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hooper/Desktop/"/>
    </mc:Choice>
  </mc:AlternateContent>
  <bookViews>
    <workbookView xWindow="0" yWindow="460" windowWidth="29860" windowHeight="21240" tabRatio="500" activeTab="2"/>
  </bookViews>
  <sheets>
    <sheet name="demographics" sheetId="1" r:id="rId1"/>
    <sheet name="Sheet1" sheetId="2" r:id="rId2"/>
    <sheet name="Sheet2" sheetId="3" r:id="rId3"/>
  </sheets>
  <calcPr calcId="0" refMode="R1C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5" i="1" l="1" a="1"/>
  <c r="E5" i="1"/>
  <c r="F5" i="1" a="1"/>
  <c r="F5" i="1"/>
  <c r="E6" i="1" a="1"/>
  <c r="E6" i="1"/>
  <c r="F6" i="1" a="1"/>
  <c r="F6" i="1"/>
  <c r="E7" i="1" a="1"/>
  <c r="E7" i="1"/>
  <c r="F7" i="1" a="1"/>
  <c r="F7" i="1"/>
  <c r="E8" i="1" a="1"/>
  <c r="E8" i="1"/>
  <c r="F8" i="1" a="1"/>
  <c r="F8" i="1"/>
  <c r="E9" i="1" a="1"/>
  <c r="E9" i="1"/>
  <c r="F9" i="1" a="1"/>
  <c r="F9" i="1"/>
  <c r="E10" i="1" a="1"/>
  <c r="E10" i="1"/>
  <c r="F10" i="1" a="1"/>
  <c r="F10" i="1"/>
  <c r="E11" i="1" a="1"/>
  <c r="E11" i="1"/>
  <c r="F11" i="1" a="1"/>
  <c r="F11" i="1"/>
  <c r="E12" i="1" a="1"/>
  <c r="E12" i="1"/>
  <c r="F12" i="1" a="1"/>
  <c r="F12" i="1"/>
  <c r="E13" i="1" a="1"/>
  <c r="E13" i="1"/>
  <c r="F13" i="1" a="1"/>
  <c r="F13" i="1"/>
  <c r="E14" i="1" a="1"/>
  <c r="E14" i="1"/>
  <c r="F14" i="1" a="1"/>
  <c r="F14" i="1"/>
  <c r="E15" i="1" a="1"/>
  <c r="E15" i="1"/>
  <c r="F15" i="1" a="1"/>
  <c r="F15" i="1"/>
  <c r="E16" i="1" a="1"/>
  <c r="E16" i="1"/>
  <c r="F16" i="1" a="1"/>
  <c r="F16" i="1"/>
  <c r="E17" i="1" a="1"/>
  <c r="E17" i="1"/>
  <c r="F17" i="1" a="1"/>
  <c r="F17" i="1"/>
  <c r="E18" i="1" a="1"/>
  <c r="E18" i="1"/>
  <c r="F18" i="1" a="1"/>
  <c r="F18" i="1"/>
  <c r="E19" i="1" a="1"/>
  <c r="E19" i="1"/>
  <c r="F19" i="1" a="1"/>
  <c r="F19" i="1"/>
  <c r="E20" i="1" a="1"/>
  <c r="E20" i="1"/>
  <c r="F20" i="1" a="1"/>
  <c r="F20" i="1"/>
  <c r="E21" i="1" a="1"/>
  <c r="E21" i="1"/>
  <c r="F21" i="1" a="1"/>
  <c r="F21" i="1"/>
  <c r="E22" i="1" a="1"/>
  <c r="E22" i="1"/>
  <c r="F22" i="1" a="1"/>
  <c r="F22" i="1"/>
  <c r="E23" i="1" a="1"/>
  <c r="E23" i="1"/>
  <c r="F23" i="1" a="1"/>
  <c r="F23" i="1"/>
  <c r="E24" i="1" a="1"/>
  <c r="E24" i="1"/>
  <c r="F24" i="1" a="1"/>
  <c r="F24" i="1"/>
  <c r="E25" i="1" a="1"/>
  <c r="E25" i="1"/>
  <c r="F25" i="1" a="1"/>
  <c r="F25" i="1"/>
  <c r="E26" i="1" a="1"/>
  <c r="E26" i="1"/>
  <c r="F26" i="1" a="1"/>
  <c r="F26" i="1"/>
  <c r="E27" i="1" a="1"/>
  <c r="E27" i="1"/>
  <c r="F27" i="1" a="1"/>
  <c r="F27" i="1"/>
  <c r="E28" i="1" a="1"/>
  <c r="E28" i="1"/>
  <c r="F28" i="1" a="1"/>
  <c r="F28" i="1"/>
  <c r="E29" i="1" a="1"/>
  <c r="E29" i="1"/>
  <c r="F29" i="1" a="1"/>
  <c r="F29" i="1"/>
  <c r="E30" i="1" a="1"/>
  <c r="E30" i="1"/>
  <c r="F30" i="1" a="1"/>
  <c r="F30" i="1"/>
  <c r="E31" i="1" a="1"/>
  <c r="E31" i="1"/>
  <c r="F31" i="1" a="1"/>
  <c r="F31" i="1"/>
  <c r="E32" i="1" a="1"/>
  <c r="E32" i="1"/>
  <c r="F32" i="1" a="1"/>
  <c r="F32" i="1"/>
  <c r="E33" i="1" a="1"/>
  <c r="E33" i="1"/>
  <c r="F33" i="1" a="1"/>
  <c r="F33" i="1"/>
  <c r="E34" i="1" a="1"/>
  <c r="E34" i="1"/>
  <c r="F34" i="1" a="1"/>
  <c r="F34" i="1"/>
  <c r="E35" i="1" a="1"/>
  <c r="E35" i="1"/>
  <c r="F35" i="1" a="1"/>
  <c r="F35" i="1"/>
  <c r="E36" i="1" a="1"/>
  <c r="E36" i="1"/>
  <c r="F36" i="1" a="1"/>
  <c r="F36" i="1"/>
  <c r="E37" i="1" a="1"/>
  <c r="E37" i="1"/>
  <c r="F37" i="1" a="1"/>
  <c r="F37" i="1"/>
  <c r="E38" i="1" a="1"/>
  <c r="E38" i="1"/>
  <c r="F38" i="1" a="1"/>
  <c r="F38" i="1"/>
  <c r="E39" i="1" a="1"/>
  <c r="E39" i="1"/>
  <c r="F39" i="1" a="1"/>
  <c r="F39" i="1"/>
  <c r="E40" i="1" a="1"/>
  <c r="E40" i="1"/>
  <c r="F40" i="1" a="1"/>
  <c r="F40" i="1"/>
  <c r="E41" i="1" a="1"/>
  <c r="E41" i="1"/>
  <c r="F41" i="1" a="1"/>
  <c r="F41" i="1"/>
  <c r="E42" i="1" a="1"/>
  <c r="E42" i="1"/>
  <c r="F42" i="1" a="1"/>
  <c r="F42" i="1"/>
  <c r="E43" i="1" a="1"/>
  <c r="E43" i="1"/>
  <c r="F43" i="1" a="1"/>
  <c r="F43" i="1"/>
  <c r="E44" i="1" a="1"/>
  <c r="E44" i="1"/>
  <c r="F44" i="1" a="1"/>
  <c r="F44" i="1"/>
  <c r="E45" i="1" a="1"/>
  <c r="E45" i="1"/>
  <c r="F45" i="1" a="1"/>
  <c r="F45" i="1"/>
  <c r="E46" i="1" a="1"/>
  <c r="E46" i="1"/>
  <c r="F46" i="1" a="1"/>
  <c r="F46" i="1"/>
  <c r="E47" i="1" a="1"/>
  <c r="E47" i="1"/>
  <c r="F47" i="1" a="1"/>
  <c r="F47" i="1"/>
  <c r="E48" i="1" a="1"/>
  <c r="E48" i="1"/>
  <c r="F48" i="1" a="1"/>
  <c r="F48" i="1"/>
  <c r="E49" i="1" a="1"/>
  <c r="E49" i="1"/>
  <c r="F49" i="1" a="1"/>
  <c r="F49" i="1"/>
  <c r="E50" i="1" a="1"/>
  <c r="E50" i="1"/>
  <c r="F50" i="1" a="1"/>
  <c r="F50" i="1"/>
  <c r="E51" i="1" a="1"/>
  <c r="E51" i="1"/>
  <c r="F51" i="1" a="1"/>
  <c r="F51" i="1"/>
  <c r="E52" i="1" a="1"/>
  <c r="E52" i="1"/>
  <c r="F52" i="1" a="1"/>
  <c r="F52" i="1"/>
  <c r="E53" i="1" a="1"/>
  <c r="E53" i="1"/>
  <c r="F53" i="1" a="1"/>
  <c r="F53" i="1"/>
  <c r="E54" i="1" a="1"/>
  <c r="E54" i="1"/>
  <c r="F54" i="1" a="1"/>
  <c r="F54" i="1"/>
  <c r="E55" i="1" a="1"/>
  <c r="E55" i="1"/>
  <c r="F55" i="1" a="1"/>
  <c r="F55" i="1"/>
  <c r="E56" i="1" a="1"/>
  <c r="E56" i="1"/>
  <c r="F56" i="1" a="1"/>
  <c r="F56" i="1"/>
  <c r="E57" i="1" a="1"/>
  <c r="E57" i="1"/>
  <c r="F57" i="1" a="1"/>
  <c r="F57" i="1"/>
  <c r="E58" i="1" a="1"/>
  <c r="E58" i="1"/>
  <c r="F58" i="1" a="1"/>
  <c r="F58" i="1"/>
  <c r="E59" i="1" a="1"/>
  <c r="E59" i="1"/>
  <c r="F59" i="1" a="1"/>
  <c r="F59" i="1"/>
  <c r="E60" i="1" a="1"/>
  <c r="E60" i="1"/>
  <c r="F60" i="1" a="1"/>
  <c r="F60" i="1"/>
  <c r="E61" i="1" a="1"/>
  <c r="E61" i="1"/>
  <c r="F61" i="1" a="1"/>
  <c r="F61" i="1"/>
  <c r="E62" i="1" a="1"/>
  <c r="E62" i="1"/>
  <c r="F62" i="1" a="1"/>
  <c r="F62" i="1"/>
  <c r="E63" i="1" a="1"/>
  <c r="E63" i="1"/>
  <c r="F63" i="1" a="1"/>
  <c r="F63" i="1"/>
  <c r="E64" i="1" a="1"/>
  <c r="E64" i="1"/>
  <c r="F64" i="1" a="1"/>
  <c r="F64" i="1"/>
  <c r="E65" i="1" a="1"/>
  <c r="E65" i="1"/>
  <c r="F65" i="1" a="1"/>
  <c r="F65" i="1"/>
  <c r="E66" i="1" a="1"/>
  <c r="E66" i="1"/>
  <c r="F66" i="1" a="1"/>
  <c r="F66" i="1"/>
  <c r="E67" i="1" a="1"/>
  <c r="E67" i="1"/>
  <c r="F67" i="1" a="1"/>
  <c r="F67" i="1"/>
  <c r="E68" i="1" a="1"/>
  <c r="E68" i="1"/>
  <c r="F68" i="1" a="1"/>
  <c r="F68" i="1"/>
  <c r="E69" i="1" a="1"/>
  <c r="E69" i="1"/>
  <c r="F69" i="1" a="1"/>
  <c r="F69" i="1"/>
  <c r="E70" i="1" a="1"/>
  <c r="E70" i="1"/>
  <c r="F70" i="1" a="1"/>
  <c r="F70" i="1"/>
  <c r="E71" i="1" a="1"/>
  <c r="E71" i="1"/>
  <c r="F71" i="1" a="1"/>
  <c r="F71" i="1"/>
  <c r="E72" i="1" a="1"/>
  <c r="E72" i="1"/>
  <c r="F72" i="1" a="1"/>
  <c r="F72" i="1"/>
  <c r="E73" i="1" a="1"/>
  <c r="E73" i="1"/>
  <c r="F73" i="1" a="1"/>
  <c r="F73" i="1"/>
  <c r="E74" i="1" a="1"/>
  <c r="E74" i="1"/>
  <c r="F74" i="1" a="1"/>
  <c r="F74" i="1"/>
  <c r="E75" i="1" a="1"/>
  <c r="E75" i="1"/>
  <c r="F75" i="1" a="1"/>
  <c r="F75" i="1"/>
  <c r="E76" i="1" a="1"/>
  <c r="E76" i="1"/>
  <c r="F76" i="1" a="1"/>
  <c r="F76" i="1"/>
  <c r="E77" i="1" a="1"/>
  <c r="E77" i="1"/>
  <c r="F77" i="1" a="1"/>
  <c r="F77" i="1"/>
  <c r="E78" i="1" a="1"/>
  <c r="E78" i="1"/>
  <c r="F78" i="1" a="1"/>
  <c r="F78" i="1"/>
  <c r="E79" i="1" a="1"/>
  <c r="E79" i="1"/>
  <c r="F79" i="1" a="1"/>
  <c r="F79" i="1"/>
  <c r="E80" i="1" a="1"/>
  <c r="E80" i="1"/>
  <c r="F80" i="1" a="1"/>
  <c r="F80" i="1"/>
  <c r="E81" i="1" a="1"/>
  <c r="E81" i="1"/>
  <c r="F81" i="1" a="1"/>
  <c r="F81" i="1"/>
  <c r="E82" i="1" a="1"/>
  <c r="E82" i="1"/>
  <c r="F82" i="1" a="1"/>
  <c r="F82" i="1"/>
  <c r="E83" i="1" a="1"/>
  <c r="E83" i="1"/>
  <c r="F83" i="1" a="1"/>
  <c r="F83" i="1"/>
  <c r="E84" i="1" a="1"/>
  <c r="E84" i="1"/>
  <c r="F84" i="1" a="1"/>
  <c r="F84" i="1"/>
  <c r="E85" i="1" a="1"/>
  <c r="E85" i="1"/>
  <c r="F85" i="1" a="1"/>
  <c r="F85" i="1"/>
  <c r="E86" i="1" a="1"/>
  <c r="E86" i="1"/>
  <c r="F86" i="1" a="1"/>
  <c r="F86" i="1"/>
  <c r="E87" i="1" a="1"/>
  <c r="E87" i="1"/>
  <c r="F87" i="1" a="1"/>
  <c r="F87" i="1"/>
  <c r="E88" i="1" a="1"/>
  <c r="E88" i="1"/>
  <c r="F88" i="1" a="1"/>
  <c r="F88" i="1"/>
  <c r="E89" i="1" a="1"/>
  <c r="E89" i="1"/>
  <c r="F89" i="1" a="1"/>
  <c r="F89" i="1"/>
  <c r="E90" i="1" a="1"/>
  <c r="E90" i="1"/>
  <c r="F90" i="1" a="1"/>
  <c r="F90" i="1"/>
  <c r="E91" i="1" a="1"/>
  <c r="E91" i="1"/>
  <c r="F91" i="1" a="1"/>
  <c r="F91" i="1"/>
  <c r="E92" i="1" a="1"/>
  <c r="E92" i="1"/>
  <c r="F92" i="1" a="1"/>
  <c r="F92" i="1"/>
  <c r="E93" i="1" a="1"/>
  <c r="E93" i="1"/>
  <c r="F93" i="1" a="1"/>
  <c r="F93" i="1"/>
  <c r="E94" i="1" a="1"/>
  <c r="E94" i="1"/>
  <c r="F94" i="1" a="1"/>
  <c r="F94" i="1"/>
  <c r="E95" i="1" a="1"/>
  <c r="E95" i="1"/>
  <c r="F95" i="1" a="1"/>
  <c r="F95" i="1"/>
  <c r="E96" i="1" a="1"/>
  <c r="E96" i="1"/>
  <c r="F96" i="1" a="1"/>
  <c r="F96" i="1"/>
  <c r="E97" i="1" a="1"/>
  <c r="E97" i="1"/>
  <c r="F97" i="1" a="1"/>
  <c r="F97" i="1"/>
  <c r="E98" i="1" a="1"/>
  <c r="E98" i="1"/>
  <c r="F98" i="1" a="1"/>
  <c r="F98" i="1"/>
  <c r="E99" i="1" a="1"/>
  <c r="E99" i="1"/>
  <c r="F99" i="1" a="1"/>
  <c r="F99" i="1"/>
  <c r="E100" i="1" a="1"/>
  <c r="E100" i="1"/>
  <c r="F100" i="1" a="1"/>
  <c r="F100" i="1"/>
  <c r="E101" i="1" a="1"/>
  <c r="E101" i="1"/>
  <c r="F101" i="1" a="1"/>
  <c r="F101" i="1"/>
  <c r="E102" i="1" a="1"/>
  <c r="E102" i="1"/>
  <c r="F102" i="1" a="1"/>
  <c r="F102" i="1"/>
  <c r="E103" i="1" a="1"/>
  <c r="E103" i="1"/>
  <c r="F103" i="1" a="1"/>
  <c r="F103" i="1"/>
  <c r="E104" i="1" a="1"/>
  <c r="E104" i="1"/>
  <c r="F104" i="1" a="1"/>
  <c r="F104" i="1"/>
  <c r="E105" i="1" a="1"/>
  <c r="E105" i="1"/>
  <c r="F105" i="1" a="1"/>
  <c r="F105" i="1"/>
  <c r="E106" i="1" a="1"/>
  <c r="E106" i="1"/>
  <c r="F106" i="1" a="1"/>
  <c r="F106" i="1"/>
  <c r="E107" i="1" a="1"/>
  <c r="E107" i="1"/>
  <c r="F107" i="1" a="1"/>
  <c r="F107" i="1"/>
  <c r="E108" i="1" a="1"/>
  <c r="E108" i="1"/>
  <c r="F108" i="1" a="1"/>
  <c r="F108" i="1"/>
  <c r="E109" i="1" a="1"/>
  <c r="E109" i="1"/>
  <c r="F109" i="1" a="1"/>
  <c r="F109" i="1"/>
  <c r="E110" i="1" a="1"/>
  <c r="E110" i="1"/>
  <c r="F110" i="1" a="1"/>
  <c r="F110" i="1"/>
  <c r="E111" i="1" a="1"/>
  <c r="E111" i="1"/>
  <c r="F111" i="1" a="1"/>
  <c r="F111" i="1"/>
  <c r="E112" i="1" a="1"/>
  <c r="E112" i="1"/>
  <c r="F112" i="1" a="1"/>
  <c r="F112" i="1"/>
  <c r="E113" i="1" a="1"/>
  <c r="E113" i="1"/>
  <c r="F113" i="1" a="1"/>
  <c r="F113" i="1"/>
  <c r="E114" i="1" a="1"/>
  <c r="E114" i="1"/>
  <c r="F114" i="1" a="1"/>
  <c r="F114" i="1"/>
  <c r="E115" i="1" a="1"/>
  <c r="E115" i="1"/>
  <c r="F115" i="1" a="1"/>
  <c r="F115" i="1"/>
  <c r="E116" i="1" a="1"/>
  <c r="E116" i="1"/>
  <c r="F116" i="1" a="1"/>
  <c r="F116" i="1"/>
  <c r="E117" i="1" a="1"/>
  <c r="E117" i="1"/>
  <c r="F117" i="1" a="1"/>
  <c r="F117" i="1"/>
  <c r="E118" i="1" a="1"/>
  <c r="E118" i="1"/>
  <c r="F118" i="1" a="1"/>
  <c r="F118" i="1"/>
  <c r="E119" i="1" a="1"/>
  <c r="E119" i="1"/>
  <c r="F119" i="1" a="1"/>
  <c r="F119" i="1"/>
  <c r="E120" i="1" a="1"/>
  <c r="E120" i="1"/>
  <c r="F120" i="1" a="1"/>
  <c r="F120" i="1"/>
  <c r="E121" i="1" a="1"/>
  <c r="E121" i="1"/>
  <c r="F121" i="1" a="1"/>
  <c r="F121" i="1"/>
  <c r="E122" i="1" a="1"/>
  <c r="E122" i="1"/>
  <c r="F122" i="1" a="1"/>
  <c r="F122" i="1"/>
  <c r="E123" i="1" a="1"/>
  <c r="E123" i="1"/>
  <c r="F123" i="1" a="1"/>
  <c r="F123" i="1"/>
  <c r="E124" i="1" a="1"/>
  <c r="E124" i="1"/>
  <c r="F124" i="1" a="1"/>
  <c r="F124" i="1"/>
  <c r="E125" i="1" a="1"/>
  <c r="E125" i="1"/>
  <c r="F125" i="1" a="1"/>
  <c r="F125" i="1"/>
  <c r="E126" i="1" a="1"/>
  <c r="E126" i="1"/>
  <c r="F126" i="1" a="1"/>
  <c r="F126" i="1"/>
  <c r="E127" i="1" a="1"/>
  <c r="E127" i="1"/>
  <c r="F127" i="1" a="1"/>
  <c r="F127" i="1"/>
  <c r="E128" i="1" a="1"/>
  <c r="E128" i="1"/>
  <c r="F128" i="1" a="1"/>
  <c r="F128" i="1"/>
  <c r="E129" i="1" a="1"/>
  <c r="E129" i="1"/>
  <c r="F129" i="1" a="1"/>
  <c r="F129" i="1"/>
  <c r="E130" i="1" a="1"/>
  <c r="E130" i="1"/>
  <c r="F130" i="1" a="1"/>
  <c r="F130" i="1"/>
  <c r="E131" i="1" a="1"/>
  <c r="E131" i="1"/>
  <c r="F131" i="1" a="1"/>
  <c r="F131" i="1"/>
  <c r="E132" i="1" a="1"/>
  <c r="E132" i="1"/>
  <c r="F132" i="1" a="1"/>
  <c r="F132" i="1"/>
  <c r="E133" i="1" a="1"/>
  <c r="E133" i="1"/>
  <c r="F133" i="1" a="1"/>
  <c r="F133" i="1"/>
  <c r="E134" i="1" a="1"/>
  <c r="E134" i="1"/>
  <c r="F134" i="1" a="1"/>
  <c r="F134" i="1"/>
  <c r="E135" i="1" a="1"/>
  <c r="E135" i="1"/>
  <c r="F135" i="1" a="1"/>
  <c r="F135" i="1"/>
  <c r="E136" i="1" a="1"/>
  <c r="E136" i="1"/>
  <c r="F136" i="1" a="1"/>
  <c r="F136" i="1"/>
  <c r="E137" i="1" a="1"/>
  <c r="E137" i="1"/>
  <c r="F137" i="1" a="1"/>
  <c r="F137" i="1"/>
  <c r="E138" i="1" a="1"/>
  <c r="E138" i="1"/>
  <c r="F138" i="1" a="1"/>
  <c r="F138" i="1"/>
  <c r="E139" i="1" a="1"/>
  <c r="E139" i="1"/>
  <c r="F139" i="1" a="1"/>
  <c r="F139" i="1"/>
  <c r="E140" i="1" a="1"/>
  <c r="E140" i="1"/>
  <c r="F140" i="1" a="1"/>
  <c r="F140" i="1"/>
  <c r="E141" i="1" a="1"/>
  <c r="E141" i="1"/>
  <c r="F141" i="1" a="1"/>
  <c r="F141" i="1"/>
  <c r="E142" i="1" a="1"/>
  <c r="E142" i="1"/>
  <c r="F142" i="1" a="1"/>
  <c r="F142" i="1"/>
  <c r="E143" i="1" a="1"/>
  <c r="E143" i="1"/>
  <c r="F143" i="1" a="1"/>
  <c r="F143" i="1"/>
  <c r="E144" i="1" a="1"/>
  <c r="E144" i="1"/>
  <c r="F144" i="1" a="1"/>
  <c r="F144" i="1"/>
  <c r="E145" i="1" a="1"/>
  <c r="E145" i="1"/>
  <c r="F145" i="1" a="1"/>
  <c r="F145" i="1"/>
  <c r="E146" i="1" a="1"/>
  <c r="E146" i="1"/>
  <c r="F146" i="1" a="1"/>
  <c r="F146" i="1"/>
  <c r="E147" i="1" a="1"/>
  <c r="E147" i="1"/>
  <c r="F147" i="1" a="1"/>
  <c r="F147" i="1"/>
  <c r="E148" i="1" a="1"/>
  <c r="E148" i="1"/>
  <c r="F148" i="1" a="1"/>
  <c r="F148" i="1"/>
  <c r="E149" i="1" a="1"/>
  <c r="E149" i="1"/>
  <c r="F149" i="1" a="1"/>
  <c r="F149" i="1"/>
  <c r="E150" i="1" a="1"/>
  <c r="E150" i="1"/>
  <c r="F150" i="1" a="1"/>
  <c r="F150" i="1"/>
  <c r="E151" i="1" a="1"/>
  <c r="E151" i="1"/>
  <c r="F151" i="1" a="1"/>
  <c r="F151" i="1"/>
  <c r="E152" i="1" a="1"/>
  <c r="E152" i="1"/>
  <c r="F152" i="1" a="1"/>
  <c r="F152" i="1"/>
  <c r="E153" i="1" a="1"/>
  <c r="E153" i="1"/>
  <c r="F153" i="1" a="1"/>
  <c r="F153" i="1"/>
  <c r="E154" i="1" a="1"/>
  <c r="E154" i="1"/>
  <c r="F154" i="1" a="1"/>
  <c r="F154" i="1"/>
  <c r="E155" i="1" a="1"/>
  <c r="E155" i="1"/>
  <c r="F155" i="1" a="1"/>
  <c r="F155" i="1"/>
  <c r="E156" i="1" a="1"/>
  <c r="E156" i="1"/>
  <c r="F156" i="1" a="1"/>
  <c r="F156" i="1"/>
  <c r="E157" i="1" a="1"/>
  <c r="E157" i="1"/>
  <c r="F157" i="1" a="1"/>
  <c r="F157" i="1"/>
  <c r="E158" i="1" a="1"/>
  <c r="E158" i="1"/>
  <c r="F158" i="1" a="1"/>
  <c r="F158" i="1"/>
  <c r="E159" i="1" a="1"/>
  <c r="E159" i="1"/>
  <c r="F159" i="1" a="1"/>
  <c r="F159" i="1"/>
  <c r="E160" i="1" a="1"/>
  <c r="E160" i="1"/>
  <c r="F160" i="1" a="1"/>
  <c r="F160" i="1"/>
  <c r="E161" i="1" a="1"/>
  <c r="E161" i="1"/>
  <c r="F161" i="1" a="1"/>
  <c r="F161" i="1"/>
  <c r="E162" i="1" a="1"/>
  <c r="E162" i="1"/>
  <c r="F162" i="1" a="1"/>
  <c r="F162" i="1"/>
  <c r="E163" i="1" a="1"/>
  <c r="E163" i="1"/>
  <c r="F163" i="1" a="1"/>
  <c r="F163" i="1"/>
  <c r="E164" i="1" a="1"/>
  <c r="E164" i="1"/>
  <c r="F164" i="1" a="1"/>
  <c r="F164" i="1"/>
  <c r="E165" i="1" a="1"/>
  <c r="E165" i="1"/>
  <c r="F165" i="1" a="1"/>
  <c r="F165" i="1"/>
  <c r="E166" i="1" a="1"/>
  <c r="E166" i="1"/>
  <c r="F166" i="1" a="1"/>
  <c r="F166" i="1"/>
  <c r="E167" i="1" a="1"/>
  <c r="E167" i="1"/>
  <c r="F167" i="1" a="1"/>
  <c r="F167" i="1"/>
  <c r="E168" i="1" a="1"/>
  <c r="E168" i="1"/>
  <c r="F168" i="1" a="1"/>
  <c r="F168" i="1"/>
  <c r="E169" i="1" a="1"/>
  <c r="E169" i="1"/>
  <c r="F169" i="1" a="1"/>
  <c r="F169" i="1"/>
  <c r="E170" i="1" a="1"/>
  <c r="E170" i="1"/>
  <c r="F170" i="1" a="1"/>
  <c r="F170" i="1"/>
  <c r="E171" i="1" a="1"/>
  <c r="E171" i="1"/>
  <c r="F171" i="1" a="1"/>
  <c r="F171" i="1"/>
  <c r="E172" i="1" a="1"/>
  <c r="E172" i="1"/>
  <c r="F172" i="1" a="1"/>
  <c r="F172" i="1"/>
  <c r="E173" i="1" a="1"/>
  <c r="E173" i="1"/>
  <c r="F173" i="1" a="1"/>
  <c r="F173" i="1"/>
  <c r="E174" i="1" a="1"/>
  <c r="E174" i="1"/>
  <c r="F174" i="1" a="1"/>
  <c r="F174" i="1"/>
  <c r="E175" i="1" a="1"/>
  <c r="E175" i="1"/>
  <c r="F175" i="1" a="1"/>
  <c r="F175" i="1"/>
  <c r="E176" i="1" a="1"/>
  <c r="E176" i="1"/>
  <c r="F176" i="1" a="1"/>
  <c r="F176" i="1"/>
  <c r="E177" i="1" a="1"/>
  <c r="E177" i="1"/>
  <c r="F177" i="1" a="1"/>
  <c r="F177" i="1"/>
  <c r="E178" i="1" a="1"/>
  <c r="E178" i="1"/>
  <c r="F178" i="1" a="1"/>
  <c r="F178" i="1"/>
  <c r="E179" i="1" a="1"/>
  <c r="E179" i="1"/>
  <c r="F179" i="1" a="1"/>
  <c r="F179" i="1"/>
  <c r="E180" i="1" a="1"/>
  <c r="E180" i="1"/>
  <c r="F180" i="1" a="1"/>
  <c r="F180" i="1"/>
  <c r="E181" i="1" a="1"/>
  <c r="E181" i="1"/>
  <c r="F181" i="1" a="1"/>
  <c r="F181" i="1"/>
  <c r="E182" i="1" a="1"/>
  <c r="E182" i="1"/>
  <c r="F182" i="1" a="1"/>
  <c r="F182" i="1"/>
  <c r="E183" i="1" a="1"/>
  <c r="E183" i="1"/>
  <c r="F183" i="1" a="1"/>
  <c r="F183" i="1"/>
  <c r="E184" i="1" a="1"/>
  <c r="E184" i="1"/>
  <c r="F184" i="1" a="1"/>
  <c r="F184" i="1"/>
  <c r="E185" i="1" a="1"/>
  <c r="E185" i="1"/>
  <c r="F185" i="1" a="1"/>
  <c r="F185" i="1"/>
  <c r="E186" i="1" a="1"/>
  <c r="E186" i="1"/>
  <c r="F186" i="1" a="1"/>
  <c r="F186" i="1"/>
  <c r="E187" i="1" a="1"/>
  <c r="E187" i="1"/>
  <c r="F187" i="1" a="1"/>
  <c r="F187" i="1"/>
  <c r="E188" i="1" a="1"/>
  <c r="E188" i="1"/>
  <c r="F188" i="1" a="1"/>
  <c r="F188" i="1"/>
  <c r="E189" i="1" a="1"/>
  <c r="E189" i="1"/>
  <c r="F189" i="1" a="1"/>
  <c r="F189" i="1"/>
  <c r="E190" i="1" a="1"/>
  <c r="E190" i="1"/>
  <c r="F190" i="1" a="1"/>
  <c r="F190" i="1"/>
  <c r="E191" i="1" a="1"/>
  <c r="E191" i="1"/>
  <c r="F191" i="1" a="1"/>
  <c r="F191" i="1"/>
  <c r="E192" i="1" a="1"/>
  <c r="E192" i="1"/>
  <c r="F192" i="1" a="1"/>
  <c r="F192" i="1"/>
  <c r="E193" i="1" a="1"/>
  <c r="E193" i="1"/>
  <c r="F193" i="1" a="1"/>
  <c r="F193" i="1"/>
  <c r="E194" i="1" a="1"/>
  <c r="E194" i="1"/>
  <c r="F194" i="1" a="1"/>
  <c r="F194" i="1"/>
  <c r="E195" i="1" a="1"/>
  <c r="E195" i="1"/>
  <c r="F195" i="1" a="1"/>
  <c r="F195" i="1"/>
  <c r="E196" i="1" a="1"/>
  <c r="E196" i="1"/>
  <c r="F196" i="1" a="1"/>
  <c r="F196" i="1"/>
  <c r="E197" i="1" a="1"/>
  <c r="E197" i="1"/>
  <c r="F197" i="1" a="1"/>
  <c r="F197" i="1"/>
  <c r="E198" i="1" a="1"/>
  <c r="E198" i="1"/>
  <c r="F198" i="1" a="1"/>
  <c r="F198" i="1"/>
  <c r="E199" i="1" a="1"/>
  <c r="E199" i="1"/>
  <c r="F199" i="1" a="1"/>
  <c r="F199" i="1"/>
  <c r="E200" i="1" a="1"/>
  <c r="E200" i="1"/>
  <c r="F200" i="1" a="1"/>
  <c r="F200" i="1"/>
  <c r="E201" i="1" a="1"/>
  <c r="E201" i="1"/>
  <c r="F201" i="1" a="1"/>
  <c r="F201" i="1"/>
  <c r="E202" i="1" a="1"/>
  <c r="E202" i="1"/>
  <c r="F202" i="1" a="1"/>
  <c r="F202" i="1"/>
  <c r="E203" i="1" a="1"/>
  <c r="E203" i="1"/>
  <c r="F203" i="1" a="1"/>
  <c r="F203" i="1"/>
  <c r="E204" i="1" a="1"/>
  <c r="E204" i="1"/>
  <c r="F204" i="1" a="1"/>
  <c r="F204" i="1"/>
  <c r="E205" i="1" a="1"/>
  <c r="E205" i="1"/>
  <c r="F205" i="1" a="1"/>
  <c r="F205" i="1"/>
  <c r="E206" i="1" a="1"/>
  <c r="E206" i="1"/>
  <c r="F206" i="1" a="1"/>
  <c r="F206" i="1"/>
  <c r="E207" i="1" a="1"/>
  <c r="E207" i="1"/>
  <c r="F207" i="1" a="1"/>
  <c r="F207" i="1"/>
  <c r="E208" i="1" a="1"/>
  <c r="E208" i="1"/>
  <c r="F208" i="1" a="1"/>
  <c r="F208" i="1"/>
  <c r="E209" i="1" a="1"/>
  <c r="E209" i="1"/>
  <c r="F209" i="1" a="1"/>
  <c r="F209" i="1"/>
  <c r="E210" i="1" a="1"/>
  <c r="E210" i="1"/>
  <c r="F210" i="1" a="1"/>
  <c r="F210" i="1"/>
  <c r="E211" i="1" a="1"/>
  <c r="E211" i="1"/>
  <c r="F211" i="1" a="1"/>
  <c r="F211" i="1"/>
  <c r="E212" i="1" a="1"/>
  <c r="E212" i="1"/>
  <c r="F212" i="1" a="1"/>
  <c r="F212" i="1"/>
  <c r="E213" i="1" a="1"/>
  <c r="E213" i="1"/>
  <c r="F213" i="1" a="1"/>
  <c r="F213" i="1"/>
  <c r="E214" i="1" a="1"/>
  <c r="E214" i="1"/>
  <c r="F214" i="1" a="1"/>
  <c r="F214" i="1"/>
  <c r="E215" i="1" a="1"/>
  <c r="E215" i="1"/>
  <c r="F215" i="1" a="1"/>
  <c r="F215" i="1"/>
  <c r="E216" i="1" a="1"/>
  <c r="E216" i="1"/>
  <c r="F216" i="1" a="1"/>
  <c r="F216" i="1"/>
  <c r="E217" i="1" a="1"/>
  <c r="E217" i="1"/>
  <c r="F217" i="1" a="1"/>
  <c r="F217" i="1"/>
  <c r="E218" i="1" a="1"/>
  <c r="E218" i="1"/>
  <c r="F218" i="1" a="1"/>
  <c r="F218" i="1"/>
  <c r="E219" i="1" a="1"/>
  <c r="E219" i="1"/>
  <c r="F219" i="1" a="1"/>
  <c r="F219" i="1"/>
  <c r="E220" i="1" a="1"/>
  <c r="E220" i="1"/>
  <c r="F220" i="1" a="1"/>
  <c r="F220" i="1"/>
  <c r="E221" i="1" a="1"/>
  <c r="E221" i="1"/>
  <c r="F221" i="1" a="1"/>
  <c r="F221" i="1"/>
  <c r="E222" i="1" a="1"/>
  <c r="E222" i="1"/>
  <c r="F222" i="1" a="1"/>
  <c r="F222" i="1"/>
  <c r="E223" i="1" a="1"/>
  <c r="E223" i="1"/>
  <c r="F223" i="1" a="1"/>
  <c r="F223" i="1"/>
  <c r="E224" i="1" a="1"/>
  <c r="E224" i="1"/>
  <c r="F224" i="1" a="1"/>
  <c r="F224" i="1"/>
  <c r="E225" i="1" a="1"/>
  <c r="E225" i="1"/>
  <c r="F225" i="1" a="1"/>
  <c r="F225" i="1"/>
  <c r="E226" i="1" a="1"/>
  <c r="E226" i="1"/>
  <c r="F226" i="1" a="1"/>
  <c r="F226" i="1"/>
  <c r="E227" i="1" a="1"/>
  <c r="E227" i="1"/>
  <c r="F227" i="1" a="1"/>
  <c r="F227" i="1"/>
  <c r="E228" i="1" a="1"/>
  <c r="E228" i="1"/>
  <c r="F228" i="1" a="1"/>
  <c r="F228" i="1"/>
  <c r="E229" i="1" a="1"/>
  <c r="E229" i="1"/>
  <c r="F229" i="1" a="1"/>
  <c r="F229" i="1"/>
  <c r="E230" i="1" a="1"/>
  <c r="E230" i="1"/>
  <c r="F230" i="1" a="1"/>
  <c r="F230" i="1"/>
  <c r="E231" i="1" a="1"/>
  <c r="E231" i="1"/>
  <c r="F231" i="1" a="1"/>
  <c r="F231" i="1"/>
  <c r="E232" i="1" a="1"/>
  <c r="E232" i="1"/>
  <c r="F232" i="1" a="1"/>
  <c r="F232" i="1"/>
  <c r="E233" i="1" a="1"/>
  <c r="E233" i="1"/>
  <c r="F233" i="1" a="1"/>
  <c r="F233" i="1"/>
  <c r="E234" i="1" a="1"/>
  <c r="E234" i="1"/>
  <c r="F234" i="1" a="1"/>
  <c r="F234" i="1"/>
  <c r="E235" i="1" a="1"/>
  <c r="E235" i="1"/>
  <c r="F235" i="1" a="1"/>
  <c r="F235" i="1"/>
  <c r="E236" i="1" a="1"/>
  <c r="E236" i="1"/>
  <c r="F236" i="1" a="1"/>
  <c r="F236" i="1"/>
  <c r="E237" i="1" a="1"/>
  <c r="E237" i="1"/>
  <c r="F237" i="1" a="1"/>
  <c r="F237" i="1"/>
  <c r="E238" i="1" a="1"/>
  <c r="E238" i="1"/>
  <c r="F238" i="1" a="1"/>
  <c r="F238" i="1"/>
  <c r="E239" i="1" a="1"/>
  <c r="E239" i="1"/>
  <c r="F239" i="1" a="1"/>
  <c r="F239" i="1"/>
  <c r="E240" i="1" a="1"/>
  <c r="E240" i="1"/>
  <c r="F240" i="1" a="1"/>
  <c r="F240" i="1"/>
  <c r="E241" i="1" a="1"/>
  <c r="E241" i="1"/>
  <c r="F241" i="1" a="1"/>
  <c r="F241" i="1"/>
  <c r="E242" i="1" a="1"/>
  <c r="E242" i="1"/>
  <c r="F242" i="1" a="1"/>
  <c r="F242" i="1"/>
  <c r="E243" i="1" a="1"/>
  <c r="E243" i="1"/>
  <c r="F243" i="1" a="1"/>
  <c r="F243" i="1"/>
  <c r="E244" i="1" a="1"/>
  <c r="E244" i="1"/>
  <c r="F244" i="1" a="1"/>
  <c r="F244" i="1"/>
  <c r="E245" i="1" a="1"/>
  <c r="E245" i="1"/>
  <c r="F245" i="1" a="1"/>
  <c r="F245" i="1"/>
  <c r="E246" i="1" a="1"/>
  <c r="E246" i="1"/>
  <c r="F246" i="1" a="1"/>
  <c r="F246" i="1"/>
  <c r="E247" i="1" a="1"/>
  <c r="E247" i="1"/>
  <c r="F247" i="1" a="1"/>
  <c r="F247" i="1"/>
  <c r="E248" i="1" a="1"/>
  <c r="E248" i="1"/>
  <c r="F248" i="1" a="1"/>
  <c r="F248" i="1"/>
  <c r="E249" i="1" a="1"/>
  <c r="E249" i="1"/>
  <c r="F249" i="1" a="1"/>
  <c r="F249" i="1"/>
  <c r="E250" i="1" a="1"/>
  <c r="E250" i="1"/>
  <c r="F250" i="1" a="1"/>
  <c r="F250" i="1"/>
  <c r="E251" i="1" a="1"/>
  <c r="E251" i="1"/>
  <c r="F251" i="1" a="1"/>
  <c r="F251" i="1"/>
  <c r="E252" i="1" a="1"/>
  <c r="E252" i="1"/>
  <c r="F252" i="1" a="1"/>
  <c r="F252" i="1"/>
  <c r="E253" i="1" a="1"/>
  <c r="E253" i="1"/>
  <c r="F253" i="1" a="1"/>
  <c r="F253" i="1"/>
  <c r="E254" i="1" a="1"/>
  <c r="E254" i="1"/>
  <c r="F254" i="1" a="1"/>
  <c r="F254" i="1"/>
  <c r="E255" i="1" a="1"/>
  <c r="E255" i="1"/>
  <c r="F255" i="1" a="1"/>
  <c r="F255" i="1"/>
  <c r="E256" i="1" a="1"/>
  <c r="E256" i="1"/>
  <c r="F256" i="1" a="1"/>
  <c r="F256" i="1"/>
  <c r="E257" i="1" a="1"/>
  <c r="E257" i="1"/>
  <c r="F257" i="1" a="1"/>
  <c r="F257" i="1"/>
  <c r="E258" i="1" a="1"/>
  <c r="E258" i="1"/>
  <c r="F258" i="1" a="1"/>
  <c r="F258" i="1"/>
  <c r="E259" i="1" a="1"/>
  <c r="E259" i="1"/>
  <c r="F259" i="1" a="1"/>
  <c r="F259" i="1"/>
  <c r="E260" i="1" a="1"/>
  <c r="E260" i="1"/>
  <c r="F260" i="1" a="1"/>
  <c r="F260" i="1"/>
  <c r="E261" i="1" a="1"/>
  <c r="E261" i="1"/>
  <c r="F261" i="1" a="1"/>
  <c r="F261" i="1"/>
  <c r="E262" i="1" a="1"/>
  <c r="E262" i="1"/>
  <c r="F262" i="1" a="1"/>
  <c r="F262" i="1"/>
  <c r="E263" i="1" a="1"/>
  <c r="E263" i="1"/>
  <c r="F263" i="1" a="1"/>
  <c r="F263" i="1"/>
  <c r="E264" i="1" a="1"/>
  <c r="E264" i="1"/>
  <c r="F264" i="1" a="1"/>
  <c r="F264" i="1"/>
  <c r="E265" i="1" a="1"/>
  <c r="E265" i="1"/>
  <c r="F265" i="1" a="1"/>
  <c r="F265" i="1"/>
  <c r="E266" i="1" a="1"/>
  <c r="E266" i="1"/>
  <c r="F266" i="1" a="1"/>
  <c r="F266" i="1"/>
  <c r="E267" i="1" a="1"/>
  <c r="E267" i="1"/>
  <c r="F267" i="1" a="1"/>
  <c r="F267" i="1"/>
  <c r="E268" i="1" a="1"/>
  <c r="E268" i="1"/>
  <c r="F268" i="1" a="1"/>
  <c r="F268" i="1"/>
  <c r="E269" i="1" a="1"/>
  <c r="E269" i="1"/>
  <c r="F269" i="1" a="1"/>
  <c r="F269" i="1"/>
  <c r="E270" i="1" a="1"/>
  <c r="E270" i="1"/>
  <c r="F270" i="1" a="1"/>
  <c r="F270" i="1"/>
  <c r="E271" i="1" a="1"/>
  <c r="E271" i="1"/>
  <c r="F271" i="1" a="1"/>
  <c r="F271" i="1"/>
  <c r="E272" i="1" a="1"/>
  <c r="E272" i="1"/>
  <c r="F272" i="1" a="1"/>
  <c r="F272" i="1"/>
  <c r="E273" i="1" a="1"/>
  <c r="E273" i="1"/>
  <c r="F273" i="1" a="1"/>
  <c r="F273" i="1"/>
  <c r="E274" i="1" a="1"/>
  <c r="E274" i="1"/>
  <c r="F274" i="1" a="1"/>
  <c r="F274" i="1"/>
  <c r="E275" i="1" a="1"/>
  <c r="E275" i="1"/>
  <c r="F275" i="1" a="1"/>
  <c r="F275" i="1"/>
  <c r="E276" i="1" a="1"/>
  <c r="E276" i="1"/>
  <c r="F276" i="1" a="1"/>
  <c r="F276" i="1"/>
  <c r="E277" i="1" a="1"/>
  <c r="E277" i="1"/>
  <c r="F277" i="1" a="1"/>
  <c r="F277" i="1"/>
  <c r="E278" i="1" a="1"/>
  <c r="E278" i="1"/>
  <c r="F278" i="1" a="1"/>
  <c r="F278" i="1"/>
  <c r="E279" i="1" a="1"/>
  <c r="E279" i="1"/>
  <c r="F279" i="1" a="1"/>
  <c r="F279" i="1"/>
  <c r="E280" i="1" a="1"/>
  <c r="E280" i="1"/>
  <c r="F280" i="1" a="1"/>
  <c r="F280" i="1"/>
  <c r="E281" i="1" a="1"/>
  <c r="E281" i="1"/>
  <c r="F281" i="1" a="1"/>
  <c r="F281" i="1"/>
  <c r="E282" i="1" a="1"/>
  <c r="E282" i="1"/>
  <c r="F282" i="1" a="1"/>
  <c r="F282" i="1"/>
  <c r="E283" i="1" a="1"/>
  <c r="E283" i="1"/>
  <c r="F283" i="1" a="1"/>
  <c r="F283" i="1"/>
  <c r="E284" i="1" a="1"/>
  <c r="E284" i="1"/>
  <c r="F284" i="1" a="1"/>
  <c r="F284" i="1"/>
  <c r="E285" i="1" a="1"/>
  <c r="E285" i="1"/>
  <c r="F285" i="1" a="1"/>
  <c r="F285" i="1"/>
  <c r="E286" i="1" a="1"/>
  <c r="E286" i="1"/>
  <c r="F286" i="1" a="1"/>
  <c r="F286" i="1"/>
  <c r="E287" i="1" a="1"/>
  <c r="E287" i="1"/>
  <c r="F287" i="1" a="1"/>
  <c r="F287" i="1"/>
  <c r="E288" i="1" a="1"/>
  <c r="E288" i="1"/>
  <c r="F288" i="1" a="1"/>
  <c r="F288" i="1"/>
  <c r="E289" i="1" a="1"/>
  <c r="E289" i="1"/>
  <c r="F289" i="1" a="1"/>
  <c r="F289" i="1"/>
  <c r="E290" i="1" a="1"/>
  <c r="E290" i="1"/>
  <c r="F290" i="1" a="1"/>
  <c r="F290" i="1"/>
  <c r="E291" i="1" a="1"/>
  <c r="E291" i="1"/>
  <c r="F291" i="1" a="1"/>
  <c r="F291" i="1"/>
  <c r="E292" i="1" a="1"/>
  <c r="E292" i="1"/>
  <c r="F292" i="1" a="1"/>
  <c r="F292" i="1"/>
  <c r="E293" i="1" a="1"/>
  <c r="E293" i="1"/>
  <c r="F293" i="1" a="1"/>
  <c r="F293" i="1"/>
  <c r="E294" i="1" a="1"/>
  <c r="E294" i="1"/>
  <c r="F294" i="1" a="1"/>
  <c r="F294" i="1"/>
  <c r="E295" i="1" a="1"/>
  <c r="E295" i="1"/>
  <c r="F295" i="1" a="1"/>
  <c r="F295" i="1"/>
  <c r="E296" i="1" a="1"/>
  <c r="E296" i="1"/>
  <c r="F296" i="1" a="1"/>
  <c r="F296" i="1"/>
  <c r="E297" i="1" a="1"/>
  <c r="E297" i="1"/>
  <c r="F297" i="1" a="1"/>
  <c r="F297" i="1"/>
  <c r="E298" i="1" a="1"/>
  <c r="E298" i="1"/>
  <c r="F298" i="1" a="1"/>
  <c r="F298" i="1"/>
  <c r="E299" i="1" a="1"/>
  <c r="E299" i="1"/>
  <c r="F299" i="1" a="1"/>
  <c r="F299" i="1"/>
  <c r="E300" i="1" a="1"/>
  <c r="E300" i="1"/>
  <c r="F300" i="1" a="1"/>
  <c r="F300" i="1"/>
  <c r="E301" i="1" a="1"/>
  <c r="E301" i="1"/>
  <c r="F301" i="1" a="1"/>
  <c r="F301" i="1"/>
  <c r="E302" i="1" a="1"/>
  <c r="E302" i="1"/>
  <c r="F302" i="1" a="1"/>
  <c r="F302" i="1"/>
  <c r="E303" i="1" a="1"/>
  <c r="E303" i="1"/>
  <c r="F303" i="1" a="1"/>
  <c r="F303" i="1"/>
  <c r="E304" i="1" a="1"/>
  <c r="E304" i="1"/>
  <c r="F304" i="1" a="1"/>
  <c r="F304" i="1"/>
  <c r="E305" i="1" a="1"/>
  <c r="E305" i="1"/>
  <c r="F305" i="1" a="1"/>
  <c r="F305" i="1"/>
  <c r="E306" i="1" a="1"/>
  <c r="E306" i="1"/>
  <c r="F306" i="1" a="1"/>
  <c r="F306" i="1"/>
  <c r="E307" i="1" a="1"/>
  <c r="E307" i="1"/>
  <c r="F307" i="1" a="1"/>
  <c r="F307" i="1"/>
  <c r="E308" i="1" a="1"/>
  <c r="E308" i="1"/>
  <c r="F308" i="1" a="1"/>
  <c r="F308" i="1"/>
  <c r="E309" i="1" a="1"/>
  <c r="E309" i="1"/>
  <c r="F309" i="1" a="1"/>
  <c r="F309" i="1"/>
  <c r="E310" i="1" a="1"/>
  <c r="E310" i="1"/>
  <c r="F310" i="1" a="1"/>
  <c r="F310" i="1"/>
  <c r="E311" i="1" a="1"/>
  <c r="E311" i="1"/>
  <c r="F311" i="1" a="1"/>
  <c r="F311" i="1"/>
  <c r="E312" i="1" a="1"/>
  <c r="E312" i="1"/>
  <c r="F312" i="1" a="1"/>
  <c r="F312" i="1"/>
  <c r="E313" i="1" a="1"/>
  <c r="E313" i="1"/>
  <c r="F313" i="1" a="1"/>
  <c r="F313" i="1"/>
  <c r="E314" i="1" a="1"/>
  <c r="E314" i="1"/>
  <c r="F314" i="1" a="1"/>
  <c r="F314" i="1"/>
  <c r="E315" i="1" a="1"/>
  <c r="E315" i="1"/>
  <c r="F315" i="1" a="1"/>
  <c r="F315" i="1"/>
  <c r="E316" i="1" a="1"/>
  <c r="E316" i="1"/>
  <c r="F316" i="1" a="1"/>
  <c r="F316" i="1"/>
  <c r="E317" i="1" a="1"/>
  <c r="E317" i="1"/>
  <c r="F317" i="1" a="1"/>
  <c r="F317" i="1"/>
  <c r="E318" i="1" a="1"/>
  <c r="E318" i="1"/>
  <c r="F318" i="1" a="1"/>
  <c r="F318" i="1"/>
  <c r="E319" i="1" a="1"/>
  <c r="E319" i="1"/>
  <c r="F319" i="1" a="1"/>
  <c r="F319" i="1"/>
  <c r="E320" i="1" a="1"/>
  <c r="E320" i="1"/>
  <c r="F320" i="1" a="1"/>
  <c r="F320" i="1"/>
  <c r="E321" i="1" a="1"/>
  <c r="E321" i="1"/>
  <c r="F321" i="1" a="1"/>
  <c r="F321" i="1"/>
  <c r="E322" i="1" a="1"/>
  <c r="E322" i="1"/>
  <c r="F322" i="1" a="1"/>
  <c r="F322" i="1"/>
  <c r="E323" i="1" a="1"/>
  <c r="E323" i="1"/>
  <c r="F323" i="1" a="1"/>
  <c r="F323" i="1"/>
  <c r="E324" i="1" a="1"/>
  <c r="E324" i="1"/>
  <c r="F324" i="1" a="1"/>
  <c r="F324" i="1"/>
  <c r="E325" i="1" a="1"/>
  <c r="E325" i="1"/>
  <c r="F325" i="1" a="1"/>
  <c r="F325" i="1"/>
  <c r="E326" i="1" a="1"/>
  <c r="E326" i="1"/>
  <c r="F326" i="1" a="1"/>
  <c r="F326" i="1"/>
  <c r="E327" i="1" a="1"/>
  <c r="E327" i="1"/>
  <c r="F327" i="1" a="1"/>
  <c r="F327" i="1"/>
  <c r="E328" i="1" a="1"/>
  <c r="E328" i="1"/>
  <c r="F328" i="1" a="1"/>
  <c r="F328" i="1"/>
  <c r="E329" i="1" a="1"/>
  <c r="E329" i="1"/>
  <c r="F329" i="1" a="1"/>
  <c r="F329" i="1"/>
  <c r="E330" i="1" a="1"/>
  <c r="E330" i="1"/>
  <c r="F330" i="1" a="1"/>
  <c r="F330" i="1"/>
  <c r="E331" i="1" a="1"/>
  <c r="E331" i="1"/>
  <c r="F331" i="1" a="1"/>
  <c r="F331" i="1"/>
  <c r="E332" i="1" a="1"/>
  <c r="E332" i="1"/>
  <c r="F332" i="1" a="1"/>
  <c r="F332" i="1"/>
  <c r="E333" i="1" a="1"/>
  <c r="E333" i="1"/>
  <c r="F333" i="1" a="1"/>
  <c r="F333" i="1"/>
  <c r="E334" i="1" a="1"/>
  <c r="E334" i="1"/>
  <c r="F334" i="1" a="1"/>
  <c r="F334" i="1"/>
  <c r="E335" i="1" a="1"/>
  <c r="E335" i="1"/>
  <c r="F335" i="1" a="1"/>
  <c r="F335" i="1"/>
  <c r="E336" i="1" a="1"/>
  <c r="E336" i="1"/>
  <c r="F336" i="1" a="1"/>
  <c r="F336" i="1"/>
  <c r="E337" i="1" a="1"/>
  <c r="E337" i="1"/>
  <c r="F337" i="1" a="1"/>
  <c r="F337" i="1"/>
  <c r="E338" i="1" a="1"/>
  <c r="E338" i="1"/>
  <c r="F338" i="1" a="1"/>
  <c r="F338" i="1"/>
  <c r="E339" i="1" a="1"/>
  <c r="E339" i="1"/>
  <c r="F339" i="1" a="1"/>
  <c r="F339" i="1"/>
  <c r="E340" i="1" a="1"/>
  <c r="E340" i="1"/>
  <c r="F340" i="1" a="1"/>
  <c r="F340" i="1"/>
  <c r="E341" i="1" a="1"/>
  <c r="E341" i="1"/>
  <c r="F341" i="1" a="1"/>
  <c r="F341" i="1"/>
  <c r="E342" i="1" a="1"/>
  <c r="E342" i="1"/>
  <c r="F342" i="1" a="1"/>
  <c r="F342" i="1"/>
  <c r="E343" i="1" a="1"/>
  <c r="E343" i="1"/>
  <c r="F343" i="1" a="1"/>
  <c r="F343" i="1"/>
  <c r="E344" i="1" a="1"/>
  <c r="E344" i="1"/>
  <c r="F344" i="1" a="1"/>
  <c r="F344" i="1"/>
  <c r="E345" i="1" a="1"/>
  <c r="E345" i="1"/>
  <c r="F345" i="1" a="1"/>
  <c r="F345" i="1"/>
  <c r="E346" i="1" a="1"/>
  <c r="E346" i="1"/>
  <c r="F346" i="1" a="1"/>
  <c r="F346" i="1"/>
  <c r="E347" i="1" a="1"/>
  <c r="E347" i="1"/>
  <c r="F347" i="1" a="1"/>
  <c r="F347" i="1"/>
  <c r="E348" i="1" a="1"/>
  <c r="E348" i="1"/>
  <c r="F348" i="1" a="1"/>
  <c r="F348" i="1"/>
  <c r="E349" i="1" a="1"/>
  <c r="E349" i="1"/>
  <c r="F349" i="1" a="1"/>
  <c r="F349" i="1"/>
  <c r="E350" i="1" a="1"/>
  <c r="E350" i="1"/>
  <c r="F350" i="1" a="1"/>
  <c r="F350" i="1"/>
  <c r="E351" i="1" a="1"/>
  <c r="E351" i="1"/>
  <c r="F351" i="1" a="1"/>
  <c r="F351" i="1"/>
  <c r="E352" i="1" a="1"/>
  <c r="E352" i="1"/>
  <c r="F352" i="1" a="1"/>
  <c r="F352" i="1"/>
  <c r="E353" i="1" a="1"/>
  <c r="E353" i="1"/>
  <c r="F353" i="1" a="1"/>
  <c r="F353" i="1"/>
  <c r="E354" i="1" a="1"/>
  <c r="E354" i="1"/>
  <c r="F354" i="1" a="1"/>
  <c r="F354" i="1"/>
  <c r="E355" i="1" a="1"/>
  <c r="E355" i="1"/>
  <c r="F355" i="1" a="1"/>
  <c r="F355" i="1"/>
  <c r="E356" i="1" a="1"/>
  <c r="E356" i="1"/>
  <c r="F356" i="1" a="1"/>
  <c r="F356" i="1"/>
  <c r="E357" i="1" a="1"/>
  <c r="E357" i="1"/>
  <c r="F357" i="1" a="1"/>
  <c r="F357" i="1"/>
  <c r="E358" i="1" a="1"/>
  <c r="E358" i="1"/>
  <c r="F358" i="1" a="1"/>
  <c r="F358" i="1"/>
  <c r="E359" i="1" a="1"/>
  <c r="E359" i="1"/>
  <c r="F359" i="1" a="1"/>
  <c r="F359" i="1"/>
  <c r="E360" i="1" a="1"/>
  <c r="E360" i="1"/>
  <c r="F360" i="1" a="1"/>
  <c r="F360" i="1"/>
  <c r="E361" i="1" a="1"/>
  <c r="E361" i="1"/>
  <c r="F361" i="1" a="1"/>
  <c r="F361" i="1"/>
  <c r="E362" i="1" a="1"/>
  <c r="E362" i="1"/>
  <c r="F362" i="1" a="1"/>
  <c r="F362" i="1"/>
  <c r="E363" i="1" a="1"/>
  <c r="E363" i="1"/>
  <c r="F363" i="1" a="1"/>
  <c r="F363" i="1"/>
  <c r="E364" i="1" a="1"/>
  <c r="E364" i="1"/>
  <c r="F364" i="1" a="1"/>
  <c r="F364" i="1"/>
  <c r="E365" i="1" a="1"/>
  <c r="E365" i="1"/>
  <c r="F365" i="1" a="1"/>
  <c r="F365" i="1"/>
  <c r="E366" i="1" a="1"/>
  <c r="E366" i="1"/>
  <c r="F366" i="1" a="1"/>
  <c r="F366" i="1"/>
  <c r="E367" i="1" a="1"/>
  <c r="E367" i="1"/>
  <c r="F367" i="1" a="1"/>
  <c r="F367" i="1"/>
  <c r="E368" i="1" a="1"/>
  <c r="E368" i="1"/>
  <c r="F368" i="1" a="1"/>
  <c r="F368" i="1"/>
  <c r="E369" i="1" a="1"/>
  <c r="E369" i="1"/>
  <c r="F369" i="1" a="1"/>
  <c r="F369" i="1"/>
  <c r="E370" i="1" a="1"/>
  <c r="E370" i="1"/>
  <c r="F370" i="1" a="1"/>
  <c r="F370" i="1"/>
  <c r="E371" i="1" a="1"/>
  <c r="E371" i="1"/>
  <c r="F371" i="1" a="1"/>
  <c r="F371" i="1"/>
  <c r="E372" i="1" a="1"/>
  <c r="E372" i="1"/>
  <c r="F372" i="1" a="1"/>
  <c r="F372" i="1"/>
  <c r="E373" i="1" a="1"/>
  <c r="E373" i="1"/>
  <c r="F373" i="1" a="1"/>
  <c r="F373" i="1"/>
  <c r="E374" i="1" a="1"/>
  <c r="E374" i="1"/>
  <c r="F374" i="1" a="1"/>
  <c r="F374" i="1"/>
  <c r="E375" i="1" a="1"/>
  <c r="E375" i="1"/>
  <c r="F375" i="1" a="1"/>
  <c r="F375" i="1"/>
  <c r="E376" i="1" a="1"/>
  <c r="E376" i="1"/>
  <c r="F376" i="1" a="1"/>
  <c r="F376" i="1"/>
  <c r="E377" i="1" a="1"/>
  <c r="E377" i="1"/>
  <c r="F377" i="1" a="1"/>
  <c r="F377" i="1"/>
  <c r="E378" i="1" a="1"/>
  <c r="E378" i="1"/>
  <c r="F378" i="1" a="1"/>
  <c r="F378" i="1"/>
  <c r="E379" i="1" a="1"/>
  <c r="E379" i="1"/>
  <c r="F379" i="1" a="1"/>
  <c r="F379" i="1"/>
  <c r="E380" i="1" a="1"/>
  <c r="E380" i="1"/>
  <c r="F380" i="1" a="1"/>
  <c r="F380" i="1"/>
  <c r="E381" i="1" a="1"/>
  <c r="E381" i="1"/>
  <c r="F381" i="1" a="1"/>
  <c r="F381" i="1"/>
  <c r="E382" i="1" a="1"/>
  <c r="E382" i="1"/>
  <c r="F382" i="1" a="1"/>
  <c r="F382" i="1"/>
  <c r="E383" i="1" a="1"/>
  <c r="E383" i="1"/>
  <c r="F383" i="1" a="1"/>
  <c r="F383" i="1"/>
  <c r="E384" i="1" a="1"/>
  <c r="E384" i="1"/>
  <c r="F384" i="1" a="1"/>
  <c r="F384" i="1"/>
  <c r="E385" i="1" a="1"/>
  <c r="E385" i="1"/>
  <c r="F385" i="1" a="1"/>
  <c r="F385" i="1"/>
  <c r="E386" i="1" a="1"/>
  <c r="E386" i="1"/>
  <c r="F386" i="1" a="1"/>
  <c r="F386" i="1"/>
  <c r="E387" i="1" a="1"/>
  <c r="E387" i="1"/>
  <c r="F387" i="1" a="1"/>
  <c r="F387" i="1"/>
  <c r="E388" i="1" a="1"/>
  <c r="E388" i="1"/>
  <c r="F388" i="1" a="1"/>
  <c r="F388" i="1"/>
  <c r="E389" i="1" a="1"/>
  <c r="E389" i="1"/>
  <c r="F389" i="1" a="1"/>
  <c r="F389" i="1"/>
  <c r="E390" i="1" a="1"/>
  <c r="E390" i="1"/>
  <c r="F390" i="1" a="1"/>
  <c r="F390" i="1"/>
  <c r="E391" i="1" a="1"/>
  <c r="E391" i="1"/>
  <c r="F391" i="1" a="1"/>
  <c r="F391" i="1"/>
  <c r="E392" i="1" a="1"/>
  <c r="E392" i="1"/>
  <c r="F392" i="1" a="1"/>
  <c r="F392" i="1"/>
  <c r="E393" i="1" a="1"/>
  <c r="E393" i="1"/>
  <c r="F393" i="1" a="1"/>
  <c r="F393" i="1"/>
  <c r="E394" i="1" a="1"/>
  <c r="E394" i="1"/>
  <c r="F394" i="1" a="1"/>
  <c r="F394" i="1"/>
  <c r="E395" i="1" a="1"/>
  <c r="E395" i="1"/>
  <c r="F395" i="1" a="1"/>
  <c r="F395" i="1"/>
  <c r="E396" i="1" a="1"/>
  <c r="E396" i="1"/>
  <c r="F396" i="1" a="1"/>
  <c r="F396" i="1"/>
  <c r="E397" i="1" a="1"/>
  <c r="E397" i="1"/>
  <c r="F397" i="1" a="1"/>
  <c r="F397" i="1"/>
  <c r="E398" i="1" a="1"/>
  <c r="E398" i="1"/>
  <c r="F398" i="1" a="1"/>
  <c r="F398" i="1"/>
  <c r="E399" i="1" a="1"/>
  <c r="E399" i="1"/>
  <c r="F399" i="1" a="1"/>
  <c r="F399" i="1"/>
  <c r="E400" i="1" a="1"/>
  <c r="E400" i="1"/>
  <c r="F400" i="1" a="1"/>
  <c r="F400" i="1"/>
  <c r="E401" i="1" a="1"/>
  <c r="E401" i="1"/>
  <c r="F401" i="1" a="1"/>
  <c r="F401" i="1"/>
  <c r="E402" i="1" a="1"/>
  <c r="E402" i="1"/>
  <c r="F402" i="1" a="1"/>
  <c r="F402" i="1"/>
  <c r="E403" i="1" a="1"/>
  <c r="E403" i="1"/>
  <c r="F403" i="1" a="1"/>
  <c r="F403" i="1"/>
  <c r="E404" i="1" a="1"/>
  <c r="E404" i="1"/>
  <c r="F404" i="1" a="1"/>
  <c r="F404" i="1"/>
  <c r="E405" i="1" a="1"/>
  <c r="E405" i="1"/>
  <c r="F405" i="1" a="1"/>
  <c r="F405" i="1"/>
  <c r="E406" i="1" a="1"/>
  <c r="E406" i="1"/>
  <c r="F406" i="1" a="1"/>
  <c r="F406" i="1"/>
  <c r="E407" i="1" a="1"/>
  <c r="E407" i="1"/>
  <c r="F407" i="1" a="1"/>
  <c r="F407" i="1"/>
  <c r="E408" i="1" a="1"/>
  <c r="E408" i="1"/>
  <c r="F408" i="1" a="1"/>
  <c r="F408" i="1"/>
  <c r="E409" i="1" a="1"/>
  <c r="E409" i="1"/>
  <c r="F409" i="1" a="1"/>
  <c r="F409" i="1"/>
  <c r="E410" i="1" a="1"/>
  <c r="E410" i="1"/>
  <c r="F410" i="1" a="1"/>
  <c r="F410" i="1"/>
  <c r="E411" i="1" a="1"/>
  <c r="E411" i="1"/>
  <c r="F411" i="1" a="1"/>
  <c r="F411" i="1"/>
  <c r="E412" i="1" a="1"/>
  <c r="E412" i="1"/>
  <c r="F412" i="1" a="1"/>
  <c r="F412" i="1"/>
  <c r="E413" i="1" a="1"/>
  <c r="E413" i="1"/>
  <c r="F413" i="1" a="1"/>
  <c r="F413" i="1"/>
  <c r="E414" i="1" a="1"/>
  <c r="E414" i="1"/>
  <c r="F414" i="1" a="1"/>
  <c r="F414" i="1"/>
  <c r="E415" i="1" a="1"/>
  <c r="E415" i="1"/>
  <c r="F415" i="1" a="1"/>
  <c r="F415" i="1"/>
  <c r="E416" i="1" a="1"/>
  <c r="E416" i="1"/>
  <c r="F416" i="1" a="1"/>
  <c r="F416" i="1"/>
  <c r="E417" i="1" a="1"/>
  <c r="E417" i="1"/>
  <c r="F417" i="1" a="1"/>
  <c r="F417" i="1"/>
  <c r="E418" i="1" a="1"/>
  <c r="E418" i="1"/>
  <c r="F418" i="1" a="1"/>
  <c r="F418" i="1"/>
  <c r="E419" i="1" a="1"/>
  <c r="E419" i="1"/>
  <c r="F419" i="1" a="1"/>
  <c r="F419" i="1"/>
  <c r="E420" i="1" a="1"/>
  <c r="E420" i="1"/>
  <c r="F420" i="1" a="1"/>
  <c r="F420" i="1"/>
  <c r="E421" i="1" a="1"/>
  <c r="E421" i="1"/>
  <c r="F421" i="1" a="1"/>
  <c r="F421" i="1"/>
  <c r="E422" i="1" a="1"/>
  <c r="E422" i="1"/>
  <c r="F422" i="1" a="1"/>
  <c r="F422" i="1"/>
  <c r="E423" i="1" a="1"/>
  <c r="E423" i="1"/>
  <c r="F423" i="1" a="1"/>
  <c r="F423" i="1"/>
  <c r="E424" i="1" a="1"/>
  <c r="E424" i="1"/>
  <c r="F424" i="1" a="1"/>
  <c r="F424" i="1"/>
  <c r="E425" i="1" a="1"/>
  <c r="E425" i="1"/>
  <c r="F425" i="1" a="1"/>
  <c r="F425" i="1"/>
  <c r="E426" i="1" a="1"/>
  <c r="E426" i="1"/>
  <c r="F426" i="1" a="1"/>
  <c r="F426" i="1"/>
  <c r="E427" i="1" a="1"/>
  <c r="E427" i="1"/>
  <c r="F427" i="1" a="1"/>
  <c r="F427" i="1"/>
  <c r="E428" i="1" a="1"/>
  <c r="E428" i="1"/>
  <c r="F428" i="1" a="1"/>
  <c r="F428" i="1"/>
  <c r="E429" i="1" a="1"/>
  <c r="E429" i="1"/>
  <c r="F429" i="1" a="1"/>
  <c r="F429" i="1"/>
  <c r="E430" i="1" a="1"/>
  <c r="E430" i="1"/>
  <c r="F430" i="1" a="1"/>
  <c r="F430" i="1"/>
  <c r="E431" i="1" a="1"/>
  <c r="E431" i="1"/>
  <c r="F431" i="1" a="1"/>
  <c r="F431" i="1"/>
  <c r="E432" i="1" a="1"/>
  <c r="E432" i="1"/>
  <c r="F432" i="1" a="1"/>
  <c r="F432" i="1"/>
  <c r="E433" i="1" a="1"/>
  <c r="E433" i="1"/>
  <c r="F433" i="1" a="1"/>
  <c r="F433" i="1"/>
  <c r="E434" i="1" a="1"/>
  <c r="E434" i="1"/>
  <c r="F434" i="1" a="1"/>
  <c r="F434" i="1"/>
  <c r="E435" i="1" a="1"/>
  <c r="E435" i="1"/>
  <c r="F435" i="1" a="1"/>
  <c r="F435" i="1"/>
  <c r="E436" i="1" a="1"/>
  <c r="E436" i="1"/>
  <c r="F436" i="1" a="1"/>
  <c r="F436" i="1"/>
  <c r="E437" i="1" a="1"/>
  <c r="E437" i="1"/>
  <c r="F437" i="1" a="1"/>
  <c r="F437" i="1"/>
  <c r="E438" i="1" a="1"/>
  <c r="E438" i="1"/>
  <c r="F438" i="1" a="1"/>
  <c r="F438" i="1"/>
  <c r="E439" i="1" a="1"/>
  <c r="E439" i="1"/>
  <c r="F439" i="1" a="1"/>
  <c r="F439" i="1"/>
  <c r="E440" i="1" a="1"/>
  <c r="E440" i="1"/>
  <c r="F440" i="1" a="1"/>
  <c r="F440" i="1"/>
  <c r="E441" i="1" a="1"/>
  <c r="E441" i="1"/>
  <c r="F441" i="1" a="1"/>
  <c r="F441" i="1"/>
  <c r="E442" i="1" a="1"/>
  <c r="E442" i="1"/>
  <c r="F442" i="1" a="1"/>
  <c r="F442" i="1"/>
  <c r="E443" i="1" a="1"/>
  <c r="E443" i="1"/>
  <c r="F443" i="1" a="1"/>
  <c r="F443" i="1"/>
  <c r="E444" i="1" a="1"/>
  <c r="E444" i="1"/>
  <c r="F444" i="1" a="1"/>
  <c r="F444" i="1"/>
  <c r="E445" i="1" a="1"/>
  <c r="E445" i="1"/>
  <c r="F445" i="1" a="1"/>
  <c r="F445" i="1"/>
  <c r="E446" i="1" a="1"/>
  <c r="E446" i="1"/>
  <c r="F446" i="1" a="1"/>
  <c r="F446" i="1"/>
  <c r="E447" i="1" a="1"/>
  <c r="E447" i="1"/>
  <c r="F447" i="1" a="1"/>
  <c r="F447" i="1"/>
  <c r="E448" i="1" a="1"/>
  <c r="E448" i="1"/>
  <c r="F448" i="1" a="1"/>
  <c r="F448" i="1"/>
  <c r="E449" i="1" a="1"/>
  <c r="E449" i="1"/>
  <c r="F449" i="1" a="1"/>
  <c r="F449" i="1"/>
  <c r="E450" i="1" a="1"/>
  <c r="E450" i="1"/>
  <c r="F450" i="1" a="1"/>
  <c r="F450" i="1"/>
  <c r="E451" i="1" a="1"/>
  <c r="E451" i="1"/>
  <c r="F451" i="1" a="1"/>
  <c r="F451" i="1"/>
  <c r="E452" i="1" a="1"/>
  <c r="E452" i="1"/>
  <c r="F452" i="1" a="1"/>
  <c r="F452" i="1"/>
  <c r="E453" i="1" a="1"/>
  <c r="E453" i="1"/>
  <c r="F453" i="1" a="1"/>
  <c r="F453" i="1"/>
  <c r="E454" i="1" a="1"/>
  <c r="E454" i="1"/>
  <c r="F454" i="1" a="1"/>
  <c r="F454" i="1"/>
  <c r="E455" i="1" a="1"/>
  <c r="E455" i="1"/>
  <c r="F455" i="1" a="1"/>
  <c r="F455" i="1"/>
  <c r="E456" i="1" a="1"/>
  <c r="E456" i="1"/>
  <c r="F456" i="1" a="1"/>
  <c r="F456" i="1"/>
  <c r="E457" i="1" a="1"/>
  <c r="E457" i="1"/>
  <c r="F457" i="1" a="1"/>
  <c r="F457" i="1"/>
  <c r="E458" i="1" a="1"/>
  <c r="E458" i="1"/>
  <c r="F458" i="1" a="1"/>
  <c r="F458" i="1"/>
  <c r="E459" i="1" a="1"/>
  <c r="E459" i="1"/>
  <c r="F459" i="1" a="1"/>
  <c r="F459" i="1"/>
  <c r="E460" i="1" a="1"/>
  <c r="E460" i="1"/>
  <c r="F460" i="1" a="1"/>
  <c r="F460" i="1"/>
  <c r="E461" i="1" a="1"/>
  <c r="E461" i="1"/>
  <c r="F461" i="1" a="1"/>
  <c r="F461" i="1"/>
  <c r="E462" i="1" a="1"/>
  <c r="E462" i="1"/>
  <c r="F462" i="1" a="1"/>
  <c r="F462" i="1"/>
  <c r="E463" i="1" a="1"/>
  <c r="E463" i="1"/>
  <c r="F463" i="1" a="1"/>
  <c r="F463" i="1"/>
  <c r="E464" i="1" a="1"/>
  <c r="E464" i="1"/>
  <c r="F464" i="1" a="1"/>
  <c r="F464" i="1"/>
  <c r="E465" i="1" a="1"/>
  <c r="E465" i="1"/>
  <c r="F465" i="1" a="1"/>
  <c r="F465" i="1"/>
  <c r="E466" i="1" a="1"/>
  <c r="E466" i="1"/>
  <c r="F466" i="1" a="1"/>
  <c r="F466" i="1"/>
  <c r="E467" i="1" a="1"/>
  <c r="E467" i="1"/>
  <c r="F467" i="1" a="1"/>
  <c r="F467" i="1"/>
  <c r="E468" i="1" a="1"/>
  <c r="E468" i="1"/>
  <c r="F468" i="1" a="1"/>
  <c r="F468" i="1"/>
  <c r="E469" i="1" a="1"/>
  <c r="E469" i="1"/>
  <c r="F469" i="1" a="1"/>
  <c r="F469" i="1"/>
  <c r="E470" i="1" a="1"/>
  <c r="E470" i="1"/>
  <c r="F470" i="1" a="1"/>
  <c r="F470" i="1"/>
  <c r="E471" i="1" a="1"/>
  <c r="E471" i="1"/>
  <c r="F471" i="1" a="1"/>
  <c r="F471" i="1"/>
  <c r="E472" i="1" a="1"/>
  <c r="E472" i="1"/>
  <c r="F472" i="1" a="1"/>
  <c r="F472" i="1"/>
  <c r="E473" i="1" a="1"/>
  <c r="E473" i="1"/>
  <c r="F473" i="1" a="1"/>
  <c r="F473" i="1"/>
  <c r="E474" i="1" a="1"/>
  <c r="E474" i="1"/>
  <c r="F474" i="1" a="1"/>
  <c r="F474" i="1"/>
  <c r="E475" i="1" a="1"/>
  <c r="E475" i="1"/>
  <c r="F475" i="1" a="1"/>
  <c r="F475" i="1"/>
  <c r="E476" i="1" a="1"/>
  <c r="E476" i="1"/>
  <c r="F476" i="1" a="1"/>
  <c r="F476" i="1"/>
  <c r="E477" i="1" a="1"/>
  <c r="E477" i="1"/>
  <c r="F477" i="1" a="1"/>
  <c r="F477" i="1"/>
  <c r="E478" i="1" a="1"/>
  <c r="E478" i="1"/>
  <c r="F478" i="1" a="1"/>
  <c r="F478" i="1"/>
  <c r="E479" i="1" a="1"/>
  <c r="E479" i="1"/>
  <c r="F479" i="1" a="1"/>
  <c r="F479" i="1"/>
  <c r="E480" i="1" a="1"/>
  <c r="E480" i="1"/>
  <c r="F480" i="1" a="1"/>
  <c r="F480" i="1"/>
  <c r="E481" i="1" a="1"/>
  <c r="E481" i="1"/>
  <c r="F481" i="1" a="1"/>
  <c r="F481" i="1"/>
  <c r="E482" i="1" a="1"/>
  <c r="E482" i="1"/>
  <c r="F482" i="1" a="1"/>
  <c r="F482" i="1"/>
  <c r="E483" i="1" a="1"/>
  <c r="E483" i="1"/>
  <c r="F483" i="1" a="1"/>
  <c r="F483" i="1"/>
  <c r="E484" i="1" a="1"/>
  <c r="E484" i="1"/>
  <c r="F484" i="1" a="1"/>
  <c r="F484" i="1"/>
  <c r="E485" i="1" a="1"/>
  <c r="E485" i="1"/>
  <c r="F485" i="1" a="1"/>
  <c r="F485" i="1"/>
  <c r="E486" i="1" a="1"/>
  <c r="E486" i="1"/>
  <c r="F486" i="1" a="1"/>
  <c r="F486" i="1"/>
  <c r="E487" i="1" a="1"/>
  <c r="E487" i="1"/>
  <c r="F487" i="1" a="1"/>
  <c r="F487" i="1"/>
  <c r="E488" i="1" a="1"/>
  <c r="E488" i="1"/>
  <c r="F488" i="1" a="1"/>
  <c r="F488" i="1"/>
  <c r="E489" i="1" a="1"/>
  <c r="E489" i="1"/>
  <c r="F489" i="1" a="1"/>
  <c r="F489" i="1"/>
  <c r="E490" i="1" a="1"/>
  <c r="E490" i="1"/>
  <c r="F490" i="1" a="1"/>
  <c r="F490" i="1"/>
  <c r="E491" i="1" a="1"/>
  <c r="E491" i="1"/>
  <c r="F491" i="1" a="1"/>
  <c r="F491" i="1"/>
  <c r="E492" i="1" a="1"/>
  <c r="E492" i="1"/>
  <c r="F492" i="1" a="1"/>
  <c r="F492" i="1"/>
  <c r="E493" i="1" a="1"/>
  <c r="E493" i="1"/>
  <c r="F493" i="1" a="1"/>
  <c r="F493" i="1"/>
  <c r="E494" i="1" a="1"/>
  <c r="E494" i="1"/>
  <c r="F494" i="1" a="1"/>
  <c r="F494" i="1"/>
  <c r="E495" i="1" a="1"/>
  <c r="E495" i="1"/>
  <c r="F495" i="1" a="1"/>
  <c r="F495" i="1"/>
  <c r="E496" i="1" a="1"/>
  <c r="E496" i="1"/>
  <c r="F496" i="1" a="1"/>
  <c r="F496" i="1"/>
  <c r="E497" i="1" a="1"/>
  <c r="E497" i="1"/>
  <c r="F497" i="1" a="1"/>
  <c r="F497" i="1"/>
  <c r="E498" i="1" a="1"/>
  <c r="E498" i="1"/>
  <c r="F498" i="1" a="1"/>
  <c r="F498" i="1"/>
  <c r="E499" i="1" a="1"/>
  <c r="E499" i="1"/>
  <c r="F499" i="1" a="1"/>
  <c r="F499" i="1"/>
  <c r="E500" i="1" a="1"/>
  <c r="E500" i="1"/>
  <c r="F500" i="1" a="1"/>
  <c r="F500" i="1"/>
  <c r="E501" i="1" a="1"/>
  <c r="E501" i="1"/>
  <c r="F501" i="1" a="1"/>
  <c r="F501" i="1"/>
  <c r="E502" i="1" a="1"/>
  <c r="E502" i="1"/>
  <c r="F502" i="1" a="1"/>
  <c r="F502" i="1"/>
  <c r="E503" i="1" a="1"/>
  <c r="E503" i="1"/>
  <c r="F503" i="1" a="1"/>
  <c r="F503" i="1"/>
  <c r="E504" i="1" a="1"/>
  <c r="E504" i="1"/>
  <c r="F504" i="1" a="1"/>
  <c r="F504" i="1"/>
  <c r="E505" i="1" a="1"/>
  <c r="E505" i="1"/>
  <c r="F505" i="1" a="1"/>
  <c r="F505" i="1"/>
  <c r="E506" i="1" a="1"/>
  <c r="E506" i="1"/>
  <c r="F506" i="1" a="1"/>
  <c r="F506" i="1"/>
  <c r="E507" i="1" a="1"/>
  <c r="E507" i="1"/>
  <c r="F507" i="1" a="1"/>
  <c r="F507" i="1"/>
  <c r="E508" i="1" a="1"/>
  <c r="E508" i="1"/>
  <c r="F508" i="1" a="1"/>
  <c r="F508" i="1"/>
  <c r="E509" i="1" a="1"/>
  <c r="E509" i="1"/>
  <c r="F509" i="1" a="1"/>
  <c r="F509" i="1"/>
  <c r="E510" i="1" a="1"/>
  <c r="E510" i="1"/>
  <c r="F510" i="1" a="1"/>
  <c r="F510" i="1"/>
  <c r="E511" i="1" a="1"/>
  <c r="E511" i="1"/>
  <c r="F511" i="1" a="1"/>
  <c r="F511" i="1"/>
  <c r="E512" i="1" a="1"/>
  <c r="E512" i="1"/>
  <c r="F512" i="1" a="1"/>
  <c r="F512" i="1"/>
  <c r="E513" i="1" a="1"/>
  <c r="E513" i="1"/>
  <c r="F513" i="1" a="1"/>
  <c r="F513" i="1"/>
  <c r="E514" i="1" a="1"/>
  <c r="E514" i="1"/>
  <c r="F514" i="1" a="1"/>
  <c r="F514" i="1"/>
  <c r="E515" i="1" a="1"/>
  <c r="E515" i="1"/>
  <c r="F515" i="1" a="1"/>
  <c r="F515" i="1"/>
  <c r="E516" i="1" a="1"/>
  <c r="E516" i="1"/>
  <c r="F516" i="1" a="1"/>
  <c r="F516" i="1"/>
  <c r="E517" i="1" a="1"/>
  <c r="E517" i="1"/>
  <c r="F517" i="1" a="1"/>
  <c r="F517" i="1"/>
  <c r="E518" i="1" a="1"/>
  <c r="E518" i="1"/>
  <c r="F518" i="1" a="1"/>
  <c r="F518" i="1"/>
  <c r="E519" i="1" a="1"/>
  <c r="E519" i="1"/>
  <c r="F519" i="1" a="1"/>
  <c r="F519" i="1"/>
  <c r="E520" i="1" a="1"/>
  <c r="E520" i="1"/>
  <c r="F520" i="1" a="1"/>
  <c r="F520" i="1"/>
  <c r="E521" i="1" a="1"/>
  <c r="E521" i="1"/>
  <c r="F521" i="1" a="1"/>
  <c r="F521" i="1"/>
  <c r="E522" i="1" a="1"/>
  <c r="E522" i="1"/>
  <c r="F522" i="1" a="1"/>
  <c r="F522" i="1"/>
  <c r="E523" i="1" a="1"/>
  <c r="E523" i="1"/>
  <c r="F523" i="1" a="1"/>
  <c r="F523" i="1"/>
  <c r="E524" i="1" a="1"/>
  <c r="E524" i="1"/>
  <c r="F524" i="1" a="1"/>
  <c r="F524" i="1"/>
  <c r="E525" i="1" a="1"/>
  <c r="E525" i="1"/>
  <c r="F525" i="1" a="1"/>
  <c r="F525" i="1"/>
  <c r="E526" i="1" a="1"/>
  <c r="E526" i="1"/>
  <c r="F526" i="1" a="1"/>
  <c r="F526" i="1"/>
  <c r="E527" i="1" a="1"/>
  <c r="E527" i="1"/>
  <c r="F527" i="1" a="1"/>
  <c r="F527" i="1"/>
  <c r="E528" i="1" a="1"/>
  <c r="E528" i="1"/>
  <c r="F528" i="1" a="1"/>
  <c r="F528" i="1"/>
  <c r="E529" i="1" a="1"/>
  <c r="E529" i="1"/>
  <c r="F529" i="1" a="1"/>
  <c r="F529" i="1"/>
  <c r="E530" i="1" a="1"/>
  <c r="E530" i="1"/>
  <c r="F530" i="1" a="1"/>
  <c r="F530" i="1"/>
  <c r="E531" i="1" a="1"/>
  <c r="E531" i="1"/>
  <c r="F531" i="1" a="1"/>
  <c r="F531" i="1"/>
  <c r="E532" i="1" a="1"/>
  <c r="E532" i="1"/>
  <c r="F532" i="1" a="1"/>
  <c r="F532" i="1"/>
  <c r="E533" i="1" a="1"/>
  <c r="E533" i="1"/>
  <c r="F533" i="1" a="1"/>
  <c r="F533" i="1"/>
  <c r="E534" i="1" a="1"/>
  <c r="E534" i="1"/>
  <c r="F534" i="1" a="1"/>
  <c r="F534" i="1"/>
  <c r="E535" i="1" a="1"/>
  <c r="E535" i="1"/>
  <c r="F535" i="1" a="1"/>
  <c r="F535" i="1"/>
  <c r="E536" i="1" a="1"/>
  <c r="E536" i="1"/>
  <c r="F536" i="1" a="1"/>
  <c r="F536" i="1"/>
  <c r="E537" i="1" a="1"/>
  <c r="E537" i="1"/>
  <c r="F537" i="1" a="1"/>
  <c r="F537" i="1"/>
  <c r="E538" i="1" a="1"/>
  <c r="E538" i="1"/>
  <c r="F538" i="1" a="1"/>
  <c r="F538" i="1"/>
  <c r="E539" i="1" a="1"/>
  <c r="E539" i="1"/>
  <c r="F539" i="1" a="1"/>
  <c r="F539" i="1"/>
  <c r="E540" i="1" a="1"/>
  <c r="E540" i="1"/>
  <c r="F540" i="1" a="1"/>
  <c r="F540" i="1"/>
  <c r="E541" i="1" a="1"/>
  <c r="E541" i="1"/>
  <c r="F541" i="1" a="1"/>
  <c r="F541" i="1"/>
  <c r="E542" i="1" a="1"/>
  <c r="E542" i="1"/>
  <c r="F542" i="1" a="1"/>
  <c r="F542" i="1"/>
  <c r="E543" i="1" a="1"/>
  <c r="E543" i="1"/>
  <c r="F543" i="1" a="1"/>
  <c r="F543" i="1"/>
  <c r="E544" i="1" a="1"/>
  <c r="E544" i="1"/>
  <c r="F544" i="1" a="1"/>
  <c r="F544" i="1"/>
  <c r="E545" i="1" a="1"/>
  <c r="E545" i="1"/>
  <c r="F545" i="1" a="1"/>
  <c r="F545" i="1"/>
  <c r="E546" i="1" a="1"/>
  <c r="E546" i="1"/>
  <c r="F546" i="1" a="1"/>
  <c r="F546" i="1"/>
  <c r="E547" i="1" a="1"/>
  <c r="E547" i="1"/>
  <c r="F547" i="1" a="1"/>
  <c r="F547" i="1"/>
  <c r="E548" i="1" a="1"/>
  <c r="E548" i="1"/>
  <c r="F548" i="1" a="1"/>
  <c r="F548" i="1"/>
  <c r="E549" i="1" a="1"/>
  <c r="E549" i="1"/>
  <c r="F549" i="1" a="1"/>
  <c r="F549" i="1"/>
  <c r="E550" i="1" a="1"/>
  <c r="E550" i="1"/>
  <c r="F550" i="1" a="1"/>
  <c r="F550" i="1"/>
  <c r="E551" i="1" a="1"/>
  <c r="E551" i="1"/>
  <c r="F551" i="1" a="1"/>
  <c r="F551" i="1"/>
  <c r="E552" i="1" a="1"/>
  <c r="E552" i="1"/>
  <c r="F552" i="1" a="1"/>
  <c r="F552" i="1"/>
  <c r="E553" i="1" a="1"/>
  <c r="E553" i="1"/>
  <c r="F553" i="1" a="1"/>
  <c r="F553" i="1"/>
  <c r="E554" i="1" a="1"/>
  <c r="E554" i="1"/>
  <c r="F554" i="1" a="1"/>
  <c r="F554" i="1"/>
  <c r="E555" i="1" a="1"/>
  <c r="E555" i="1"/>
  <c r="F555" i="1" a="1"/>
  <c r="F555" i="1"/>
  <c r="E556" i="1" a="1"/>
  <c r="E556" i="1"/>
  <c r="F556" i="1" a="1"/>
  <c r="F556" i="1"/>
  <c r="E557" i="1" a="1"/>
  <c r="E557" i="1"/>
  <c r="F557" i="1" a="1"/>
  <c r="F557" i="1"/>
  <c r="E558" i="1" a="1"/>
  <c r="E558" i="1"/>
  <c r="F558" i="1" a="1"/>
  <c r="F558" i="1"/>
  <c r="E559" i="1" a="1"/>
  <c r="E559" i="1"/>
  <c r="F559" i="1" a="1"/>
  <c r="F559" i="1"/>
  <c r="E560" i="1" a="1"/>
  <c r="E560" i="1"/>
  <c r="F560" i="1" a="1"/>
  <c r="F560" i="1"/>
  <c r="E561" i="1" a="1"/>
  <c r="E561" i="1"/>
  <c r="F561" i="1" a="1"/>
  <c r="F561" i="1"/>
  <c r="E562" i="1" a="1"/>
  <c r="E562" i="1"/>
  <c r="F562" i="1" a="1"/>
  <c r="F562" i="1"/>
  <c r="E563" i="1" a="1"/>
  <c r="E563" i="1"/>
  <c r="F563" i="1" a="1"/>
  <c r="F563" i="1"/>
  <c r="E564" i="1" a="1"/>
  <c r="E564" i="1"/>
  <c r="F564" i="1" a="1"/>
  <c r="F564" i="1"/>
  <c r="E565" i="1" a="1"/>
  <c r="E565" i="1"/>
  <c r="F565" i="1" a="1"/>
  <c r="F565" i="1"/>
  <c r="E566" i="1" a="1"/>
  <c r="E566" i="1"/>
  <c r="F566" i="1" a="1"/>
  <c r="F566" i="1"/>
  <c r="E567" i="1" a="1"/>
  <c r="E567" i="1"/>
  <c r="F567" i="1" a="1"/>
  <c r="F567" i="1"/>
  <c r="E568" i="1" a="1"/>
  <c r="E568" i="1"/>
  <c r="F568" i="1" a="1"/>
  <c r="F568" i="1"/>
  <c r="E569" i="1" a="1"/>
  <c r="E569" i="1"/>
  <c r="F569" i="1" a="1"/>
  <c r="F569" i="1"/>
  <c r="E570" i="1" a="1"/>
  <c r="E570" i="1"/>
  <c r="F570" i="1" a="1"/>
  <c r="F570" i="1"/>
  <c r="E571" i="1" a="1"/>
  <c r="E571" i="1"/>
  <c r="F571" i="1" a="1"/>
  <c r="F571" i="1"/>
  <c r="E572" i="1" a="1"/>
  <c r="E572" i="1"/>
  <c r="F572" i="1" a="1"/>
  <c r="F572" i="1"/>
  <c r="E573" i="1" a="1"/>
  <c r="E573" i="1"/>
  <c r="F573" i="1" a="1"/>
  <c r="F573" i="1"/>
  <c r="E574" i="1" a="1"/>
  <c r="E574" i="1"/>
  <c r="F574" i="1" a="1"/>
  <c r="F574" i="1"/>
  <c r="E575" i="1" a="1"/>
  <c r="E575" i="1"/>
  <c r="F575" i="1" a="1"/>
  <c r="F575" i="1"/>
  <c r="E576" i="1" a="1"/>
  <c r="E576" i="1"/>
  <c r="F576" i="1" a="1"/>
  <c r="F576" i="1"/>
  <c r="E577" i="1" a="1"/>
  <c r="E577" i="1"/>
  <c r="F577" i="1" a="1"/>
  <c r="F577" i="1"/>
  <c r="E578" i="1" a="1"/>
  <c r="E578" i="1"/>
  <c r="F578" i="1" a="1"/>
  <c r="F578" i="1"/>
  <c r="E579" i="1" a="1"/>
  <c r="E579" i="1"/>
  <c r="F579" i="1" a="1"/>
  <c r="F579" i="1"/>
  <c r="E580" i="1" a="1"/>
  <c r="E580" i="1"/>
  <c r="F580" i="1" a="1"/>
  <c r="F580" i="1"/>
  <c r="E581" i="1" a="1"/>
  <c r="E581" i="1"/>
  <c r="F581" i="1" a="1"/>
  <c r="F581" i="1"/>
  <c r="E582" i="1" a="1"/>
  <c r="E582" i="1"/>
  <c r="F582" i="1" a="1"/>
  <c r="F582" i="1"/>
  <c r="E583" i="1" a="1"/>
  <c r="E583" i="1"/>
  <c r="F583" i="1" a="1"/>
  <c r="F583" i="1"/>
  <c r="E584" i="1" a="1"/>
  <c r="E584" i="1"/>
  <c r="F584" i="1" a="1"/>
  <c r="F584" i="1"/>
  <c r="E585" i="1" a="1"/>
  <c r="E585" i="1"/>
  <c r="F585" i="1" a="1"/>
  <c r="F585" i="1"/>
  <c r="E586" i="1" a="1"/>
  <c r="E586" i="1"/>
  <c r="F586" i="1" a="1"/>
  <c r="F586" i="1"/>
  <c r="E587" i="1" a="1"/>
  <c r="E587" i="1"/>
  <c r="F587" i="1" a="1"/>
  <c r="F587" i="1"/>
  <c r="E588" i="1" a="1"/>
  <c r="E588" i="1"/>
  <c r="F588" i="1" a="1"/>
  <c r="F588" i="1"/>
  <c r="E589" i="1" a="1"/>
  <c r="E589" i="1"/>
  <c r="F589" i="1" a="1"/>
  <c r="F589" i="1"/>
  <c r="E590" i="1" a="1"/>
  <c r="E590" i="1"/>
  <c r="F590" i="1" a="1"/>
  <c r="F590" i="1"/>
  <c r="E591" i="1" a="1"/>
  <c r="E591" i="1"/>
  <c r="F591" i="1" a="1"/>
  <c r="F591" i="1"/>
  <c r="E592" i="1" a="1"/>
  <c r="E592" i="1"/>
  <c r="F592" i="1" a="1"/>
  <c r="F592" i="1"/>
  <c r="E593" i="1" a="1"/>
  <c r="E593" i="1"/>
  <c r="F593" i="1" a="1"/>
  <c r="F593" i="1"/>
  <c r="E594" i="1" a="1"/>
  <c r="E594" i="1"/>
  <c r="F594" i="1" a="1"/>
  <c r="F594" i="1"/>
  <c r="E595" i="1" a="1"/>
  <c r="E595" i="1"/>
  <c r="F595" i="1" a="1"/>
  <c r="F595" i="1"/>
  <c r="E596" i="1" a="1"/>
  <c r="E596" i="1"/>
  <c r="F596" i="1" a="1"/>
  <c r="F596" i="1"/>
  <c r="E597" i="1" a="1"/>
  <c r="E597" i="1"/>
  <c r="F597" i="1" a="1"/>
  <c r="F597" i="1"/>
  <c r="E598" i="1" a="1"/>
  <c r="E598" i="1"/>
  <c r="F598" i="1" a="1"/>
  <c r="F598" i="1"/>
  <c r="E599" i="1" a="1"/>
  <c r="E599" i="1"/>
  <c r="F599" i="1" a="1"/>
  <c r="F599" i="1"/>
  <c r="E600" i="1" a="1"/>
  <c r="E600" i="1"/>
  <c r="F600" i="1" a="1"/>
  <c r="F600" i="1"/>
  <c r="E601" i="1" a="1"/>
  <c r="E601" i="1"/>
  <c r="F601" i="1" a="1"/>
  <c r="F601" i="1"/>
  <c r="E602" i="1" a="1"/>
  <c r="E602" i="1"/>
  <c r="F602" i="1" a="1"/>
  <c r="F602" i="1"/>
  <c r="E603" i="1" a="1"/>
  <c r="E603" i="1"/>
  <c r="F603" i="1" a="1"/>
  <c r="F603" i="1"/>
  <c r="E604" i="1" a="1"/>
  <c r="E604" i="1"/>
  <c r="F604" i="1" a="1"/>
  <c r="F604" i="1"/>
  <c r="E605" i="1" a="1"/>
  <c r="E605" i="1"/>
  <c r="F605" i="1" a="1"/>
  <c r="F605" i="1"/>
  <c r="E606" i="1" a="1"/>
  <c r="E606" i="1"/>
  <c r="F606" i="1" a="1"/>
  <c r="F606" i="1"/>
  <c r="E607" i="1" a="1"/>
  <c r="E607" i="1"/>
  <c r="F607" i="1" a="1"/>
  <c r="F607" i="1"/>
  <c r="E608" i="1" a="1"/>
  <c r="E608" i="1"/>
  <c r="F608" i="1" a="1"/>
  <c r="F608" i="1"/>
  <c r="E609" i="1" a="1"/>
  <c r="E609" i="1"/>
  <c r="F609" i="1" a="1"/>
  <c r="F609" i="1"/>
  <c r="E610" i="1" a="1"/>
  <c r="E610" i="1"/>
  <c r="F610" i="1" a="1"/>
  <c r="F610" i="1"/>
  <c r="E611" i="1" a="1"/>
  <c r="E611" i="1"/>
  <c r="F611" i="1" a="1"/>
  <c r="F611" i="1"/>
  <c r="E612" i="1" a="1"/>
  <c r="E612" i="1"/>
  <c r="F612" i="1" a="1"/>
  <c r="F612" i="1"/>
  <c r="E613" i="1" a="1"/>
  <c r="E613" i="1"/>
  <c r="F613" i="1" a="1"/>
  <c r="F613" i="1"/>
  <c r="E614" i="1" a="1"/>
  <c r="E614" i="1"/>
  <c r="F614" i="1" a="1"/>
  <c r="F614" i="1"/>
  <c r="E615" i="1" a="1"/>
  <c r="E615" i="1"/>
  <c r="F615" i="1" a="1"/>
  <c r="F615" i="1"/>
  <c r="E616" i="1" a="1"/>
  <c r="E616" i="1"/>
  <c r="F616" i="1" a="1"/>
  <c r="F616" i="1"/>
  <c r="E617" i="1" a="1"/>
  <c r="E617" i="1"/>
  <c r="F617" i="1" a="1"/>
  <c r="F617" i="1"/>
  <c r="E618" i="1" a="1"/>
  <c r="E618" i="1"/>
  <c r="F618" i="1" a="1"/>
  <c r="F618" i="1"/>
  <c r="E619" i="1" a="1"/>
  <c r="E619" i="1"/>
  <c r="F619" i="1" a="1"/>
  <c r="F619" i="1"/>
  <c r="E620" i="1" a="1"/>
  <c r="E620" i="1"/>
  <c r="F620" i="1" a="1"/>
  <c r="F620" i="1"/>
  <c r="E621" i="1" a="1"/>
  <c r="E621" i="1"/>
  <c r="F621" i="1" a="1"/>
  <c r="F621" i="1"/>
  <c r="E622" i="1" a="1"/>
  <c r="E622" i="1"/>
  <c r="F622" i="1" a="1"/>
  <c r="F622" i="1"/>
  <c r="E623" i="1" a="1"/>
  <c r="E623" i="1"/>
  <c r="F623" i="1" a="1"/>
  <c r="F623" i="1"/>
  <c r="E624" i="1" a="1"/>
  <c r="E624" i="1"/>
  <c r="F624" i="1" a="1"/>
  <c r="F624" i="1"/>
  <c r="E625" i="1" a="1"/>
  <c r="E625" i="1"/>
  <c r="F625" i="1" a="1"/>
  <c r="F625" i="1"/>
  <c r="E626" i="1" a="1"/>
  <c r="E626" i="1"/>
  <c r="F626" i="1" a="1"/>
  <c r="F626" i="1"/>
  <c r="E627" i="1" a="1"/>
  <c r="E627" i="1"/>
  <c r="F627" i="1" a="1"/>
  <c r="F627" i="1"/>
  <c r="E628" i="1" a="1"/>
  <c r="E628" i="1"/>
  <c r="F628" i="1" a="1"/>
  <c r="F628" i="1"/>
  <c r="E629" i="1" a="1"/>
  <c r="E629" i="1"/>
  <c r="F629" i="1" a="1"/>
  <c r="F629" i="1"/>
  <c r="E630" i="1" a="1"/>
  <c r="E630" i="1"/>
  <c r="F630" i="1" a="1"/>
  <c r="F630" i="1"/>
  <c r="E631" i="1" a="1"/>
  <c r="E631" i="1"/>
  <c r="F631" i="1" a="1"/>
  <c r="F631" i="1"/>
  <c r="E632" i="1" a="1"/>
  <c r="E632" i="1"/>
  <c r="F632" i="1" a="1"/>
  <c r="F632" i="1"/>
  <c r="E633" i="1" a="1"/>
  <c r="E633" i="1"/>
  <c r="F633" i="1" a="1"/>
  <c r="F633" i="1"/>
  <c r="E634" i="1" a="1"/>
  <c r="E634" i="1"/>
  <c r="F634" i="1" a="1"/>
  <c r="F634" i="1"/>
  <c r="E635" i="1" a="1"/>
  <c r="E635" i="1"/>
  <c r="F635" i="1" a="1"/>
  <c r="F635" i="1"/>
  <c r="E636" i="1" a="1"/>
  <c r="E636" i="1"/>
  <c r="F636" i="1" a="1"/>
  <c r="F636" i="1"/>
  <c r="E637" i="1" a="1"/>
  <c r="E637" i="1"/>
  <c r="F637" i="1" a="1"/>
  <c r="F637" i="1"/>
  <c r="E638" i="1" a="1"/>
  <c r="E638" i="1"/>
  <c r="F638" i="1" a="1"/>
  <c r="F638" i="1"/>
  <c r="E639" i="1" a="1"/>
  <c r="E639" i="1"/>
  <c r="F639" i="1" a="1"/>
  <c r="F639" i="1"/>
  <c r="E640" i="1" a="1"/>
  <c r="E640" i="1"/>
  <c r="F640" i="1" a="1"/>
  <c r="F640" i="1"/>
  <c r="E641" i="1" a="1"/>
  <c r="E641" i="1"/>
  <c r="F641" i="1" a="1"/>
  <c r="F641" i="1"/>
  <c r="E642" i="1" a="1"/>
  <c r="E642" i="1"/>
  <c r="F642" i="1" a="1"/>
  <c r="F642" i="1"/>
  <c r="E643" i="1" a="1"/>
  <c r="E643" i="1"/>
  <c r="F643" i="1" a="1"/>
  <c r="F643" i="1"/>
  <c r="E644" i="1" a="1"/>
  <c r="E644" i="1"/>
  <c r="F644" i="1" a="1"/>
  <c r="F644" i="1"/>
  <c r="E645" i="1" a="1"/>
  <c r="E645" i="1"/>
  <c r="F645" i="1" a="1"/>
  <c r="F645" i="1"/>
  <c r="E646" i="1" a="1"/>
  <c r="E646" i="1"/>
  <c r="F646" i="1" a="1"/>
  <c r="F646" i="1"/>
  <c r="E647" i="1" a="1"/>
  <c r="E647" i="1"/>
  <c r="F647" i="1" a="1"/>
  <c r="F647" i="1"/>
  <c r="E648" i="1" a="1"/>
  <c r="E648" i="1"/>
  <c r="F648" i="1" a="1"/>
  <c r="F648" i="1"/>
  <c r="E649" i="1" a="1"/>
  <c r="E649" i="1"/>
  <c r="F649" i="1" a="1"/>
  <c r="F649" i="1"/>
  <c r="E650" i="1" a="1"/>
  <c r="E650" i="1"/>
  <c r="F650" i="1" a="1"/>
  <c r="F650" i="1"/>
  <c r="E651" i="1" a="1"/>
  <c r="E651" i="1"/>
  <c r="F651" i="1" a="1"/>
  <c r="F651" i="1"/>
  <c r="E652" i="1" a="1"/>
  <c r="E652" i="1"/>
  <c r="F652" i="1" a="1"/>
  <c r="F652" i="1"/>
  <c r="E653" i="1" a="1"/>
  <c r="E653" i="1"/>
  <c r="F653" i="1" a="1"/>
  <c r="F653" i="1"/>
  <c r="E654" i="1" a="1"/>
  <c r="E654" i="1"/>
  <c r="F654" i="1" a="1"/>
  <c r="F654" i="1"/>
  <c r="E655" i="1" a="1"/>
  <c r="E655" i="1"/>
  <c r="F655" i="1" a="1"/>
  <c r="F655" i="1"/>
  <c r="E656" i="1" a="1"/>
  <c r="E656" i="1"/>
  <c r="F656" i="1" a="1"/>
  <c r="F656" i="1"/>
  <c r="E657" i="1" a="1"/>
  <c r="E657" i="1"/>
  <c r="F657" i="1" a="1"/>
  <c r="F657" i="1"/>
  <c r="E658" i="1" a="1"/>
  <c r="E658" i="1"/>
  <c r="F658" i="1" a="1"/>
  <c r="F658" i="1"/>
  <c r="E659" i="1" a="1"/>
  <c r="E659" i="1"/>
  <c r="F659" i="1" a="1"/>
  <c r="F659" i="1"/>
  <c r="E660" i="1" a="1"/>
  <c r="E660" i="1"/>
  <c r="F660" i="1" a="1"/>
  <c r="F660" i="1"/>
  <c r="E661" i="1" a="1"/>
  <c r="E661" i="1"/>
  <c r="F661" i="1" a="1"/>
  <c r="F661" i="1"/>
  <c r="E662" i="1" a="1"/>
  <c r="E662" i="1"/>
  <c r="F662" i="1" a="1"/>
  <c r="F662" i="1"/>
  <c r="E663" i="1" a="1"/>
  <c r="E663" i="1"/>
  <c r="F663" i="1" a="1"/>
  <c r="F663" i="1"/>
  <c r="E664" i="1" a="1"/>
  <c r="E664" i="1"/>
  <c r="F664" i="1" a="1"/>
  <c r="F664" i="1"/>
  <c r="E665" i="1" a="1"/>
  <c r="E665" i="1"/>
  <c r="F665" i="1" a="1"/>
  <c r="F665" i="1"/>
  <c r="E666" i="1" a="1"/>
  <c r="E666" i="1"/>
  <c r="F666" i="1" a="1"/>
  <c r="F666" i="1"/>
  <c r="E667" i="1" a="1"/>
  <c r="E667" i="1"/>
  <c r="F667" i="1" a="1"/>
  <c r="F667" i="1"/>
  <c r="E668" i="1" a="1"/>
  <c r="E668" i="1"/>
  <c r="F668" i="1" a="1"/>
  <c r="F668" i="1"/>
  <c r="E669" i="1" a="1"/>
  <c r="E669" i="1"/>
  <c r="F669" i="1" a="1"/>
  <c r="F669" i="1"/>
  <c r="E670" i="1" a="1"/>
  <c r="E670" i="1"/>
  <c r="F670" i="1" a="1"/>
  <c r="F670" i="1"/>
  <c r="E671" i="1" a="1"/>
  <c r="E671" i="1"/>
  <c r="F671" i="1" a="1"/>
  <c r="F671" i="1"/>
  <c r="E672" i="1" a="1"/>
  <c r="E672" i="1"/>
  <c r="F672" i="1" a="1"/>
  <c r="F672" i="1"/>
  <c r="E673" i="1" a="1"/>
  <c r="E673" i="1"/>
  <c r="F673" i="1" a="1"/>
  <c r="F673" i="1"/>
  <c r="E674" i="1" a="1"/>
  <c r="E674" i="1"/>
  <c r="F674" i="1" a="1"/>
  <c r="F674" i="1"/>
  <c r="E675" i="1" a="1"/>
  <c r="E675" i="1"/>
  <c r="F675" i="1" a="1"/>
  <c r="F675" i="1"/>
  <c r="E676" i="1" a="1"/>
  <c r="E676" i="1"/>
  <c r="F676" i="1" a="1"/>
  <c r="F676" i="1"/>
  <c r="E677" i="1" a="1"/>
  <c r="E677" i="1"/>
  <c r="F677" i="1" a="1"/>
  <c r="F677" i="1"/>
  <c r="E678" i="1" a="1"/>
  <c r="E678" i="1"/>
  <c r="F678" i="1" a="1"/>
  <c r="F678" i="1"/>
  <c r="E679" i="1" a="1"/>
  <c r="E679" i="1"/>
  <c r="F679" i="1" a="1"/>
  <c r="F679" i="1"/>
  <c r="E680" i="1" a="1"/>
  <c r="E680" i="1"/>
  <c r="F680" i="1" a="1"/>
  <c r="F680" i="1"/>
  <c r="E681" i="1" a="1"/>
  <c r="E681" i="1"/>
  <c r="F681" i="1" a="1"/>
  <c r="F681" i="1"/>
  <c r="E682" i="1" a="1"/>
  <c r="E682" i="1"/>
  <c r="F682" i="1" a="1"/>
  <c r="F682" i="1"/>
  <c r="E683" i="1" a="1"/>
  <c r="E683" i="1"/>
  <c r="F683" i="1" a="1"/>
  <c r="F683" i="1"/>
  <c r="E684" i="1" a="1"/>
  <c r="E684" i="1"/>
  <c r="F684" i="1" a="1"/>
  <c r="F684" i="1"/>
  <c r="E685" i="1" a="1"/>
  <c r="E685" i="1"/>
  <c r="F685" i="1" a="1"/>
  <c r="F685" i="1"/>
  <c r="E686" i="1" a="1"/>
  <c r="E686" i="1"/>
  <c r="F686" i="1" a="1"/>
  <c r="F686" i="1"/>
  <c r="E687" i="1" a="1"/>
  <c r="E687" i="1"/>
  <c r="F687" i="1" a="1"/>
  <c r="F687" i="1"/>
  <c r="E688" i="1" a="1"/>
  <c r="E688" i="1"/>
  <c r="F688" i="1" a="1"/>
  <c r="F688" i="1"/>
  <c r="E689" i="1" a="1"/>
  <c r="E689" i="1"/>
  <c r="F689" i="1" a="1"/>
  <c r="F689" i="1"/>
  <c r="E690" i="1" a="1"/>
  <c r="E690" i="1"/>
  <c r="F690" i="1" a="1"/>
  <c r="F690" i="1"/>
  <c r="E691" i="1" a="1"/>
  <c r="E691" i="1"/>
  <c r="F691" i="1" a="1"/>
  <c r="F691" i="1"/>
  <c r="E692" i="1" a="1"/>
  <c r="E692" i="1"/>
  <c r="F692" i="1" a="1"/>
  <c r="F692" i="1"/>
  <c r="E693" i="1" a="1"/>
  <c r="E693" i="1"/>
  <c r="F693" i="1" a="1"/>
  <c r="F693" i="1"/>
  <c r="E694" i="1" a="1"/>
  <c r="E694" i="1"/>
  <c r="F694" i="1" a="1"/>
  <c r="F694" i="1"/>
  <c r="E695" i="1" a="1"/>
  <c r="E695" i="1"/>
  <c r="F695" i="1" a="1"/>
  <c r="F695" i="1"/>
  <c r="E696" i="1" a="1"/>
  <c r="E696" i="1"/>
  <c r="F696" i="1" a="1"/>
  <c r="F696" i="1"/>
  <c r="E697" i="1" a="1"/>
  <c r="E697" i="1"/>
  <c r="F697" i="1" a="1"/>
  <c r="F697" i="1"/>
  <c r="E698" i="1" a="1"/>
  <c r="E698" i="1"/>
  <c r="F698" i="1" a="1"/>
  <c r="F698" i="1"/>
  <c r="E699" i="1" a="1"/>
  <c r="E699" i="1"/>
  <c r="F699" i="1" a="1"/>
  <c r="F699" i="1"/>
  <c r="E700" i="1" a="1"/>
  <c r="E700" i="1"/>
  <c r="F700" i="1" a="1"/>
  <c r="F700" i="1"/>
  <c r="E701" i="1" a="1"/>
  <c r="E701" i="1"/>
  <c r="F701" i="1" a="1"/>
  <c r="F701" i="1"/>
  <c r="E702" i="1" a="1"/>
  <c r="E702" i="1"/>
  <c r="F702" i="1" a="1"/>
  <c r="F702" i="1"/>
  <c r="E703" i="1" a="1"/>
  <c r="E703" i="1"/>
  <c r="F703" i="1" a="1"/>
  <c r="F703" i="1"/>
  <c r="E704" i="1" a="1"/>
  <c r="E704" i="1"/>
  <c r="F704" i="1" a="1"/>
  <c r="F704" i="1"/>
  <c r="E705" i="1" a="1"/>
  <c r="E705" i="1"/>
  <c r="F705" i="1" a="1"/>
  <c r="F705" i="1"/>
  <c r="E706" i="1" a="1"/>
  <c r="E706" i="1"/>
  <c r="F706" i="1" a="1"/>
  <c r="F706" i="1"/>
  <c r="E707" i="1" a="1"/>
  <c r="E707" i="1"/>
  <c r="F707" i="1" a="1"/>
  <c r="F707" i="1"/>
  <c r="E708" i="1" a="1"/>
  <c r="E708" i="1"/>
  <c r="F708" i="1" a="1"/>
  <c r="F708" i="1"/>
  <c r="E709" i="1" a="1"/>
  <c r="E709" i="1"/>
  <c r="F709" i="1" a="1"/>
  <c r="F709" i="1"/>
  <c r="E710" i="1" a="1"/>
  <c r="E710" i="1"/>
  <c r="F710" i="1" a="1"/>
  <c r="F710" i="1"/>
  <c r="E711" i="1" a="1"/>
  <c r="E711" i="1"/>
  <c r="F711" i="1" a="1"/>
  <c r="F711" i="1"/>
  <c r="E712" i="1" a="1"/>
  <c r="E712" i="1"/>
  <c r="F712" i="1" a="1"/>
  <c r="F712" i="1"/>
  <c r="E713" i="1" a="1"/>
  <c r="E713" i="1"/>
  <c r="F713" i="1" a="1"/>
  <c r="F713" i="1"/>
  <c r="E714" i="1" a="1"/>
  <c r="E714" i="1"/>
  <c r="F714" i="1" a="1"/>
  <c r="F714" i="1"/>
  <c r="E715" i="1" a="1"/>
  <c r="E715" i="1"/>
  <c r="F715" i="1" a="1"/>
  <c r="F715" i="1"/>
  <c r="E716" i="1" a="1"/>
  <c r="E716" i="1"/>
  <c r="F716" i="1" a="1"/>
  <c r="F716" i="1"/>
  <c r="E717" i="1" a="1"/>
  <c r="E717" i="1"/>
  <c r="F717" i="1" a="1"/>
  <c r="F717" i="1"/>
  <c r="E718" i="1" a="1"/>
  <c r="E718" i="1"/>
  <c r="F718" i="1" a="1"/>
  <c r="F718" i="1"/>
  <c r="E719" i="1" a="1"/>
  <c r="E719" i="1"/>
  <c r="F719" i="1" a="1"/>
  <c r="F719" i="1"/>
  <c r="E720" i="1" a="1"/>
  <c r="E720" i="1"/>
  <c r="F720" i="1" a="1"/>
  <c r="F720" i="1"/>
  <c r="E721" i="1" a="1"/>
  <c r="E721" i="1"/>
  <c r="F721" i="1" a="1"/>
  <c r="F721" i="1"/>
  <c r="E722" i="1" a="1"/>
  <c r="E722" i="1"/>
  <c r="F722" i="1" a="1"/>
  <c r="F722" i="1"/>
  <c r="E723" i="1" a="1"/>
  <c r="E723" i="1"/>
  <c r="F723" i="1" a="1"/>
  <c r="F723" i="1"/>
  <c r="E724" i="1" a="1"/>
  <c r="E724" i="1"/>
  <c r="F724" i="1" a="1"/>
  <c r="F724" i="1"/>
  <c r="E725" i="1" a="1"/>
  <c r="E725" i="1"/>
  <c r="F725" i="1" a="1"/>
  <c r="F725" i="1"/>
  <c r="E726" i="1" a="1"/>
  <c r="E726" i="1"/>
  <c r="F726" i="1" a="1"/>
  <c r="F726" i="1"/>
  <c r="E727" i="1" a="1"/>
  <c r="E727" i="1"/>
  <c r="F727" i="1" a="1"/>
  <c r="F727" i="1"/>
  <c r="E728" i="1" a="1"/>
  <c r="E728" i="1"/>
  <c r="F728" i="1" a="1"/>
  <c r="F728" i="1"/>
  <c r="E729" i="1" a="1"/>
  <c r="E729" i="1"/>
  <c r="F729" i="1" a="1"/>
  <c r="F729" i="1"/>
  <c r="E730" i="1" a="1"/>
  <c r="E730" i="1"/>
  <c r="F730" i="1" a="1"/>
  <c r="F730" i="1"/>
  <c r="E731" i="1" a="1"/>
  <c r="E731" i="1"/>
  <c r="F731" i="1" a="1"/>
  <c r="F731" i="1"/>
  <c r="E732" i="1" a="1"/>
  <c r="E732" i="1"/>
  <c r="F732" i="1" a="1"/>
  <c r="F732" i="1"/>
  <c r="E733" i="1" a="1"/>
  <c r="E733" i="1"/>
  <c r="F733" i="1" a="1"/>
  <c r="F733" i="1"/>
  <c r="E734" i="1" a="1"/>
  <c r="E734" i="1"/>
  <c r="F734" i="1" a="1"/>
  <c r="F734" i="1"/>
  <c r="E735" i="1" a="1"/>
  <c r="E735" i="1"/>
  <c r="F735" i="1" a="1"/>
  <c r="F735" i="1"/>
  <c r="E736" i="1" a="1"/>
  <c r="E736" i="1"/>
  <c r="F736" i="1" a="1"/>
  <c r="F736" i="1"/>
  <c r="E737" i="1" a="1"/>
  <c r="E737" i="1"/>
  <c r="F737" i="1" a="1"/>
  <c r="F737" i="1"/>
  <c r="E738" i="1" a="1"/>
  <c r="E738" i="1"/>
  <c r="F738" i="1" a="1"/>
  <c r="F738" i="1"/>
  <c r="E739" i="1" a="1"/>
  <c r="E739" i="1"/>
  <c r="F739" i="1" a="1"/>
  <c r="F739" i="1"/>
  <c r="E740" i="1" a="1"/>
  <c r="E740" i="1"/>
  <c r="F740" i="1" a="1"/>
  <c r="F740" i="1"/>
  <c r="E741" i="1" a="1"/>
  <c r="E741" i="1"/>
  <c r="F741" i="1" a="1"/>
  <c r="F741" i="1"/>
  <c r="E742" i="1" a="1"/>
  <c r="E742" i="1"/>
  <c r="F742" i="1" a="1"/>
  <c r="F742" i="1"/>
  <c r="E743" i="1" a="1"/>
  <c r="E743" i="1"/>
  <c r="F743" i="1" a="1"/>
  <c r="F743" i="1"/>
  <c r="E744" i="1" a="1"/>
  <c r="E744" i="1"/>
  <c r="F744" i="1" a="1"/>
  <c r="F744" i="1"/>
  <c r="E745" i="1" a="1"/>
  <c r="E745" i="1"/>
  <c r="F745" i="1" a="1"/>
  <c r="F745" i="1"/>
  <c r="E746" i="1" a="1"/>
  <c r="E746" i="1"/>
  <c r="F746" i="1" a="1"/>
  <c r="F746" i="1"/>
  <c r="E747" i="1" a="1"/>
  <c r="E747" i="1"/>
  <c r="F747" i="1" a="1"/>
  <c r="F747" i="1"/>
  <c r="E748" i="1" a="1"/>
  <c r="E748" i="1"/>
  <c r="F748" i="1" a="1"/>
  <c r="F748" i="1"/>
  <c r="E749" i="1" a="1"/>
  <c r="E749" i="1"/>
  <c r="F749" i="1" a="1"/>
  <c r="F749" i="1"/>
  <c r="E750" i="1" a="1"/>
  <c r="E750" i="1"/>
  <c r="F750" i="1" a="1"/>
  <c r="F750" i="1"/>
  <c r="E751" i="1" a="1"/>
  <c r="E751" i="1"/>
  <c r="F751" i="1" a="1"/>
  <c r="F751" i="1"/>
  <c r="E752" i="1" a="1"/>
  <c r="E752" i="1"/>
  <c r="F752" i="1" a="1"/>
  <c r="F752" i="1"/>
  <c r="E753" i="1" a="1"/>
  <c r="E753" i="1"/>
  <c r="F753" i="1" a="1"/>
  <c r="F753" i="1"/>
  <c r="E754" i="1" a="1"/>
  <c r="E754" i="1"/>
  <c r="F754" i="1" a="1"/>
  <c r="F754" i="1"/>
  <c r="E755" i="1" a="1"/>
  <c r="E755" i="1"/>
  <c r="F755" i="1" a="1"/>
  <c r="F755" i="1"/>
  <c r="E756" i="1" a="1"/>
  <c r="E756" i="1"/>
  <c r="F756" i="1" a="1"/>
  <c r="F756" i="1"/>
  <c r="E757" i="1" a="1"/>
  <c r="E757" i="1"/>
  <c r="F757" i="1" a="1"/>
  <c r="F757" i="1"/>
  <c r="E758" i="1" a="1"/>
  <c r="E758" i="1"/>
  <c r="F758" i="1" a="1"/>
  <c r="F758" i="1"/>
  <c r="E759" i="1" a="1"/>
  <c r="E759" i="1"/>
  <c r="F759" i="1" a="1"/>
  <c r="F759" i="1"/>
  <c r="E760" i="1" a="1"/>
  <c r="E760" i="1"/>
  <c r="F760" i="1" a="1"/>
  <c r="F760" i="1"/>
  <c r="E761" i="1" a="1"/>
  <c r="E761" i="1"/>
  <c r="F761" i="1" a="1"/>
  <c r="F761" i="1"/>
  <c r="E762" i="1" a="1"/>
  <c r="E762" i="1"/>
  <c r="F762" i="1" a="1"/>
  <c r="F762" i="1"/>
  <c r="E763" i="1" a="1"/>
  <c r="E763" i="1"/>
  <c r="F763" i="1" a="1"/>
  <c r="F763" i="1"/>
  <c r="E764" i="1" a="1"/>
  <c r="E764" i="1"/>
  <c r="F764" i="1" a="1"/>
  <c r="F764" i="1"/>
  <c r="E765" i="1" a="1"/>
  <c r="E765" i="1"/>
  <c r="F765" i="1" a="1"/>
  <c r="F765" i="1"/>
  <c r="E766" i="1" a="1"/>
  <c r="E766" i="1"/>
  <c r="F766" i="1" a="1"/>
  <c r="F766" i="1"/>
  <c r="E767" i="1" a="1"/>
  <c r="E767" i="1"/>
  <c r="F767" i="1" a="1"/>
  <c r="F767" i="1"/>
  <c r="E768" i="1" a="1"/>
  <c r="E768" i="1"/>
  <c r="F768" i="1" a="1"/>
  <c r="F768" i="1"/>
  <c r="E769" i="1" a="1"/>
  <c r="E769" i="1"/>
  <c r="F769" i="1" a="1"/>
  <c r="F769" i="1"/>
  <c r="E770" i="1" a="1"/>
  <c r="E770" i="1"/>
  <c r="F770" i="1" a="1"/>
  <c r="F770" i="1"/>
  <c r="E771" i="1" a="1"/>
  <c r="E771" i="1"/>
  <c r="F771" i="1" a="1"/>
  <c r="F771" i="1"/>
  <c r="E772" i="1" a="1"/>
  <c r="E772" i="1"/>
  <c r="F772" i="1" a="1"/>
  <c r="F772" i="1"/>
  <c r="E773" i="1" a="1"/>
  <c r="E773" i="1"/>
  <c r="F773" i="1" a="1"/>
  <c r="F773" i="1"/>
  <c r="E774" i="1" a="1"/>
  <c r="E774" i="1"/>
  <c r="F774" i="1" a="1"/>
  <c r="F774" i="1"/>
  <c r="E775" i="1" a="1"/>
  <c r="E775" i="1"/>
  <c r="F775" i="1" a="1"/>
  <c r="F775" i="1"/>
  <c r="E776" i="1" a="1"/>
  <c r="E776" i="1"/>
  <c r="F776" i="1" a="1"/>
  <c r="F776" i="1"/>
  <c r="E777" i="1" a="1"/>
  <c r="E777" i="1"/>
  <c r="F777" i="1" a="1"/>
  <c r="F777" i="1"/>
  <c r="E778" i="1" a="1"/>
  <c r="E778" i="1"/>
  <c r="F778" i="1" a="1"/>
  <c r="F778" i="1"/>
  <c r="E779" i="1" a="1"/>
  <c r="E779" i="1"/>
  <c r="F779" i="1" a="1"/>
  <c r="F779" i="1"/>
  <c r="E780" i="1" a="1"/>
  <c r="E780" i="1"/>
  <c r="F780" i="1" a="1"/>
  <c r="F780" i="1"/>
  <c r="E781" i="1" a="1"/>
  <c r="E781" i="1"/>
  <c r="F781" i="1" a="1"/>
  <c r="F781" i="1"/>
  <c r="E782" i="1" a="1"/>
  <c r="E782" i="1"/>
  <c r="F782" i="1" a="1"/>
  <c r="F782" i="1"/>
  <c r="E783" i="1" a="1"/>
  <c r="E783" i="1"/>
  <c r="F783" i="1" a="1"/>
  <c r="F783" i="1"/>
  <c r="E784" i="1" a="1"/>
  <c r="E784" i="1"/>
  <c r="F784" i="1" a="1"/>
  <c r="F784" i="1"/>
  <c r="E785" i="1" a="1"/>
  <c r="E785" i="1"/>
  <c r="F785" i="1" a="1"/>
  <c r="F785" i="1"/>
  <c r="E786" i="1" a="1"/>
  <c r="E786" i="1"/>
  <c r="F786" i="1" a="1"/>
  <c r="F786" i="1"/>
  <c r="E787" i="1" a="1"/>
  <c r="E787" i="1"/>
  <c r="F787" i="1" a="1"/>
  <c r="F787" i="1"/>
  <c r="E788" i="1" a="1"/>
  <c r="E788" i="1"/>
  <c r="F788" i="1" a="1"/>
  <c r="F788" i="1"/>
  <c r="E789" i="1" a="1"/>
  <c r="E789" i="1"/>
  <c r="F789" i="1" a="1"/>
  <c r="F789" i="1"/>
  <c r="E790" i="1" a="1"/>
  <c r="E790" i="1"/>
  <c r="F790" i="1" a="1"/>
  <c r="F790" i="1"/>
  <c r="E791" i="1" a="1"/>
  <c r="E791" i="1"/>
  <c r="F791" i="1" a="1"/>
  <c r="F791" i="1"/>
  <c r="E792" i="1" a="1"/>
  <c r="E792" i="1"/>
  <c r="F792" i="1" a="1"/>
  <c r="F792" i="1"/>
  <c r="E793" i="1" a="1"/>
  <c r="E793" i="1"/>
  <c r="F793" i="1" a="1"/>
  <c r="F793" i="1"/>
  <c r="E794" i="1" a="1"/>
  <c r="E794" i="1"/>
  <c r="F794" i="1" a="1"/>
  <c r="F794" i="1"/>
  <c r="E795" i="1" a="1"/>
  <c r="E795" i="1"/>
  <c r="F795" i="1" a="1"/>
  <c r="F795" i="1"/>
  <c r="E796" i="1" a="1"/>
  <c r="E796" i="1"/>
  <c r="F796" i="1" a="1"/>
  <c r="F796" i="1"/>
  <c r="E797" i="1" a="1"/>
  <c r="E797" i="1"/>
  <c r="F797" i="1" a="1"/>
  <c r="F797" i="1"/>
  <c r="E798" i="1" a="1"/>
  <c r="E798" i="1"/>
  <c r="F798" i="1" a="1"/>
  <c r="F798" i="1"/>
  <c r="E799" i="1" a="1"/>
  <c r="E799" i="1"/>
  <c r="F799" i="1" a="1"/>
  <c r="F799" i="1"/>
  <c r="E800" i="1" a="1"/>
  <c r="E800" i="1"/>
  <c r="F800" i="1" a="1"/>
  <c r="F800" i="1"/>
  <c r="E801" i="1" a="1"/>
  <c r="E801" i="1"/>
  <c r="F801" i="1" a="1"/>
  <c r="F801" i="1"/>
  <c r="E802" i="1" a="1"/>
  <c r="E802" i="1"/>
  <c r="F802" i="1" a="1"/>
  <c r="F802" i="1"/>
  <c r="E803" i="1" a="1"/>
  <c r="E803" i="1"/>
  <c r="F803" i="1" a="1"/>
  <c r="F803" i="1"/>
  <c r="E804" i="1" a="1"/>
  <c r="E804" i="1"/>
  <c r="F804" i="1" a="1"/>
  <c r="F804" i="1"/>
  <c r="E805" i="1" a="1"/>
  <c r="E805" i="1"/>
  <c r="F805" i="1" a="1"/>
  <c r="F805" i="1"/>
  <c r="E806" i="1" a="1"/>
  <c r="E806" i="1"/>
  <c r="F806" i="1" a="1"/>
  <c r="F806" i="1"/>
  <c r="E807" i="1" a="1"/>
  <c r="E807" i="1"/>
  <c r="F807" i="1" a="1"/>
  <c r="F807" i="1"/>
  <c r="E808" i="1" a="1"/>
  <c r="E808" i="1"/>
  <c r="F808" i="1" a="1"/>
  <c r="F808" i="1"/>
  <c r="E809" i="1" a="1"/>
  <c r="E809" i="1"/>
  <c r="F809" i="1" a="1"/>
  <c r="F809" i="1"/>
  <c r="E810" i="1" a="1"/>
  <c r="E810" i="1"/>
  <c r="F810" i="1" a="1"/>
  <c r="F810" i="1"/>
  <c r="E811" i="1" a="1"/>
  <c r="E811" i="1"/>
  <c r="F811" i="1" a="1"/>
  <c r="F811" i="1"/>
  <c r="E812" i="1" a="1"/>
  <c r="E812" i="1"/>
  <c r="F812" i="1" a="1"/>
  <c r="F812" i="1"/>
  <c r="E813" i="1" a="1"/>
  <c r="E813" i="1"/>
  <c r="F813" i="1" a="1"/>
  <c r="F813" i="1"/>
  <c r="E814" i="1" a="1"/>
  <c r="E814" i="1"/>
  <c r="F814" i="1" a="1"/>
  <c r="F814" i="1"/>
  <c r="E815" i="1" a="1"/>
  <c r="E815" i="1"/>
  <c r="F815" i="1" a="1"/>
  <c r="F815" i="1"/>
  <c r="E816" i="1" a="1"/>
  <c r="E816" i="1"/>
  <c r="F816" i="1" a="1"/>
  <c r="F816" i="1"/>
  <c r="E817" i="1" a="1"/>
  <c r="E817" i="1"/>
  <c r="F817" i="1" a="1"/>
  <c r="F817" i="1"/>
  <c r="E818" i="1" a="1"/>
  <c r="E818" i="1"/>
  <c r="F818" i="1" a="1"/>
  <c r="F818" i="1"/>
  <c r="E819" i="1" a="1"/>
  <c r="E819" i="1"/>
  <c r="F819" i="1" a="1"/>
  <c r="F819" i="1"/>
  <c r="E820" i="1" a="1"/>
  <c r="E820" i="1"/>
  <c r="F820" i="1" a="1"/>
  <c r="F820" i="1"/>
  <c r="E821" i="1" a="1"/>
  <c r="E821" i="1"/>
  <c r="F821" i="1" a="1"/>
  <c r="F821" i="1"/>
  <c r="E822" i="1" a="1"/>
  <c r="E822" i="1"/>
  <c r="F822" i="1" a="1"/>
  <c r="F822" i="1"/>
  <c r="E823" i="1" a="1"/>
  <c r="E823" i="1"/>
  <c r="F823" i="1" a="1"/>
  <c r="F823" i="1"/>
  <c r="E824" i="1" a="1"/>
  <c r="E824" i="1"/>
  <c r="F824" i="1" a="1"/>
  <c r="F824" i="1"/>
  <c r="E825" i="1" a="1"/>
  <c r="E825" i="1"/>
  <c r="F825" i="1" a="1"/>
  <c r="F825" i="1"/>
  <c r="E826" i="1" a="1"/>
  <c r="E826" i="1"/>
  <c r="F826" i="1" a="1"/>
  <c r="F826" i="1"/>
  <c r="E827" i="1" a="1"/>
  <c r="E827" i="1"/>
  <c r="F827" i="1" a="1"/>
  <c r="F827" i="1"/>
  <c r="E828" i="1" a="1"/>
  <c r="E828" i="1"/>
  <c r="F828" i="1" a="1"/>
  <c r="F828" i="1"/>
  <c r="E829" i="1" a="1"/>
  <c r="E829" i="1"/>
  <c r="F829" i="1" a="1"/>
  <c r="F829" i="1"/>
  <c r="E830" i="1" a="1"/>
  <c r="E830" i="1"/>
  <c r="F830" i="1" a="1"/>
  <c r="F830" i="1"/>
  <c r="E831" i="1" a="1"/>
  <c r="E831" i="1"/>
  <c r="F831" i="1" a="1"/>
  <c r="F831" i="1"/>
  <c r="E832" i="1" a="1"/>
  <c r="E832" i="1"/>
  <c r="F832" i="1" a="1"/>
  <c r="F832" i="1"/>
  <c r="E833" i="1" a="1"/>
  <c r="E833" i="1"/>
  <c r="F833" i="1" a="1"/>
  <c r="F833" i="1"/>
  <c r="E834" i="1" a="1"/>
  <c r="E834" i="1"/>
  <c r="F834" i="1" a="1"/>
  <c r="F834" i="1"/>
  <c r="E835" i="1" a="1"/>
  <c r="E835" i="1"/>
  <c r="F835" i="1" a="1"/>
  <c r="F835" i="1"/>
  <c r="E836" i="1" a="1"/>
  <c r="E836" i="1"/>
  <c r="F836" i="1" a="1"/>
  <c r="F836" i="1"/>
  <c r="E837" i="1" a="1"/>
  <c r="E837" i="1"/>
  <c r="F837" i="1" a="1"/>
  <c r="F837" i="1"/>
  <c r="E838" i="1" a="1"/>
  <c r="E838" i="1"/>
  <c r="F838" i="1" a="1"/>
  <c r="F838" i="1"/>
  <c r="E839" i="1" a="1"/>
  <c r="E839" i="1"/>
  <c r="F839" i="1" a="1"/>
  <c r="F839" i="1"/>
  <c r="E840" i="1" a="1"/>
  <c r="E840" i="1"/>
  <c r="F840" i="1" a="1"/>
  <c r="F840" i="1"/>
  <c r="E841" i="1" a="1"/>
  <c r="E841" i="1"/>
  <c r="F841" i="1" a="1"/>
  <c r="F841" i="1"/>
  <c r="E842" i="1" a="1"/>
  <c r="E842" i="1"/>
  <c r="F842" i="1" a="1"/>
  <c r="F842" i="1"/>
  <c r="E843" i="1" a="1"/>
  <c r="E843" i="1"/>
  <c r="F843" i="1" a="1"/>
  <c r="F843" i="1"/>
  <c r="E844" i="1" a="1"/>
  <c r="E844" i="1"/>
  <c r="F844" i="1" a="1"/>
  <c r="F844" i="1"/>
  <c r="E845" i="1" a="1"/>
  <c r="E845" i="1"/>
  <c r="F845" i="1" a="1"/>
  <c r="F845" i="1"/>
  <c r="E846" i="1" a="1"/>
  <c r="E846" i="1"/>
  <c r="F846" i="1" a="1"/>
  <c r="F846" i="1"/>
  <c r="E847" i="1" a="1"/>
  <c r="E847" i="1"/>
  <c r="F847" i="1" a="1"/>
  <c r="F847" i="1"/>
  <c r="E848" i="1" a="1"/>
  <c r="E848" i="1"/>
  <c r="F848" i="1" a="1"/>
  <c r="F848" i="1"/>
  <c r="E849" i="1" a="1"/>
  <c r="E849" i="1"/>
  <c r="F849" i="1" a="1"/>
  <c r="F849" i="1"/>
  <c r="E850" i="1" a="1"/>
  <c r="E850" i="1"/>
  <c r="F850" i="1" a="1"/>
  <c r="F850" i="1"/>
  <c r="E851" i="1" a="1"/>
  <c r="E851" i="1"/>
  <c r="F851" i="1" a="1"/>
  <c r="F851" i="1"/>
  <c r="E852" i="1" a="1"/>
  <c r="E852" i="1"/>
  <c r="F852" i="1" a="1"/>
  <c r="F852" i="1"/>
  <c r="E853" i="1" a="1"/>
  <c r="E853" i="1"/>
  <c r="F853" i="1" a="1"/>
  <c r="F853" i="1"/>
  <c r="E854" i="1" a="1"/>
  <c r="E854" i="1"/>
  <c r="F854" i="1" a="1"/>
  <c r="F854" i="1"/>
  <c r="E855" i="1" a="1"/>
  <c r="E855" i="1"/>
  <c r="F855" i="1" a="1"/>
  <c r="F855" i="1"/>
  <c r="E856" i="1" a="1"/>
  <c r="E856" i="1"/>
  <c r="F856" i="1" a="1"/>
  <c r="F856" i="1"/>
  <c r="E857" i="1" a="1"/>
  <c r="E857" i="1"/>
  <c r="F857" i="1" a="1"/>
  <c r="F857" i="1"/>
  <c r="E858" i="1" a="1"/>
  <c r="E858" i="1"/>
  <c r="F858" i="1" a="1"/>
  <c r="F858" i="1"/>
  <c r="E859" i="1" a="1"/>
  <c r="E859" i="1"/>
  <c r="F859" i="1" a="1"/>
  <c r="F859" i="1"/>
  <c r="E860" i="1" a="1"/>
  <c r="E860" i="1"/>
  <c r="F860" i="1" a="1"/>
  <c r="F860" i="1"/>
  <c r="E861" i="1" a="1"/>
  <c r="E861" i="1"/>
  <c r="F861" i="1" a="1"/>
  <c r="F861" i="1"/>
  <c r="E862" i="1" a="1"/>
  <c r="E862" i="1"/>
  <c r="F862" i="1" a="1"/>
  <c r="F862" i="1"/>
  <c r="E863" i="1" a="1"/>
  <c r="E863" i="1"/>
  <c r="F863" i="1" a="1"/>
  <c r="F863" i="1"/>
  <c r="E864" i="1" a="1"/>
  <c r="E864" i="1"/>
  <c r="F864" i="1" a="1"/>
  <c r="F864" i="1"/>
  <c r="E865" i="1" a="1"/>
  <c r="E865" i="1"/>
  <c r="F865" i="1" a="1"/>
  <c r="F865" i="1"/>
  <c r="E866" i="1" a="1"/>
  <c r="E866" i="1"/>
  <c r="F866" i="1" a="1"/>
  <c r="F866" i="1"/>
  <c r="E867" i="1" a="1"/>
  <c r="E867" i="1"/>
  <c r="F867" i="1" a="1"/>
  <c r="F867" i="1"/>
  <c r="E868" i="1" a="1"/>
  <c r="E868" i="1"/>
  <c r="F868" i="1" a="1"/>
  <c r="F868" i="1"/>
  <c r="E869" i="1" a="1"/>
  <c r="E869" i="1"/>
  <c r="F869" i="1" a="1"/>
  <c r="F869" i="1"/>
  <c r="E870" i="1" a="1"/>
  <c r="E870" i="1"/>
  <c r="F870" i="1" a="1"/>
  <c r="F870" i="1"/>
  <c r="E871" i="1" a="1"/>
  <c r="E871" i="1"/>
  <c r="F871" i="1" a="1"/>
  <c r="F871" i="1"/>
  <c r="E872" i="1" a="1"/>
  <c r="E872" i="1"/>
  <c r="F872" i="1" a="1"/>
  <c r="F872" i="1"/>
  <c r="E873" i="1" a="1"/>
  <c r="E873" i="1"/>
  <c r="F873" i="1" a="1"/>
  <c r="F873" i="1"/>
  <c r="E874" i="1" a="1"/>
  <c r="E874" i="1"/>
  <c r="F874" i="1" a="1"/>
  <c r="F874" i="1"/>
  <c r="E875" i="1" a="1"/>
  <c r="E875" i="1"/>
  <c r="F875" i="1" a="1"/>
  <c r="F875" i="1"/>
  <c r="E876" i="1" a="1"/>
  <c r="E876" i="1"/>
  <c r="F876" i="1" a="1"/>
  <c r="F876" i="1"/>
  <c r="E877" i="1" a="1"/>
  <c r="E877" i="1"/>
  <c r="F877" i="1" a="1"/>
  <c r="F877" i="1"/>
  <c r="E878" i="1" a="1"/>
  <c r="E878" i="1"/>
  <c r="F878" i="1" a="1"/>
  <c r="F878" i="1"/>
  <c r="E879" i="1" a="1"/>
  <c r="E879" i="1"/>
  <c r="F879" i="1" a="1"/>
  <c r="F879" i="1"/>
  <c r="E880" i="1" a="1"/>
  <c r="E880" i="1"/>
  <c r="F880" i="1" a="1"/>
  <c r="F880" i="1"/>
  <c r="E881" i="1" a="1"/>
  <c r="E881" i="1"/>
  <c r="F881" i="1" a="1"/>
  <c r="F881" i="1"/>
  <c r="E882" i="1" a="1"/>
  <c r="E882" i="1"/>
  <c r="F882" i="1" a="1"/>
  <c r="F882" i="1"/>
  <c r="E883" i="1" a="1"/>
  <c r="E883" i="1"/>
  <c r="F883" i="1" a="1"/>
  <c r="F883" i="1"/>
  <c r="E884" i="1" a="1"/>
  <c r="E884" i="1"/>
  <c r="F884" i="1" a="1"/>
  <c r="F884" i="1"/>
  <c r="E885" i="1" a="1"/>
  <c r="E885" i="1"/>
  <c r="F885" i="1" a="1"/>
  <c r="F885" i="1"/>
  <c r="E886" i="1" a="1"/>
  <c r="E886" i="1"/>
  <c r="F886" i="1" a="1"/>
  <c r="F886" i="1"/>
  <c r="E887" i="1" a="1"/>
  <c r="E887" i="1"/>
  <c r="F887" i="1" a="1"/>
  <c r="F887" i="1"/>
  <c r="E888" i="1" a="1"/>
  <c r="E888" i="1"/>
  <c r="F888" i="1" a="1"/>
  <c r="F888" i="1"/>
  <c r="E889" i="1" a="1"/>
  <c r="E889" i="1"/>
  <c r="F889" i="1" a="1"/>
  <c r="F889" i="1"/>
  <c r="E890" i="1" a="1"/>
  <c r="E890" i="1"/>
  <c r="F890" i="1" a="1"/>
  <c r="F890" i="1"/>
  <c r="E891" i="1" a="1"/>
  <c r="E891" i="1"/>
  <c r="F891" i="1" a="1"/>
  <c r="F891" i="1"/>
  <c r="E892" i="1" a="1"/>
  <c r="E892" i="1"/>
  <c r="F892" i="1" a="1"/>
  <c r="F892" i="1"/>
  <c r="E893" i="1" a="1"/>
  <c r="E893" i="1"/>
  <c r="F893" i="1" a="1"/>
  <c r="F893" i="1"/>
  <c r="E894" i="1" a="1"/>
  <c r="E894" i="1"/>
  <c r="F894" i="1" a="1"/>
  <c r="F894" i="1"/>
  <c r="E895" i="1" a="1"/>
  <c r="E895" i="1"/>
  <c r="F895" i="1" a="1"/>
  <c r="F895" i="1"/>
  <c r="E896" i="1" a="1"/>
  <c r="E896" i="1"/>
  <c r="F896" i="1" a="1"/>
  <c r="F896" i="1"/>
  <c r="E897" i="1" a="1"/>
  <c r="E897" i="1"/>
  <c r="F897" i="1" a="1"/>
  <c r="F897" i="1"/>
  <c r="E898" i="1" a="1"/>
  <c r="E898" i="1"/>
  <c r="F898" i="1" a="1"/>
  <c r="F898" i="1"/>
  <c r="E899" i="1" a="1"/>
  <c r="E899" i="1"/>
  <c r="F899" i="1" a="1"/>
  <c r="F899" i="1"/>
  <c r="E900" i="1" a="1"/>
  <c r="E900" i="1"/>
  <c r="F900" i="1" a="1"/>
  <c r="F900" i="1"/>
  <c r="E901" i="1" a="1"/>
  <c r="E901" i="1"/>
  <c r="F901" i="1" a="1"/>
  <c r="F901" i="1"/>
  <c r="E902" i="1" a="1"/>
  <c r="E902" i="1"/>
  <c r="F902" i="1" a="1"/>
  <c r="F902" i="1"/>
  <c r="E903" i="1" a="1"/>
  <c r="E903" i="1"/>
  <c r="F903" i="1" a="1"/>
  <c r="F903" i="1"/>
  <c r="E904" i="1" a="1"/>
  <c r="E904" i="1"/>
  <c r="F904" i="1" a="1"/>
  <c r="F904" i="1"/>
  <c r="E905" i="1" a="1"/>
  <c r="E905" i="1"/>
  <c r="F905" i="1" a="1"/>
  <c r="F905" i="1"/>
  <c r="E906" i="1" a="1"/>
  <c r="E906" i="1"/>
  <c r="F906" i="1" a="1"/>
  <c r="F906" i="1"/>
  <c r="E907" i="1" a="1"/>
  <c r="E907" i="1"/>
  <c r="F907" i="1" a="1"/>
  <c r="F907" i="1"/>
  <c r="E908" i="1" a="1"/>
  <c r="E908" i="1"/>
  <c r="F908" i="1" a="1"/>
  <c r="F908" i="1"/>
  <c r="E909" i="1" a="1"/>
  <c r="E909" i="1"/>
  <c r="F909" i="1" a="1"/>
  <c r="F909" i="1"/>
  <c r="E910" i="1" a="1"/>
  <c r="E910" i="1"/>
  <c r="F910" i="1" a="1"/>
  <c r="F910" i="1"/>
  <c r="E911" i="1" a="1"/>
  <c r="E911" i="1"/>
  <c r="F911" i="1" a="1"/>
  <c r="F911" i="1"/>
  <c r="E912" i="1" a="1"/>
  <c r="E912" i="1"/>
  <c r="F912" i="1" a="1"/>
  <c r="F912" i="1"/>
  <c r="E913" i="1" a="1"/>
  <c r="E913" i="1"/>
  <c r="F913" i="1" a="1"/>
  <c r="F913" i="1"/>
  <c r="E914" i="1" a="1"/>
  <c r="E914" i="1"/>
  <c r="F914" i="1" a="1"/>
  <c r="F914" i="1"/>
  <c r="E915" i="1" a="1"/>
  <c r="E915" i="1"/>
  <c r="F915" i="1" a="1"/>
  <c r="F915" i="1"/>
  <c r="E916" i="1" a="1"/>
  <c r="E916" i="1"/>
  <c r="F916" i="1" a="1"/>
  <c r="F916" i="1"/>
  <c r="E917" i="1" a="1"/>
  <c r="E917" i="1"/>
  <c r="F917" i="1" a="1"/>
  <c r="F917" i="1"/>
  <c r="E918" i="1" a="1"/>
  <c r="E918" i="1"/>
  <c r="F918" i="1" a="1"/>
  <c r="F918" i="1"/>
  <c r="E919" i="1" a="1"/>
  <c r="E919" i="1"/>
  <c r="F919" i="1" a="1"/>
  <c r="F919" i="1"/>
  <c r="E920" i="1" a="1"/>
  <c r="E920" i="1"/>
  <c r="F920" i="1" a="1"/>
  <c r="F920" i="1"/>
  <c r="E921" i="1" a="1"/>
  <c r="E921" i="1"/>
  <c r="F921" i="1" a="1"/>
  <c r="F921" i="1"/>
  <c r="E922" i="1" a="1"/>
  <c r="E922" i="1"/>
  <c r="F922" i="1" a="1"/>
  <c r="F922" i="1"/>
  <c r="E923" i="1" a="1"/>
  <c r="E923" i="1"/>
  <c r="F923" i="1" a="1"/>
  <c r="F923" i="1"/>
  <c r="E924" i="1" a="1"/>
  <c r="E924" i="1"/>
  <c r="F924" i="1" a="1"/>
  <c r="F924" i="1"/>
  <c r="E925" i="1" a="1"/>
  <c r="E925" i="1"/>
  <c r="F925" i="1" a="1"/>
  <c r="F925" i="1"/>
  <c r="E926" i="1" a="1"/>
  <c r="E926" i="1"/>
  <c r="F926" i="1" a="1"/>
  <c r="F926" i="1"/>
  <c r="E927" i="1" a="1"/>
  <c r="E927" i="1"/>
  <c r="F927" i="1" a="1"/>
  <c r="F927" i="1"/>
  <c r="E928" i="1" a="1"/>
  <c r="E928" i="1"/>
  <c r="F928" i="1" a="1"/>
  <c r="F928" i="1"/>
  <c r="E929" i="1" a="1"/>
  <c r="E929" i="1"/>
  <c r="F929" i="1" a="1"/>
  <c r="F929" i="1"/>
  <c r="E930" i="1" a="1"/>
  <c r="E930" i="1"/>
  <c r="F930" i="1" a="1"/>
  <c r="F930" i="1"/>
  <c r="E931" i="1" a="1"/>
  <c r="E931" i="1"/>
  <c r="F931" i="1" a="1"/>
  <c r="F931" i="1"/>
  <c r="E932" i="1" a="1"/>
  <c r="E932" i="1"/>
  <c r="F932" i="1" a="1"/>
  <c r="F932" i="1"/>
  <c r="E933" i="1" a="1"/>
  <c r="E933" i="1"/>
  <c r="F933" i="1" a="1"/>
  <c r="F933" i="1"/>
  <c r="E934" i="1" a="1"/>
  <c r="E934" i="1"/>
  <c r="F934" i="1" a="1"/>
  <c r="F934" i="1"/>
  <c r="E935" i="1" a="1"/>
  <c r="E935" i="1"/>
  <c r="F935" i="1" a="1"/>
  <c r="F935" i="1"/>
  <c r="E936" i="1" a="1"/>
  <c r="E936" i="1"/>
  <c r="F936" i="1" a="1"/>
  <c r="F936" i="1"/>
  <c r="E937" i="1" a="1"/>
  <c r="E937" i="1"/>
  <c r="F937" i="1" a="1"/>
  <c r="F937" i="1"/>
  <c r="E938" i="1" a="1"/>
  <c r="E938" i="1"/>
  <c r="F938" i="1" a="1"/>
  <c r="F938" i="1"/>
  <c r="E939" i="1" a="1"/>
  <c r="E939" i="1"/>
  <c r="F939" i="1" a="1"/>
  <c r="F939" i="1"/>
  <c r="E940" i="1" a="1"/>
  <c r="E940" i="1"/>
  <c r="F940" i="1" a="1"/>
  <c r="F940" i="1"/>
  <c r="E941" i="1" a="1"/>
  <c r="E941" i="1"/>
  <c r="F941" i="1" a="1"/>
  <c r="F941" i="1"/>
  <c r="E942" i="1" a="1"/>
  <c r="E942" i="1"/>
  <c r="F942" i="1" a="1"/>
  <c r="F942" i="1"/>
  <c r="E943" i="1" a="1"/>
  <c r="E943" i="1"/>
  <c r="F943" i="1" a="1"/>
  <c r="F943" i="1"/>
  <c r="E944" i="1" a="1"/>
  <c r="E944" i="1"/>
  <c r="F944" i="1" a="1"/>
  <c r="F944" i="1"/>
  <c r="E945" i="1" a="1"/>
  <c r="E945" i="1"/>
  <c r="F945" i="1" a="1"/>
  <c r="F945" i="1"/>
  <c r="E946" i="1" a="1"/>
  <c r="E946" i="1"/>
  <c r="F946" i="1" a="1"/>
  <c r="F946" i="1"/>
  <c r="E947" i="1" a="1"/>
  <c r="E947" i="1"/>
  <c r="F947" i="1" a="1"/>
  <c r="F947" i="1"/>
  <c r="E948" i="1" a="1"/>
  <c r="E948" i="1"/>
  <c r="F948" i="1" a="1"/>
  <c r="F948" i="1"/>
  <c r="E949" i="1" a="1"/>
  <c r="E949" i="1"/>
  <c r="F949" i="1" a="1"/>
  <c r="F949" i="1"/>
  <c r="E950" i="1" a="1"/>
  <c r="E950" i="1"/>
  <c r="F950" i="1" a="1"/>
  <c r="F950" i="1"/>
  <c r="E951" i="1" a="1"/>
  <c r="E951" i="1"/>
  <c r="F951" i="1" a="1"/>
  <c r="F951" i="1"/>
  <c r="E952" i="1" a="1"/>
  <c r="E952" i="1"/>
  <c r="F952" i="1" a="1"/>
  <c r="F952" i="1"/>
  <c r="E953" i="1" a="1"/>
  <c r="E953" i="1"/>
  <c r="F953" i="1" a="1"/>
  <c r="F953" i="1"/>
  <c r="E954" i="1" a="1"/>
  <c r="E954" i="1"/>
  <c r="F954" i="1" a="1"/>
  <c r="F954" i="1"/>
  <c r="E955" i="1" a="1"/>
  <c r="E955" i="1"/>
  <c r="F955" i="1" a="1"/>
  <c r="F955" i="1"/>
  <c r="E956" i="1" a="1"/>
  <c r="E956" i="1"/>
  <c r="F956" i="1" a="1"/>
  <c r="F956" i="1"/>
  <c r="E957" i="1" a="1"/>
  <c r="E957" i="1"/>
  <c r="F957" i="1" a="1"/>
  <c r="F957" i="1"/>
  <c r="E958" i="1" a="1"/>
  <c r="E958" i="1"/>
  <c r="F958" i="1" a="1"/>
  <c r="F958" i="1"/>
  <c r="E959" i="1" a="1"/>
  <c r="E959" i="1"/>
  <c r="F959" i="1" a="1"/>
  <c r="F959" i="1"/>
  <c r="E960" i="1" a="1"/>
  <c r="E960" i="1"/>
  <c r="F960" i="1" a="1"/>
  <c r="F960" i="1"/>
  <c r="E961" i="1" a="1"/>
  <c r="E961" i="1"/>
  <c r="F961" i="1" a="1"/>
  <c r="F961" i="1"/>
  <c r="E962" i="1" a="1"/>
  <c r="E962" i="1"/>
  <c r="F962" i="1" a="1"/>
  <c r="F962" i="1"/>
  <c r="E963" i="1" a="1"/>
  <c r="E963" i="1"/>
  <c r="F963" i="1" a="1"/>
  <c r="F963" i="1"/>
  <c r="E964" i="1" a="1"/>
  <c r="E964" i="1"/>
  <c r="F964" i="1" a="1"/>
  <c r="F964" i="1"/>
  <c r="E965" i="1" a="1"/>
  <c r="E965" i="1"/>
  <c r="F965" i="1" a="1"/>
  <c r="F965" i="1"/>
  <c r="E966" i="1" a="1"/>
  <c r="E966" i="1"/>
  <c r="F966" i="1" a="1"/>
  <c r="F966" i="1"/>
  <c r="E967" i="1" a="1"/>
  <c r="E967" i="1"/>
  <c r="F967" i="1" a="1"/>
  <c r="F967" i="1"/>
  <c r="E968" i="1" a="1"/>
  <c r="E968" i="1"/>
  <c r="F968" i="1" a="1"/>
  <c r="F968" i="1"/>
  <c r="E969" i="1" a="1"/>
  <c r="E969" i="1"/>
  <c r="F969" i="1" a="1"/>
  <c r="F969" i="1"/>
  <c r="E970" i="1" a="1"/>
  <c r="E970" i="1"/>
  <c r="F970" i="1" a="1"/>
  <c r="F970" i="1"/>
  <c r="E971" i="1" a="1"/>
  <c r="E971" i="1"/>
  <c r="F971" i="1" a="1"/>
  <c r="F971" i="1"/>
  <c r="E972" i="1" a="1"/>
  <c r="E972" i="1"/>
  <c r="F972" i="1" a="1"/>
  <c r="F972" i="1"/>
  <c r="E973" i="1" a="1"/>
  <c r="E973" i="1"/>
  <c r="F973" i="1" a="1"/>
  <c r="F973" i="1"/>
  <c r="E974" i="1" a="1"/>
  <c r="E974" i="1"/>
  <c r="F974" i="1" a="1"/>
  <c r="F974" i="1"/>
  <c r="E975" i="1" a="1"/>
  <c r="E975" i="1"/>
  <c r="F975" i="1" a="1"/>
  <c r="F975" i="1"/>
  <c r="E976" i="1" a="1"/>
  <c r="E976" i="1"/>
  <c r="F976" i="1" a="1"/>
  <c r="F976" i="1"/>
  <c r="E977" i="1" a="1"/>
  <c r="E977" i="1"/>
  <c r="F977" i="1" a="1"/>
  <c r="F977" i="1"/>
  <c r="E978" i="1" a="1"/>
  <c r="E978" i="1"/>
  <c r="F978" i="1" a="1"/>
  <c r="F978" i="1"/>
  <c r="E979" i="1" a="1"/>
  <c r="E979" i="1"/>
  <c r="F979" i="1" a="1"/>
  <c r="F979" i="1"/>
  <c r="E980" i="1" a="1"/>
  <c r="E980" i="1"/>
  <c r="F980" i="1" a="1"/>
  <c r="F980" i="1"/>
  <c r="E981" i="1" a="1"/>
  <c r="E981" i="1"/>
  <c r="F981" i="1" a="1"/>
  <c r="F981" i="1"/>
  <c r="E982" i="1" a="1"/>
  <c r="E982" i="1"/>
  <c r="F982" i="1" a="1"/>
  <c r="F982" i="1"/>
  <c r="E983" i="1" a="1"/>
  <c r="E983" i="1"/>
  <c r="F983" i="1" a="1"/>
  <c r="F983" i="1"/>
  <c r="E984" i="1" a="1"/>
  <c r="E984" i="1"/>
  <c r="F984" i="1" a="1"/>
  <c r="F984" i="1"/>
  <c r="E985" i="1" a="1"/>
  <c r="E985" i="1"/>
  <c r="F985" i="1" a="1"/>
  <c r="F985" i="1"/>
  <c r="E986" i="1" a="1"/>
  <c r="E986" i="1"/>
  <c r="F986" i="1" a="1"/>
  <c r="F986" i="1"/>
  <c r="E987" i="1" a="1"/>
  <c r="E987" i="1"/>
  <c r="F987" i="1" a="1"/>
  <c r="F987" i="1"/>
  <c r="E988" i="1" a="1"/>
  <c r="E988" i="1"/>
  <c r="F988" i="1" a="1"/>
  <c r="F988" i="1"/>
  <c r="E989" i="1" a="1"/>
  <c r="E989" i="1"/>
  <c r="F989" i="1" a="1"/>
  <c r="F989" i="1"/>
  <c r="E990" i="1" a="1"/>
  <c r="E990" i="1"/>
  <c r="F990" i="1" a="1"/>
  <c r="F990" i="1"/>
  <c r="E991" i="1" a="1"/>
  <c r="E991" i="1"/>
  <c r="F991" i="1" a="1"/>
  <c r="F991" i="1"/>
  <c r="E992" i="1" a="1"/>
  <c r="E992" i="1"/>
  <c r="F992" i="1" a="1"/>
  <c r="F992" i="1"/>
  <c r="E993" i="1" a="1"/>
  <c r="E993" i="1"/>
  <c r="F993" i="1" a="1"/>
  <c r="F993" i="1"/>
  <c r="E994" i="1" a="1"/>
  <c r="E994" i="1"/>
  <c r="F994" i="1" a="1"/>
  <c r="F994" i="1"/>
  <c r="E995" i="1" a="1"/>
  <c r="E995" i="1"/>
  <c r="F995" i="1" a="1"/>
  <c r="F995" i="1"/>
  <c r="E996" i="1" a="1"/>
  <c r="E996" i="1"/>
  <c r="F996" i="1" a="1"/>
  <c r="F996" i="1"/>
  <c r="E997" i="1" a="1"/>
  <c r="E997" i="1"/>
  <c r="F997" i="1" a="1"/>
  <c r="F997" i="1"/>
  <c r="E998" i="1" a="1"/>
  <c r="E998" i="1"/>
  <c r="F998" i="1" a="1"/>
  <c r="F998" i="1"/>
  <c r="E999" i="1" a="1"/>
  <c r="E999" i="1"/>
  <c r="F999" i="1" a="1"/>
  <c r="F999" i="1"/>
  <c r="E1000" i="1" a="1"/>
  <c r="E1000" i="1"/>
  <c r="F1000" i="1" a="1"/>
  <c r="F1000" i="1"/>
  <c r="E1001" i="1" a="1"/>
  <c r="E1001" i="1"/>
  <c r="F1001" i="1" a="1"/>
  <c r="F1001" i="1"/>
  <c r="E1002" i="1" a="1"/>
  <c r="E1002" i="1"/>
  <c r="F1002" i="1" a="1"/>
  <c r="F1002" i="1"/>
  <c r="E1003" i="1" a="1"/>
  <c r="E1003" i="1"/>
  <c r="F1003" i="1" a="1"/>
  <c r="F1003" i="1"/>
  <c r="E1004" i="1" a="1"/>
  <c r="E1004" i="1"/>
  <c r="F1004" i="1" a="1"/>
  <c r="F1004" i="1"/>
  <c r="E1005" i="1" a="1"/>
  <c r="E1005" i="1"/>
  <c r="F1005" i="1" a="1"/>
  <c r="F1005" i="1"/>
  <c r="E1006" i="1" a="1"/>
  <c r="E1006" i="1"/>
  <c r="F1006" i="1" a="1"/>
  <c r="F1006" i="1"/>
  <c r="E1007" i="1" a="1"/>
  <c r="E1007" i="1"/>
  <c r="F1007" i="1" a="1"/>
  <c r="F1007" i="1"/>
  <c r="E1008" i="1" a="1"/>
  <c r="E1008" i="1"/>
  <c r="F1008" i="1" a="1"/>
  <c r="F1008" i="1"/>
  <c r="E1009" i="1" a="1"/>
  <c r="E1009" i="1"/>
  <c r="F1009" i="1" a="1"/>
  <c r="F1009" i="1"/>
  <c r="E1010" i="1" a="1"/>
  <c r="E1010" i="1"/>
  <c r="F1010" i="1" a="1"/>
  <c r="F1010" i="1"/>
  <c r="E1011" i="1" a="1"/>
  <c r="E1011" i="1"/>
  <c r="F1011" i="1" a="1"/>
  <c r="F1011" i="1"/>
  <c r="E1012" i="1" a="1"/>
  <c r="E1012" i="1"/>
  <c r="F1012" i="1" a="1"/>
  <c r="F1012" i="1"/>
  <c r="E1013" i="1" a="1"/>
  <c r="E1013" i="1"/>
  <c r="F1013" i="1" a="1"/>
  <c r="F1013" i="1"/>
  <c r="E1014" i="1" a="1"/>
  <c r="E1014" i="1"/>
  <c r="F1014" i="1" a="1"/>
  <c r="F1014" i="1"/>
  <c r="E1015" i="1" a="1"/>
  <c r="E1015" i="1"/>
  <c r="F1015" i="1" a="1"/>
  <c r="F1015" i="1"/>
  <c r="E1016" i="1" a="1"/>
  <c r="E1016" i="1"/>
  <c r="F1016" i="1" a="1"/>
  <c r="F1016" i="1"/>
  <c r="E1017" i="1" a="1"/>
  <c r="E1017" i="1"/>
  <c r="F1017" i="1" a="1"/>
  <c r="F1017" i="1"/>
  <c r="E1018" i="1" a="1"/>
  <c r="E1018" i="1"/>
  <c r="F1018" i="1" a="1"/>
  <c r="F1018" i="1"/>
  <c r="E1019" i="1" a="1"/>
  <c r="E1019" i="1"/>
  <c r="F1019" i="1" a="1"/>
  <c r="F1019" i="1"/>
  <c r="E1020" i="1" a="1"/>
  <c r="E1020" i="1"/>
  <c r="F1020" i="1" a="1"/>
  <c r="F1020" i="1"/>
  <c r="E1021" i="1" a="1"/>
  <c r="E1021" i="1"/>
  <c r="F1021" i="1" a="1"/>
  <c r="F1021" i="1"/>
  <c r="E1022" i="1" a="1"/>
  <c r="E1022" i="1"/>
  <c r="F1022" i="1" a="1"/>
  <c r="F1022" i="1"/>
  <c r="E1023" i="1" a="1"/>
  <c r="E1023" i="1"/>
  <c r="F1023" i="1" a="1"/>
  <c r="F1023" i="1"/>
  <c r="E1024" i="1" a="1"/>
  <c r="E1024" i="1"/>
  <c r="F1024" i="1" a="1"/>
  <c r="F1024" i="1"/>
  <c r="E1025" i="1" a="1"/>
  <c r="E1025" i="1"/>
  <c r="F1025" i="1" a="1"/>
  <c r="F1025" i="1"/>
  <c r="E1026" i="1" a="1"/>
  <c r="E1026" i="1"/>
  <c r="F1026" i="1" a="1"/>
  <c r="F1026" i="1"/>
  <c r="E1027" i="1" a="1"/>
  <c r="E1027" i="1"/>
  <c r="F1027" i="1" a="1"/>
  <c r="F1027" i="1"/>
  <c r="E1028" i="1" a="1"/>
  <c r="E1028" i="1"/>
  <c r="F1028" i="1" a="1"/>
  <c r="F1028" i="1"/>
  <c r="E1029" i="1" a="1"/>
  <c r="E1029" i="1"/>
  <c r="F1029" i="1" a="1"/>
  <c r="F1029" i="1"/>
  <c r="E1030" i="1" a="1"/>
  <c r="E1030" i="1"/>
  <c r="F1030" i="1" a="1"/>
  <c r="F1030" i="1"/>
  <c r="E1031" i="1" a="1"/>
  <c r="E1031" i="1"/>
  <c r="F1031" i="1" a="1"/>
  <c r="F1031" i="1"/>
  <c r="E1032" i="1" a="1"/>
  <c r="E1032" i="1"/>
  <c r="F1032" i="1" a="1"/>
  <c r="F1032" i="1"/>
  <c r="E1033" i="1" a="1"/>
  <c r="E1033" i="1"/>
  <c r="F1033" i="1" a="1"/>
  <c r="F1033" i="1"/>
  <c r="E1034" i="1" a="1"/>
  <c r="E1034" i="1"/>
  <c r="F1034" i="1" a="1"/>
  <c r="F1034" i="1"/>
  <c r="E1035" i="1" a="1"/>
  <c r="E1035" i="1"/>
  <c r="F1035" i="1" a="1"/>
  <c r="F1035" i="1"/>
  <c r="E1036" i="1" a="1"/>
  <c r="E1036" i="1"/>
  <c r="F1036" i="1" a="1"/>
  <c r="F1036" i="1"/>
  <c r="E1037" i="1" a="1"/>
  <c r="E1037" i="1"/>
  <c r="F1037" i="1" a="1"/>
  <c r="F1037" i="1"/>
  <c r="E1038" i="1" a="1"/>
  <c r="E1038" i="1"/>
  <c r="F1038" i="1" a="1"/>
  <c r="F1038" i="1"/>
  <c r="E1039" i="1" a="1"/>
  <c r="E1039" i="1"/>
  <c r="F1039" i="1" a="1"/>
  <c r="F1039" i="1"/>
  <c r="E1040" i="1" a="1"/>
  <c r="E1040" i="1"/>
  <c r="F1040" i="1" a="1"/>
  <c r="F1040" i="1"/>
  <c r="E1041" i="1" a="1"/>
  <c r="E1041" i="1"/>
  <c r="F1041" i="1" a="1"/>
  <c r="F1041" i="1"/>
  <c r="E1042" i="1" a="1"/>
  <c r="E1042" i="1"/>
  <c r="F1042" i="1" a="1"/>
  <c r="F1042" i="1"/>
  <c r="E1043" i="1" a="1"/>
  <c r="E1043" i="1"/>
  <c r="F1043" i="1" a="1"/>
  <c r="F1043" i="1"/>
  <c r="E1044" i="1" a="1"/>
  <c r="E1044" i="1"/>
  <c r="F1044" i="1" a="1"/>
  <c r="F1044" i="1"/>
  <c r="E1045" i="1" a="1"/>
  <c r="E1045" i="1"/>
  <c r="F1045" i="1" a="1"/>
  <c r="F1045" i="1"/>
  <c r="E1046" i="1" a="1"/>
  <c r="E1046" i="1"/>
  <c r="F1046" i="1" a="1"/>
  <c r="F1046" i="1"/>
  <c r="E1047" i="1" a="1"/>
  <c r="E1047" i="1"/>
  <c r="F1047" i="1" a="1"/>
  <c r="F1047" i="1"/>
  <c r="E1048" i="1" a="1"/>
  <c r="E1048" i="1"/>
  <c r="F1048" i="1" a="1"/>
  <c r="F1048" i="1"/>
  <c r="E1049" i="1" a="1"/>
  <c r="E1049" i="1"/>
  <c r="F1049" i="1" a="1"/>
  <c r="F1049" i="1"/>
  <c r="E1050" i="1" a="1"/>
  <c r="E1050" i="1"/>
  <c r="F1050" i="1" a="1"/>
  <c r="F1050" i="1"/>
  <c r="E1051" i="1" a="1"/>
  <c r="E1051" i="1"/>
  <c r="F1051" i="1" a="1"/>
  <c r="F1051" i="1"/>
  <c r="E1052" i="1" a="1"/>
  <c r="E1052" i="1"/>
  <c r="F1052" i="1" a="1"/>
  <c r="F1052" i="1"/>
  <c r="E1053" i="1" a="1"/>
  <c r="E1053" i="1"/>
  <c r="F1053" i="1" a="1"/>
  <c r="F1053" i="1"/>
  <c r="E1054" i="1" a="1"/>
  <c r="E1054" i="1"/>
  <c r="F1054" i="1" a="1"/>
  <c r="F1054" i="1"/>
  <c r="E1055" i="1" a="1"/>
  <c r="E1055" i="1"/>
  <c r="F1055" i="1" a="1"/>
  <c r="F1055" i="1"/>
  <c r="E1056" i="1" a="1"/>
  <c r="E1056" i="1"/>
  <c r="F1056" i="1" a="1"/>
  <c r="F1056" i="1"/>
  <c r="E1057" i="1" a="1"/>
  <c r="E1057" i="1"/>
  <c r="F1057" i="1" a="1"/>
  <c r="F1057" i="1"/>
  <c r="E1058" i="1" a="1"/>
  <c r="E1058" i="1"/>
  <c r="F1058" i="1" a="1"/>
  <c r="F1058" i="1"/>
  <c r="E1059" i="1" a="1"/>
  <c r="E1059" i="1"/>
  <c r="F1059" i="1" a="1"/>
  <c r="F1059" i="1"/>
  <c r="E1060" i="1" a="1"/>
  <c r="E1060" i="1"/>
  <c r="F1060" i="1" a="1"/>
  <c r="F1060" i="1"/>
  <c r="E1061" i="1" a="1"/>
  <c r="E1061" i="1"/>
  <c r="F1061" i="1" a="1"/>
  <c r="F1061" i="1"/>
  <c r="E1062" i="1" a="1"/>
  <c r="E1062" i="1"/>
  <c r="F1062" i="1" a="1"/>
  <c r="F1062" i="1"/>
  <c r="E1063" i="1" a="1"/>
  <c r="E1063" i="1"/>
  <c r="F1063" i="1" a="1"/>
  <c r="F1063" i="1"/>
  <c r="E1064" i="1" a="1"/>
  <c r="E1064" i="1"/>
  <c r="F1064" i="1" a="1"/>
  <c r="F1064" i="1"/>
  <c r="E1065" i="1" a="1"/>
  <c r="E1065" i="1"/>
  <c r="F1065" i="1" a="1"/>
  <c r="F1065" i="1"/>
  <c r="E1066" i="1" a="1"/>
  <c r="E1066" i="1"/>
  <c r="F1066" i="1" a="1"/>
  <c r="F1066" i="1"/>
  <c r="E1067" i="1" a="1"/>
  <c r="E1067" i="1"/>
  <c r="F1067" i="1" a="1"/>
  <c r="F1067" i="1"/>
  <c r="E1068" i="1" a="1"/>
  <c r="E1068" i="1"/>
  <c r="F1068" i="1" a="1"/>
  <c r="F1068" i="1"/>
  <c r="E1069" i="1" a="1"/>
  <c r="E1069" i="1"/>
  <c r="F1069" i="1" a="1"/>
  <c r="F1069" i="1"/>
  <c r="E1070" i="1" a="1"/>
  <c r="E1070" i="1"/>
  <c r="F1070" i="1" a="1"/>
  <c r="F1070" i="1"/>
  <c r="E1071" i="1" a="1"/>
  <c r="E1071" i="1"/>
  <c r="F1071" i="1" a="1"/>
  <c r="F1071" i="1"/>
  <c r="E1072" i="1" a="1"/>
  <c r="E1072" i="1"/>
  <c r="F1072" i="1" a="1"/>
  <c r="F1072" i="1"/>
  <c r="E1073" i="1" a="1"/>
  <c r="E1073" i="1"/>
  <c r="F1073" i="1" a="1"/>
  <c r="F1073" i="1"/>
  <c r="E1074" i="1" a="1"/>
  <c r="E1074" i="1"/>
  <c r="F1074" i="1" a="1"/>
  <c r="F1074" i="1"/>
  <c r="E1075" i="1" a="1"/>
  <c r="E1075" i="1"/>
  <c r="F1075" i="1" a="1"/>
  <c r="F1075" i="1"/>
  <c r="E1076" i="1" a="1"/>
  <c r="E1076" i="1"/>
  <c r="F1076" i="1" a="1"/>
  <c r="F1076" i="1"/>
  <c r="E1077" i="1" a="1"/>
  <c r="E1077" i="1"/>
  <c r="F1077" i="1" a="1"/>
  <c r="F1077" i="1"/>
  <c r="E1078" i="1" a="1"/>
  <c r="E1078" i="1"/>
  <c r="F1078" i="1" a="1"/>
  <c r="F1078" i="1"/>
  <c r="E1079" i="1" a="1"/>
  <c r="E1079" i="1"/>
  <c r="F1079" i="1" a="1"/>
  <c r="F1079" i="1"/>
  <c r="E1080" i="1" a="1"/>
  <c r="E1080" i="1"/>
  <c r="F1080" i="1" a="1"/>
  <c r="F1080" i="1"/>
  <c r="E1081" i="1" a="1"/>
  <c r="E1081" i="1"/>
  <c r="F1081" i="1" a="1"/>
  <c r="F1081" i="1"/>
  <c r="E1082" i="1" a="1"/>
  <c r="E1082" i="1"/>
  <c r="F1082" i="1" a="1"/>
  <c r="F1082" i="1"/>
  <c r="E1083" i="1" a="1"/>
  <c r="E1083" i="1"/>
  <c r="F1083" i="1" a="1"/>
  <c r="F1083" i="1"/>
  <c r="E1084" i="1" a="1"/>
  <c r="E1084" i="1"/>
  <c r="F1084" i="1" a="1"/>
  <c r="F1084" i="1"/>
  <c r="E1085" i="1" a="1"/>
  <c r="E1085" i="1"/>
  <c r="F1085" i="1" a="1"/>
  <c r="F1085" i="1"/>
  <c r="E1086" i="1" a="1"/>
  <c r="E1086" i="1"/>
  <c r="F1086" i="1" a="1"/>
  <c r="F1086" i="1"/>
  <c r="E1087" i="1" a="1"/>
  <c r="E1087" i="1"/>
  <c r="F1087" i="1" a="1"/>
  <c r="F1087" i="1"/>
  <c r="E1088" i="1" a="1"/>
  <c r="E1088" i="1"/>
  <c r="F1088" i="1" a="1"/>
  <c r="F1088" i="1"/>
  <c r="E1089" i="1" a="1"/>
  <c r="E1089" i="1"/>
  <c r="F1089" i="1" a="1"/>
  <c r="F1089" i="1"/>
  <c r="E1090" i="1" a="1"/>
  <c r="E1090" i="1"/>
  <c r="F1090" i="1" a="1"/>
  <c r="F1090" i="1"/>
  <c r="E1091" i="1" a="1"/>
  <c r="E1091" i="1"/>
  <c r="F1091" i="1" a="1"/>
  <c r="F1091" i="1"/>
  <c r="E1092" i="1" a="1"/>
  <c r="E1092" i="1"/>
  <c r="F1092" i="1" a="1"/>
  <c r="F1092" i="1"/>
  <c r="E1093" i="1" a="1"/>
  <c r="E1093" i="1"/>
  <c r="F1093" i="1" a="1"/>
  <c r="F1093" i="1"/>
  <c r="E1094" i="1" a="1"/>
  <c r="E1094" i="1"/>
  <c r="F1094" i="1" a="1"/>
  <c r="F1094" i="1"/>
  <c r="E1095" i="1" a="1"/>
  <c r="E1095" i="1"/>
  <c r="F1095" i="1" a="1"/>
  <c r="F1095" i="1"/>
  <c r="E1096" i="1" a="1"/>
  <c r="E1096" i="1"/>
  <c r="F1096" i="1" a="1"/>
  <c r="F1096" i="1"/>
  <c r="E1097" i="1" a="1"/>
  <c r="E1097" i="1"/>
  <c r="F1097" i="1" a="1"/>
  <c r="F1097" i="1"/>
  <c r="E1098" i="1" a="1"/>
  <c r="E1098" i="1"/>
  <c r="F1098" i="1" a="1"/>
  <c r="F1098" i="1"/>
  <c r="E1099" i="1" a="1"/>
  <c r="E1099" i="1"/>
  <c r="F1099" i="1" a="1"/>
  <c r="F1099" i="1"/>
  <c r="E1100" i="1" a="1"/>
  <c r="E1100" i="1"/>
  <c r="F1100" i="1" a="1"/>
  <c r="F1100" i="1"/>
  <c r="E1101" i="1" a="1"/>
  <c r="E1101" i="1"/>
  <c r="F1101" i="1" a="1"/>
  <c r="F1101" i="1"/>
  <c r="E1102" i="1" a="1"/>
  <c r="E1102" i="1"/>
  <c r="F1102" i="1" a="1"/>
  <c r="F1102" i="1"/>
  <c r="E1103" i="1" a="1"/>
  <c r="E1103" i="1"/>
  <c r="F1103" i="1" a="1"/>
  <c r="F1103" i="1"/>
  <c r="E1104" i="1" a="1"/>
  <c r="E1104" i="1"/>
  <c r="F1104" i="1" a="1"/>
  <c r="F1104" i="1"/>
  <c r="E1105" i="1" a="1"/>
  <c r="E1105" i="1"/>
  <c r="F1105" i="1" a="1"/>
  <c r="F1105" i="1"/>
  <c r="E1106" i="1" a="1"/>
  <c r="E1106" i="1"/>
  <c r="F1106" i="1" a="1"/>
  <c r="F1106" i="1"/>
  <c r="E1107" i="1" a="1"/>
  <c r="E1107" i="1"/>
  <c r="F1107" i="1" a="1"/>
  <c r="F1107" i="1"/>
  <c r="E1108" i="1" a="1"/>
  <c r="E1108" i="1"/>
  <c r="F1108" i="1" a="1"/>
  <c r="F1108" i="1"/>
  <c r="E1109" i="1" a="1"/>
  <c r="E1109" i="1"/>
  <c r="F1109" i="1" a="1"/>
  <c r="F1109" i="1"/>
  <c r="E1110" i="1" a="1"/>
  <c r="E1110" i="1"/>
  <c r="F1110" i="1" a="1"/>
  <c r="F1110" i="1"/>
  <c r="E1111" i="1" a="1"/>
  <c r="E1111" i="1"/>
  <c r="F1111" i="1" a="1"/>
  <c r="F1111" i="1"/>
  <c r="E1112" i="1" a="1"/>
  <c r="E1112" i="1"/>
  <c r="F1112" i="1" a="1"/>
  <c r="F1112" i="1"/>
  <c r="E1113" i="1" a="1"/>
  <c r="E1113" i="1"/>
  <c r="F1113" i="1" a="1"/>
  <c r="F1113" i="1"/>
  <c r="E1114" i="1" a="1"/>
  <c r="E1114" i="1"/>
  <c r="F1114" i="1" a="1"/>
  <c r="F1114" i="1"/>
  <c r="E1115" i="1" a="1"/>
  <c r="E1115" i="1"/>
  <c r="F1115" i="1" a="1"/>
  <c r="F1115" i="1"/>
  <c r="E1116" i="1" a="1"/>
  <c r="E1116" i="1"/>
  <c r="F1116" i="1" a="1"/>
  <c r="F1116" i="1"/>
  <c r="E1117" i="1" a="1"/>
  <c r="E1117" i="1"/>
  <c r="F1117" i="1" a="1"/>
  <c r="F1117" i="1"/>
  <c r="E1118" i="1" a="1"/>
  <c r="E1118" i="1"/>
  <c r="F1118" i="1" a="1"/>
  <c r="F1118" i="1"/>
  <c r="E1119" i="1" a="1"/>
  <c r="E1119" i="1"/>
  <c r="F1119" i="1" a="1"/>
  <c r="F1119" i="1"/>
  <c r="E1120" i="1" a="1"/>
  <c r="E1120" i="1"/>
  <c r="F1120" i="1" a="1"/>
  <c r="F1120" i="1"/>
  <c r="E1121" i="1" a="1"/>
  <c r="E1121" i="1"/>
  <c r="F1121" i="1" a="1"/>
  <c r="F1121" i="1"/>
  <c r="E1122" i="1" a="1"/>
  <c r="E1122" i="1"/>
  <c r="F1122" i="1" a="1"/>
  <c r="F1122" i="1"/>
  <c r="E1123" i="1" a="1"/>
  <c r="E1123" i="1"/>
  <c r="F1123" i="1" a="1"/>
  <c r="F1123" i="1"/>
  <c r="E1124" i="1" a="1"/>
  <c r="E1124" i="1"/>
  <c r="F1124" i="1" a="1"/>
  <c r="F1124" i="1"/>
  <c r="E1125" i="1" a="1"/>
  <c r="E1125" i="1"/>
  <c r="F1125" i="1" a="1"/>
  <c r="F1125" i="1"/>
  <c r="E1126" i="1" a="1"/>
  <c r="E1126" i="1"/>
  <c r="F1126" i="1" a="1"/>
  <c r="F1126" i="1"/>
  <c r="E1127" i="1" a="1"/>
  <c r="E1127" i="1"/>
  <c r="F1127" i="1" a="1"/>
  <c r="F1127" i="1"/>
  <c r="E1128" i="1" a="1"/>
  <c r="E1128" i="1"/>
  <c r="F1128" i="1" a="1"/>
  <c r="F1128" i="1"/>
  <c r="E1129" i="1" a="1"/>
  <c r="E1129" i="1"/>
  <c r="F1129" i="1" a="1"/>
  <c r="F1129" i="1"/>
  <c r="E1130" i="1" a="1"/>
  <c r="E1130" i="1"/>
  <c r="F1130" i="1" a="1"/>
  <c r="F1130" i="1"/>
  <c r="E1131" i="1" a="1"/>
  <c r="E1131" i="1"/>
  <c r="F1131" i="1" a="1"/>
  <c r="F1131" i="1"/>
  <c r="E1132" i="1" a="1"/>
  <c r="E1132" i="1"/>
  <c r="F1132" i="1" a="1"/>
  <c r="F1132" i="1"/>
  <c r="E1133" i="1" a="1"/>
  <c r="E1133" i="1"/>
  <c r="F1133" i="1" a="1"/>
  <c r="F1133" i="1"/>
  <c r="E1134" i="1" a="1"/>
  <c r="E1134" i="1"/>
  <c r="F1134" i="1" a="1"/>
  <c r="F1134" i="1"/>
  <c r="E1135" i="1" a="1"/>
  <c r="E1135" i="1"/>
  <c r="F1135" i="1" a="1"/>
  <c r="F1135" i="1"/>
  <c r="E1136" i="1" a="1"/>
  <c r="E1136" i="1"/>
  <c r="F1136" i="1" a="1"/>
  <c r="F1136" i="1"/>
  <c r="E1137" i="1" a="1"/>
  <c r="E1137" i="1"/>
  <c r="F1137" i="1" a="1"/>
  <c r="F1137" i="1"/>
  <c r="E1138" i="1" a="1"/>
  <c r="E1138" i="1"/>
  <c r="F1138" i="1" a="1"/>
  <c r="F1138" i="1"/>
  <c r="E1139" i="1" a="1"/>
  <c r="E1139" i="1"/>
  <c r="F1139" i="1" a="1"/>
  <c r="F1139" i="1"/>
  <c r="E1140" i="1" a="1"/>
  <c r="E1140" i="1"/>
  <c r="F1140" i="1" a="1"/>
  <c r="F1140" i="1"/>
  <c r="E1141" i="1" a="1"/>
  <c r="E1141" i="1"/>
  <c r="F1141" i="1" a="1"/>
  <c r="F1141" i="1"/>
  <c r="E1142" i="1" a="1"/>
  <c r="E1142" i="1"/>
  <c r="F1142" i="1" a="1"/>
  <c r="F1142" i="1"/>
  <c r="E1143" i="1" a="1"/>
  <c r="E1143" i="1"/>
  <c r="F1143" i="1" a="1"/>
  <c r="F1143" i="1"/>
  <c r="E1144" i="1" a="1"/>
  <c r="E1144" i="1"/>
  <c r="F1144" i="1" a="1"/>
  <c r="F1144" i="1"/>
  <c r="E1145" i="1" a="1"/>
  <c r="E1145" i="1"/>
  <c r="F1145" i="1" a="1"/>
  <c r="F1145" i="1"/>
  <c r="E1146" i="1" a="1"/>
  <c r="E1146" i="1"/>
  <c r="F1146" i="1" a="1"/>
  <c r="F1146" i="1"/>
  <c r="E1147" i="1" a="1"/>
  <c r="E1147" i="1"/>
  <c r="F1147" i="1" a="1"/>
  <c r="F1147" i="1"/>
  <c r="E1148" i="1" a="1"/>
  <c r="E1148" i="1"/>
  <c r="F1148" i="1" a="1"/>
  <c r="F1148" i="1"/>
  <c r="E1149" i="1" a="1"/>
  <c r="E1149" i="1"/>
  <c r="F1149" i="1" a="1"/>
  <c r="F1149" i="1"/>
  <c r="E1150" i="1" a="1"/>
  <c r="E1150" i="1"/>
  <c r="F1150" i="1" a="1"/>
  <c r="F1150" i="1"/>
  <c r="E1151" i="1" a="1"/>
  <c r="E1151" i="1"/>
  <c r="F1151" i="1" a="1"/>
  <c r="F1151" i="1"/>
  <c r="E1152" i="1" a="1"/>
  <c r="E1152" i="1"/>
  <c r="F1152" i="1" a="1"/>
  <c r="F1152" i="1"/>
  <c r="E1153" i="1" a="1"/>
  <c r="E1153" i="1"/>
  <c r="F1153" i="1" a="1"/>
  <c r="F1153" i="1"/>
  <c r="E1154" i="1" a="1"/>
  <c r="E1154" i="1"/>
  <c r="F1154" i="1" a="1"/>
  <c r="F1154" i="1"/>
  <c r="E1155" i="1" a="1"/>
  <c r="E1155" i="1"/>
  <c r="F1155" i="1" a="1"/>
  <c r="F1155" i="1"/>
  <c r="E1156" i="1" a="1"/>
  <c r="E1156" i="1"/>
  <c r="F1156" i="1" a="1"/>
  <c r="F1156" i="1"/>
  <c r="E1157" i="1" a="1"/>
  <c r="E1157" i="1"/>
  <c r="F1157" i="1" a="1"/>
  <c r="F1157" i="1"/>
  <c r="E1158" i="1" a="1"/>
  <c r="E1158" i="1"/>
  <c r="F1158" i="1" a="1"/>
  <c r="F1158" i="1"/>
  <c r="E1159" i="1" a="1"/>
  <c r="E1159" i="1"/>
  <c r="F1159" i="1" a="1"/>
  <c r="F1159" i="1"/>
  <c r="E1160" i="1" a="1"/>
  <c r="E1160" i="1"/>
  <c r="F1160" i="1" a="1"/>
  <c r="F1160" i="1"/>
  <c r="E1161" i="1" a="1"/>
  <c r="E1161" i="1"/>
  <c r="F1161" i="1" a="1"/>
  <c r="F1161" i="1"/>
  <c r="E1162" i="1" a="1"/>
  <c r="E1162" i="1"/>
  <c r="F1162" i="1" a="1"/>
  <c r="F1162" i="1"/>
  <c r="E1163" i="1" a="1"/>
  <c r="E1163" i="1"/>
  <c r="F1163" i="1" a="1"/>
  <c r="F1163" i="1"/>
  <c r="E1164" i="1" a="1"/>
  <c r="E1164" i="1"/>
  <c r="F1164" i="1" a="1"/>
  <c r="F1164" i="1"/>
  <c r="E1165" i="1" a="1"/>
  <c r="E1165" i="1"/>
  <c r="F1165" i="1" a="1"/>
  <c r="F1165" i="1"/>
  <c r="E1166" i="1" a="1"/>
  <c r="E1166" i="1"/>
  <c r="F1166" i="1" a="1"/>
  <c r="F1166" i="1"/>
  <c r="E1167" i="1" a="1"/>
  <c r="E1167" i="1"/>
  <c r="F1167" i="1" a="1"/>
  <c r="F1167" i="1"/>
  <c r="E1168" i="1" a="1"/>
  <c r="E1168" i="1"/>
  <c r="F1168" i="1" a="1"/>
  <c r="F1168" i="1"/>
  <c r="E1169" i="1" a="1"/>
  <c r="E1169" i="1"/>
  <c r="F1169" i="1" a="1"/>
  <c r="F1169" i="1"/>
  <c r="E1170" i="1" a="1"/>
  <c r="E1170" i="1"/>
  <c r="F1170" i="1" a="1"/>
  <c r="F1170" i="1"/>
  <c r="E1171" i="1" a="1"/>
  <c r="E1171" i="1"/>
  <c r="F1171" i="1" a="1"/>
  <c r="F1171" i="1"/>
  <c r="E1172" i="1" a="1"/>
  <c r="E1172" i="1"/>
  <c r="F1172" i="1" a="1"/>
  <c r="F1172" i="1"/>
  <c r="E1173" i="1" a="1"/>
  <c r="E1173" i="1"/>
  <c r="F1173" i="1" a="1"/>
  <c r="F1173" i="1"/>
  <c r="E1174" i="1" a="1"/>
  <c r="E1174" i="1"/>
  <c r="F1174" i="1" a="1"/>
  <c r="F1174" i="1"/>
  <c r="E1175" i="1" a="1"/>
  <c r="E1175" i="1"/>
  <c r="F1175" i="1" a="1"/>
  <c r="F1175" i="1"/>
  <c r="E1176" i="1" a="1"/>
  <c r="E1176" i="1"/>
  <c r="F1176" i="1" a="1"/>
  <c r="F1176" i="1"/>
  <c r="E1177" i="1" a="1"/>
  <c r="E1177" i="1"/>
  <c r="F1177" i="1" a="1"/>
  <c r="F1177" i="1"/>
  <c r="E1178" i="1" a="1"/>
  <c r="E1178" i="1"/>
  <c r="F1178" i="1" a="1"/>
  <c r="F1178" i="1"/>
  <c r="E1179" i="1" a="1"/>
  <c r="E1179" i="1"/>
  <c r="F1179" i="1" a="1"/>
  <c r="F1179" i="1"/>
  <c r="E1180" i="1" a="1"/>
  <c r="E1180" i="1"/>
  <c r="F1180" i="1" a="1"/>
  <c r="F1180" i="1"/>
  <c r="E1181" i="1" a="1"/>
  <c r="E1181" i="1"/>
  <c r="F1181" i="1" a="1"/>
  <c r="F1181" i="1"/>
  <c r="E1182" i="1" a="1"/>
  <c r="E1182" i="1"/>
  <c r="F1182" i="1" a="1"/>
  <c r="F1182" i="1"/>
  <c r="E1183" i="1" a="1"/>
  <c r="E1183" i="1"/>
  <c r="F1183" i="1" a="1"/>
  <c r="F1183" i="1"/>
  <c r="E1184" i="1" a="1"/>
  <c r="E1184" i="1"/>
  <c r="F1184" i="1" a="1"/>
  <c r="F1184" i="1"/>
  <c r="E1185" i="1" a="1"/>
  <c r="E1185" i="1"/>
  <c r="F1185" i="1" a="1"/>
  <c r="F1185" i="1"/>
  <c r="E1186" i="1" a="1"/>
  <c r="E1186" i="1"/>
  <c r="F1186" i="1" a="1"/>
  <c r="F1186" i="1"/>
  <c r="E1187" i="1" a="1"/>
  <c r="E1187" i="1"/>
  <c r="F1187" i="1" a="1"/>
  <c r="F1187" i="1"/>
  <c r="E1188" i="1" a="1"/>
  <c r="E1188" i="1"/>
  <c r="F1188" i="1" a="1"/>
  <c r="F1188" i="1"/>
  <c r="E1189" i="1" a="1"/>
  <c r="E1189" i="1"/>
  <c r="F1189" i="1" a="1"/>
  <c r="F1189" i="1"/>
  <c r="E1190" i="1" a="1"/>
  <c r="E1190" i="1"/>
  <c r="F1190" i="1" a="1"/>
  <c r="F1190" i="1"/>
  <c r="E1191" i="1" a="1"/>
  <c r="E1191" i="1"/>
  <c r="F1191" i="1" a="1"/>
  <c r="F1191" i="1"/>
  <c r="E1192" i="1" a="1"/>
  <c r="E1192" i="1"/>
  <c r="F1192" i="1" a="1"/>
  <c r="F1192" i="1"/>
  <c r="E1193" i="1" a="1"/>
  <c r="E1193" i="1"/>
  <c r="F1193" i="1" a="1"/>
  <c r="F1193" i="1"/>
  <c r="E1194" i="1" a="1"/>
  <c r="E1194" i="1"/>
  <c r="F1194" i="1" a="1"/>
  <c r="F1194" i="1"/>
  <c r="E1195" i="1" a="1"/>
  <c r="E1195" i="1"/>
  <c r="F1195" i="1" a="1"/>
  <c r="F1195" i="1"/>
  <c r="E1196" i="1" a="1"/>
  <c r="E1196" i="1"/>
  <c r="F1196" i="1" a="1"/>
  <c r="F1196" i="1"/>
  <c r="E1197" i="1" a="1"/>
  <c r="E1197" i="1"/>
  <c r="F1197" i="1" a="1"/>
  <c r="F1197" i="1"/>
  <c r="E1198" i="1" a="1"/>
  <c r="E1198" i="1"/>
  <c r="F1198" i="1" a="1"/>
  <c r="F1198" i="1"/>
  <c r="E1199" i="1" a="1"/>
  <c r="E1199" i="1"/>
  <c r="F1199" i="1" a="1"/>
  <c r="F1199" i="1"/>
  <c r="E1200" i="1" a="1"/>
  <c r="E1200" i="1"/>
  <c r="F1200" i="1" a="1"/>
  <c r="F1200" i="1"/>
  <c r="E1201" i="1" a="1"/>
  <c r="E1201" i="1"/>
  <c r="F1201" i="1" a="1"/>
  <c r="F1201" i="1"/>
  <c r="E1202" i="1" a="1"/>
  <c r="E1202" i="1"/>
  <c r="F1202" i="1" a="1"/>
  <c r="F1202" i="1"/>
  <c r="E1203" i="1" a="1"/>
  <c r="E1203" i="1"/>
  <c r="F1203" i="1" a="1"/>
  <c r="F1203" i="1"/>
  <c r="E1204" i="1" a="1"/>
  <c r="E1204" i="1"/>
  <c r="F1204" i="1" a="1"/>
  <c r="F1204" i="1"/>
  <c r="E1205" i="1" a="1"/>
  <c r="E1205" i="1"/>
  <c r="F1205" i="1" a="1"/>
  <c r="F1205" i="1"/>
  <c r="E1206" i="1" a="1"/>
  <c r="E1206" i="1"/>
  <c r="F1206" i="1" a="1"/>
  <c r="F1206" i="1"/>
  <c r="E1207" i="1" a="1"/>
  <c r="E1207" i="1"/>
  <c r="F1207" i="1" a="1"/>
  <c r="F1207" i="1"/>
  <c r="E1208" i="1" a="1"/>
  <c r="E1208" i="1"/>
  <c r="F1208" i="1" a="1"/>
  <c r="F1208" i="1"/>
  <c r="E1209" i="1" a="1"/>
  <c r="E1209" i="1"/>
  <c r="F1209" i="1" a="1"/>
  <c r="F1209" i="1"/>
  <c r="E1210" i="1" a="1"/>
  <c r="E1210" i="1"/>
  <c r="F1210" i="1" a="1"/>
  <c r="F1210" i="1"/>
  <c r="E1211" i="1" a="1"/>
  <c r="E1211" i="1"/>
  <c r="F1211" i="1" a="1"/>
  <c r="F1211" i="1"/>
  <c r="E1212" i="1" a="1"/>
  <c r="E1212" i="1"/>
  <c r="F1212" i="1" a="1"/>
  <c r="F1212" i="1"/>
  <c r="E1213" i="1" a="1"/>
  <c r="E1213" i="1"/>
  <c r="F1213" i="1" a="1"/>
  <c r="F1213" i="1"/>
  <c r="E1214" i="1" a="1"/>
  <c r="E1214" i="1"/>
  <c r="F1214" i="1" a="1"/>
  <c r="F1214" i="1"/>
  <c r="E1215" i="1" a="1"/>
  <c r="E1215" i="1"/>
  <c r="F1215" i="1" a="1"/>
  <c r="F1215" i="1"/>
  <c r="E1216" i="1" a="1"/>
  <c r="E1216" i="1"/>
  <c r="F1216" i="1" a="1"/>
  <c r="F1216" i="1"/>
  <c r="E1217" i="1" a="1"/>
  <c r="E1217" i="1"/>
  <c r="F1217" i="1" a="1"/>
  <c r="F1217" i="1"/>
  <c r="E1218" i="1" a="1"/>
  <c r="E1218" i="1"/>
  <c r="F1218" i="1" a="1"/>
  <c r="F1218" i="1"/>
  <c r="E1219" i="1" a="1"/>
  <c r="E1219" i="1"/>
  <c r="F1219" i="1" a="1"/>
  <c r="F1219" i="1"/>
  <c r="E1220" i="1" a="1"/>
  <c r="E1220" i="1"/>
  <c r="F1220" i="1" a="1"/>
  <c r="F1220" i="1"/>
  <c r="E1221" i="1" a="1"/>
  <c r="E1221" i="1"/>
  <c r="F1221" i="1" a="1"/>
  <c r="F1221" i="1"/>
  <c r="E1222" i="1" a="1"/>
  <c r="E1222" i="1"/>
  <c r="F1222" i="1" a="1"/>
  <c r="F1222" i="1"/>
  <c r="E1223" i="1" a="1"/>
  <c r="E1223" i="1"/>
  <c r="F1223" i="1" a="1"/>
  <c r="F1223" i="1"/>
  <c r="E1224" i="1" a="1"/>
  <c r="E1224" i="1"/>
  <c r="F1224" i="1" a="1"/>
  <c r="F1224" i="1"/>
  <c r="E1225" i="1" a="1"/>
  <c r="E1225" i="1"/>
  <c r="F1225" i="1" a="1"/>
  <c r="F1225" i="1"/>
  <c r="E1226" i="1" a="1"/>
  <c r="E1226" i="1"/>
  <c r="F1226" i="1" a="1"/>
  <c r="F1226" i="1"/>
  <c r="E1227" i="1" a="1"/>
  <c r="E1227" i="1"/>
  <c r="F1227" i="1" a="1"/>
  <c r="F1227" i="1"/>
  <c r="E1228" i="1" a="1"/>
  <c r="E1228" i="1"/>
  <c r="F1228" i="1" a="1"/>
  <c r="F1228" i="1"/>
  <c r="E1229" i="1" a="1"/>
  <c r="E1229" i="1"/>
  <c r="F1229" i="1" a="1"/>
  <c r="F1229" i="1"/>
  <c r="E1230" i="1" a="1"/>
  <c r="E1230" i="1"/>
  <c r="F1230" i="1" a="1"/>
  <c r="F1230" i="1"/>
  <c r="E1231" i="1" a="1"/>
  <c r="E1231" i="1"/>
  <c r="F1231" i="1" a="1"/>
  <c r="F1231" i="1"/>
  <c r="E1232" i="1" a="1"/>
  <c r="E1232" i="1"/>
  <c r="F1232" i="1" a="1"/>
  <c r="F1232" i="1"/>
  <c r="E1233" i="1" a="1"/>
  <c r="E1233" i="1"/>
  <c r="F1233" i="1" a="1"/>
  <c r="F1233" i="1"/>
  <c r="E1234" i="1" a="1"/>
  <c r="E1234" i="1"/>
  <c r="F1234" i="1" a="1"/>
  <c r="F1234" i="1"/>
  <c r="E1235" i="1" a="1"/>
  <c r="E1235" i="1"/>
  <c r="F1235" i="1" a="1"/>
  <c r="F1235" i="1"/>
  <c r="E1236" i="1" a="1"/>
  <c r="E1236" i="1"/>
  <c r="F1236" i="1" a="1"/>
  <c r="F1236" i="1"/>
  <c r="E1237" i="1" a="1"/>
  <c r="E1237" i="1"/>
  <c r="F1237" i="1" a="1"/>
  <c r="F1237" i="1"/>
  <c r="E1238" i="1" a="1"/>
  <c r="E1238" i="1"/>
  <c r="F1238" i="1" a="1"/>
  <c r="F1238" i="1"/>
  <c r="E1239" i="1" a="1"/>
  <c r="E1239" i="1"/>
  <c r="F1239" i="1" a="1"/>
  <c r="F1239" i="1"/>
  <c r="E1240" i="1" a="1"/>
  <c r="E1240" i="1"/>
  <c r="F1240" i="1" a="1"/>
  <c r="F1240" i="1"/>
  <c r="E1241" i="1" a="1"/>
  <c r="E1241" i="1"/>
  <c r="F1241" i="1" a="1"/>
  <c r="F1241" i="1"/>
  <c r="E1242" i="1" a="1"/>
  <c r="E1242" i="1"/>
  <c r="F1242" i="1" a="1"/>
  <c r="F1242" i="1"/>
  <c r="E1243" i="1" a="1"/>
  <c r="E1243" i="1"/>
  <c r="F1243" i="1" a="1"/>
  <c r="F1243" i="1"/>
  <c r="E1244" i="1" a="1"/>
  <c r="E1244" i="1"/>
  <c r="F1244" i="1" a="1"/>
  <c r="F1244" i="1"/>
  <c r="E1245" i="1" a="1"/>
  <c r="E1245" i="1"/>
  <c r="F1245" i="1" a="1"/>
  <c r="F1245" i="1"/>
  <c r="E1246" i="1" a="1"/>
  <c r="E1246" i="1"/>
  <c r="F1246" i="1" a="1"/>
  <c r="F1246" i="1"/>
  <c r="E1247" i="1" a="1"/>
  <c r="E1247" i="1"/>
  <c r="F1247" i="1" a="1"/>
  <c r="F1247" i="1"/>
  <c r="E1248" i="1" a="1"/>
  <c r="E1248" i="1"/>
  <c r="F1248" i="1" a="1"/>
  <c r="F1248" i="1"/>
  <c r="E1249" i="1" a="1"/>
  <c r="E1249" i="1"/>
  <c r="F1249" i="1" a="1"/>
  <c r="F1249" i="1"/>
  <c r="E1250" i="1" a="1"/>
  <c r="E1250" i="1"/>
  <c r="F1250" i="1" a="1"/>
  <c r="F1250" i="1"/>
  <c r="E1251" i="1" a="1"/>
  <c r="E1251" i="1"/>
  <c r="F1251" i="1" a="1"/>
  <c r="F1251" i="1"/>
  <c r="E1252" i="1" a="1"/>
  <c r="E1252" i="1"/>
  <c r="F1252" i="1" a="1"/>
  <c r="F1252" i="1"/>
  <c r="E1253" i="1" a="1"/>
  <c r="E1253" i="1"/>
  <c r="F1253" i="1" a="1"/>
  <c r="F1253" i="1"/>
  <c r="E1254" i="1" a="1"/>
  <c r="E1254" i="1"/>
  <c r="F1254" i="1" a="1"/>
  <c r="F1254" i="1"/>
  <c r="E1255" i="1" a="1"/>
  <c r="E1255" i="1"/>
  <c r="F1255" i="1" a="1"/>
  <c r="F1255" i="1"/>
  <c r="E1256" i="1" a="1"/>
  <c r="E1256" i="1"/>
  <c r="F1256" i="1" a="1"/>
  <c r="F1256" i="1"/>
  <c r="E1257" i="1" a="1"/>
  <c r="E1257" i="1"/>
  <c r="F1257" i="1" a="1"/>
  <c r="F1257" i="1"/>
  <c r="E1258" i="1" a="1"/>
  <c r="E1258" i="1"/>
  <c r="F1258" i="1" a="1"/>
  <c r="F1258" i="1"/>
  <c r="E1259" i="1" a="1"/>
  <c r="E1259" i="1"/>
  <c r="F1259" i="1" a="1"/>
  <c r="F1259" i="1"/>
  <c r="E1260" i="1" a="1"/>
  <c r="E1260" i="1"/>
  <c r="F1260" i="1" a="1"/>
  <c r="F1260" i="1"/>
  <c r="E1261" i="1" a="1"/>
  <c r="E1261" i="1"/>
  <c r="F1261" i="1" a="1"/>
  <c r="F1261" i="1"/>
  <c r="E1262" i="1" a="1"/>
  <c r="E1262" i="1"/>
  <c r="F1262" i="1" a="1"/>
  <c r="F1262" i="1"/>
  <c r="E1263" i="1" a="1"/>
  <c r="E1263" i="1"/>
  <c r="F1263" i="1" a="1"/>
  <c r="F1263" i="1"/>
  <c r="E1264" i="1" a="1"/>
  <c r="E1264" i="1"/>
  <c r="F1264" i="1" a="1"/>
  <c r="F1264" i="1"/>
  <c r="E1265" i="1" a="1"/>
  <c r="E1265" i="1"/>
  <c r="F1265" i="1" a="1"/>
  <c r="F1265" i="1"/>
  <c r="E1266" i="1" a="1"/>
  <c r="E1266" i="1"/>
  <c r="F1266" i="1" a="1"/>
  <c r="F1266" i="1"/>
  <c r="E1267" i="1" a="1"/>
  <c r="E1267" i="1"/>
  <c r="F1267" i="1" a="1"/>
  <c r="F1267" i="1"/>
  <c r="E1268" i="1" a="1"/>
  <c r="E1268" i="1"/>
  <c r="F1268" i="1" a="1"/>
  <c r="F1268" i="1"/>
  <c r="E1269" i="1" a="1"/>
  <c r="E1269" i="1"/>
  <c r="F1269" i="1" a="1"/>
  <c r="F1269" i="1"/>
  <c r="E1270" i="1" a="1"/>
  <c r="E1270" i="1"/>
  <c r="F1270" i="1" a="1"/>
  <c r="F1270" i="1"/>
  <c r="E1271" i="1" a="1"/>
  <c r="E1271" i="1"/>
  <c r="F1271" i="1" a="1"/>
  <c r="F1271" i="1"/>
  <c r="E1272" i="1" a="1"/>
  <c r="E1272" i="1"/>
  <c r="F1272" i="1" a="1"/>
  <c r="F1272" i="1"/>
  <c r="E1273" i="1" a="1"/>
  <c r="E1273" i="1"/>
  <c r="F1273" i="1" a="1"/>
  <c r="F1273" i="1"/>
  <c r="E1274" i="1" a="1"/>
  <c r="E1274" i="1"/>
  <c r="F1274" i="1" a="1"/>
  <c r="F1274" i="1"/>
  <c r="E1275" i="1" a="1"/>
  <c r="E1275" i="1"/>
  <c r="F1275" i="1" a="1"/>
  <c r="F1275" i="1"/>
  <c r="E1276" i="1" a="1"/>
  <c r="E1276" i="1"/>
  <c r="F1276" i="1" a="1"/>
  <c r="F1276" i="1"/>
  <c r="E1277" i="1" a="1"/>
  <c r="E1277" i="1"/>
  <c r="F1277" i="1" a="1"/>
  <c r="F1277" i="1"/>
  <c r="E1278" i="1" a="1"/>
  <c r="E1278" i="1"/>
  <c r="F1278" i="1" a="1"/>
  <c r="F1278" i="1"/>
  <c r="E1279" i="1" a="1"/>
  <c r="E1279" i="1"/>
  <c r="F1279" i="1" a="1"/>
  <c r="F1279" i="1"/>
  <c r="E1280" i="1" a="1"/>
  <c r="E1280" i="1"/>
  <c r="F1280" i="1" a="1"/>
  <c r="F1280" i="1"/>
  <c r="E1281" i="1" a="1"/>
  <c r="E1281" i="1"/>
  <c r="F1281" i="1" a="1"/>
  <c r="F1281" i="1"/>
  <c r="E1282" i="1" a="1"/>
  <c r="E1282" i="1"/>
  <c r="F1282" i="1" a="1"/>
  <c r="F1282" i="1"/>
  <c r="E1283" i="1" a="1"/>
  <c r="E1283" i="1"/>
  <c r="F1283" i="1" a="1"/>
  <c r="F1283" i="1"/>
  <c r="E1284" i="1" a="1"/>
  <c r="E1284" i="1"/>
  <c r="F1284" i="1" a="1"/>
  <c r="F1284" i="1"/>
  <c r="E1285" i="1" a="1"/>
  <c r="E1285" i="1"/>
  <c r="F1285" i="1" a="1"/>
  <c r="F1285" i="1"/>
  <c r="E1286" i="1" a="1"/>
  <c r="E1286" i="1"/>
  <c r="F1286" i="1" a="1"/>
  <c r="F1286" i="1"/>
  <c r="E1287" i="1" a="1"/>
  <c r="E1287" i="1"/>
  <c r="F1287" i="1" a="1"/>
  <c r="F1287" i="1"/>
  <c r="E1288" i="1" a="1"/>
  <c r="E1288" i="1"/>
  <c r="F1288" i="1" a="1"/>
  <c r="F1288" i="1"/>
  <c r="E1289" i="1" a="1"/>
  <c r="E1289" i="1"/>
  <c r="F1289" i="1" a="1"/>
  <c r="F1289" i="1"/>
  <c r="E1290" i="1" a="1"/>
  <c r="E1290" i="1"/>
  <c r="F1290" i="1" a="1"/>
  <c r="F1290" i="1"/>
  <c r="E1291" i="1" a="1"/>
  <c r="E1291" i="1"/>
  <c r="F1291" i="1" a="1"/>
  <c r="F1291" i="1"/>
  <c r="E1292" i="1" a="1"/>
  <c r="E1292" i="1"/>
  <c r="F1292" i="1" a="1"/>
  <c r="F1292" i="1"/>
  <c r="E1293" i="1" a="1"/>
  <c r="E1293" i="1"/>
  <c r="F1293" i="1" a="1"/>
  <c r="F1293" i="1"/>
  <c r="E1294" i="1" a="1"/>
  <c r="E1294" i="1"/>
  <c r="F1294" i="1" a="1"/>
  <c r="F1294" i="1"/>
  <c r="E1295" i="1" a="1"/>
  <c r="E1295" i="1"/>
  <c r="F1295" i="1" a="1"/>
  <c r="F1295" i="1"/>
  <c r="E1296" i="1" a="1"/>
  <c r="E1296" i="1"/>
  <c r="F1296" i="1" a="1"/>
  <c r="F1296" i="1"/>
  <c r="E1297" i="1" a="1"/>
  <c r="E1297" i="1"/>
  <c r="F1297" i="1" a="1"/>
  <c r="F1297" i="1"/>
  <c r="E1298" i="1" a="1"/>
  <c r="E1298" i="1"/>
  <c r="F1298" i="1" a="1"/>
  <c r="F1298" i="1"/>
  <c r="E1299" i="1" a="1"/>
  <c r="E1299" i="1"/>
  <c r="F1299" i="1" a="1"/>
  <c r="F1299" i="1"/>
  <c r="E1300" i="1" a="1"/>
  <c r="E1300" i="1"/>
  <c r="F1300" i="1" a="1"/>
  <c r="F1300" i="1"/>
  <c r="E1301" i="1" a="1"/>
  <c r="E1301" i="1"/>
  <c r="F1301" i="1" a="1"/>
  <c r="F1301" i="1"/>
  <c r="E1302" i="1" a="1"/>
  <c r="E1302" i="1"/>
  <c r="F1302" i="1" a="1"/>
  <c r="F1302" i="1"/>
  <c r="E1303" i="1" a="1"/>
  <c r="E1303" i="1"/>
  <c r="F1303" i="1" a="1"/>
  <c r="F1303" i="1"/>
  <c r="E1304" i="1" a="1"/>
  <c r="E1304" i="1"/>
  <c r="F1304" i="1" a="1"/>
  <c r="F1304" i="1"/>
  <c r="E1305" i="1" a="1"/>
  <c r="E1305" i="1"/>
  <c r="F1305" i="1" a="1"/>
  <c r="F1305" i="1"/>
  <c r="E1306" i="1" a="1"/>
  <c r="E1306" i="1"/>
  <c r="F1306" i="1" a="1"/>
  <c r="F1306" i="1"/>
  <c r="E1307" i="1" a="1"/>
  <c r="E1307" i="1"/>
  <c r="F1307" i="1" a="1"/>
  <c r="F1307" i="1"/>
  <c r="E1308" i="1" a="1"/>
  <c r="E1308" i="1"/>
  <c r="F1308" i="1" a="1"/>
  <c r="F1308" i="1"/>
  <c r="E1309" i="1" a="1"/>
  <c r="E1309" i="1"/>
  <c r="F1309" i="1" a="1"/>
  <c r="F1309" i="1"/>
  <c r="E1310" i="1" a="1"/>
  <c r="E1310" i="1"/>
  <c r="F1310" i="1" a="1"/>
  <c r="F1310" i="1"/>
  <c r="E1311" i="1" a="1"/>
  <c r="E1311" i="1"/>
  <c r="F1311" i="1" a="1"/>
  <c r="F1311" i="1"/>
  <c r="E1312" i="1" a="1"/>
  <c r="E1312" i="1"/>
  <c r="F1312" i="1" a="1"/>
  <c r="F1312" i="1"/>
  <c r="E1313" i="1" a="1"/>
  <c r="E1313" i="1"/>
  <c r="F1313" i="1" a="1"/>
  <c r="F1313" i="1"/>
  <c r="E1314" i="1" a="1"/>
  <c r="E1314" i="1"/>
  <c r="F1314" i="1" a="1"/>
  <c r="F1314" i="1"/>
  <c r="E1315" i="1" a="1"/>
  <c r="E1315" i="1"/>
  <c r="F1315" i="1" a="1"/>
  <c r="F1315" i="1"/>
  <c r="E1316" i="1" a="1"/>
  <c r="E1316" i="1"/>
  <c r="F1316" i="1" a="1"/>
  <c r="F1316" i="1"/>
  <c r="E1317" i="1" a="1"/>
  <c r="E1317" i="1"/>
  <c r="F1317" i="1" a="1"/>
  <c r="F1317" i="1"/>
  <c r="E1318" i="1" a="1"/>
  <c r="E1318" i="1"/>
  <c r="F1318" i="1" a="1"/>
  <c r="F1318" i="1"/>
  <c r="E1319" i="1" a="1"/>
  <c r="E1319" i="1"/>
  <c r="F1319" i="1" a="1"/>
  <c r="F1319" i="1"/>
  <c r="E1320" i="1" a="1"/>
  <c r="E1320" i="1"/>
  <c r="F1320" i="1" a="1"/>
  <c r="F1320" i="1"/>
  <c r="E1321" i="1" a="1"/>
  <c r="E1321" i="1"/>
  <c r="F1321" i="1" a="1"/>
  <c r="F1321" i="1"/>
  <c r="E1322" i="1" a="1"/>
  <c r="E1322" i="1"/>
  <c r="F1322" i="1" a="1"/>
  <c r="F1322" i="1"/>
  <c r="E1323" i="1" a="1"/>
  <c r="E1323" i="1"/>
  <c r="F1323" i="1" a="1"/>
  <c r="F1323" i="1"/>
  <c r="E1324" i="1" a="1"/>
  <c r="E1324" i="1"/>
  <c r="F1324" i="1" a="1"/>
  <c r="F1324" i="1"/>
  <c r="E1325" i="1" a="1"/>
  <c r="E1325" i="1"/>
  <c r="F1325" i="1" a="1"/>
  <c r="F1325" i="1"/>
  <c r="E1326" i="1" a="1"/>
  <c r="E1326" i="1"/>
  <c r="F1326" i="1" a="1"/>
  <c r="F1326" i="1"/>
  <c r="E1327" i="1" a="1"/>
  <c r="E1327" i="1"/>
  <c r="F1327" i="1" a="1"/>
  <c r="F1327" i="1"/>
  <c r="E1328" i="1" a="1"/>
  <c r="E1328" i="1"/>
  <c r="F1328" i="1" a="1"/>
  <c r="F1328" i="1"/>
  <c r="E1329" i="1" a="1"/>
  <c r="E1329" i="1"/>
  <c r="F1329" i="1" a="1"/>
  <c r="F1329" i="1"/>
  <c r="E1330" i="1" a="1"/>
  <c r="E1330" i="1"/>
  <c r="F1330" i="1" a="1"/>
  <c r="F1330" i="1"/>
  <c r="E1331" i="1" a="1"/>
  <c r="E1331" i="1"/>
  <c r="F1331" i="1" a="1"/>
  <c r="F1331" i="1"/>
  <c r="E1332" i="1" a="1"/>
  <c r="E1332" i="1"/>
  <c r="F1332" i="1" a="1"/>
  <c r="F1332" i="1"/>
  <c r="E1333" i="1" a="1"/>
  <c r="E1333" i="1"/>
  <c r="F1333" i="1" a="1"/>
  <c r="F1333" i="1"/>
  <c r="E1334" i="1" a="1"/>
  <c r="E1334" i="1"/>
  <c r="F1334" i="1" a="1"/>
  <c r="F1334" i="1"/>
  <c r="E1335" i="1" a="1"/>
  <c r="E1335" i="1"/>
  <c r="F1335" i="1" a="1"/>
  <c r="F1335" i="1"/>
  <c r="E1336" i="1" a="1"/>
  <c r="E1336" i="1"/>
  <c r="F1336" i="1" a="1"/>
  <c r="F1336" i="1"/>
  <c r="E1337" i="1" a="1"/>
  <c r="E1337" i="1"/>
  <c r="F1337" i="1" a="1"/>
  <c r="F1337" i="1"/>
  <c r="E1338" i="1" a="1"/>
  <c r="E1338" i="1"/>
  <c r="F1338" i="1" a="1"/>
  <c r="F1338" i="1"/>
  <c r="E1339" i="1" a="1"/>
  <c r="E1339" i="1"/>
  <c r="F1339" i="1" a="1"/>
  <c r="F1339" i="1"/>
  <c r="E1340" i="1" a="1"/>
  <c r="E1340" i="1"/>
  <c r="F1340" i="1" a="1"/>
  <c r="F1340" i="1"/>
  <c r="E1341" i="1" a="1"/>
  <c r="E1341" i="1"/>
  <c r="F1341" i="1" a="1"/>
  <c r="F1341" i="1"/>
  <c r="E1342" i="1" a="1"/>
  <c r="E1342" i="1"/>
  <c r="F1342" i="1" a="1"/>
  <c r="F1342" i="1"/>
  <c r="E1343" i="1" a="1"/>
  <c r="E1343" i="1"/>
  <c r="F1343" i="1" a="1"/>
  <c r="F1343" i="1"/>
  <c r="E1344" i="1" a="1"/>
  <c r="E1344" i="1"/>
  <c r="F1344" i="1" a="1"/>
  <c r="F1344" i="1"/>
  <c r="E1345" i="1" a="1"/>
  <c r="E1345" i="1"/>
  <c r="F1345" i="1" a="1"/>
  <c r="F1345" i="1"/>
  <c r="E1346" i="1" a="1"/>
  <c r="E1346" i="1"/>
  <c r="F1346" i="1" a="1"/>
  <c r="F1346" i="1"/>
  <c r="E1347" i="1" a="1"/>
  <c r="E1347" i="1"/>
  <c r="F1347" i="1" a="1"/>
  <c r="F1347" i="1"/>
  <c r="E1348" i="1" a="1"/>
  <c r="E1348" i="1"/>
  <c r="F1348" i="1" a="1"/>
  <c r="F1348" i="1"/>
  <c r="E1349" i="1" a="1"/>
  <c r="E1349" i="1"/>
  <c r="F1349" i="1" a="1"/>
  <c r="F1349" i="1"/>
  <c r="E1350" i="1" a="1"/>
  <c r="E1350" i="1"/>
  <c r="F1350" i="1" a="1"/>
  <c r="F1350" i="1"/>
  <c r="E1351" i="1" a="1"/>
  <c r="E1351" i="1"/>
  <c r="F1351" i="1" a="1"/>
  <c r="F1351" i="1"/>
  <c r="E1352" i="1" a="1"/>
  <c r="E1352" i="1"/>
  <c r="F1352" i="1" a="1"/>
  <c r="F1352" i="1"/>
  <c r="E1353" i="1" a="1"/>
  <c r="E1353" i="1"/>
  <c r="F1353" i="1" a="1"/>
  <c r="F1353" i="1"/>
  <c r="E1354" i="1" a="1"/>
  <c r="E1354" i="1"/>
  <c r="F1354" i="1" a="1"/>
  <c r="F1354" i="1"/>
  <c r="E1355" i="1" a="1"/>
  <c r="E1355" i="1"/>
  <c r="F1355" i="1" a="1"/>
  <c r="F1355" i="1"/>
  <c r="E1356" i="1" a="1"/>
  <c r="E1356" i="1"/>
  <c r="F1356" i="1" a="1"/>
  <c r="F1356" i="1"/>
  <c r="E1357" i="1" a="1"/>
  <c r="E1357" i="1"/>
  <c r="F1357" i="1" a="1"/>
  <c r="F1357" i="1"/>
  <c r="E1358" i="1" a="1"/>
  <c r="E1358" i="1"/>
  <c r="F1358" i="1" a="1"/>
  <c r="F1358" i="1"/>
  <c r="E1359" i="1" a="1"/>
  <c r="E1359" i="1"/>
  <c r="F1359" i="1" a="1"/>
  <c r="F1359" i="1"/>
  <c r="E1360" i="1" a="1"/>
  <c r="E1360" i="1"/>
  <c r="F1360" i="1" a="1"/>
  <c r="F1360" i="1"/>
  <c r="E1361" i="1" a="1"/>
  <c r="E1361" i="1"/>
  <c r="F1361" i="1" a="1"/>
  <c r="F1361" i="1"/>
  <c r="E1362" i="1" a="1"/>
  <c r="E1362" i="1"/>
  <c r="F1362" i="1" a="1"/>
  <c r="F1362" i="1"/>
  <c r="E1363" i="1" a="1"/>
  <c r="E1363" i="1"/>
  <c r="F1363" i="1" a="1"/>
  <c r="F1363" i="1"/>
  <c r="E1364" i="1" a="1"/>
  <c r="E1364" i="1"/>
  <c r="F1364" i="1" a="1"/>
  <c r="F1364" i="1"/>
  <c r="E1365" i="1" a="1"/>
  <c r="E1365" i="1"/>
  <c r="F1365" i="1" a="1"/>
  <c r="F1365" i="1"/>
  <c r="E1366" i="1" a="1"/>
  <c r="E1366" i="1"/>
  <c r="F1366" i="1" a="1"/>
  <c r="F1366" i="1"/>
  <c r="E1367" i="1" a="1"/>
  <c r="E1367" i="1"/>
  <c r="F1367" i="1" a="1"/>
  <c r="F1367" i="1"/>
  <c r="E1368" i="1" a="1"/>
  <c r="E1368" i="1"/>
  <c r="F1368" i="1" a="1"/>
  <c r="F1368" i="1"/>
  <c r="E1369" i="1" a="1"/>
  <c r="E1369" i="1"/>
  <c r="F1369" i="1" a="1"/>
  <c r="F1369" i="1"/>
  <c r="E1370" i="1" a="1"/>
  <c r="E1370" i="1"/>
  <c r="F1370" i="1" a="1"/>
  <c r="F1370" i="1"/>
  <c r="E1371" i="1" a="1"/>
  <c r="E1371" i="1"/>
  <c r="F1371" i="1" a="1"/>
  <c r="F1371" i="1"/>
  <c r="E1372" i="1" a="1"/>
  <c r="E1372" i="1"/>
  <c r="F1372" i="1" a="1"/>
  <c r="F1372" i="1"/>
  <c r="E1373" i="1" a="1"/>
  <c r="E1373" i="1"/>
  <c r="F1373" i="1" a="1"/>
  <c r="F1373" i="1"/>
  <c r="E1374" i="1" a="1"/>
  <c r="E1374" i="1"/>
  <c r="F1374" i="1" a="1"/>
  <c r="F1374" i="1"/>
  <c r="E1375" i="1" a="1"/>
  <c r="E1375" i="1"/>
  <c r="F1375" i="1" a="1"/>
  <c r="F1375" i="1"/>
  <c r="E1376" i="1" a="1"/>
  <c r="E1376" i="1"/>
  <c r="F1376" i="1" a="1"/>
  <c r="F1376" i="1"/>
  <c r="E1377" i="1" a="1"/>
  <c r="E1377" i="1"/>
  <c r="F1377" i="1" a="1"/>
  <c r="F1377" i="1"/>
  <c r="E1378" i="1" a="1"/>
  <c r="E1378" i="1"/>
  <c r="F1378" i="1" a="1"/>
  <c r="F1378" i="1"/>
  <c r="E1379" i="1" a="1"/>
  <c r="E1379" i="1"/>
  <c r="F1379" i="1" a="1"/>
  <c r="F1379" i="1"/>
  <c r="E1380" i="1" a="1"/>
  <c r="E1380" i="1"/>
  <c r="F1380" i="1" a="1"/>
  <c r="F1380" i="1"/>
  <c r="E1381" i="1" a="1"/>
  <c r="E1381" i="1"/>
  <c r="F1381" i="1" a="1"/>
  <c r="F1381" i="1"/>
  <c r="E1382" i="1" a="1"/>
  <c r="E1382" i="1"/>
  <c r="F1382" i="1" a="1"/>
  <c r="F1382" i="1"/>
  <c r="E1383" i="1" a="1"/>
  <c r="E1383" i="1"/>
  <c r="F1383" i="1" a="1"/>
  <c r="F1383" i="1"/>
  <c r="E1384" i="1" a="1"/>
  <c r="E1384" i="1"/>
  <c r="F1384" i="1" a="1"/>
  <c r="F1384" i="1"/>
  <c r="E1385" i="1" a="1"/>
  <c r="E1385" i="1"/>
  <c r="F1385" i="1" a="1"/>
  <c r="F1385" i="1"/>
  <c r="E1386" i="1" a="1"/>
  <c r="E1386" i="1"/>
  <c r="F1386" i="1" a="1"/>
  <c r="F1386" i="1"/>
  <c r="E1387" i="1" a="1"/>
  <c r="E1387" i="1"/>
  <c r="F1387" i="1" a="1"/>
  <c r="F1387" i="1"/>
  <c r="E1388" i="1" a="1"/>
  <c r="E1388" i="1"/>
  <c r="F1388" i="1" a="1"/>
  <c r="F1388" i="1"/>
  <c r="E1389" i="1" a="1"/>
  <c r="E1389" i="1"/>
  <c r="F1389" i="1" a="1"/>
  <c r="F1389" i="1"/>
  <c r="E1390" i="1" a="1"/>
  <c r="E1390" i="1"/>
  <c r="F1390" i="1" a="1"/>
  <c r="F1390" i="1"/>
  <c r="E1391" i="1" a="1"/>
  <c r="E1391" i="1"/>
  <c r="F1391" i="1" a="1"/>
  <c r="F1391" i="1"/>
  <c r="E1392" i="1" a="1"/>
  <c r="E1392" i="1"/>
  <c r="F1392" i="1" a="1"/>
  <c r="F1392" i="1"/>
  <c r="E1393" i="1" a="1"/>
  <c r="E1393" i="1"/>
  <c r="F1393" i="1" a="1"/>
  <c r="F1393" i="1"/>
  <c r="E1394" i="1" a="1"/>
  <c r="E1394" i="1"/>
  <c r="F1394" i="1" a="1"/>
  <c r="F1394" i="1"/>
  <c r="E1395" i="1" a="1"/>
  <c r="E1395" i="1"/>
  <c r="F1395" i="1" a="1"/>
  <c r="F1395" i="1"/>
  <c r="E1396" i="1" a="1"/>
  <c r="E1396" i="1"/>
  <c r="F1396" i="1" a="1"/>
  <c r="F1396" i="1"/>
  <c r="E1397" i="1" a="1"/>
  <c r="E1397" i="1"/>
  <c r="F1397" i="1" a="1"/>
  <c r="F1397" i="1"/>
  <c r="E1398" i="1" a="1"/>
  <c r="E1398" i="1"/>
  <c r="F1398" i="1" a="1"/>
  <c r="F1398" i="1"/>
  <c r="E1399" i="1" a="1"/>
  <c r="E1399" i="1"/>
  <c r="F1399" i="1" a="1"/>
  <c r="F1399" i="1"/>
  <c r="E1400" i="1" a="1"/>
  <c r="E1400" i="1"/>
  <c r="F1400" i="1" a="1"/>
  <c r="F1400" i="1"/>
  <c r="E1401" i="1" a="1"/>
  <c r="E1401" i="1"/>
  <c r="F1401" i="1" a="1"/>
  <c r="F1401" i="1"/>
  <c r="E1402" i="1" a="1"/>
  <c r="E1402" i="1"/>
  <c r="F1402" i="1" a="1"/>
  <c r="F1402" i="1"/>
  <c r="E1403" i="1" a="1"/>
  <c r="E1403" i="1"/>
  <c r="F1403" i="1" a="1"/>
  <c r="F1403" i="1"/>
  <c r="E1404" i="1" a="1"/>
  <c r="E1404" i="1"/>
  <c r="F1404" i="1" a="1"/>
  <c r="F1404" i="1"/>
  <c r="E1405" i="1" a="1"/>
  <c r="E1405" i="1"/>
  <c r="F1405" i="1" a="1"/>
  <c r="F1405" i="1"/>
  <c r="E1406" i="1" a="1"/>
  <c r="E1406" i="1"/>
  <c r="F1406" i="1" a="1"/>
  <c r="F1406" i="1"/>
  <c r="E1407" i="1" a="1"/>
  <c r="E1407" i="1"/>
  <c r="F1407" i="1" a="1"/>
  <c r="F1407" i="1"/>
  <c r="E1408" i="1" a="1"/>
  <c r="E1408" i="1"/>
  <c r="F1408" i="1" a="1"/>
  <c r="F1408" i="1"/>
  <c r="E1409" i="1" a="1"/>
  <c r="E1409" i="1"/>
  <c r="F1409" i="1" a="1"/>
  <c r="F1409" i="1"/>
  <c r="E1410" i="1" a="1"/>
  <c r="E1410" i="1"/>
  <c r="F1410" i="1" a="1"/>
  <c r="F1410" i="1"/>
  <c r="E1411" i="1" a="1"/>
  <c r="E1411" i="1"/>
  <c r="F1411" i="1" a="1"/>
  <c r="F1411" i="1"/>
  <c r="E1412" i="1" a="1"/>
  <c r="E1412" i="1"/>
  <c r="F1412" i="1" a="1"/>
  <c r="F1412" i="1"/>
  <c r="E1413" i="1" a="1"/>
  <c r="E1413" i="1"/>
  <c r="F1413" i="1" a="1"/>
  <c r="F1413" i="1"/>
  <c r="E1414" i="1" a="1"/>
  <c r="E1414" i="1"/>
  <c r="F1414" i="1" a="1"/>
  <c r="F1414" i="1"/>
  <c r="E1415" i="1" a="1"/>
  <c r="E1415" i="1"/>
  <c r="F1415" i="1" a="1"/>
  <c r="F1415" i="1"/>
  <c r="E1416" i="1" a="1"/>
  <c r="E1416" i="1"/>
  <c r="F1416" i="1" a="1"/>
  <c r="F1416" i="1"/>
  <c r="E1417" i="1" a="1"/>
  <c r="E1417" i="1"/>
  <c r="F1417" i="1" a="1"/>
  <c r="F1417" i="1"/>
  <c r="E1418" i="1" a="1"/>
  <c r="E1418" i="1"/>
  <c r="F1418" i="1" a="1"/>
  <c r="F1418" i="1"/>
  <c r="E1419" i="1" a="1"/>
  <c r="E1419" i="1"/>
  <c r="F1419" i="1" a="1"/>
  <c r="F1419" i="1"/>
  <c r="E1420" i="1" a="1"/>
  <c r="E1420" i="1"/>
  <c r="F1420" i="1" a="1"/>
  <c r="F1420" i="1"/>
  <c r="E1421" i="1" a="1"/>
  <c r="E1421" i="1"/>
  <c r="F1421" i="1" a="1"/>
  <c r="F1421" i="1"/>
  <c r="E1422" i="1" a="1"/>
  <c r="E1422" i="1"/>
  <c r="F1422" i="1" a="1"/>
  <c r="F1422" i="1"/>
  <c r="E1423" i="1" a="1"/>
  <c r="E1423" i="1"/>
  <c r="F1423" i="1" a="1"/>
  <c r="F1423" i="1"/>
  <c r="E1424" i="1" a="1"/>
  <c r="E1424" i="1"/>
  <c r="F1424" i="1" a="1"/>
  <c r="F1424" i="1"/>
  <c r="E1425" i="1" a="1"/>
  <c r="E1425" i="1"/>
  <c r="F1425" i="1" a="1"/>
  <c r="F1425" i="1"/>
  <c r="E1426" i="1" a="1"/>
  <c r="E1426" i="1"/>
  <c r="F1426" i="1" a="1"/>
  <c r="F1426" i="1"/>
  <c r="E1427" i="1" a="1"/>
  <c r="E1427" i="1"/>
  <c r="F1427" i="1" a="1"/>
  <c r="F1427" i="1"/>
  <c r="E1428" i="1" a="1"/>
  <c r="E1428" i="1"/>
  <c r="F1428" i="1" a="1"/>
  <c r="F1428" i="1"/>
  <c r="E1429" i="1" a="1"/>
  <c r="E1429" i="1"/>
  <c r="F1429" i="1" a="1"/>
  <c r="F1429" i="1"/>
  <c r="E1430" i="1" a="1"/>
  <c r="E1430" i="1"/>
  <c r="F1430" i="1" a="1"/>
  <c r="F1430" i="1"/>
  <c r="E1431" i="1" a="1"/>
  <c r="E1431" i="1"/>
  <c r="F1431" i="1" a="1"/>
  <c r="F1431" i="1"/>
  <c r="E1432" i="1" a="1"/>
  <c r="E1432" i="1"/>
  <c r="F1432" i="1" a="1"/>
  <c r="F1432" i="1"/>
  <c r="E1433" i="1" a="1"/>
  <c r="E1433" i="1"/>
  <c r="F1433" i="1" a="1"/>
  <c r="F1433" i="1"/>
  <c r="E1434" i="1" a="1"/>
  <c r="E1434" i="1"/>
  <c r="F1434" i="1" a="1"/>
  <c r="F1434" i="1"/>
  <c r="E1435" i="1" a="1"/>
  <c r="E1435" i="1"/>
  <c r="F1435" i="1" a="1"/>
  <c r="F1435" i="1"/>
  <c r="E1436" i="1" a="1"/>
  <c r="E1436" i="1"/>
  <c r="F1436" i="1" a="1"/>
  <c r="F1436" i="1"/>
  <c r="E1437" i="1" a="1"/>
  <c r="E1437" i="1"/>
  <c r="F1437" i="1" a="1"/>
  <c r="F1437" i="1"/>
  <c r="E1438" i="1" a="1"/>
  <c r="E1438" i="1"/>
  <c r="F1438" i="1" a="1"/>
  <c r="F1438" i="1"/>
  <c r="E1439" i="1" a="1"/>
  <c r="E1439" i="1"/>
  <c r="F1439" i="1" a="1"/>
  <c r="F1439" i="1"/>
  <c r="E1440" i="1" a="1"/>
  <c r="E1440" i="1"/>
  <c r="F1440" i="1" a="1"/>
  <c r="F1440" i="1"/>
  <c r="E1441" i="1" a="1"/>
  <c r="E1441" i="1"/>
  <c r="F1441" i="1" a="1"/>
  <c r="F1441" i="1"/>
  <c r="E1442" i="1" a="1"/>
  <c r="E1442" i="1"/>
  <c r="F1442" i="1" a="1"/>
  <c r="F1442" i="1"/>
  <c r="E1443" i="1" a="1"/>
  <c r="E1443" i="1"/>
  <c r="F1443" i="1" a="1"/>
  <c r="F1443" i="1"/>
  <c r="E1444" i="1" a="1"/>
  <c r="E1444" i="1"/>
  <c r="F1444" i="1" a="1"/>
  <c r="F1444" i="1"/>
  <c r="E1445" i="1" a="1"/>
  <c r="E1445" i="1"/>
  <c r="F1445" i="1" a="1"/>
  <c r="F1445" i="1"/>
  <c r="E1446" i="1" a="1"/>
  <c r="E1446" i="1"/>
  <c r="F1446" i="1" a="1"/>
  <c r="F1446" i="1"/>
  <c r="E1447" i="1" a="1"/>
  <c r="E1447" i="1"/>
  <c r="F1447" i="1" a="1"/>
  <c r="F1447" i="1"/>
  <c r="E1448" i="1" a="1"/>
  <c r="E1448" i="1"/>
  <c r="F1448" i="1" a="1"/>
  <c r="F1448" i="1"/>
  <c r="E1449" i="1" a="1"/>
  <c r="E1449" i="1"/>
  <c r="F1449" i="1" a="1"/>
  <c r="F1449" i="1"/>
  <c r="E1450" i="1" a="1"/>
  <c r="E1450" i="1"/>
  <c r="F1450" i="1" a="1"/>
  <c r="F1450" i="1"/>
  <c r="E1451" i="1" a="1"/>
  <c r="E1451" i="1"/>
  <c r="F1451" i="1" a="1"/>
  <c r="F1451" i="1"/>
  <c r="E1452" i="1" a="1"/>
  <c r="E1452" i="1"/>
  <c r="F1452" i="1" a="1"/>
  <c r="F1452" i="1"/>
  <c r="E1453" i="1" a="1"/>
  <c r="E1453" i="1"/>
  <c r="F1453" i="1" a="1"/>
  <c r="F1453" i="1"/>
  <c r="E1454" i="1" a="1"/>
  <c r="E1454" i="1"/>
  <c r="F1454" i="1" a="1"/>
  <c r="F1454" i="1"/>
  <c r="E1455" i="1" a="1"/>
  <c r="E1455" i="1"/>
  <c r="F1455" i="1" a="1"/>
  <c r="F1455" i="1"/>
  <c r="E1456" i="1" a="1"/>
  <c r="E1456" i="1"/>
  <c r="F1456" i="1" a="1"/>
  <c r="F1456" i="1"/>
  <c r="E1457" i="1" a="1"/>
  <c r="E1457" i="1"/>
  <c r="F1457" i="1" a="1"/>
  <c r="F1457" i="1"/>
  <c r="E1458" i="1" a="1"/>
  <c r="E1458" i="1"/>
  <c r="F1458" i="1" a="1"/>
  <c r="F1458" i="1"/>
  <c r="E1459" i="1" a="1"/>
  <c r="E1459" i="1"/>
  <c r="F1459" i="1" a="1"/>
  <c r="F1459" i="1"/>
  <c r="E1460" i="1" a="1"/>
  <c r="E1460" i="1"/>
  <c r="F1460" i="1" a="1"/>
  <c r="F1460" i="1"/>
  <c r="E1461" i="1" a="1"/>
  <c r="E1461" i="1"/>
  <c r="F1461" i="1" a="1"/>
  <c r="F1461" i="1"/>
  <c r="E1462" i="1" a="1"/>
  <c r="E1462" i="1"/>
  <c r="F1462" i="1" a="1"/>
  <c r="F1462" i="1"/>
  <c r="E1463" i="1" a="1"/>
  <c r="E1463" i="1"/>
  <c r="F1463" i="1" a="1"/>
  <c r="F1463" i="1"/>
  <c r="E1464" i="1" a="1"/>
  <c r="E1464" i="1"/>
  <c r="F1464" i="1" a="1"/>
  <c r="F1464" i="1"/>
  <c r="E1465" i="1" a="1"/>
  <c r="E1465" i="1"/>
  <c r="F1465" i="1" a="1"/>
  <c r="F1465" i="1"/>
  <c r="E1466" i="1" a="1"/>
  <c r="E1466" i="1"/>
  <c r="F1466" i="1" a="1"/>
  <c r="F1466" i="1"/>
  <c r="E1467" i="1" a="1"/>
  <c r="E1467" i="1"/>
  <c r="F1467" i="1" a="1"/>
  <c r="F1467" i="1"/>
  <c r="E1468" i="1" a="1"/>
  <c r="E1468" i="1"/>
  <c r="F1468" i="1" a="1"/>
  <c r="F1468" i="1"/>
  <c r="E1469" i="1" a="1"/>
  <c r="E1469" i="1"/>
  <c r="F1469" i="1" a="1"/>
  <c r="F1469" i="1"/>
  <c r="E1470" i="1" a="1"/>
  <c r="E1470" i="1"/>
  <c r="F1470" i="1" a="1"/>
  <c r="F1470" i="1"/>
  <c r="E1471" i="1" a="1"/>
  <c r="E1471" i="1"/>
  <c r="F1471" i="1" a="1"/>
  <c r="F1471" i="1"/>
  <c r="E1472" i="1" a="1"/>
  <c r="E1472" i="1"/>
  <c r="F1472" i="1" a="1"/>
  <c r="F1472" i="1"/>
  <c r="E1473" i="1" a="1"/>
  <c r="E1473" i="1"/>
  <c r="F1473" i="1" a="1"/>
  <c r="F1473" i="1"/>
  <c r="E1474" i="1" a="1"/>
  <c r="E1474" i="1"/>
  <c r="F1474" i="1" a="1"/>
  <c r="F1474" i="1"/>
  <c r="E1475" i="1" a="1"/>
  <c r="E1475" i="1"/>
  <c r="F1475" i="1" a="1"/>
  <c r="F1475" i="1"/>
  <c r="E1476" i="1" a="1"/>
  <c r="E1476" i="1"/>
  <c r="F1476" i="1" a="1"/>
  <c r="F1476" i="1"/>
  <c r="E1477" i="1" a="1"/>
  <c r="E1477" i="1"/>
  <c r="F1477" i="1" a="1"/>
  <c r="F1477" i="1"/>
  <c r="E1478" i="1" a="1"/>
  <c r="E1478" i="1"/>
  <c r="F1478" i="1" a="1"/>
  <c r="F1478" i="1"/>
  <c r="E1479" i="1" a="1"/>
  <c r="E1479" i="1"/>
  <c r="F1479" i="1" a="1"/>
  <c r="F1479" i="1"/>
  <c r="E1480" i="1" a="1"/>
  <c r="E1480" i="1"/>
  <c r="F1480" i="1" a="1"/>
  <c r="F1480" i="1"/>
  <c r="E1481" i="1" a="1"/>
  <c r="E1481" i="1"/>
  <c r="F1481" i="1" a="1"/>
  <c r="F1481" i="1"/>
  <c r="E1482" i="1" a="1"/>
  <c r="E1482" i="1"/>
  <c r="F1482" i="1" a="1"/>
  <c r="F1482" i="1"/>
  <c r="E1483" i="1" a="1"/>
  <c r="E1483" i="1"/>
  <c r="F1483" i="1" a="1"/>
  <c r="F1483" i="1"/>
  <c r="E1484" i="1" a="1"/>
  <c r="E1484" i="1"/>
  <c r="F1484" i="1" a="1"/>
  <c r="F1484" i="1"/>
  <c r="E1485" i="1" a="1"/>
  <c r="E1485" i="1"/>
  <c r="F1485" i="1" a="1"/>
  <c r="F1485" i="1"/>
  <c r="E1486" i="1" a="1"/>
  <c r="E1486" i="1"/>
  <c r="F1486" i="1" a="1"/>
  <c r="F1486" i="1"/>
  <c r="E1487" i="1" a="1"/>
  <c r="E1487" i="1"/>
  <c r="F1487" i="1" a="1"/>
  <c r="F1487" i="1"/>
  <c r="E1488" i="1" a="1"/>
  <c r="E1488" i="1"/>
  <c r="F1488" i="1" a="1"/>
  <c r="F1488" i="1"/>
  <c r="E1489" i="1" a="1"/>
  <c r="E1489" i="1"/>
  <c r="F1489" i="1" a="1"/>
  <c r="F1489" i="1"/>
  <c r="E1490" i="1" a="1"/>
  <c r="E1490" i="1"/>
  <c r="F1490" i="1" a="1"/>
  <c r="F1490" i="1"/>
  <c r="E1491" i="1" a="1"/>
  <c r="E1491" i="1"/>
  <c r="F1491" i="1" a="1"/>
  <c r="F1491" i="1"/>
  <c r="E1492" i="1" a="1"/>
  <c r="E1492" i="1"/>
  <c r="F1492" i="1" a="1"/>
  <c r="F1492" i="1"/>
  <c r="E1493" i="1" a="1"/>
  <c r="E1493" i="1"/>
  <c r="F1493" i="1" a="1"/>
  <c r="F1493" i="1"/>
  <c r="E1494" i="1" a="1"/>
  <c r="E1494" i="1"/>
  <c r="F1494" i="1" a="1"/>
  <c r="F1494" i="1"/>
  <c r="E1495" i="1" a="1"/>
  <c r="E1495" i="1"/>
  <c r="F1495" i="1" a="1"/>
  <c r="F1495" i="1"/>
  <c r="E1496" i="1" a="1"/>
  <c r="E1496" i="1"/>
  <c r="F1496" i="1" a="1"/>
  <c r="F1496" i="1"/>
  <c r="E1497" i="1" a="1"/>
  <c r="E1497" i="1"/>
  <c r="F1497" i="1" a="1"/>
  <c r="F1497" i="1"/>
  <c r="E1498" i="1" a="1"/>
  <c r="E1498" i="1"/>
  <c r="F1498" i="1" a="1"/>
  <c r="F1498" i="1"/>
  <c r="E1499" i="1" a="1"/>
  <c r="E1499" i="1"/>
  <c r="F1499" i="1" a="1"/>
  <c r="F1499" i="1"/>
  <c r="E1500" i="1" a="1"/>
  <c r="E1500" i="1"/>
  <c r="F1500" i="1" a="1"/>
  <c r="F1500" i="1"/>
  <c r="E1501" i="1" a="1"/>
  <c r="E1501" i="1"/>
  <c r="F1501" i="1" a="1"/>
  <c r="F1501" i="1"/>
  <c r="E1502" i="1" a="1"/>
  <c r="E1502" i="1"/>
  <c r="F1502" i="1" a="1"/>
  <c r="F1502" i="1"/>
  <c r="E1503" i="1" a="1"/>
  <c r="E1503" i="1"/>
  <c r="F1503" i="1" a="1"/>
  <c r="F1503" i="1"/>
  <c r="E1504" i="1" a="1"/>
  <c r="E1504" i="1"/>
  <c r="F1504" i="1" a="1"/>
  <c r="F1504" i="1"/>
  <c r="E1505" i="1" a="1"/>
  <c r="E1505" i="1"/>
  <c r="F1505" i="1" a="1"/>
  <c r="F1505" i="1"/>
  <c r="E1506" i="1" a="1"/>
  <c r="E1506" i="1"/>
  <c r="F1506" i="1" a="1"/>
  <c r="F1506" i="1"/>
  <c r="E1507" i="1" a="1"/>
  <c r="E1507" i="1"/>
  <c r="F1507" i="1" a="1"/>
  <c r="F1507" i="1"/>
  <c r="E1508" i="1" a="1"/>
  <c r="E1508" i="1"/>
  <c r="F1508" i="1" a="1"/>
  <c r="F1508" i="1"/>
  <c r="E1509" i="1" a="1"/>
  <c r="E1509" i="1"/>
  <c r="F1509" i="1" a="1"/>
  <c r="F1509" i="1"/>
  <c r="E1510" i="1" a="1"/>
  <c r="E1510" i="1"/>
  <c r="F1510" i="1" a="1"/>
  <c r="F1510" i="1"/>
  <c r="E1511" i="1" a="1"/>
  <c r="E1511" i="1"/>
  <c r="F1511" i="1" a="1"/>
  <c r="F1511" i="1"/>
  <c r="E1512" i="1" a="1"/>
  <c r="E1512" i="1"/>
  <c r="F1512" i="1" a="1"/>
  <c r="F1512" i="1"/>
  <c r="E1513" i="1" a="1"/>
  <c r="E1513" i="1"/>
  <c r="F1513" i="1" a="1"/>
  <c r="F1513" i="1"/>
  <c r="E1514" i="1" a="1"/>
  <c r="E1514" i="1"/>
  <c r="F1514" i="1" a="1"/>
  <c r="F1514" i="1"/>
  <c r="E1515" i="1" a="1"/>
  <c r="E1515" i="1"/>
  <c r="F1515" i="1" a="1"/>
  <c r="F1515" i="1"/>
  <c r="E1516" i="1" a="1"/>
  <c r="E1516" i="1"/>
  <c r="F1516" i="1" a="1"/>
  <c r="F1516" i="1"/>
  <c r="E1517" i="1" a="1"/>
  <c r="E1517" i="1"/>
  <c r="F1517" i="1" a="1"/>
  <c r="F1517" i="1"/>
  <c r="E1518" i="1" a="1"/>
  <c r="E1518" i="1"/>
  <c r="F1518" i="1" a="1"/>
  <c r="F1518" i="1"/>
  <c r="E1519" i="1" a="1"/>
  <c r="E1519" i="1"/>
  <c r="F1519" i="1" a="1"/>
  <c r="F1519" i="1"/>
  <c r="E1520" i="1" a="1"/>
  <c r="E1520" i="1"/>
  <c r="F1520" i="1" a="1"/>
  <c r="F1520" i="1"/>
  <c r="E1521" i="1" a="1"/>
  <c r="E1521" i="1"/>
  <c r="F1521" i="1" a="1"/>
  <c r="F1521" i="1"/>
  <c r="E1522" i="1" a="1"/>
  <c r="E1522" i="1"/>
  <c r="F1522" i="1" a="1"/>
  <c r="F1522" i="1"/>
  <c r="E1523" i="1" a="1"/>
  <c r="E1523" i="1"/>
  <c r="F1523" i="1" a="1"/>
  <c r="F1523" i="1"/>
  <c r="E1524" i="1" a="1"/>
  <c r="E1524" i="1"/>
  <c r="F1524" i="1" a="1"/>
  <c r="F1524" i="1"/>
  <c r="E1525" i="1" a="1"/>
  <c r="E1525" i="1"/>
  <c r="F1525" i="1" a="1"/>
  <c r="F1525" i="1"/>
  <c r="E1526" i="1" a="1"/>
  <c r="E1526" i="1"/>
  <c r="F1526" i="1" a="1"/>
  <c r="F1526" i="1"/>
  <c r="E1527" i="1" a="1"/>
  <c r="E1527" i="1"/>
  <c r="F1527" i="1" a="1"/>
  <c r="F1527" i="1"/>
  <c r="E1528" i="1" a="1"/>
  <c r="E1528" i="1"/>
  <c r="F1528" i="1" a="1"/>
  <c r="F1528" i="1"/>
  <c r="E1529" i="1" a="1"/>
  <c r="E1529" i="1"/>
  <c r="F1529" i="1" a="1"/>
  <c r="F1529" i="1"/>
  <c r="E1530" i="1" a="1"/>
  <c r="E1530" i="1"/>
  <c r="F1530" i="1" a="1"/>
  <c r="F1530" i="1"/>
  <c r="E1531" i="1" a="1"/>
  <c r="E1531" i="1"/>
  <c r="F1531" i="1" a="1"/>
  <c r="F1531" i="1"/>
  <c r="E1532" i="1" a="1"/>
  <c r="E1532" i="1"/>
  <c r="F1532" i="1" a="1"/>
  <c r="F1532" i="1"/>
  <c r="E1533" i="1" a="1"/>
  <c r="E1533" i="1"/>
  <c r="F1533" i="1" a="1"/>
  <c r="F1533" i="1"/>
  <c r="E1534" i="1" a="1"/>
  <c r="E1534" i="1"/>
  <c r="F1534" i="1" a="1"/>
  <c r="F1534" i="1"/>
  <c r="E1535" i="1" a="1"/>
  <c r="E1535" i="1"/>
  <c r="F1535" i="1" a="1"/>
  <c r="F1535" i="1"/>
  <c r="E1536" i="1" a="1"/>
  <c r="E1536" i="1"/>
  <c r="F1536" i="1" a="1"/>
  <c r="F1536" i="1"/>
  <c r="E1537" i="1" a="1"/>
  <c r="E1537" i="1"/>
  <c r="F1537" i="1" a="1"/>
  <c r="F1537" i="1"/>
  <c r="E1538" i="1" a="1"/>
  <c r="E1538" i="1"/>
  <c r="F1538" i="1" a="1"/>
  <c r="F1538" i="1"/>
  <c r="E1539" i="1" a="1"/>
  <c r="E1539" i="1"/>
  <c r="F1539" i="1" a="1"/>
  <c r="F1539" i="1"/>
  <c r="E1540" i="1" a="1"/>
  <c r="E1540" i="1"/>
  <c r="F1540" i="1" a="1"/>
  <c r="F1540" i="1"/>
  <c r="E1541" i="1" a="1"/>
  <c r="E1541" i="1"/>
  <c r="F1541" i="1" a="1"/>
  <c r="F1541" i="1"/>
  <c r="E1542" i="1" a="1"/>
  <c r="E1542" i="1"/>
  <c r="F1542" i="1" a="1"/>
  <c r="F1542" i="1"/>
  <c r="E1543" i="1" a="1"/>
  <c r="E1543" i="1"/>
  <c r="F1543" i="1" a="1"/>
  <c r="F1543" i="1"/>
  <c r="E1544" i="1" a="1"/>
  <c r="E1544" i="1"/>
  <c r="F1544" i="1" a="1"/>
  <c r="F1544" i="1"/>
  <c r="E1545" i="1" a="1"/>
  <c r="E1545" i="1"/>
  <c r="F1545" i="1" a="1"/>
  <c r="F1545" i="1"/>
  <c r="E1546" i="1" a="1"/>
  <c r="E1546" i="1"/>
  <c r="F1546" i="1" a="1"/>
  <c r="F1546" i="1"/>
  <c r="E1547" i="1" a="1"/>
  <c r="E1547" i="1"/>
  <c r="F1547" i="1" a="1"/>
  <c r="F1547" i="1"/>
  <c r="E1548" i="1" a="1"/>
  <c r="E1548" i="1"/>
  <c r="F1548" i="1" a="1"/>
  <c r="F1548" i="1"/>
  <c r="E1549" i="1" a="1"/>
  <c r="E1549" i="1"/>
  <c r="F1549" i="1" a="1"/>
  <c r="F1549" i="1"/>
  <c r="E1550" i="1" a="1"/>
  <c r="E1550" i="1"/>
  <c r="F1550" i="1" a="1"/>
  <c r="F1550" i="1"/>
  <c r="E1551" i="1" a="1"/>
  <c r="E1551" i="1"/>
  <c r="F1551" i="1" a="1"/>
  <c r="F1551" i="1"/>
  <c r="E1552" i="1" a="1"/>
  <c r="E1552" i="1"/>
  <c r="F1552" i="1" a="1"/>
  <c r="F1552" i="1"/>
  <c r="E1553" i="1" a="1"/>
  <c r="E1553" i="1"/>
  <c r="F1553" i="1" a="1"/>
  <c r="F1553" i="1"/>
  <c r="E1554" i="1" a="1"/>
  <c r="E1554" i="1"/>
  <c r="F1554" i="1" a="1"/>
  <c r="F1554" i="1"/>
  <c r="E1555" i="1" a="1"/>
  <c r="E1555" i="1"/>
  <c r="F1555" i="1" a="1"/>
  <c r="F1555" i="1"/>
  <c r="E1556" i="1" a="1"/>
  <c r="E1556" i="1"/>
  <c r="F1556" i="1" a="1"/>
  <c r="F1556" i="1"/>
  <c r="E1557" i="1" a="1"/>
  <c r="E1557" i="1"/>
  <c r="F1557" i="1" a="1"/>
  <c r="F1557" i="1"/>
  <c r="E1558" i="1" a="1"/>
  <c r="E1558" i="1"/>
  <c r="F1558" i="1" a="1"/>
  <c r="F1558" i="1"/>
  <c r="E1559" i="1" a="1"/>
  <c r="E1559" i="1"/>
  <c r="F1559" i="1" a="1"/>
  <c r="F1559" i="1"/>
  <c r="E1560" i="1" a="1"/>
  <c r="E1560" i="1"/>
  <c r="F1560" i="1" a="1"/>
  <c r="F1560" i="1"/>
  <c r="E1561" i="1" a="1"/>
  <c r="E1561" i="1"/>
  <c r="F1561" i="1" a="1"/>
  <c r="F1561" i="1"/>
  <c r="E1562" i="1" a="1"/>
  <c r="E1562" i="1"/>
  <c r="F1562" i="1" a="1"/>
  <c r="F1562" i="1"/>
  <c r="E1563" i="1" a="1"/>
  <c r="E1563" i="1"/>
  <c r="F1563" i="1" a="1"/>
  <c r="F1563" i="1"/>
  <c r="E1564" i="1" a="1"/>
  <c r="E1564" i="1"/>
  <c r="F1564" i="1" a="1"/>
  <c r="F1564" i="1"/>
  <c r="E1565" i="1" a="1"/>
  <c r="E1565" i="1"/>
  <c r="F1565" i="1" a="1"/>
  <c r="F1565" i="1"/>
  <c r="E1566" i="1" a="1"/>
  <c r="E1566" i="1"/>
  <c r="F1566" i="1" a="1"/>
  <c r="F1566" i="1"/>
  <c r="E1567" i="1" a="1"/>
  <c r="E1567" i="1"/>
  <c r="F1567" i="1" a="1"/>
  <c r="F1567" i="1"/>
  <c r="E1568" i="1" a="1"/>
  <c r="E1568" i="1"/>
  <c r="F1568" i="1" a="1"/>
  <c r="F1568" i="1"/>
  <c r="E1569" i="1" a="1"/>
  <c r="E1569" i="1"/>
  <c r="F1569" i="1" a="1"/>
  <c r="F1569" i="1"/>
  <c r="E1570" i="1" a="1"/>
  <c r="E1570" i="1"/>
  <c r="F1570" i="1" a="1"/>
  <c r="F1570" i="1"/>
  <c r="E1571" i="1" a="1"/>
  <c r="E1571" i="1"/>
  <c r="F1571" i="1" a="1"/>
  <c r="F1571" i="1"/>
  <c r="E1572" i="1" a="1"/>
  <c r="E1572" i="1"/>
  <c r="F1572" i="1" a="1"/>
  <c r="F1572" i="1"/>
  <c r="E1573" i="1" a="1"/>
  <c r="E1573" i="1"/>
  <c r="F1573" i="1" a="1"/>
  <c r="F1573" i="1"/>
  <c r="E1574" i="1" a="1"/>
  <c r="E1574" i="1"/>
  <c r="F1574" i="1" a="1"/>
  <c r="F1574" i="1"/>
  <c r="E1575" i="1" a="1"/>
  <c r="E1575" i="1"/>
  <c r="F1575" i="1" a="1"/>
  <c r="F1575" i="1"/>
  <c r="E1576" i="1" a="1"/>
  <c r="E1576" i="1"/>
  <c r="F1576" i="1" a="1"/>
  <c r="F1576" i="1"/>
  <c r="E1577" i="1" a="1"/>
  <c r="E1577" i="1"/>
  <c r="F1577" i="1" a="1"/>
  <c r="F1577" i="1"/>
  <c r="E1578" i="1" a="1"/>
  <c r="E1578" i="1"/>
  <c r="F1578" i="1" a="1"/>
  <c r="F1578" i="1"/>
  <c r="E1579" i="1" a="1"/>
  <c r="E1579" i="1"/>
  <c r="F1579" i="1" a="1"/>
  <c r="F1579" i="1"/>
  <c r="E1580" i="1" a="1"/>
  <c r="E1580" i="1"/>
  <c r="F1580" i="1" a="1"/>
  <c r="F1580" i="1"/>
  <c r="E1581" i="1" a="1"/>
  <c r="E1581" i="1"/>
  <c r="F1581" i="1" a="1"/>
  <c r="F1581" i="1"/>
  <c r="E1582" i="1" a="1"/>
  <c r="E1582" i="1"/>
  <c r="F1582" i="1" a="1"/>
  <c r="F1582" i="1"/>
  <c r="E1583" i="1" a="1"/>
  <c r="E1583" i="1"/>
  <c r="F1583" i="1" a="1"/>
  <c r="F1583" i="1"/>
  <c r="E1584" i="1" a="1"/>
  <c r="E1584" i="1"/>
  <c r="F1584" i="1" a="1"/>
  <c r="F1584" i="1"/>
  <c r="E1585" i="1" a="1"/>
  <c r="E1585" i="1"/>
  <c r="F1585" i="1" a="1"/>
  <c r="F1585" i="1"/>
  <c r="E1586" i="1" a="1"/>
  <c r="E1586" i="1"/>
  <c r="F1586" i="1" a="1"/>
  <c r="F1586" i="1"/>
  <c r="E1587" i="1" a="1"/>
  <c r="E1587" i="1"/>
  <c r="F1587" i="1" a="1"/>
  <c r="F1587" i="1"/>
  <c r="E1588" i="1" a="1"/>
  <c r="E1588" i="1"/>
  <c r="F1588" i="1" a="1"/>
  <c r="F1588" i="1"/>
  <c r="E1589" i="1" a="1"/>
  <c r="E1589" i="1"/>
  <c r="F1589" i="1" a="1"/>
  <c r="F1589" i="1"/>
  <c r="E1590" i="1" a="1"/>
  <c r="E1590" i="1"/>
  <c r="F1590" i="1" a="1"/>
  <c r="F1590" i="1"/>
  <c r="E1591" i="1" a="1"/>
  <c r="E1591" i="1"/>
  <c r="F1591" i="1" a="1"/>
  <c r="F1591" i="1"/>
  <c r="E1592" i="1" a="1"/>
  <c r="E1592" i="1"/>
  <c r="F1592" i="1" a="1"/>
  <c r="F1592" i="1"/>
  <c r="E1593" i="1" a="1"/>
  <c r="E1593" i="1"/>
  <c r="F1593" i="1" a="1"/>
  <c r="F1593" i="1"/>
  <c r="E1594" i="1" a="1"/>
  <c r="E1594" i="1"/>
  <c r="F1594" i="1" a="1"/>
  <c r="F1594" i="1"/>
  <c r="E1595" i="1" a="1"/>
  <c r="E1595" i="1"/>
  <c r="F1595" i="1" a="1"/>
  <c r="F1595" i="1"/>
  <c r="E1596" i="1" a="1"/>
  <c r="E1596" i="1"/>
  <c r="F1596" i="1" a="1"/>
  <c r="F1596" i="1"/>
  <c r="E1597" i="1" a="1"/>
  <c r="E1597" i="1"/>
  <c r="F1597" i="1" a="1"/>
  <c r="F1597" i="1"/>
  <c r="E1598" i="1" a="1"/>
  <c r="E1598" i="1"/>
  <c r="F1598" i="1" a="1"/>
  <c r="F1598" i="1"/>
  <c r="E1599" i="1" a="1"/>
  <c r="E1599" i="1"/>
  <c r="F1599" i="1" a="1"/>
  <c r="F1599" i="1"/>
  <c r="E1600" i="1" a="1"/>
  <c r="E1600" i="1"/>
  <c r="F1600" i="1" a="1"/>
  <c r="F1600" i="1"/>
  <c r="E1601" i="1" a="1"/>
  <c r="E1601" i="1"/>
  <c r="F1601" i="1" a="1"/>
  <c r="F1601" i="1"/>
  <c r="E1602" i="1" a="1"/>
  <c r="E1602" i="1"/>
  <c r="F1602" i="1" a="1"/>
  <c r="F1602" i="1"/>
  <c r="E1603" i="1" a="1"/>
  <c r="E1603" i="1"/>
  <c r="F1603" i="1" a="1"/>
  <c r="F1603" i="1"/>
  <c r="E1604" i="1" a="1"/>
  <c r="E1604" i="1"/>
  <c r="F1604" i="1" a="1"/>
  <c r="F1604" i="1"/>
  <c r="E1605" i="1" a="1"/>
  <c r="E1605" i="1"/>
  <c r="F1605" i="1" a="1"/>
  <c r="F1605" i="1"/>
  <c r="E1606" i="1" a="1"/>
  <c r="E1606" i="1"/>
  <c r="F1606" i="1" a="1"/>
  <c r="F1606" i="1"/>
  <c r="E1607" i="1" a="1"/>
  <c r="E1607" i="1"/>
  <c r="F1607" i="1" a="1"/>
  <c r="F1607" i="1"/>
  <c r="E1608" i="1" a="1"/>
  <c r="E1608" i="1"/>
  <c r="F1608" i="1" a="1"/>
  <c r="F1608" i="1"/>
  <c r="E1609" i="1" a="1"/>
  <c r="E1609" i="1"/>
  <c r="F1609" i="1" a="1"/>
  <c r="F1609" i="1"/>
  <c r="E1610" i="1" a="1"/>
  <c r="E1610" i="1"/>
  <c r="F1610" i="1" a="1"/>
  <c r="F1610" i="1"/>
  <c r="E1611" i="1" a="1"/>
  <c r="E1611" i="1"/>
  <c r="F1611" i="1" a="1"/>
  <c r="F1611" i="1"/>
  <c r="E1612" i="1" a="1"/>
  <c r="E1612" i="1"/>
  <c r="F1612" i="1" a="1"/>
  <c r="F1612" i="1"/>
  <c r="E1613" i="1" a="1"/>
  <c r="E1613" i="1"/>
  <c r="F1613" i="1" a="1"/>
  <c r="F1613" i="1"/>
  <c r="E1614" i="1" a="1"/>
  <c r="E1614" i="1"/>
  <c r="F1614" i="1" a="1"/>
  <c r="F1614" i="1"/>
  <c r="E1615" i="1" a="1"/>
  <c r="E1615" i="1"/>
  <c r="F1615" i="1" a="1"/>
  <c r="F1615" i="1"/>
  <c r="E1616" i="1" a="1"/>
  <c r="E1616" i="1"/>
  <c r="F1616" i="1" a="1"/>
  <c r="F1616" i="1"/>
  <c r="E1617" i="1" a="1"/>
  <c r="E1617" i="1"/>
  <c r="F1617" i="1" a="1"/>
  <c r="F1617" i="1"/>
  <c r="E1618" i="1" a="1"/>
  <c r="E1618" i="1"/>
  <c r="F1618" i="1" a="1"/>
  <c r="F1618" i="1"/>
  <c r="E1619" i="1" a="1"/>
  <c r="E1619" i="1"/>
  <c r="F1619" i="1" a="1"/>
  <c r="F1619" i="1"/>
  <c r="E1620" i="1" a="1"/>
  <c r="E1620" i="1"/>
  <c r="F1620" i="1" a="1"/>
  <c r="F1620" i="1"/>
  <c r="E1621" i="1" a="1"/>
  <c r="E1621" i="1"/>
  <c r="F1621" i="1" a="1"/>
  <c r="F1621" i="1"/>
  <c r="E1622" i="1" a="1"/>
  <c r="E1622" i="1"/>
  <c r="F1622" i="1" a="1"/>
  <c r="F1622" i="1"/>
  <c r="E1623" i="1" a="1"/>
  <c r="E1623" i="1"/>
  <c r="F1623" i="1" a="1"/>
  <c r="F1623" i="1"/>
  <c r="E1624" i="1" a="1"/>
  <c r="E1624" i="1"/>
  <c r="F1624" i="1" a="1"/>
  <c r="F1624" i="1"/>
  <c r="E1625" i="1" a="1"/>
  <c r="E1625" i="1"/>
  <c r="F1625" i="1" a="1"/>
  <c r="F1625" i="1"/>
  <c r="E1626" i="1" a="1"/>
  <c r="E1626" i="1"/>
  <c r="F1626" i="1" a="1"/>
  <c r="F1626" i="1"/>
  <c r="E1627" i="1" a="1"/>
  <c r="E1627" i="1"/>
  <c r="F1627" i="1" a="1"/>
  <c r="F1627" i="1"/>
  <c r="E1628" i="1" a="1"/>
  <c r="E1628" i="1"/>
  <c r="F1628" i="1" a="1"/>
  <c r="F1628" i="1"/>
  <c r="E1629" i="1" a="1"/>
  <c r="E1629" i="1"/>
  <c r="F1629" i="1" a="1"/>
  <c r="F1629" i="1"/>
  <c r="E1630" i="1" a="1"/>
  <c r="E1630" i="1"/>
  <c r="F1630" i="1" a="1"/>
  <c r="F1630" i="1"/>
  <c r="E1631" i="1" a="1"/>
  <c r="E1631" i="1"/>
  <c r="F1631" i="1" a="1"/>
  <c r="F1631" i="1"/>
  <c r="E1632" i="1" a="1"/>
  <c r="E1632" i="1"/>
  <c r="F1632" i="1" a="1"/>
  <c r="F1632" i="1"/>
  <c r="E1633" i="1" a="1"/>
  <c r="E1633" i="1"/>
  <c r="F1633" i="1" a="1"/>
  <c r="F1633" i="1"/>
  <c r="E1634" i="1" a="1"/>
  <c r="E1634" i="1"/>
  <c r="F1634" i="1" a="1"/>
  <c r="F1634" i="1"/>
  <c r="E1635" i="1" a="1"/>
  <c r="E1635" i="1"/>
  <c r="F1635" i="1" a="1"/>
  <c r="F1635" i="1"/>
  <c r="E1636" i="1" a="1"/>
  <c r="E1636" i="1"/>
  <c r="F1636" i="1" a="1"/>
  <c r="F1636" i="1"/>
  <c r="E1637" i="1" a="1"/>
  <c r="E1637" i="1"/>
  <c r="F1637" i="1" a="1"/>
  <c r="F1637" i="1"/>
  <c r="E1638" i="1" a="1"/>
  <c r="E1638" i="1"/>
  <c r="F1638" i="1" a="1"/>
  <c r="F1638" i="1"/>
  <c r="E1639" i="1" a="1"/>
  <c r="E1639" i="1"/>
  <c r="F1639" i="1" a="1"/>
  <c r="F1639" i="1"/>
  <c r="E1640" i="1" a="1"/>
  <c r="E1640" i="1"/>
  <c r="F1640" i="1" a="1"/>
  <c r="F1640" i="1"/>
  <c r="E1641" i="1" a="1"/>
  <c r="E1641" i="1"/>
  <c r="F1641" i="1" a="1"/>
  <c r="F1641" i="1"/>
  <c r="E1642" i="1" a="1"/>
  <c r="E1642" i="1"/>
  <c r="F1642" i="1" a="1"/>
  <c r="F1642" i="1"/>
  <c r="E1643" i="1" a="1"/>
  <c r="E1643" i="1"/>
  <c r="F1643" i="1" a="1"/>
  <c r="F1643" i="1"/>
  <c r="E1644" i="1" a="1"/>
  <c r="E1644" i="1"/>
  <c r="F1644" i="1" a="1"/>
  <c r="F1644" i="1"/>
  <c r="E1645" i="1" a="1"/>
  <c r="E1645" i="1"/>
  <c r="F1645" i="1" a="1"/>
  <c r="F1645" i="1"/>
  <c r="E1646" i="1" a="1"/>
  <c r="E1646" i="1"/>
  <c r="F1646" i="1" a="1"/>
  <c r="F1646" i="1"/>
  <c r="E1647" i="1" a="1"/>
  <c r="E1647" i="1"/>
  <c r="F1647" i="1" a="1"/>
  <c r="F1647" i="1"/>
  <c r="E1648" i="1" a="1"/>
  <c r="E1648" i="1"/>
  <c r="F1648" i="1" a="1"/>
  <c r="F1648" i="1"/>
  <c r="E1649" i="1" a="1"/>
  <c r="E1649" i="1"/>
  <c r="F1649" i="1" a="1"/>
  <c r="F1649" i="1"/>
  <c r="E1650" i="1" a="1"/>
  <c r="E1650" i="1"/>
  <c r="F1650" i="1" a="1"/>
  <c r="F1650" i="1"/>
  <c r="E1651" i="1" a="1"/>
  <c r="E1651" i="1"/>
  <c r="F1651" i="1" a="1"/>
  <c r="F1651" i="1"/>
  <c r="E1652" i="1" a="1"/>
  <c r="E1652" i="1"/>
  <c r="F1652" i="1" a="1"/>
  <c r="F1652" i="1"/>
  <c r="E1653" i="1" a="1"/>
  <c r="E1653" i="1"/>
  <c r="F1653" i="1" a="1"/>
  <c r="F1653" i="1"/>
  <c r="E1654" i="1" a="1"/>
  <c r="E1654" i="1"/>
  <c r="F1654" i="1" a="1"/>
  <c r="F1654" i="1"/>
  <c r="E1655" i="1" a="1"/>
  <c r="E1655" i="1"/>
  <c r="F1655" i="1" a="1"/>
  <c r="F1655" i="1"/>
  <c r="E1656" i="1" a="1"/>
  <c r="E1656" i="1"/>
  <c r="F1656" i="1" a="1"/>
  <c r="F1656" i="1"/>
  <c r="E1657" i="1" a="1"/>
  <c r="E1657" i="1"/>
  <c r="F1657" i="1" a="1"/>
  <c r="F1657" i="1"/>
  <c r="E1658" i="1" a="1"/>
  <c r="E1658" i="1"/>
  <c r="F1658" i="1" a="1"/>
  <c r="F1658" i="1"/>
  <c r="E1659" i="1" a="1"/>
  <c r="E1659" i="1"/>
  <c r="F1659" i="1" a="1"/>
  <c r="F1659" i="1"/>
  <c r="E1660" i="1" a="1"/>
  <c r="E1660" i="1"/>
  <c r="F1660" i="1" a="1"/>
  <c r="F1660" i="1"/>
  <c r="E1661" i="1" a="1"/>
  <c r="E1661" i="1"/>
  <c r="F1661" i="1" a="1"/>
  <c r="F1661" i="1"/>
  <c r="E1662" i="1" a="1"/>
  <c r="E1662" i="1"/>
  <c r="F1662" i="1" a="1"/>
  <c r="F1662" i="1"/>
  <c r="E1663" i="1" a="1"/>
  <c r="E1663" i="1"/>
  <c r="F1663" i="1" a="1"/>
  <c r="F1663" i="1"/>
  <c r="E1664" i="1" a="1"/>
  <c r="E1664" i="1"/>
  <c r="F1664" i="1" a="1"/>
  <c r="F1664" i="1"/>
  <c r="E1665" i="1" a="1"/>
  <c r="E1665" i="1"/>
  <c r="F1665" i="1" a="1"/>
  <c r="F1665" i="1"/>
  <c r="E1666" i="1" a="1"/>
  <c r="E1666" i="1"/>
  <c r="F1666" i="1" a="1"/>
  <c r="F1666" i="1"/>
  <c r="E1667" i="1" a="1"/>
  <c r="E1667" i="1"/>
  <c r="F1667" i="1" a="1"/>
  <c r="F1667" i="1"/>
  <c r="E1668" i="1" a="1"/>
  <c r="E1668" i="1"/>
  <c r="F1668" i="1" a="1"/>
  <c r="F1668" i="1"/>
  <c r="E1669" i="1" a="1"/>
  <c r="E1669" i="1"/>
  <c r="F1669" i="1" a="1"/>
  <c r="F1669" i="1"/>
  <c r="E1670" i="1" a="1"/>
  <c r="E1670" i="1"/>
  <c r="F1670" i="1" a="1"/>
  <c r="F1670" i="1"/>
  <c r="E1671" i="1" a="1"/>
  <c r="E1671" i="1"/>
  <c r="F1671" i="1" a="1"/>
  <c r="F1671" i="1"/>
  <c r="E1672" i="1" a="1"/>
  <c r="E1672" i="1"/>
  <c r="F1672" i="1" a="1"/>
  <c r="F1672" i="1"/>
  <c r="E1673" i="1" a="1"/>
  <c r="E1673" i="1"/>
  <c r="F1673" i="1" a="1"/>
  <c r="F1673" i="1"/>
  <c r="E1674" i="1" a="1"/>
  <c r="E1674" i="1"/>
  <c r="F1674" i="1" a="1"/>
  <c r="F1674" i="1"/>
  <c r="E1675" i="1" a="1"/>
  <c r="E1675" i="1"/>
  <c r="F1675" i="1" a="1"/>
  <c r="F1675" i="1"/>
  <c r="E1676" i="1" a="1"/>
  <c r="E1676" i="1"/>
  <c r="F1676" i="1" a="1"/>
  <c r="F1676" i="1"/>
  <c r="E1677" i="1" a="1"/>
  <c r="E1677" i="1"/>
  <c r="F1677" i="1" a="1"/>
  <c r="F1677" i="1"/>
  <c r="E1678" i="1" a="1"/>
  <c r="E1678" i="1"/>
  <c r="F1678" i="1" a="1"/>
  <c r="F1678" i="1"/>
  <c r="E1679" i="1" a="1"/>
  <c r="E1679" i="1"/>
  <c r="F1679" i="1" a="1"/>
  <c r="F1679" i="1"/>
  <c r="E1680" i="1" a="1"/>
  <c r="E1680" i="1"/>
  <c r="F1680" i="1" a="1"/>
  <c r="F1680" i="1"/>
  <c r="E1681" i="1" a="1"/>
  <c r="E1681" i="1"/>
  <c r="F1681" i="1" a="1"/>
  <c r="F1681" i="1"/>
  <c r="E1682" i="1" a="1"/>
  <c r="E1682" i="1"/>
  <c r="F1682" i="1" a="1"/>
  <c r="F1682" i="1"/>
  <c r="E1683" i="1" a="1"/>
  <c r="E1683" i="1"/>
  <c r="F1683" i="1" a="1"/>
  <c r="F1683" i="1"/>
  <c r="E1684" i="1" a="1"/>
  <c r="E1684" i="1"/>
  <c r="F1684" i="1" a="1"/>
  <c r="F1684" i="1"/>
  <c r="E1685" i="1" a="1"/>
  <c r="E1685" i="1"/>
  <c r="F1685" i="1" a="1"/>
  <c r="F1685" i="1"/>
  <c r="E1686" i="1" a="1"/>
  <c r="E1686" i="1"/>
  <c r="F1686" i="1" a="1"/>
  <c r="F1686" i="1"/>
  <c r="E1687" i="1" a="1"/>
  <c r="E1687" i="1"/>
  <c r="F1687" i="1" a="1"/>
  <c r="F1687" i="1"/>
  <c r="E1688" i="1" a="1"/>
  <c r="E1688" i="1"/>
  <c r="F1688" i="1" a="1"/>
  <c r="F1688" i="1"/>
  <c r="E1689" i="1" a="1"/>
  <c r="E1689" i="1"/>
  <c r="F1689" i="1" a="1"/>
  <c r="F1689" i="1"/>
  <c r="E1690" i="1" a="1"/>
  <c r="E1690" i="1"/>
  <c r="F1690" i="1" a="1"/>
  <c r="F1690" i="1"/>
  <c r="E1691" i="1" a="1"/>
  <c r="E1691" i="1"/>
  <c r="F1691" i="1" a="1"/>
  <c r="F1691" i="1"/>
  <c r="E1692" i="1" a="1"/>
  <c r="E1692" i="1"/>
  <c r="F1692" i="1" a="1"/>
  <c r="F1692" i="1"/>
  <c r="E1693" i="1" a="1"/>
  <c r="E1693" i="1"/>
  <c r="F1693" i="1" a="1"/>
  <c r="F1693" i="1"/>
  <c r="E1694" i="1" a="1"/>
  <c r="E1694" i="1"/>
  <c r="F1694" i="1" a="1"/>
  <c r="F1694" i="1"/>
  <c r="E1695" i="1" a="1"/>
  <c r="E1695" i="1"/>
  <c r="F1695" i="1" a="1"/>
  <c r="F1695" i="1"/>
  <c r="E1696" i="1" a="1"/>
  <c r="E1696" i="1"/>
  <c r="F1696" i="1" a="1"/>
  <c r="F1696" i="1"/>
  <c r="E1697" i="1" a="1"/>
  <c r="E1697" i="1"/>
  <c r="F1697" i="1" a="1"/>
  <c r="F1697" i="1"/>
  <c r="E1698" i="1" a="1"/>
  <c r="E1698" i="1"/>
  <c r="F1698" i="1" a="1"/>
  <c r="F1698" i="1"/>
  <c r="E1699" i="1" a="1"/>
  <c r="E1699" i="1"/>
  <c r="F1699" i="1" a="1"/>
  <c r="F1699" i="1"/>
  <c r="E1700" i="1" a="1"/>
  <c r="E1700" i="1"/>
  <c r="F1700" i="1" a="1"/>
  <c r="F1700" i="1"/>
  <c r="E1701" i="1" a="1"/>
  <c r="E1701" i="1"/>
  <c r="F1701" i="1" a="1"/>
  <c r="F1701" i="1"/>
  <c r="E1702" i="1" a="1"/>
  <c r="E1702" i="1"/>
  <c r="F1702" i="1" a="1"/>
  <c r="F1702" i="1"/>
  <c r="E1703" i="1" a="1"/>
  <c r="E1703" i="1"/>
  <c r="F1703" i="1" a="1"/>
  <c r="F1703" i="1"/>
  <c r="E1704" i="1" a="1"/>
  <c r="E1704" i="1"/>
  <c r="F1704" i="1" a="1"/>
  <c r="F1704" i="1"/>
  <c r="E1705" i="1" a="1"/>
  <c r="E1705" i="1"/>
  <c r="F1705" i="1" a="1"/>
  <c r="F1705" i="1"/>
  <c r="E1706" i="1" a="1"/>
  <c r="E1706" i="1"/>
  <c r="F1706" i="1" a="1"/>
  <c r="F1706" i="1"/>
  <c r="E1707" i="1" a="1"/>
  <c r="E1707" i="1"/>
  <c r="F1707" i="1" a="1"/>
  <c r="F1707" i="1"/>
  <c r="E1708" i="1" a="1"/>
  <c r="E1708" i="1"/>
  <c r="F1708" i="1" a="1"/>
  <c r="F1708" i="1"/>
  <c r="E1709" i="1" a="1"/>
  <c r="E1709" i="1"/>
  <c r="F1709" i="1" a="1"/>
  <c r="F1709" i="1"/>
  <c r="E1710" i="1" a="1"/>
  <c r="E1710" i="1"/>
  <c r="F1710" i="1" a="1"/>
  <c r="F1710" i="1"/>
  <c r="E1711" i="1" a="1"/>
  <c r="E1711" i="1"/>
  <c r="F1711" i="1" a="1"/>
  <c r="F1711" i="1"/>
  <c r="E1712" i="1" a="1"/>
  <c r="E1712" i="1"/>
  <c r="F1712" i="1" a="1"/>
  <c r="F1712" i="1"/>
  <c r="E1713" i="1" a="1"/>
  <c r="E1713" i="1"/>
  <c r="F1713" i="1" a="1"/>
  <c r="F1713" i="1"/>
  <c r="E1714" i="1" a="1"/>
  <c r="E1714" i="1"/>
  <c r="F1714" i="1" a="1"/>
  <c r="F1714" i="1"/>
  <c r="E1715" i="1" a="1"/>
  <c r="E1715" i="1"/>
  <c r="F1715" i="1" a="1"/>
  <c r="F1715" i="1"/>
  <c r="E1716" i="1" a="1"/>
  <c r="E1716" i="1"/>
  <c r="F1716" i="1" a="1"/>
  <c r="F1716" i="1"/>
  <c r="E1717" i="1" a="1"/>
  <c r="E1717" i="1"/>
  <c r="F1717" i="1" a="1"/>
  <c r="F1717" i="1"/>
  <c r="E1718" i="1" a="1"/>
  <c r="E1718" i="1"/>
  <c r="F1718" i="1" a="1"/>
  <c r="F1718" i="1"/>
  <c r="E1719" i="1" a="1"/>
  <c r="E1719" i="1"/>
  <c r="F1719" i="1" a="1"/>
  <c r="F1719" i="1"/>
  <c r="E1720" i="1" a="1"/>
  <c r="E1720" i="1"/>
  <c r="F1720" i="1" a="1"/>
  <c r="F1720" i="1"/>
  <c r="E1721" i="1" a="1"/>
  <c r="E1721" i="1"/>
  <c r="F1721" i="1" a="1"/>
  <c r="F1721" i="1"/>
  <c r="E1722" i="1" a="1"/>
  <c r="E1722" i="1"/>
  <c r="F1722" i="1" a="1"/>
  <c r="F1722" i="1"/>
  <c r="E1723" i="1" a="1"/>
  <c r="E1723" i="1"/>
  <c r="F1723" i="1" a="1"/>
  <c r="F1723" i="1"/>
  <c r="E1724" i="1" a="1"/>
  <c r="E1724" i="1"/>
  <c r="F1724" i="1" a="1"/>
  <c r="F1724" i="1"/>
  <c r="E1725" i="1" a="1"/>
  <c r="E1725" i="1"/>
  <c r="F1725" i="1" a="1"/>
  <c r="F1725" i="1"/>
  <c r="E1726" i="1" a="1"/>
  <c r="E1726" i="1"/>
  <c r="F1726" i="1" a="1"/>
  <c r="F1726" i="1"/>
  <c r="E1727" i="1" a="1"/>
  <c r="E1727" i="1"/>
  <c r="F1727" i="1" a="1"/>
  <c r="F1727" i="1"/>
  <c r="E1728" i="1" a="1"/>
  <c r="E1728" i="1"/>
  <c r="F1728" i="1" a="1"/>
  <c r="F1728" i="1"/>
  <c r="E1729" i="1" a="1"/>
  <c r="E1729" i="1"/>
  <c r="F1729" i="1" a="1"/>
  <c r="F1729" i="1"/>
  <c r="E1730" i="1" a="1"/>
  <c r="E1730" i="1"/>
  <c r="F1730" i="1" a="1"/>
  <c r="F1730" i="1"/>
  <c r="E1731" i="1" a="1"/>
  <c r="E1731" i="1"/>
  <c r="F1731" i="1" a="1"/>
  <c r="F1731" i="1"/>
  <c r="E1732" i="1" a="1"/>
  <c r="E1732" i="1"/>
  <c r="F1732" i="1" a="1"/>
  <c r="F1732" i="1"/>
  <c r="E1733" i="1" a="1"/>
  <c r="E1733" i="1"/>
  <c r="F1733" i="1" a="1"/>
  <c r="F1733" i="1"/>
  <c r="E1734" i="1" a="1"/>
  <c r="E1734" i="1"/>
  <c r="F1734" i="1" a="1"/>
  <c r="F1734" i="1"/>
  <c r="E1735" i="1" a="1"/>
  <c r="E1735" i="1"/>
  <c r="F1735" i="1" a="1"/>
  <c r="F1735" i="1"/>
  <c r="E1736" i="1" a="1"/>
  <c r="E1736" i="1"/>
  <c r="F1736" i="1" a="1"/>
  <c r="F1736" i="1"/>
  <c r="E1737" i="1" a="1"/>
  <c r="E1737" i="1"/>
  <c r="F1737" i="1" a="1"/>
  <c r="F1737" i="1"/>
  <c r="E1738" i="1" a="1"/>
  <c r="E1738" i="1"/>
  <c r="F1738" i="1" a="1"/>
  <c r="F1738" i="1"/>
  <c r="E1739" i="1" a="1"/>
  <c r="E1739" i="1"/>
  <c r="F1739" i="1" a="1"/>
  <c r="F1739" i="1"/>
  <c r="E1740" i="1" a="1"/>
  <c r="E1740" i="1"/>
  <c r="F1740" i="1" a="1"/>
  <c r="F1740" i="1"/>
  <c r="E1741" i="1" a="1"/>
  <c r="E1741" i="1"/>
  <c r="F1741" i="1" a="1"/>
  <c r="F1741" i="1"/>
  <c r="E1742" i="1" a="1"/>
  <c r="E1742" i="1"/>
  <c r="F1742" i="1" a="1"/>
  <c r="F1742" i="1"/>
  <c r="E1743" i="1" a="1"/>
  <c r="E1743" i="1"/>
  <c r="F1743" i="1" a="1"/>
  <c r="F1743" i="1"/>
  <c r="E1744" i="1" a="1"/>
  <c r="E1744" i="1"/>
  <c r="F1744" i="1" a="1"/>
  <c r="F1744" i="1"/>
  <c r="E1745" i="1" a="1"/>
  <c r="E1745" i="1"/>
  <c r="F1745" i="1" a="1"/>
  <c r="F1745" i="1"/>
  <c r="E1746" i="1" a="1"/>
  <c r="E1746" i="1"/>
  <c r="F1746" i="1" a="1"/>
  <c r="F1746" i="1"/>
  <c r="E1747" i="1" a="1"/>
  <c r="E1747" i="1"/>
  <c r="F1747" i="1" a="1"/>
  <c r="F1747" i="1"/>
  <c r="E1748" i="1" a="1"/>
  <c r="E1748" i="1"/>
  <c r="F1748" i="1" a="1"/>
  <c r="F1748" i="1"/>
  <c r="E1749" i="1" a="1"/>
  <c r="E1749" i="1"/>
  <c r="F1749" i="1" a="1"/>
  <c r="F1749" i="1"/>
  <c r="E1750" i="1" a="1"/>
  <c r="E1750" i="1"/>
  <c r="F1750" i="1" a="1"/>
  <c r="F1750" i="1"/>
  <c r="E1751" i="1" a="1"/>
  <c r="E1751" i="1"/>
  <c r="F1751" i="1" a="1"/>
  <c r="F1751" i="1"/>
  <c r="E1752" i="1" a="1"/>
  <c r="E1752" i="1"/>
  <c r="F1752" i="1" a="1"/>
  <c r="F1752" i="1"/>
  <c r="E1753" i="1" a="1"/>
  <c r="E1753" i="1"/>
  <c r="F1753" i="1" a="1"/>
  <c r="F1753" i="1"/>
  <c r="E1754" i="1" a="1"/>
  <c r="E1754" i="1"/>
  <c r="F1754" i="1" a="1"/>
  <c r="F1754" i="1"/>
  <c r="E1755" i="1" a="1"/>
  <c r="E1755" i="1"/>
  <c r="F1755" i="1" a="1"/>
  <c r="F1755" i="1"/>
  <c r="E1756" i="1" a="1"/>
  <c r="E1756" i="1"/>
  <c r="F1756" i="1" a="1"/>
  <c r="F1756" i="1"/>
  <c r="E1757" i="1" a="1"/>
  <c r="E1757" i="1"/>
  <c r="F1757" i="1" a="1"/>
  <c r="F1757" i="1"/>
  <c r="E1758" i="1" a="1"/>
  <c r="E1758" i="1"/>
  <c r="F1758" i="1" a="1"/>
  <c r="F1758" i="1"/>
  <c r="E1759" i="1" a="1"/>
  <c r="E1759" i="1"/>
  <c r="F1759" i="1" a="1"/>
  <c r="F1759" i="1"/>
  <c r="E1760" i="1" a="1"/>
  <c r="E1760" i="1"/>
  <c r="F1760" i="1" a="1"/>
  <c r="F1760" i="1"/>
  <c r="E1761" i="1" a="1"/>
  <c r="E1761" i="1"/>
  <c r="F1761" i="1" a="1"/>
  <c r="F1761" i="1"/>
  <c r="E1762" i="1" a="1"/>
  <c r="E1762" i="1"/>
  <c r="F1762" i="1" a="1"/>
  <c r="F1762" i="1"/>
  <c r="E1763" i="1" a="1"/>
  <c r="E1763" i="1"/>
  <c r="F1763" i="1" a="1"/>
  <c r="F1763" i="1"/>
  <c r="E1764" i="1" a="1"/>
  <c r="E1764" i="1"/>
  <c r="F1764" i="1" a="1"/>
  <c r="F1764" i="1"/>
  <c r="E1765" i="1" a="1"/>
  <c r="E1765" i="1"/>
  <c r="F1765" i="1" a="1"/>
  <c r="F1765" i="1"/>
  <c r="E1766" i="1" a="1"/>
  <c r="E1766" i="1"/>
  <c r="F1766" i="1" a="1"/>
  <c r="F1766" i="1"/>
  <c r="E1767" i="1" a="1"/>
  <c r="E1767" i="1"/>
  <c r="F1767" i="1" a="1"/>
  <c r="F1767" i="1"/>
  <c r="E1768" i="1" a="1"/>
  <c r="E1768" i="1"/>
  <c r="F1768" i="1" a="1"/>
  <c r="F1768" i="1"/>
  <c r="E1769" i="1" a="1"/>
  <c r="E1769" i="1"/>
  <c r="F1769" i="1" a="1"/>
  <c r="F1769" i="1"/>
  <c r="E1770" i="1" a="1"/>
  <c r="E1770" i="1"/>
  <c r="F1770" i="1" a="1"/>
  <c r="F1770" i="1"/>
  <c r="E1771" i="1" a="1"/>
  <c r="E1771" i="1"/>
  <c r="F1771" i="1" a="1"/>
  <c r="F1771" i="1"/>
  <c r="E1772" i="1" a="1"/>
  <c r="E1772" i="1"/>
  <c r="F1772" i="1" a="1"/>
  <c r="F1772" i="1"/>
  <c r="E1773" i="1" a="1"/>
  <c r="E1773" i="1"/>
  <c r="F1773" i="1" a="1"/>
  <c r="F1773" i="1"/>
  <c r="E1774" i="1" a="1"/>
  <c r="E1774" i="1"/>
  <c r="F1774" i="1" a="1"/>
  <c r="F1774" i="1"/>
  <c r="E1775" i="1" a="1"/>
  <c r="E1775" i="1"/>
  <c r="F1775" i="1" a="1"/>
  <c r="F1775" i="1"/>
  <c r="E1776" i="1" a="1"/>
  <c r="E1776" i="1"/>
  <c r="F1776" i="1" a="1"/>
  <c r="F1776" i="1"/>
  <c r="E1777" i="1" a="1"/>
  <c r="E1777" i="1"/>
  <c r="F1777" i="1" a="1"/>
  <c r="F1777" i="1"/>
  <c r="E1778" i="1" a="1"/>
  <c r="E1778" i="1"/>
  <c r="F1778" i="1" a="1"/>
  <c r="F1778" i="1"/>
  <c r="E1779" i="1" a="1"/>
  <c r="E1779" i="1"/>
  <c r="F1779" i="1" a="1"/>
  <c r="F1779" i="1"/>
  <c r="E1780" i="1" a="1"/>
  <c r="E1780" i="1"/>
  <c r="F1780" i="1" a="1"/>
  <c r="F1780" i="1"/>
  <c r="E1781" i="1" a="1"/>
  <c r="E1781" i="1"/>
  <c r="F1781" i="1" a="1"/>
  <c r="F1781" i="1"/>
  <c r="E1782" i="1" a="1"/>
  <c r="E1782" i="1"/>
  <c r="F1782" i="1" a="1"/>
  <c r="F1782" i="1"/>
  <c r="E1783" i="1" a="1"/>
  <c r="E1783" i="1"/>
  <c r="F1783" i="1" a="1"/>
  <c r="F1783" i="1"/>
  <c r="E1784" i="1" a="1"/>
  <c r="E1784" i="1"/>
  <c r="F1784" i="1" a="1"/>
  <c r="F1784" i="1"/>
  <c r="E1785" i="1" a="1"/>
  <c r="E1785" i="1"/>
  <c r="F1785" i="1" a="1"/>
  <c r="F1785" i="1"/>
  <c r="E1786" i="1" a="1"/>
  <c r="E1786" i="1"/>
  <c r="F1786" i="1" a="1"/>
  <c r="F1786" i="1"/>
  <c r="E1787" i="1" a="1"/>
  <c r="E1787" i="1"/>
  <c r="F1787" i="1" a="1"/>
  <c r="F1787" i="1"/>
  <c r="E1788" i="1" a="1"/>
  <c r="E1788" i="1"/>
  <c r="F1788" i="1" a="1"/>
  <c r="F1788" i="1"/>
  <c r="E1789" i="1" a="1"/>
  <c r="E1789" i="1"/>
  <c r="F1789" i="1" a="1"/>
  <c r="F1789" i="1"/>
  <c r="E1790" i="1" a="1"/>
  <c r="E1790" i="1"/>
  <c r="F1790" i="1" a="1"/>
  <c r="F1790" i="1"/>
  <c r="E1791" i="1" a="1"/>
  <c r="E1791" i="1"/>
  <c r="F1791" i="1" a="1"/>
  <c r="F1791" i="1"/>
  <c r="E1792" i="1" a="1"/>
  <c r="E1792" i="1"/>
  <c r="F1792" i="1" a="1"/>
  <c r="F1792" i="1"/>
  <c r="E1793" i="1" a="1"/>
  <c r="E1793" i="1"/>
  <c r="F1793" i="1" a="1"/>
  <c r="F1793" i="1"/>
  <c r="E1794" i="1" a="1"/>
  <c r="E1794" i="1"/>
  <c r="F1794" i="1" a="1"/>
  <c r="F1794" i="1"/>
  <c r="E1795" i="1" a="1"/>
  <c r="E1795" i="1"/>
  <c r="F1795" i="1" a="1"/>
  <c r="F1795" i="1"/>
  <c r="E1796" i="1" a="1"/>
  <c r="E1796" i="1"/>
  <c r="F1796" i="1" a="1"/>
  <c r="F1796" i="1"/>
  <c r="E1797" i="1" a="1"/>
  <c r="E1797" i="1"/>
  <c r="F1797" i="1" a="1"/>
  <c r="F1797" i="1"/>
  <c r="E1798" i="1" a="1"/>
  <c r="E1798" i="1"/>
  <c r="F1798" i="1" a="1"/>
  <c r="F1798" i="1"/>
  <c r="E1799" i="1" a="1"/>
  <c r="E1799" i="1"/>
  <c r="F1799" i="1" a="1"/>
  <c r="F1799" i="1"/>
  <c r="E1800" i="1" a="1"/>
  <c r="E1800" i="1"/>
  <c r="F1800" i="1" a="1"/>
  <c r="F1800" i="1"/>
  <c r="E1801" i="1" a="1"/>
  <c r="E1801" i="1"/>
  <c r="F1801" i="1" a="1"/>
  <c r="F1801" i="1"/>
  <c r="E1802" i="1" a="1"/>
  <c r="E1802" i="1"/>
  <c r="F1802" i="1" a="1"/>
  <c r="F1802" i="1"/>
  <c r="E1803" i="1" a="1"/>
  <c r="E1803" i="1"/>
  <c r="F1803" i="1" a="1"/>
  <c r="F1803" i="1"/>
  <c r="E1804" i="1" a="1"/>
  <c r="E1804" i="1"/>
  <c r="F1804" i="1" a="1"/>
  <c r="F1804" i="1"/>
  <c r="E1805" i="1" a="1"/>
  <c r="E1805" i="1"/>
  <c r="F1805" i="1" a="1"/>
  <c r="F1805" i="1"/>
  <c r="E1806" i="1" a="1"/>
  <c r="E1806" i="1"/>
  <c r="F1806" i="1" a="1"/>
  <c r="F1806" i="1"/>
  <c r="E1807" i="1" a="1"/>
  <c r="E1807" i="1"/>
  <c r="F1807" i="1" a="1"/>
  <c r="F1807" i="1"/>
  <c r="E1808" i="1" a="1"/>
  <c r="E1808" i="1"/>
  <c r="F1808" i="1" a="1"/>
  <c r="F1808" i="1"/>
  <c r="E1809" i="1" a="1"/>
  <c r="E1809" i="1"/>
  <c r="F1809" i="1" a="1"/>
  <c r="F1809" i="1"/>
  <c r="E1810" i="1" a="1"/>
  <c r="E1810" i="1"/>
  <c r="F1810" i="1" a="1"/>
  <c r="F1810" i="1"/>
  <c r="E1811" i="1" a="1"/>
  <c r="E1811" i="1"/>
  <c r="F1811" i="1" a="1"/>
  <c r="F1811" i="1"/>
  <c r="E1812" i="1" a="1"/>
  <c r="E1812" i="1"/>
  <c r="F1812" i="1" a="1"/>
  <c r="F1812" i="1"/>
  <c r="E1813" i="1" a="1"/>
  <c r="E1813" i="1"/>
  <c r="F1813" i="1" a="1"/>
  <c r="F1813" i="1"/>
  <c r="E1814" i="1" a="1"/>
  <c r="E1814" i="1"/>
  <c r="F1814" i="1" a="1"/>
  <c r="F1814" i="1"/>
  <c r="E1815" i="1" a="1"/>
  <c r="E1815" i="1"/>
  <c r="F1815" i="1" a="1"/>
  <c r="F1815" i="1"/>
  <c r="E1816" i="1" a="1"/>
  <c r="E1816" i="1"/>
  <c r="F1816" i="1" a="1"/>
  <c r="F1816" i="1"/>
  <c r="E1817" i="1" a="1"/>
  <c r="E1817" i="1"/>
  <c r="F1817" i="1" a="1"/>
  <c r="F1817" i="1"/>
  <c r="E1818" i="1" a="1"/>
  <c r="E1818" i="1"/>
  <c r="F1818" i="1" a="1"/>
  <c r="F1818" i="1"/>
  <c r="E1819" i="1" a="1"/>
  <c r="E1819" i="1"/>
  <c r="F1819" i="1" a="1"/>
  <c r="F1819" i="1"/>
  <c r="E1820" i="1" a="1"/>
  <c r="E1820" i="1"/>
  <c r="F1820" i="1" a="1"/>
  <c r="F1820" i="1"/>
  <c r="E1821" i="1" a="1"/>
  <c r="E1821" i="1"/>
  <c r="F1821" i="1" a="1"/>
  <c r="F1821" i="1"/>
  <c r="E1822" i="1" a="1"/>
  <c r="E1822" i="1"/>
  <c r="F1822" i="1" a="1"/>
  <c r="F1822" i="1"/>
  <c r="E1823" i="1" a="1"/>
  <c r="E1823" i="1"/>
  <c r="F1823" i="1" a="1"/>
  <c r="F1823" i="1"/>
  <c r="E1824" i="1" a="1"/>
  <c r="E1824" i="1"/>
  <c r="F1824" i="1" a="1"/>
  <c r="F1824" i="1"/>
  <c r="E1825" i="1" a="1"/>
  <c r="E1825" i="1"/>
  <c r="F1825" i="1" a="1"/>
  <c r="F1825" i="1"/>
  <c r="E1826" i="1" a="1"/>
  <c r="E1826" i="1"/>
  <c r="F1826" i="1" a="1"/>
  <c r="F1826" i="1"/>
  <c r="E1827" i="1" a="1"/>
  <c r="E1827" i="1"/>
  <c r="F1827" i="1" a="1"/>
  <c r="F1827" i="1"/>
  <c r="E1828" i="1" a="1"/>
  <c r="E1828" i="1"/>
  <c r="F1828" i="1" a="1"/>
  <c r="F1828" i="1"/>
  <c r="E1829" i="1" a="1"/>
  <c r="E1829" i="1"/>
  <c r="F1829" i="1" a="1"/>
  <c r="F1829" i="1"/>
  <c r="E1830" i="1" a="1"/>
  <c r="E1830" i="1"/>
  <c r="F1830" i="1" a="1"/>
  <c r="F1830" i="1"/>
  <c r="E1831" i="1" a="1"/>
  <c r="E1831" i="1"/>
  <c r="F1831" i="1" a="1"/>
  <c r="F1831" i="1"/>
  <c r="E1832" i="1" a="1"/>
  <c r="E1832" i="1"/>
  <c r="F1832" i="1" a="1"/>
  <c r="F1832" i="1"/>
  <c r="E1833" i="1" a="1"/>
  <c r="E1833" i="1"/>
  <c r="F1833" i="1" a="1"/>
  <c r="F1833" i="1"/>
  <c r="E1834" i="1" a="1"/>
  <c r="E1834" i="1"/>
  <c r="F1834" i="1" a="1"/>
  <c r="F1834" i="1"/>
  <c r="E1835" i="1" a="1"/>
  <c r="E1835" i="1"/>
  <c r="F1835" i="1" a="1"/>
  <c r="F1835" i="1"/>
  <c r="E1836" i="1" a="1"/>
  <c r="E1836" i="1"/>
  <c r="F1836" i="1" a="1"/>
  <c r="F1836" i="1"/>
  <c r="E1837" i="1" a="1"/>
  <c r="E1837" i="1"/>
  <c r="F1837" i="1" a="1"/>
  <c r="F1837" i="1"/>
  <c r="E1838" i="1" a="1"/>
  <c r="E1838" i="1"/>
  <c r="F1838" i="1" a="1"/>
  <c r="F1838" i="1"/>
  <c r="E1839" i="1" a="1"/>
  <c r="E1839" i="1"/>
  <c r="F1839" i="1" a="1"/>
  <c r="F1839" i="1"/>
  <c r="E1840" i="1" a="1"/>
  <c r="E1840" i="1"/>
  <c r="F1840" i="1" a="1"/>
  <c r="F1840" i="1"/>
  <c r="E1841" i="1" a="1"/>
  <c r="E1841" i="1"/>
  <c r="F1841" i="1" a="1"/>
  <c r="F1841" i="1"/>
  <c r="E1842" i="1" a="1"/>
  <c r="E1842" i="1"/>
  <c r="F1842" i="1" a="1"/>
  <c r="F1842" i="1"/>
  <c r="E1843" i="1" a="1"/>
  <c r="E1843" i="1"/>
  <c r="F1843" i="1" a="1"/>
  <c r="F1843" i="1"/>
  <c r="E1844" i="1" a="1"/>
  <c r="E1844" i="1"/>
  <c r="F1844" i="1" a="1"/>
  <c r="F1844" i="1"/>
  <c r="E1845" i="1" a="1"/>
  <c r="E1845" i="1"/>
  <c r="F1845" i="1" a="1"/>
  <c r="F1845" i="1"/>
  <c r="E1846" i="1" a="1"/>
  <c r="E1846" i="1"/>
  <c r="F1846" i="1" a="1"/>
  <c r="F1846" i="1"/>
  <c r="E1847" i="1" a="1"/>
  <c r="E1847" i="1"/>
  <c r="F1847" i="1" a="1"/>
  <c r="F1847" i="1"/>
  <c r="E1848" i="1" a="1"/>
  <c r="E1848" i="1"/>
  <c r="F1848" i="1" a="1"/>
  <c r="F1848" i="1"/>
  <c r="E1849" i="1" a="1"/>
  <c r="E1849" i="1"/>
  <c r="F1849" i="1" a="1"/>
  <c r="F1849" i="1"/>
  <c r="E1850" i="1" a="1"/>
  <c r="E1850" i="1"/>
  <c r="F1850" i="1" a="1"/>
  <c r="F1850" i="1"/>
  <c r="E1851" i="1" a="1"/>
  <c r="E1851" i="1"/>
  <c r="F1851" i="1" a="1"/>
  <c r="F1851" i="1"/>
  <c r="E1852" i="1" a="1"/>
  <c r="E1852" i="1"/>
  <c r="F1852" i="1" a="1"/>
  <c r="F1852" i="1"/>
  <c r="E1853" i="1" a="1"/>
  <c r="E1853" i="1"/>
  <c r="F1853" i="1" a="1"/>
  <c r="F1853" i="1"/>
  <c r="E1854" i="1" a="1"/>
  <c r="E1854" i="1"/>
  <c r="F1854" i="1" a="1"/>
  <c r="F1854" i="1"/>
  <c r="E1855" i="1" a="1"/>
  <c r="E1855" i="1"/>
  <c r="F1855" i="1" a="1"/>
  <c r="F1855" i="1"/>
  <c r="E1856" i="1" a="1"/>
  <c r="E1856" i="1"/>
  <c r="F1856" i="1" a="1"/>
  <c r="F1856" i="1"/>
  <c r="E1857" i="1" a="1"/>
  <c r="E1857" i="1"/>
  <c r="F1857" i="1" a="1"/>
  <c r="F1857" i="1"/>
  <c r="E1858" i="1" a="1"/>
  <c r="E1858" i="1"/>
  <c r="F1858" i="1" a="1"/>
  <c r="F1858" i="1"/>
  <c r="E1859" i="1" a="1"/>
  <c r="E1859" i="1"/>
  <c r="F1859" i="1" a="1"/>
  <c r="F1859" i="1"/>
  <c r="E1860" i="1" a="1"/>
  <c r="E1860" i="1"/>
  <c r="F1860" i="1" a="1"/>
  <c r="F1860" i="1"/>
  <c r="E1861" i="1" a="1"/>
  <c r="E1861" i="1"/>
  <c r="F1861" i="1" a="1"/>
  <c r="F1861" i="1"/>
  <c r="E1862" i="1" a="1"/>
  <c r="E1862" i="1"/>
  <c r="F1862" i="1" a="1"/>
  <c r="F1862" i="1"/>
  <c r="E1863" i="1" a="1"/>
  <c r="E1863" i="1"/>
  <c r="F1863" i="1" a="1"/>
  <c r="F1863" i="1"/>
  <c r="E1864" i="1" a="1"/>
  <c r="E1864" i="1"/>
  <c r="F1864" i="1" a="1"/>
  <c r="F1864" i="1"/>
  <c r="E1865" i="1" a="1"/>
  <c r="E1865" i="1"/>
  <c r="F1865" i="1" a="1"/>
  <c r="F1865" i="1"/>
  <c r="E1866" i="1" a="1"/>
  <c r="E1866" i="1"/>
  <c r="F1866" i="1" a="1"/>
  <c r="F1866" i="1"/>
  <c r="E1867" i="1" a="1"/>
  <c r="E1867" i="1"/>
  <c r="F1867" i="1" a="1"/>
  <c r="F1867" i="1"/>
  <c r="E1868" i="1" a="1"/>
  <c r="E1868" i="1"/>
  <c r="F1868" i="1" a="1"/>
  <c r="F1868" i="1"/>
  <c r="E1869" i="1" a="1"/>
  <c r="E1869" i="1"/>
  <c r="F1869" i="1" a="1"/>
  <c r="F1869" i="1"/>
  <c r="E1870" i="1" a="1"/>
  <c r="E1870" i="1"/>
  <c r="F1870" i="1" a="1"/>
  <c r="F1870" i="1"/>
  <c r="E1871" i="1" a="1"/>
  <c r="E1871" i="1"/>
  <c r="F1871" i="1" a="1"/>
  <c r="F1871" i="1"/>
  <c r="E1872" i="1" a="1"/>
  <c r="E1872" i="1"/>
  <c r="F1872" i="1" a="1"/>
  <c r="F1872" i="1"/>
  <c r="E1873" i="1" a="1"/>
  <c r="E1873" i="1"/>
  <c r="F1873" i="1" a="1"/>
  <c r="F1873" i="1"/>
  <c r="E1874" i="1" a="1"/>
  <c r="E1874" i="1"/>
  <c r="F1874" i="1" a="1"/>
  <c r="F1874" i="1"/>
  <c r="E1875" i="1" a="1"/>
  <c r="E1875" i="1"/>
  <c r="F1875" i="1" a="1"/>
  <c r="F1875" i="1"/>
  <c r="E1876" i="1" a="1"/>
  <c r="E1876" i="1"/>
  <c r="F1876" i="1" a="1"/>
  <c r="F1876" i="1"/>
  <c r="E1877" i="1" a="1"/>
  <c r="E1877" i="1"/>
  <c r="F1877" i="1" a="1"/>
  <c r="F1877" i="1"/>
  <c r="E1878" i="1" a="1"/>
  <c r="E1878" i="1"/>
  <c r="F1878" i="1" a="1"/>
  <c r="F1878" i="1"/>
  <c r="E1879" i="1" a="1"/>
  <c r="E1879" i="1"/>
  <c r="F1879" i="1" a="1"/>
  <c r="F1879" i="1"/>
  <c r="E1880" i="1" a="1"/>
  <c r="E1880" i="1"/>
  <c r="F1880" i="1" a="1"/>
  <c r="F1880" i="1"/>
  <c r="E1881" i="1" a="1"/>
  <c r="E1881" i="1"/>
  <c r="F1881" i="1" a="1"/>
  <c r="F1881" i="1"/>
  <c r="E1882" i="1" a="1"/>
  <c r="E1882" i="1"/>
  <c r="F1882" i="1" a="1"/>
  <c r="F1882" i="1"/>
  <c r="E1883" i="1" a="1"/>
  <c r="E1883" i="1"/>
  <c r="F1883" i="1" a="1"/>
  <c r="F1883" i="1"/>
  <c r="E1884" i="1" a="1"/>
  <c r="E1884" i="1"/>
  <c r="F1884" i="1" a="1"/>
  <c r="F1884" i="1"/>
  <c r="E1885" i="1" a="1"/>
  <c r="E1885" i="1"/>
  <c r="F1885" i="1" a="1"/>
  <c r="F1885" i="1"/>
  <c r="E1886" i="1" a="1"/>
  <c r="E1886" i="1"/>
  <c r="F1886" i="1" a="1"/>
  <c r="F1886" i="1"/>
  <c r="E1887" i="1" a="1"/>
  <c r="E1887" i="1"/>
  <c r="F1887" i="1" a="1"/>
  <c r="F1887" i="1"/>
  <c r="E1888" i="1" a="1"/>
  <c r="E1888" i="1"/>
  <c r="F1888" i="1" a="1"/>
  <c r="F1888" i="1"/>
  <c r="E1889" i="1" a="1"/>
  <c r="E1889" i="1"/>
  <c r="F1889" i="1" a="1"/>
  <c r="F1889" i="1"/>
  <c r="E1890" i="1" a="1"/>
  <c r="E1890" i="1"/>
  <c r="F1890" i="1" a="1"/>
  <c r="F1890" i="1"/>
  <c r="E1891" i="1" a="1"/>
  <c r="E1891" i="1"/>
  <c r="F1891" i="1" a="1"/>
  <c r="F1891" i="1"/>
  <c r="E1892" i="1" a="1"/>
  <c r="E1892" i="1"/>
  <c r="F1892" i="1" a="1"/>
  <c r="F1892" i="1"/>
  <c r="E1893" i="1" a="1"/>
  <c r="E1893" i="1"/>
  <c r="F1893" i="1" a="1"/>
  <c r="F1893" i="1"/>
  <c r="E1894" i="1" a="1"/>
  <c r="E1894" i="1"/>
  <c r="F1894" i="1" a="1"/>
  <c r="F1894" i="1"/>
  <c r="E1895" i="1" a="1"/>
  <c r="E1895" i="1"/>
  <c r="F1895" i="1" a="1"/>
  <c r="F1895" i="1"/>
  <c r="E1896" i="1" a="1"/>
  <c r="E1896" i="1"/>
  <c r="F1896" i="1" a="1"/>
  <c r="F1896" i="1"/>
  <c r="E1897" i="1" a="1"/>
  <c r="E1897" i="1"/>
  <c r="F1897" i="1" a="1"/>
  <c r="F1897" i="1"/>
  <c r="E1898" i="1" a="1"/>
  <c r="E1898" i="1"/>
  <c r="F1898" i="1" a="1"/>
  <c r="F1898" i="1"/>
  <c r="E1899" i="1" a="1"/>
  <c r="E1899" i="1"/>
  <c r="F1899" i="1" a="1"/>
  <c r="F1899" i="1"/>
  <c r="E1900" i="1" a="1"/>
  <c r="E1900" i="1"/>
  <c r="F1900" i="1" a="1"/>
  <c r="F1900" i="1"/>
  <c r="E1901" i="1" a="1"/>
  <c r="E1901" i="1"/>
  <c r="F1901" i="1" a="1"/>
  <c r="F1901" i="1"/>
  <c r="E1902" i="1" a="1"/>
  <c r="E1902" i="1"/>
  <c r="F1902" i="1" a="1"/>
  <c r="F1902" i="1"/>
  <c r="E1903" i="1" a="1"/>
  <c r="E1903" i="1"/>
  <c r="F1903" i="1" a="1"/>
  <c r="F1903" i="1"/>
  <c r="E1904" i="1" a="1"/>
  <c r="E1904" i="1"/>
  <c r="F1904" i="1" a="1"/>
  <c r="F1904" i="1"/>
  <c r="E1905" i="1" a="1"/>
  <c r="E1905" i="1"/>
  <c r="F1905" i="1" a="1"/>
  <c r="F1905" i="1"/>
  <c r="E1906" i="1" a="1"/>
  <c r="E1906" i="1"/>
  <c r="F1906" i="1" a="1"/>
  <c r="F1906" i="1"/>
  <c r="E1907" i="1" a="1"/>
  <c r="E1907" i="1"/>
  <c r="F1907" i="1" a="1"/>
  <c r="F1907" i="1"/>
  <c r="E1908" i="1" a="1"/>
  <c r="E1908" i="1"/>
  <c r="F1908" i="1" a="1"/>
  <c r="F1908" i="1"/>
  <c r="E1909" i="1" a="1"/>
  <c r="E1909" i="1"/>
  <c r="F1909" i="1" a="1"/>
  <c r="F1909" i="1"/>
  <c r="E1910" i="1" a="1"/>
  <c r="E1910" i="1"/>
  <c r="F1910" i="1" a="1"/>
  <c r="F1910" i="1"/>
  <c r="E1911" i="1" a="1"/>
  <c r="E1911" i="1"/>
  <c r="F1911" i="1" a="1"/>
  <c r="F1911" i="1"/>
  <c r="E1912" i="1" a="1"/>
  <c r="E1912" i="1"/>
  <c r="F1912" i="1" a="1"/>
  <c r="F1912" i="1"/>
  <c r="E1913" i="1" a="1"/>
  <c r="E1913" i="1"/>
  <c r="F1913" i="1" a="1"/>
  <c r="F1913" i="1"/>
  <c r="E1914" i="1" a="1"/>
  <c r="E1914" i="1"/>
  <c r="F1914" i="1" a="1"/>
  <c r="F1914" i="1"/>
  <c r="E1915" i="1" a="1"/>
  <c r="E1915" i="1"/>
  <c r="F1915" i="1" a="1"/>
  <c r="F1915" i="1"/>
  <c r="E1916" i="1" a="1"/>
  <c r="E1916" i="1"/>
  <c r="F1916" i="1" a="1"/>
  <c r="F1916" i="1"/>
  <c r="E1917" i="1" a="1"/>
  <c r="E1917" i="1"/>
  <c r="F1917" i="1" a="1"/>
  <c r="F1917" i="1"/>
  <c r="E1918" i="1" a="1"/>
  <c r="E1918" i="1"/>
  <c r="F1918" i="1" a="1"/>
  <c r="F1918" i="1"/>
  <c r="E1919" i="1" a="1"/>
  <c r="E1919" i="1"/>
  <c r="F1919" i="1" a="1"/>
  <c r="F1919" i="1"/>
  <c r="E1920" i="1" a="1"/>
  <c r="E1920" i="1"/>
  <c r="F1920" i="1" a="1"/>
  <c r="F1920" i="1"/>
  <c r="E1921" i="1" a="1"/>
  <c r="E1921" i="1"/>
  <c r="F1921" i="1" a="1"/>
  <c r="F1921" i="1"/>
  <c r="E1922" i="1" a="1"/>
  <c r="E1922" i="1"/>
  <c r="F1922" i="1" a="1"/>
  <c r="F1922" i="1"/>
  <c r="E1923" i="1" a="1"/>
  <c r="E1923" i="1"/>
  <c r="F1923" i="1" a="1"/>
  <c r="F1923" i="1"/>
  <c r="E1924" i="1" a="1"/>
  <c r="E1924" i="1"/>
  <c r="F1924" i="1" a="1"/>
  <c r="F1924" i="1"/>
  <c r="E1925" i="1" a="1"/>
  <c r="E1925" i="1"/>
  <c r="F1925" i="1" a="1"/>
  <c r="F1925" i="1"/>
  <c r="E1926" i="1" a="1"/>
  <c r="E1926" i="1"/>
  <c r="F1926" i="1" a="1"/>
  <c r="F1926" i="1"/>
  <c r="E1927" i="1" a="1"/>
  <c r="E1927" i="1"/>
  <c r="F1927" i="1" a="1"/>
  <c r="F1927" i="1"/>
  <c r="E1928" i="1" a="1"/>
  <c r="E1928" i="1"/>
  <c r="F1928" i="1" a="1"/>
  <c r="F1928" i="1"/>
  <c r="E1929" i="1" a="1"/>
  <c r="E1929" i="1"/>
  <c r="F1929" i="1" a="1"/>
  <c r="F1929" i="1"/>
  <c r="E1930" i="1" a="1"/>
  <c r="E1930" i="1"/>
  <c r="F1930" i="1" a="1"/>
  <c r="F1930" i="1"/>
  <c r="E1931" i="1" a="1"/>
  <c r="E1931" i="1"/>
  <c r="F1931" i="1" a="1"/>
  <c r="F1931" i="1"/>
  <c r="E1932" i="1" a="1"/>
  <c r="E1932" i="1"/>
  <c r="F1932" i="1" a="1"/>
  <c r="F1932" i="1"/>
  <c r="E1933" i="1" a="1"/>
  <c r="E1933" i="1"/>
  <c r="F1933" i="1" a="1"/>
  <c r="F1933" i="1"/>
  <c r="E1934" i="1" a="1"/>
  <c r="E1934" i="1"/>
  <c r="F1934" i="1" a="1"/>
  <c r="F1934" i="1"/>
  <c r="E1935" i="1" a="1"/>
  <c r="E1935" i="1"/>
  <c r="F1935" i="1" a="1"/>
  <c r="F1935" i="1"/>
  <c r="E1936" i="1" a="1"/>
  <c r="E1936" i="1"/>
  <c r="F1936" i="1" a="1"/>
  <c r="F1936" i="1"/>
  <c r="E1937" i="1" a="1"/>
  <c r="E1937" i="1"/>
  <c r="F1937" i="1" a="1"/>
  <c r="F1937" i="1"/>
  <c r="E1938" i="1" a="1"/>
  <c r="E1938" i="1"/>
  <c r="F1938" i="1" a="1"/>
  <c r="F1938" i="1"/>
  <c r="E1939" i="1" a="1"/>
  <c r="E1939" i="1"/>
  <c r="F1939" i="1" a="1"/>
  <c r="F1939" i="1"/>
  <c r="E1940" i="1" a="1"/>
  <c r="E1940" i="1"/>
  <c r="F1940" i="1" a="1"/>
  <c r="F1940" i="1"/>
  <c r="E1941" i="1" a="1"/>
  <c r="E1941" i="1"/>
  <c r="F1941" i="1" a="1"/>
  <c r="F1941" i="1"/>
  <c r="E1942" i="1" a="1"/>
  <c r="E1942" i="1"/>
  <c r="F1942" i="1" a="1"/>
  <c r="F1942" i="1"/>
  <c r="E1943" i="1" a="1"/>
  <c r="E1943" i="1"/>
  <c r="F1943" i="1" a="1"/>
  <c r="F1943" i="1"/>
  <c r="E1944" i="1" a="1"/>
  <c r="E1944" i="1"/>
  <c r="F1944" i="1" a="1"/>
  <c r="F1944" i="1"/>
  <c r="E1945" i="1" a="1"/>
  <c r="E1945" i="1"/>
  <c r="F1945" i="1" a="1"/>
  <c r="F1945" i="1"/>
  <c r="E1946" i="1" a="1"/>
  <c r="E1946" i="1"/>
  <c r="F1946" i="1" a="1"/>
  <c r="F1946" i="1"/>
  <c r="E1947" i="1" a="1"/>
  <c r="E1947" i="1"/>
  <c r="F1947" i="1" a="1"/>
  <c r="F1947" i="1"/>
  <c r="E1948" i="1" a="1"/>
  <c r="E1948" i="1"/>
  <c r="F1948" i="1" a="1"/>
  <c r="F1948" i="1"/>
  <c r="E1949" i="1" a="1"/>
  <c r="E1949" i="1"/>
  <c r="F1949" i="1" a="1"/>
  <c r="F1949" i="1"/>
  <c r="E1950" i="1" a="1"/>
  <c r="E1950" i="1"/>
  <c r="F1950" i="1" a="1"/>
  <c r="F1950" i="1"/>
  <c r="E1951" i="1" a="1"/>
  <c r="E1951" i="1"/>
  <c r="F1951" i="1" a="1"/>
  <c r="F1951" i="1"/>
  <c r="E1952" i="1" a="1"/>
  <c r="E1952" i="1"/>
  <c r="F1952" i="1" a="1"/>
  <c r="F1952" i="1"/>
  <c r="E1953" i="1" a="1"/>
  <c r="E1953" i="1"/>
  <c r="F1953" i="1" a="1"/>
  <c r="F1953" i="1"/>
  <c r="E1954" i="1" a="1"/>
  <c r="E1954" i="1"/>
  <c r="F1954" i="1" a="1"/>
  <c r="F1954" i="1"/>
  <c r="E1955" i="1" a="1"/>
  <c r="E1955" i="1"/>
  <c r="F1955" i="1" a="1"/>
  <c r="F1955" i="1"/>
  <c r="E1956" i="1" a="1"/>
  <c r="E1956" i="1"/>
  <c r="F1956" i="1" a="1"/>
  <c r="F1956" i="1"/>
  <c r="E1957" i="1" a="1"/>
  <c r="E1957" i="1"/>
  <c r="F1957" i="1" a="1"/>
  <c r="F1957" i="1"/>
  <c r="E1958" i="1" a="1"/>
  <c r="E1958" i="1"/>
  <c r="F1958" i="1" a="1"/>
  <c r="F1958" i="1"/>
  <c r="E1959" i="1" a="1"/>
  <c r="E1959" i="1"/>
  <c r="F1959" i="1" a="1"/>
  <c r="F1959" i="1"/>
  <c r="E1960" i="1" a="1"/>
  <c r="E1960" i="1"/>
  <c r="F1960" i="1" a="1"/>
  <c r="F1960" i="1"/>
  <c r="E1961" i="1" a="1"/>
  <c r="E1961" i="1"/>
  <c r="F1961" i="1" a="1"/>
  <c r="F1961" i="1"/>
  <c r="E1962" i="1" a="1"/>
  <c r="E1962" i="1"/>
  <c r="F1962" i="1" a="1"/>
  <c r="F1962" i="1"/>
  <c r="E1963" i="1" a="1"/>
  <c r="E1963" i="1"/>
  <c r="F1963" i="1" a="1"/>
  <c r="F1963" i="1"/>
  <c r="E1964" i="1" a="1"/>
  <c r="E1964" i="1"/>
  <c r="F1964" i="1" a="1"/>
  <c r="F1964" i="1"/>
  <c r="E1965" i="1" a="1"/>
  <c r="E1965" i="1"/>
  <c r="F1965" i="1" a="1"/>
  <c r="F1965" i="1"/>
  <c r="E1966" i="1" a="1"/>
  <c r="E1966" i="1"/>
  <c r="F1966" i="1" a="1"/>
  <c r="F1966" i="1"/>
  <c r="E1967" i="1" a="1"/>
  <c r="E1967" i="1"/>
  <c r="F1967" i="1" a="1"/>
  <c r="F1967" i="1"/>
  <c r="E1968" i="1" a="1"/>
  <c r="E1968" i="1"/>
  <c r="F1968" i="1" a="1"/>
  <c r="F1968" i="1"/>
  <c r="E1969" i="1" a="1"/>
  <c r="E1969" i="1"/>
  <c r="F1969" i="1" a="1"/>
  <c r="F1969" i="1"/>
  <c r="E1970" i="1" a="1"/>
  <c r="E1970" i="1"/>
  <c r="F1970" i="1" a="1"/>
  <c r="F1970" i="1"/>
  <c r="E1971" i="1" a="1"/>
  <c r="E1971" i="1"/>
  <c r="F1971" i="1" a="1"/>
  <c r="F1971" i="1"/>
  <c r="E1972" i="1" a="1"/>
  <c r="E1972" i="1"/>
  <c r="F1972" i="1" a="1"/>
  <c r="F1972" i="1"/>
  <c r="E1973" i="1" a="1"/>
  <c r="E1973" i="1"/>
  <c r="F1973" i="1" a="1"/>
  <c r="F1973" i="1"/>
  <c r="E1974" i="1" a="1"/>
  <c r="E1974" i="1"/>
  <c r="F1974" i="1" a="1"/>
  <c r="F1974" i="1"/>
  <c r="E1975" i="1" a="1"/>
  <c r="E1975" i="1"/>
  <c r="F1975" i="1" a="1"/>
  <c r="F1975" i="1"/>
  <c r="E1976" i="1" a="1"/>
  <c r="E1976" i="1"/>
  <c r="F1976" i="1" a="1"/>
  <c r="F1976" i="1"/>
  <c r="E1977" i="1" a="1"/>
  <c r="E1977" i="1"/>
  <c r="F1977" i="1" a="1"/>
  <c r="F1977" i="1"/>
  <c r="E1978" i="1" a="1"/>
  <c r="E1978" i="1"/>
  <c r="F1978" i="1" a="1"/>
  <c r="F1978" i="1"/>
  <c r="E1979" i="1" a="1"/>
  <c r="E1979" i="1"/>
  <c r="F1979" i="1" a="1"/>
  <c r="F1979" i="1"/>
  <c r="E1980" i="1" a="1"/>
  <c r="E1980" i="1"/>
  <c r="F1980" i="1" a="1"/>
  <c r="F1980" i="1"/>
  <c r="E1981" i="1" a="1"/>
  <c r="E1981" i="1"/>
  <c r="F1981" i="1" a="1"/>
  <c r="F1981" i="1"/>
  <c r="E1982" i="1" a="1"/>
  <c r="E1982" i="1"/>
  <c r="F1982" i="1" a="1"/>
  <c r="F1982" i="1"/>
  <c r="E1983" i="1" a="1"/>
  <c r="E1983" i="1"/>
  <c r="F1983" i="1" a="1"/>
  <c r="F1983" i="1"/>
  <c r="E1984" i="1" a="1"/>
  <c r="E1984" i="1"/>
  <c r="F1984" i="1" a="1"/>
  <c r="F1984" i="1"/>
  <c r="E1985" i="1" a="1"/>
  <c r="E1985" i="1"/>
  <c r="F1985" i="1" a="1"/>
  <c r="F1985" i="1"/>
  <c r="E1986" i="1" a="1"/>
  <c r="E1986" i="1"/>
  <c r="F1986" i="1" a="1"/>
  <c r="F1986" i="1"/>
  <c r="E1987" i="1" a="1"/>
  <c r="E1987" i="1"/>
  <c r="F1987" i="1" a="1"/>
  <c r="F1987" i="1"/>
  <c r="E1988" i="1" a="1"/>
  <c r="E1988" i="1"/>
  <c r="F1988" i="1" a="1"/>
  <c r="F1988" i="1"/>
  <c r="E1989" i="1" a="1"/>
  <c r="E1989" i="1"/>
  <c r="F1989" i="1" a="1"/>
  <c r="F1989" i="1"/>
  <c r="E1990" i="1" a="1"/>
  <c r="E1990" i="1"/>
  <c r="F1990" i="1" a="1"/>
  <c r="F1990" i="1"/>
  <c r="E1991" i="1" a="1"/>
  <c r="E1991" i="1"/>
  <c r="F1991" i="1" a="1"/>
  <c r="F1991" i="1"/>
  <c r="E1992" i="1" a="1"/>
  <c r="E1992" i="1"/>
  <c r="F1992" i="1" a="1"/>
  <c r="F1992" i="1"/>
  <c r="E1993" i="1" a="1"/>
  <c r="E1993" i="1"/>
  <c r="F1993" i="1" a="1"/>
  <c r="F1993" i="1"/>
  <c r="E1994" i="1" a="1"/>
  <c r="E1994" i="1"/>
  <c r="F1994" i="1" a="1"/>
  <c r="F1994" i="1"/>
  <c r="E1995" i="1" a="1"/>
  <c r="E1995" i="1"/>
  <c r="F1995" i="1" a="1"/>
  <c r="F1995" i="1"/>
  <c r="E1996" i="1" a="1"/>
  <c r="E1996" i="1"/>
  <c r="F1996" i="1" a="1"/>
  <c r="F1996" i="1"/>
  <c r="E1997" i="1" a="1"/>
  <c r="E1997" i="1"/>
  <c r="F1997" i="1" a="1"/>
  <c r="F1997" i="1"/>
  <c r="E1998" i="1" a="1"/>
  <c r="E1998" i="1"/>
  <c r="F1998" i="1" a="1"/>
  <c r="F1998" i="1"/>
  <c r="E1999" i="1" a="1"/>
  <c r="E1999" i="1"/>
  <c r="F1999" i="1" a="1"/>
  <c r="F1999" i="1"/>
  <c r="E2000" i="1" a="1"/>
  <c r="E2000" i="1"/>
  <c r="F2000" i="1" a="1"/>
  <c r="F2000" i="1"/>
  <c r="E2001" i="1" a="1"/>
  <c r="E2001" i="1"/>
  <c r="F2001" i="1" a="1"/>
  <c r="F2001" i="1"/>
  <c r="E2002" i="1" a="1"/>
  <c r="E2002" i="1"/>
  <c r="F2002" i="1" a="1"/>
  <c r="F2002" i="1"/>
  <c r="E2003" i="1" a="1"/>
  <c r="E2003" i="1"/>
  <c r="F2003" i="1" a="1"/>
  <c r="F2003" i="1"/>
  <c r="E2004" i="1" a="1"/>
  <c r="E2004" i="1"/>
  <c r="F2004" i="1" a="1"/>
  <c r="F2004" i="1"/>
  <c r="E2005" i="1" a="1"/>
  <c r="E2005" i="1"/>
  <c r="F2005" i="1" a="1"/>
  <c r="F2005" i="1"/>
  <c r="E2006" i="1" a="1"/>
  <c r="E2006" i="1"/>
  <c r="F2006" i="1" a="1"/>
  <c r="F2006" i="1"/>
  <c r="E2007" i="1" a="1"/>
  <c r="E2007" i="1"/>
  <c r="F2007" i="1" a="1"/>
  <c r="F2007" i="1"/>
  <c r="E2008" i="1" a="1"/>
  <c r="E2008" i="1"/>
  <c r="F2008" i="1" a="1"/>
  <c r="F2008" i="1"/>
  <c r="E2009" i="1" a="1"/>
  <c r="E2009" i="1"/>
  <c r="F2009" i="1" a="1"/>
  <c r="F2009" i="1"/>
  <c r="E2010" i="1" a="1"/>
  <c r="E2010" i="1"/>
  <c r="F2010" i="1" a="1"/>
  <c r="F2010" i="1"/>
  <c r="E2011" i="1" a="1"/>
  <c r="E2011" i="1"/>
  <c r="F2011" i="1" a="1"/>
  <c r="F2011" i="1"/>
  <c r="E2012" i="1" a="1"/>
  <c r="E2012" i="1"/>
  <c r="F2012" i="1" a="1"/>
  <c r="F2012" i="1"/>
  <c r="E2013" i="1" a="1"/>
  <c r="E2013" i="1"/>
  <c r="F2013" i="1" a="1"/>
  <c r="F2013" i="1"/>
  <c r="E2014" i="1" a="1"/>
  <c r="E2014" i="1"/>
  <c r="F2014" i="1" a="1"/>
  <c r="F2014" i="1"/>
  <c r="E2015" i="1" a="1"/>
  <c r="E2015" i="1"/>
  <c r="F2015" i="1" a="1"/>
  <c r="F2015" i="1"/>
  <c r="E2016" i="1" a="1"/>
  <c r="E2016" i="1"/>
  <c r="F2016" i="1" a="1"/>
  <c r="F2016" i="1"/>
  <c r="E2017" i="1" a="1"/>
  <c r="E2017" i="1"/>
  <c r="F2017" i="1" a="1"/>
  <c r="F2017" i="1"/>
  <c r="E2018" i="1" a="1"/>
  <c r="E2018" i="1"/>
  <c r="F2018" i="1" a="1"/>
  <c r="F2018" i="1"/>
  <c r="E2019" i="1" a="1"/>
  <c r="E2019" i="1"/>
  <c r="F2019" i="1" a="1"/>
  <c r="F2019" i="1"/>
  <c r="E2020" i="1" a="1"/>
  <c r="E2020" i="1"/>
  <c r="F2020" i="1" a="1"/>
  <c r="F2020" i="1"/>
  <c r="E2021" i="1" a="1"/>
  <c r="E2021" i="1"/>
  <c r="F2021" i="1" a="1"/>
  <c r="F2021" i="1"/>
  <c r="E2022" i="1" a="1"/>
  <c r="E2022" i="1"/>
  <c r="F2022" i="1" a="1"/>
  <c r="F2022" i="1"/>
  <c r="E2023" i="1" a="1"/>
  <c r="E2023" i="1"/>
  <c r="F2023" i="1" a="1"/>
  <c r="F2023" i="1"/>
  <c r="E2024" i="1" a="1"/>
  <c r="E2024" i="1"/>
  <c r="F2024" i="1" a="1"/>
  <c r="F2024" i="1"/>
  <c r="E2025" i="1" a="1"/>
  <c r="E2025" i="1"/>
  <c r="F2025" i="1" a="1"/>
  <c r="F2025" i="1"/>
  <c r="E2026" i="1" a="1"/>
  <c r="E2026" i="1"/>
  <c r="F2026" i="1" a="1"/>
  <c r="F2026" i="1"/>
  <c r="E2027" i="1" a="1"/>
  <c r="E2027" i="1"/>
  <c r="F2027" i="1" a="1"/>
  <c r="F2027" i="1"/>
  <c r="E2028" i="1" a="1"/>
  <c r="E2028" i="1"/>
  <c r="F2028" i="1" a="1"/>
  <c r="F2028" i="1"/>
  <c r="E2029" i="1" a="1"/>
  <c r="E2029" i="1"/>
  <c r="F2029" i="1" a="1"/>
  <c r="F2029" i="1"/>
  <c r="E2030" i="1" a="1"/>
  <c r="E2030" i="1"/>
  <c r="F2030" i="1" a="1"/>
  <c r="F2030" i="1"/>
  <c r="E2031" i="1" a="1"/>
  <c r="E2031" i="1"/>
  <c r="F2031" i="1" a="1"/>
  <c r="F2031" i="1"/>
  <c r="E2032" i="1" a="1"/>
  <c r="E2032" i="1"/>
  <c r="F2032" i="1" a="1"/>
  <c r="F2032" i="1"/>
  <c r="E2033" i="1" a="1"/>
  <c r="E2033" i="1"/>
  <c r="F2033" i="1" a="1"/>
  <c r="F2033" i="1"/>
  <c r="E2034" i="1" a="1"/>
  <c r="E2034" i="1"/>
  <c r="F2034" i="1" a="1"/>
  <c r="F2034" i="1"/>
  <c r="E2035" i="1" a="1"/>
  <c r="E2035" i="1"/>
  <c r="F2035" i="1" a="1"/>
  <c r="F2035" i="1"/>
  <c r="E2036" i="1" a="1"/>
  <c r="E2036" i="1"/>
  <c r="F2036" i="1" a="1"/>
  <c r="F2036" i="1"/>
  <c r="E2037" i="1" a="1"/>
  <c r="E2037" i="1"/>
  <c r="F2037" i="1" a="1"/>
  <c r="F2037" i="1"/>
  <c r="E2038" i="1" a="1"/>
  <c r="E2038" i="1"/>
  <c r="F2038" i="1" a="1"/>
  <c r="F2038" i="1"/>
  <c r="E2039" i="1" a="1"/>
  <c r="E2039" i="1"/>
  <c r="F2039" i="1" a="1"/>
  <c r="F2039" i="1"/>
  <c r="E2040" i="1" a="1"/>
  <c r="E2040" i="1"/>
  <c r="F2040" i="1" a="1"/>
  <c r="F2040" i="1"/>
  <c r="E2041" i="1" a="1"/>
  <c r="E2041" i="1"/>
  <c r="F2041" i="1" a="1"/>
  <c r="F2041" i="1"/>
  <c r="E2042" i="1" a="1"/>
  <c r="E2042" i="1"/>
  <c r="F2042" i="1" a="1"/>
  <c r="F2042" i="1"/>
  <c r="E2043" i="1" a="1"/>
  <c r="E2043" i="1"/>
  <c r="F2043" i="1" a="1"/>
  <c r="F2043" i="1"/>
  <c r="E2044" i="1" a="1"/>
  <c r="E2044" i="1"/>
  <c r="F2044" i="1" a="1"/>
  <c r="F2044" i="1"/>
  <c r="E2045" i="1" a="1"/>
  <c r="E2045" i="1"/>
  <c r="F2045" i="1" a="1"/>
  <c r="F2045" i="1"/>
  <c r="E2046" i="1" a="1"/>
  <c r="E2046" i="1"/>
  <c r="F2046" i="1" a="1"/>
  <c r="F2046" i="1"/>
  <c r="E2047" i="1" a="1"/>
  <c r="E2047" i="1"/>
  <c r="F2047" i="1" a="1"/>
  <c r="F2047" i="1"/>
  <c r="E2048" i="1" a="1"/>
  <c r="E2048" i="1"/>
  <c r="F2048" i="1" a="1"/>
  <c r="F2048" i="1"/>
  <c r="E2049" i="1" a="1"/>
  <c r="E2049" i="1"/>
  <c r="F2049" i="1" a="1"/>
  <c r="F2049" i="1"/>
  <c r="E2050" i="1" a="1"/>
  <c r="E2050" i="1"/>
  <c r="F2050" i="1" a="1"/>
  <c r="F2050" i="1"/>
  <c r="E2051" i="1" a="1"/>
  <c r="E2051" i="1"/>
  <c r="F2051" i="1" a="1"/>
  <c r="F2051" i="1"/>
  <c r="E2052" i="1" a="1"/>
  <c r="E2052" i="1"/>
  <c r="F2052" i="1" a="1"/>
  <c r="F2052" i="1"/>
  <c r="E2053" i="1" a="1"/>
  <c r="E2053" i="1"/>
  <c r="F2053" i="1" a="1"/>
  <c r="F2053" i="1"/>
  <c r="E2054" i="1" a="1"/>
  <c r="E2054" i="1"/>
  <c r="F2054" i="1" a="1"/>
  <c r="F2054" i="1"/>
  <c r="E2055" i="1" a="1"/>
  <c r="E2055" i="1"/>
  <c r="F2055" i="1" a="1"/>
  <c r="F2055" i="1"/>
  <c r="E2056" i="1" a="1"/>
  <c r="E2056" i="1"/>
  <c r="F2056" i="1" a="1"/>
  <c r="F2056" i="1"/>
  <c r="E2057" i="1" a="1"/>
  <c r="E2057" i="1"/>
  <c r="F2057" i="1" a="1"/>
  <c r="F2057" i="1"/>
  <c r="E2058" i="1" a="1"/>
  <c r="E2058" i="1"/>
  <c r="F2058" i="1" a="1"/>
  <c r="F2058" i="1"/>
  <c r="E2059" i="1" a="1"/>
  <c r="E2059" i="1"/>
  <c r="F2059" i="1" a="1"/>
  <c r="F2059" i="1"/>
  <c r="E2060" i="1" a="1"/>
  <c r="E2060" i="1"/>
  <c r="F2060" i="1" a="1"/>
  <c r="F2060" i="1"/>
  <c r="E2061" i="1" a="1"/>
  <c r="E2061" i="1"/>
  <c r="F2061" i="1" a="1"/>
  <c r="F2061" i="1"/>
  <c r="E2062" i="1" a="1"/>
  <c r="E2062" i="1"/>
  <c r="F2062" i="1" a="1"/>
  <c r="F2062" i="1"/>
  <c r="E2063" i="1" a="1"/>
  <c r="E2063" i="1"/>
  <c r="F2063" i="1" a="1"/>
  <c r="F2063" i="1"/>
  <c r="E2064" i="1" a="1"/>
  <c r="E2064" i="1"/>
  <c r="F2064" i="1" a="1"/>
  <c r="F2064" i="1"/>
  <c r="E2065" i="1" a="1"/>
  <c r="E2065" i="1"/>
  <c r="F2065" i="1" a="1"/>
  <c r="F2065" i="1"/>
  <c r="E2066" i="1" a="1"/>
  <c r="E2066" i="1"/>
  <c r="F2066" i="1" a="1"/>
  <c r="F2066" i="1"/>
  <c r="E2067" i="1" a="1"/>
  <c r="E2067" i="1"/>
  <c r="F2067" i="1" a="1"/>
  <c r="F2067" i="1"/>
  <c r="E2068" i="1" a="1"/>
  <c r="E2068" i="1"/>
  <c r="F2068" i="1" a="1"/>
  <c r="F2068" i="1"/>
  <c r="E2069" i="1" a="1"/>
  <c r="E2069" i="1"/>
  <c r="F2069" i="1" a="1"/>
  <c r="F2069" i="1"/>
  <c r="E2070" i="1" a="1"/>
  <c r="E2070" i="1"/>
  <c r="F2070" i="1" a="1"/>
  <c r="F2070" i="1"/>
  <c r="E2071" i="1" a="1"/>
  <c r="E2071" i="1"/>
  <c r="F2071" i="1" a="1"/>
  <c r="F2071" i="1"/>
  <c r="E2072" i="1" a="1"/>
  <c r="E2072" i="1"/>
  <c r="F2072" i="1" a="1"/>
  <c r="F2072" i="1"/>
  <c r="E2073" i="1" a="1"/>
  <c r="E2073" i="1"/>
  <c r="F2073" i="1" a="1"/>
  <c r="F2073" i="1"/>
  <c r="E2074" i="1" a="1"/>
  <c r="E2074" i="1"/>
  <c r="F2074" i="1" a="1"/>
  <c r="F2074" i="1"/>
  <c r="E2075" i="1" a="1"/>
  <c r="E2075" i="1"/>
  <c r="F2075" i="1" a="1"/>
  <c r="F2075" i="1"/>
  <c r="E2076" i="1" a="1"/>
  <c r="E2076" i="1"/>
  <c r="F2076" i="1" a="1"/>
  <c r="F2076" i="1"/>
  <c r="E2077" i="1" a="1"/>
  <c r="E2077" i="1"/>
  <c r="F2077" i="1" a="1"/>
  <c r="F2077" i="1"/>
  <c r="E2078" i="1" a="1"/>
  <c r="E2078" i="1"/>
  <c r="F2078" i="1" a="1"/>
  <c r="F2078" i="1"/>
  <c r="E2079" i="1" a="1"/>
  <c r="E2079" i="1"/>
  <c r="F2079" i="1" a="1"/>
  <c r="F2079" i="1"/>
  <c r="E2080" i="1" a="1"/>
  <c r="E2080" i="1"/>
  <c r="F2080" i="1" a="1"/>
  <c r="F2080" i="1"/>
  <c r="E2081" i="1" a="1"/>
  <c r="E2081" i="1"/>
  <c r="F2081" i="1" a="1"/>
  <c r="F2081" i="1"/>
  <c r="E2082" i="1" a="1"/>
  <c r="E2082" i="1"/>
  <c r="F2082" i="1" a="1"/>
  <c r="F2082" i="1"/>
  <c r="E2083" i="1" a="1"/>
  <c r="E2083" i="1"/>
  <c r="F2083" i="1" a="1"/>
  <c r="F2083" i="1"/>
  <c r="E2084" i="1" a="1"/>
  <c r="E2084" i="1"/>
  <c r="F2084" i="1" a="1"/>
  <c r="F2084" i="1"/>
  <c r="E2085" i="1" a="1"/>
  <c r="E2085" i="1"/>
  <c r="F2085" i="1" a="1"/>
  <c r="F2085" i="1"/>
  <c r="E2086" i="1" a="1"/>
  <c r="E2086" i="1"/>
  <c r="F2086" i="1" a="1"/>
  <c r="F2086" i="1"/>
  <c r="E2087" i="1" a="1"/>
  <c r="E2087" i="1"/>
  <c r="F2087" i="1" a="1"/>
  <c r="F2087" i="1"/>
  <c r="E2088" i="1" a="1"/>
  <c r="E2088" i="1"/>
  <c r="F2088" i="1" a="1"/>
  <c r="F2088" i="1"/>
  <c r="E2089" i="1" a="1"/>
  <c r="E2089" i="1"/>
  <c r="F2089" i="1" a="1"/>
  <c r="F2089" i="1"/>
  <c r="E2090" i="1" a="1"/>
  <c r="E2090" i="1"/>
  <c r="F2090" i="1" a="1"/>
  <c r="F2090" i="1"/>
  <c r="E2091" i="1" a="1"/>
  <c r="E2091" i="1"/>
  <c r="F2091" i="1" a="1"/>
  <c r="F2091" i="1"/>
  <c r="E2092" i="1" a="1"/>
  <c r="E2092" i="1"/>
  <c r="F2092" i="1" a="1"/>
  <c r="F2092" i="1"/>
  <c r="E2093" i="1" a="1"/>
  <c r="E2093" i="1"/>
  <c r="F2093" i="1" a="1"/>
  <c r="F2093" i="1"/>
  <c r="E2094" i="1" a="1"/>
  <c r="E2094" i="1"/>
  <c r="F2094" i="1" a="1"/>
  <c r="F2094" i="1"/>
  <c r="E2095" i="1" a="1"/>
  <c r="E2095" i="1"/>
  <c r="F2095" i="1" a="1"/>
  <c r="F2095" i="1"/>
  <c r="E2096" i="1" a="1"/>
  <c r="E2096" i="1"/>
  <c r="F2096" i="1" a="1"/>
  <c r="F2096" i="1"/>
  <c r="E2097" i="1" a="1"/>
  <c r="E2097" i="1"/>
  <c r="F2097" i="1" a="1"/>
  <c r="F2097" i="1"/>
  <c r="E2098" i="1" a="1"/>
  <c r="E2098" i="1"/>
  <c r="F2098" i="1" a="1"/>
  <c r="F2098" i="1"/>
  <c r="E2099" i="1" a="1"/>
  <c r="E2099" i="1"/>
  <c r="F2099" i="1" a="1"/>
  <c r="F2099" i="1"/>
  <c r="E2100" i="1" a="1"/>
  <c r="E2100" i="1"/>
  <c r="F2100" i="1" a="1"/>
  <c r="F2100" i="1"/>
  <c r="E2101" i="1" a="1"/>
  <c r="E2101" i="1"/>
  <c r="F2101" i="1" a="1"/>
  <c r="F2101" i="1"/>
  <c r="E2102" i="1" a="1"/>
  <c r="E2102" i="1"/>
  <c r="F2102" i="1" a="1"/>
  <c r="F2102" i="1"/>
  <c r="E2103" i="1" a="1"/>
  <c r="E2103" i="1"/>
  <c r="F2103" i="1" a="1"/>
  <c r="F2103" i="1"/>
  <c r="E2104" i="1" a="1"/>
  <c r="E2104" i="1"/>
  <c r="F2104" i="1" a="1"/>
  <c r="F2104" i="1"/>
  <c r="E2105" i="1" a="1"/>
  <c r="E2105" i="1"/>
  <c r="F2105" i="1" a="1"/>
  <c r="F2105" i="1"/>
  <c r="E2106" i="1" a="1"/>
  <c r="E2106" i="1"/>
  <c r="F2106" i="1" a="1"/>
  <c r="F2106" i="1"/>
  <c r="E2107" i="1" a="1"/>
  <c r="E2107" i="1"/>
  <c r="F2107" i="1" a="1"/>
  <c r="F2107" i="1"/>
  <c r="E2108" i="1" a="1"/>
  <c r="E2108" i="1"/>
  <c r="F2108" i="1" a="1"/>
  <c r="F2108" i="1"/>
  <c r="E2109" i="1" a="1"/>
  <c r="E2109" i="1"/>
  <c r="F2109" i="1" a="1"/>
  <c r="F2109" i="1"/>
  <c r="E2110" i="1" a="1"/>
  <c r="E2110" i="1"/>
  <c r="F2110" i="1" a="1"/>
  <c r="F2110" i="1"/>
  <c r="E2111" i="1" a="1"/>
  <c r="E2111" i="1"/>
  <c r="F2111" i="1" a="1"/>
  <c r="F2111" i="1"/>
  <c r="E2112" i="1" a="1"/>
  <c r="E2112" i="1"/>
  <c r="F2112" i="1" a="1"/>
  <c r="F2112" i="1"/>
  <c r="E2113" i="1" a="1"/>
  <c r="E2113" i="1"/>
  <c r="F2113" i="1" a="1"/>
  <c r="F2113" i="1"/>
  <c r="E2114" i="1" a="1"/>
  <c r="E2114" i="1"/>
  <c r="F2114" i="1" a="1"/>
  <c r="F2114" i="1"/>
  <c r="E2115" i="1" a="1"/>
  <c r="E2115" i="1"/>
  <c r="F2115" i="1" a="1"/>
  <c r="F2115" i="1"/>
  <c r="E2116" i="1" a="1"/>
  <c r="E2116" i="1"/>
  <c r="F2116" i="1" a="1"/>
  <c r="F2116" i="1"/>
  <c r="E2117" i="1" a="1"/>
  <c r="E2117" i="1"/>
  <c r="F2117" i="1" a="1"/>
  <c r="F2117" i="1"/>
  <c r="E2118" i="1" a="1"/>
  <c r="E2118" i="1"/>
  <c r="F2118" i="1" a="1"/>
  <c r="F2118" i="1"/>
  <c r="E2119" i="1" a="1"/>
  <c r="E2119" i="1"/>
  <c r="F2119" i="1" a="1"/>
  <c r="F2119" i="1"/>
  <c r="E2120" i="1" a="1"/>
  <c r="E2120" i="1"/>
  <c r="F2120" i="1" a="1"/>
  <c r="F2120" i="1"/>
  <c r="E2121" i="1" a="1"/>
  <c r="E2121" i="1"/>
  <c r="F2121" i="1" a="1"/>
  <c r="F2121" i="1"/>
  <c r="E2122" i="1" a="1"/>
  <c r="E2122" i="1"/>
  <c r="F2122" i="1" a="1"/>
  <c r="F2122" i="1"/>
  <c r="E2123" i="1" a="1"/>
  <c r="E2123" i="1"/>
  <c r="F2123" i="1" a="1"/>
  <c r="F2123" i="1"/>
  <c r="E2124" i="1" a="1"/>
  <c r="E2124" i="1"/>
  <c r="F2124" i="1" a="1"/>
  <c r="F2124" i="1"/>
  <c r="E2125" i="1" a="1"/>
  <c r="E2125" i="1"/>
  <c r="F2125" i="1" a="1"/>
  <c r="F2125" i="1"/>
  <c r="E2126" i="1" a="1"/>
  <c r="E2126" i="1"/>
  <c r="F2126" i="1" a="1"/>
  <c r="F2126" i="1"/>
  <c r="E2127" i="1" a="1"/>
  <c r="E2127" i="1"/>
  <c r="F2127" i="1" a="1"/>
  <c r="F2127" i="1"/>
  <c r="E2128" i="1" a="1"/>
  <c r="E2128" i="1"/>
  <c r="F2128" i="1" a="1"/>
  <c r="F2128" i="1"/>
  <c r="E2129" i="1" a="1"/>
  <c r="E2129" i="1"/>
  <c r="F2129" i="1" a="1"/>
  <c r="F2129" i="1"/>
  <c r="E2130" i="1" a="1"/>
  <c r="E2130" i="1"/>
  <c r="F2130" i="1" a="1"/>
  <c r="F2130" i="1"/>
  <c r="E2131" i="1" a="1"/>
  <c r="E2131" i="1"/>
  <c r="F2131" i="1" a="1"/>
  <c r="F2131" i="1"/>
  <c r="E2132" i="1" a="1"/>
  <c r="E2132" i="1"/>
  <c r="F2132" i="1" a="1"/>
  <c r="F2132" i="1"/>
  <c r="E2133" i="1" a="1"/>
  <c r="E2133" i="1"/>
  <c r="F2133" i="1" a="1"/>
  <c r="F2133" i="1"/>
  <c r="E2134" i="1" a="1"/>
  <c r="E2134" i="1"/>
  <c r="F2134" i="1" a="1"/>
  <c r="F2134" i="1"/>
  <c r="E2135" i="1" a="1"/>
  <c r="E2135" i="1"/>
  <c r="F2135" i="1" a="1"/>
  <c r="F2135" i="1"/>
  <c r="E2136" i="1" a="1"/>
  <c r="E2136" i="1"/>
  <c r="F2136" i="1" a="1"/>
  <c r="F2136" i="1"/>
  <c r="E2137" i="1" a="1"/>
  <c r="E2137" i="1"/>
  <c r="F2137" i="1" a="1"/>
  <c r="F2137" i="1"/>
  <c r="E2138" i="1" a="1"/>
  <c r="E2138" i="1"/>
  <c r="F2138" i="1" a="1"/>
  <c r="F2138" i="1"/>
  <c r="E2139" i="1" a="1"/>
  <c r="E2139" i="1"/>
  <c r="F2139" i="1" a="1"/>
  <c r="F2139" i="1"/>
  <c r="E2140" i="1" a="1"/>
  <c r="E2140" i="1"/>
  <c r="F2140" i="1" a="1"/>
  <c r="F2140" i="1"/>
  <c r="E2141" i="1" a="1"/>
  <c r="E2141" i="1"/>
  <c r="F2141" i="1" a="1"/>
  <c r="F2141" i="1"/>
  <c r="E2142" i="1" a="1"/>
  <c r="E2142" i="1"/>
  <c r="F2142" i="1" a="1"/>
  <c r="F2142" i="1"/>
  <c r="E2143" i="1" a="1"/>
  <c r="E2143" i="1"/>
  <c r="F2143" i="1" a="1"/>
  <c r="F2143" i="1"/>
  <c r="E2144" i="1" a="1"/>
  <c r="E2144" i="1"/>
  <c r="F2144" i="1" a="1"/>
  <c r="F2144" i="1"/>
  <c r="E2145" i="1" a="1"/>
  <c r="E2145" i="1"/>
  <c r="F2145" i="1" a="1"/>
  <c r="F2145" i="1"/>
  <c r="E2146" i="1" a="1"/>
  <c r="E2146" i="1"/>
  <c r="F2146" i="1" a="1"/>
  <c r="F2146" i="1"/>
  <c r="E2147" i="1" a="1"/>
  <c r="E2147" i="1"/>
  <c r="F2147" i="1" a="1"/>
  <c r="F2147" i="1"/>
  <c r="E2148" i="1" a="1"/>
  <c r="E2148" i="1"/>
  <c r="F2148" i="1" a="1"/>
  <c r="F2148" i="1"/>
  <c r="E2149" i="1" a="1"/>
  <c r="E2149" i="1"/>
  <c r="F2149" i="1" a="1"/>
  <c r="F2149" i="1"/>
  <c r="E2150" i="1" a="1"/>
  <c r="E2150" i="1"/>
  <c r="F2150" i="1" a="1"/>
  <c r="F2150" i="1"/>
  <c r="E2151" i="1" a="1"/>
  <c r="E2151" i="1"/>
  <c r="F2151" i="1" a="1"/>
  <c r="F2151" i="1"/>
  <c r="E2152" i="1" a="1"/>
  <c r="E2152" i="1"/>
  <c r="F2152" i="1" a="1"/>
  <c r="F2152" i="1"/>
  <c r="E2153" i="1" a="1"/>
  <c r="E2153" i="1"/>
  <c r="F2153" i="1" a="1"/>
  <c r="F2153" i="1"/>
  <c r="E2154" i="1" a="1"/>
  <c r="E2154" i="1"/>
  <c r="F2154" i="1" a="1"/>
  <c r="F2154" i="1"/>
  <c r="E2155" i="1" a="1"/>
  <c r="E2155" i="1"/>
  <c r="F2155" i="1" a="1"/>
  <c r="F2155" i="1"/>
  <c r="E2156" i="1" a="1"/>
  <c r="E2156" i="1"/>
  <c r="F2156" i="1" a="1"/>
  <c r="F2156" i="1"/>
  <c r="E2157" i="1" a="1"/>
  <c r="E2157" i="1"/>
  <c r="F2157" i="1" a="1"/>
  <c r="F2157" i="1"/>
  <c r="E2158" i="1" a="1"/>
  <c r="E2158" i="1"/>
  <c r="F2158" i="1" a="1"/>
  <c r="F2158" i="1"/>
  <c r="E2159" i="1" a="1"/>
  <c r="E2159" i="1"/>
  <c r="F2159" i="1" a="1"/>
  <c r="F2159" i="1"/>
  <c r="E2160" i="1" a="1"/>
  <c r="E2160" i="1"/>
  <c r="F2160" i="1" a="1"/>
  <c r="F2160" i="1"/>
  <c r="E2161" i="1" a="1"/>
  <c r="E2161" i="1"/>
  <c r="F2161" i="1" a="1"/>
  <c r="F2161" i="1"/>
  <c r="E2162" i="1" a="1"/>
  <c r="E2162" i="1"/>
  <c r="F2162" i="1" a="1"/>
  <c r="F2162" i="1"/>
  <c r="E2163" i="1" a="1"/>
  <c r="E2163" i="1"/>
  <c r="F2163" i="1" a="1"/>
  <c r="F2163" i="1"/>
  <c r="E2164" i="1" a="1"/>
  <c r="E2164" i="1"/>
  <c r="F2164" i="1" a="1"/>
  <c r="F2164" i="1"/>
  <c r="E2165" i="1" a="1"/>
  <c r="E2165" i="1"/>
  <c r="F2165" i="1" a="1"/>
  <c r="F2165" i="1"/>
  <c r="E2166" i="1" a="1"/>
  <c r="E2166" i="1"/>
  <c r="F2166" i="1" a="1"/>
  <c r="F2166" i="1"/>
  <c r="E2167" i="1" a="1"/>
  <c r="E2167" i="1"/>
  <c r="F2167" i="1" a="1"/>
  <c r="F2167" i="1"/>
  <c r="E2168" i="1" a="1"/>
  <c r="E2168" i="1"/>
  <c r="F2168" i="1" a="1"/>
  <c r="F2168" i="1"/>
  <c r="E2169" i="1" a="1"/>
  <c r="E2169" i="1"/>
  <c r="F2169" i="1" a="1"/>
  <c r="F2169" i="1"/>
  <c r="E2170" i="1" a="1"/>
  <c r="E2170" i="1"/>
  <c r="F2170" i="1" a="1"/>
  <c r="F2170" i="1"/>
  <c r="E2171" i="1" a="1"/>
  <c r="E2171" i="1"/>
  <c r="F2171" i="1" a="1"/>
  <c r="F2171" i="1"/>
  <c r="E2172" i="1" a="1"/>
  <c r="E2172" i="1"/>
  <c r="F2172" i="1" a="1"/>
  <c r="F2172" i="1"/>
  <c r="E2173" i="1" a="1"/>
  <c r="E2173" i="1"/>
  <c r="F2173" i="1" a="1"/>
  <c r="F2173" i="1"/>
  <c r="E2174" i="1" a="1"/>
  <c r="E2174" i="1"/>
  <c r="F2174" i="1" a="1"/>
  <c r="F2174" i="1"/>
  <c r="E2175" i="1" a="1"/>
  <c r="E2175" i="1"/>
  <c r="F2175" i="1" a="1"/>
  <c r="F2175" i="1"/>
  <c r="E2176" i="1" a="1"/>
  <c r="E2176" i="1"/>
  <c r="F2176" i="1" a="1"/>
  <c r="F2176" i="1"/>
  <c r="E2177" i="1" a="1"/>
  <c r="E2177" i="1"/>
  <c r="F2177" i="1" a="1"/>
  <c r="F2177" i="1"/>
  <c r="E2178" i="1" a="1"/>
  <c r="E2178" i="1"/>
  <c r="F2178" i="1" a="1"/>
  <c r="F2178" i="1"/>
  <c r="E2179" i="1" a="1"/>
  <c r="E2179" i="1"/>
  <c r="F2179" i="1" a="1"/>
  <c r="F2179" i="1"/>
  <c r="E2180" i="1" a="1"/>
  <c r="E2180" i="1"/>
  <c r="F2180" i="1" a="1"/>
  <c r="F2180" i="1"/>
  <c r="E2181" i="1" a="1"/>
  <c r="E2181" i="1"/>
  <c r="F2181" i="1" a="1"/>
  <c r="F2181" i="1"/>
  <c r="E2182" i="1" a="1"/>
  <c r="E2182" i="1"/>
  <c r="F2182" i="1" a="1"/>
  <c r="F2182" i="1"/>
  <c r="E2183" i="1" a="1"/>
  <c r="E2183" i="1"/>
  <c r="F2183" i="1" a="1"/>
  <c r="F2183" i="1"/>
  <c r="E2184" i="1" a="1"/>
  <c r="E2184" i="1"/>
  <c r="F2184" i="1" a="1"/>
  <c r="F2184" i="1"/>
  <c r="E2185" i="1" a="1"/>
  <c r="E2185" i="1"/>
  <c r="F2185" i="1" a="1"/>
  <c r="F2185" i="1"/>
  <c r="E2186" i="1" a="1"/>
  <c r="E2186" i="1"/>
  <c r="F2186" i="1" a="1"/>
  <c r="F2186" i="1"/>
  <c r="E2187" i="1" a="1"/>
  <c r="E2187" i="1"/>
  <c r="F2187" i="1" a="1"/>
  <c r="F2187" i="1"/>
  <c r="E2188" i="1" a="1"/>
  <c r="E2188" i="1"/>
  <c r="F2188" i="1" a="1"/>
  <c r="F2188" i="1"/>
  <c r="E2189" i="1" a="1"/>
  <c r="E2189" i="1"/>
  <c r="F2189" i="1" a="1"/>
  <c r="F2189" i="1"/>
  <c r="E2190" i="1" a="1"/>
  <c r="E2190" i="1"/>
  <c r="F2190" i="1" a="1"/>
  <c r="F2190" i="1"/>
  <c r="E2191" i="1" a="1"/>
  <c r="E2191" i="1"/>
  <c r="F2191" i="1" a="1"/>
  <c r="F2191" i="1"/>
  <c r="E2192" i="1" a="1"/>
  <c r="E2192" i="1"/>
  <c r="F2192" i="1" a="1"/>
  <c r="F2192" i="1"/>
  <c r="E2193" i="1" a="1"/>
  <c r="E2193" i="1"/>
  <c r="F2193" i="1" a="1"/>
  <c r="F2193" i="1"/>
  <c r="E2194" i="1" a="1"/>
  <c r="E2194" i="1"/>
  <c r="F2194" i="1" a="1"/>
  <c r="F2194" i="1"/>
  <c r="E2195" i="1" a="1"/>
  <c r="E2195" i="1"/>
  <c r="F2195" i="1" a="1"/>
  <c r="F2195" i="1"/>
  <c r="E2196" i="1" a="1"/>
  <c r="E2196" i="1"/>
  <c r="F2196" i="1" a="1"/>
  <c r="F2196" i="1"/>
  <c r="E2197" i="1" a="1"/>
  <c r="E2197" i="1"/>
  <c r="F2197" i="1" a="1"/>
  <c r="F2197" i="1"/>
  <c r="E2198" i="1" a="1"/>
  <c r="E2198" i="1"/>
  <c r="F2198" i="1" a="1"/>
  <c r="F2198" i="1"/>
  <c r="E2199" i="1" a="1"/>
  <c r="E2199" i="1"/>
  <c r="F2199" i="1" a="1"/>
  <c r="F2199" i="1"/>
  <c r="E2200" i="1" a="1"/>
  <c r="E2200" i="1"/>
  <c r="F2200" i="1" a="1"/>
  <c r="F2200" i="1"/>
  <c r="E2201" i="1" a="1"/>
  <c r="E2201" i="1"/>
  <c r="F2201" i="1" a="1"/>
  <c r="F2201" i="1"/>
  <c r="E2202" i="1" a="1"/>
  <c r="E2202" i="1"/>
  <c r="F2202" i="1" a="1"/>
  <c r="F2202" i="1"/>
  <c r="E2203" i="1" a="1"/>
  <c r="E2203" i="1"/>
  <c r="F2203" i="1" a="1"/>
  <c r="F2203" i="1"/>
  <c r="E2204" i="1" a="1"/>
  <c r="E2204" i="1"/>
  <c r="F2204" i="1" a="1"/>
  <c r="F2204" i="1"/>
  <c r="E2205" i="1" a="1"/>
  <c r="E2205" i="1"/>
  <c r="F2205" i="1" a="1"/>
  <c r="F2205" i="1"/>
  <c r="E2206" i="1" a="1"/>
  <c r="E2206" i="1"/>
  <c r="F2206" i="1" a="1"/>
  <c r="F2206" i="1"/>
  <c r="E2207" i="1" a="1"/>
  <c r="E2207" i="1"/>
  <c r="F2207" i="1" a="1"/>
  <c r="F2207" i="1"/>
  <c r="E2208" i="1" a="1"/>
  <c r="E2208" i="1"/>
  <c r="F2208" i="1" a="1"/>
  <c r="F2208" i="1"/>
  <c r="E2209" i="1" a="1"/>
  <c r="E2209" i="1"/>
  <c r="F2209" i="1" a="1"/>
  <c r="F2209" i="1"/>
  <c r="E2210" i="1" a="1"/>
  <c r="E2210" i="1"/>
  <c r="F2210" i="1" a="1"/>
  <c r="F2210" i="1"/>
  <c r="E2211" i="1" a="1"/>
  <c r="E2211" i="1"/>
  <c r="F2211" i="1" a="1"/>
  <c r="F2211" i="1"/>
  <c r="E2212" i="1" a="1"/>
  <c r="E2212" i="1"/>
  <c r="F2212" i="1" a="1"/>
  <c r="F2212" i="1"/>
  <c r="E2213" i="1" a="1"/>
  <c r="E2213" i="1"/>
  <c r="F2213" i="1" a="1"/>
  <c r="F2213" i="1"/>
  <c r="E2214" i="1" a="1"/>
  <c r="E2214" i="1"/>
  <c r="F2214" i="1" a="1"/>
  <c r="F2214" i="1"/>
  <c r="E2215" i="1" a="1"/>
  <c r="E2215" i="1"/>
  <c r="F2215" i="1" a="1"/>
  <c r="F2215" i="1"/>
  <c r="E2216" i="1" a="1"/>
  <c r="E2216" i="1"/>
  <c r="F2216" i="1" a="1"/>
  <c r="F2216" i="1"/>
  <c r="E2217" i="1" a="1"/>
  <c r="E2217" i="1"/>
  <c r="F2217" i="1" a="1"/>
  <c r="F2217" i="1"/>
  <c r="E2218" i="1" a="1"/>
  <c r="E2218" i="1"/>
  <c r="F2218" i="1" a="1"/>
  <c r="F2218" i="1"/>
  <c r="E2219" i="1" a="1"/>
  <c r="E2219" i="1"/>
  <c r="F2219" i="1" a="1"/>
  <c r="F2219" i="1"/>
  <c r="E2220" i="1" a="1"/>
  <c r="E2220" i="1"/>
  <c r="F2220" i="1" a="1"/>
  <c r="F2220" i="1"/>
  <c r="E2221" i="1" a="1"/>
  <c r="E2221" i="1"/>
  <c r="F2221" i="1" a="1"/>
  <c r="F2221" i="1"/>
  <c r="E2222" i="1" a="1"/>
  <c r="E2222" i="1"/>
  <c r="F2222" i="1" a="1"/>
  <c r="F2222" i="1"/>
  <c r="E2223" i="1" a="1"/>
  <c r="E2223" i="1"/>
  <c r="F2223" i="1" a="1"/>
  <c r="F2223" i="1"/>
  <c r="E2224" i="1" a="1"/>
  <c r="E2224" i="1"/>
  <c r="F2224" i="1" a="1"/>
  <c r="F2224" i="1"/>
  <c r="E2225" i="1" a="1"/>
  <c r="E2225" i="1"/>
  <c r="F2225" i="1" a="1"/>
  <c r="F2225" i="1"/>
  <c r="E2226" i="1" a="1"/>
  <c r="E2226" i="1"/>
  <c r="F2226" i="1" a="1"/>
  <c r="F2226" i="1"/>
  <c r="E2227" i="1" a="1"/>
  <c r="E2227" i="1"/>
  <c r="F2227" i="1" a="1"/>
  <c r="F2227" i="1"/>
  <c r="E2228" i="1" a="1"/>
  <c r="E2228" i="1"/>
  <c r="F2228" i="1" a="1"/>
  <c r="F2228" i="1"/>
  <c r="E2229" i="1" a="1"/>
  <c r="E2229" i="1"/>
  <c r="F2229" i="1" a="1"/>
  <c r="F2229" i="1"/>
  <c r="E2230" i="1" a="1"/>
  <c r="E2230" i="1"/>
  <c r="F2230" i="1" a="1"/>
  <c r="F2230" i="1"/>
  <c r="E2231" i="1" a="1"/>
  <c r="E2231" i="1"/>
  <c r="F2231" i="1" a="1"/>
  <c r="F2231" i="1"/>
  <c r="E2232" i="1" a="1"/>
  <c r="E2232" i="1"/>
  <c r="F2232" i="1" a="1"/>
  <c r="F2232" i="1"/>
  <c r="E2233" i="1" a="1"/>
  <c r="E2233" i="1"/>
  <c r="F2233" i="1" a="1"/>
  <c r="F2233" i="1"/>
  <c r="E2234" i="1" a="1"/>
  <c r="E2234" i="1"/>
  <c r="F2234" i="1" a="1"/>
  <c r="F2234" i="1"/>
  <c r="E2235" i="1" a="1"/>
  <c r="E2235" i="1"/>
  <c r="F2235" i="1" a="1"/>
  <c r="F2235" i="1"/>
  <c r="E2236" i="1" a="1"/>
  <c r="E2236" i="1"/>
  <c r="F2236" i="1" a="1"/>
  <c r="F2236" i="1"/>
  <c r="E2237" i="1" a="1"/>
  <c r="E2237" i="1"/>
  <c r="F2237" i="1" a="1"/>
  <c r="F2237" i="1"/>
  <c r="E2238" i="1" a="1"/>
  <c r="E2238" i="1"/>
  <c r="F2238" i="1" a="1"/>
  <c r="F2238" i="1"/>
  <c r="E2239" i="1" a="1"/>
  <c r="E2239" i="1"/>
  <c r="F2239" i="1" a="1"/>
  <c r="F2239" i="1"/>
  <c r="E2240" i="1" a="1"/>
  <c r="E2240" i="1"/>
  <c r="F2240" i="1" a="1"/>
  <c r="F2240" i="1"/>
  <c r="E2241" i="1" a="1"/>
  <c r="E2241" i="1"/>
  <c r="F2241" i="1" a="1"/>
  <c r="F2241" i="1"/>
  <c r="E2242" i="1" a="1"/>
  <c r="E2242" i="1"/>
  <c r="F2242" i="1" a="1"/>
  <c r="F2242" i="1"/>
  <c r="E2243" i="1" a="1"/>
  <c r="E2243" i="1"/>
  <c r="F2243" i="1" a="1"/>
  <c r="F2243" i="1"/>
  <c r="E2244" i="1" a="1"/>
  <c r="E2244" i="1"/>
  <c r="F2244" i="1" a="1"/>
  <c r="F2244" i="1"/>
  <c r="E2245" i="1" a="1"/>
  <c r="E2245" i="1"/>
  <c r="F2245" i="1" a="1"/>
  <c r="F2245" i="1"/>
  <c r="E2246" i="1" a="1"/>
  <c r="E2246" i="1"/>
  <c r="F2246" i="1" a="1"/>
  <c r="F2246" i="1"/>
  <c r="E2247" i="1" a="1"/>
  <c r="E2247" i="1"/>
  <c r="F2247" i="1" a="1"/>
  <c r="F2247" i="1"/>
  <c r="E2248" i="1" a="1"/>
  <c r="E2248" i="1"/>
  <c r="F2248" i="1" a="1"/>
  <c r="F2248" i="1"/>
  <c r="E2249" i="1" a="1"/>
  <c r="E2249" i="1"/>
  <c r="F2249" i="1" a="1"/>
  <c r="F2249" i="1"/>
  <c r="E2250" i="1" a="1"/>
  <c r="E2250" i="1"/>
  <c r="F2250" i="1" a="1"/>
  <c r="F2250" i="1"/>
  <c r="E2251" i="1" a="1"/>
  <c r="E2251" i="1"/>
  <c r="F2251" i="1" a="1"/>
  <c r="F2251" i="1"/>
  <c r="E2252" i="1" a="1"/>
  <c r="E2252" i="1"/>
  <c r="F2252" i="1" a="1"/>
  <c r="F2252" i="1"/>
  <c r="E2253" i="1" a="1"/>
  <c r="E2253" i="1"/>
  <c r="F2253" i="1" a="1"/>
  <c r="F2253" i="1"/>
  <c r="E2254" i="1" a="1"/>
  <c r="E2254" i="1"/>
  <c r="F2254" i="1" a="1"/>
  <c r="F2254" i="1"/>
  <c r="E2255" i="1" a="1"/>
  <c r="E2255" i="1"/>
  <c r="F2255" i="1" a="1"/>
  <c r="F2255" i="1"/>
  <c r="E2256" i="1" a="1"/>
  <c r="E2256" i="1"/>
  <c r="F2256" i="1" a="1"/>
  <c r="F2256" i="1"/>
  <c r="E2257" i="1" a="1"/>
  <c r="E2257" i="1"/>
  <c r="F2257" i="1" a="1"/>
  <c r="F2257" i="1"/>
  <c r="E2258" i="1" a="1"/>
  <c r="E2258" i="1"/>
  <c r="F2258" i="1" a="1"/>
  <c r="F2258" i="1"/>
  <c r="E2259" i="1" a="1"/>
  <c r="E2259" i="1"/>
  <c r="F2259" i="1" a="1"/>
  <c r="F2259" i="1"/>
  <c r="E2260" i="1" a="1"/>
  <c r="E2260" i="1"/>
  <c r="F2260" i="1" a="1"/>
  <c r="F2260" i="1"/>
  <c r="E2261" i="1" a="1"/>
  <c r="E2261" i="1"/>
  <c r="F2261" i="1" a="1"/>
  <c r="F2261" i="1"/>
  <c r="E2262" i="1" a="1"/>
  <c r="E2262" i="1"/>
  <c r="F2262" i="1" a="1"/>
  <c r="F2262" i="1"/>
  <c r="E2263" i="1" a="1"/>
  <c r="E2263" i="1"/>
  <c r="F2263" i="1" a="1"/>
  <c r="F2263" i="1"/>
  <c r="E2264" i="1" a="1"/>
  <c r="E2264" i="1"/>
  <c r="F2264" i="1" a="1"/>
  <c r="F2264" i="1"/>
  <c r="E2265" i="1" a="1"/>
  <c r="E2265" i="1"/>
  <c r="F2265" i="1" a="1"/>
  <c r="F2265" i="1"/>
  <c r="E2266" i="1" a="1"/>
  <c r="E2266" i="1"/>
  <c r="F2266" i="1" a="1"/>
  <c r="F2266" i="1"/>
  <c r="E2267" i="1" a="1"/>
  <c r="E2267" i="1"/>
  <c r="F2267" i="1" a="1"/>
  <c r="F2267" i="1"/>
  <c r="E2268" i="1" a="1"/>
  <c r="E2268" i="1"/>
  <c r="F2268" i="1" a="1"/>
  <c r="F2268" i="1"/>
  <c r="E2269" i="1" a="1"/>
  <c r="E2269" i="1"/>
  <c r="F2269" i="1" a="1"/>
  <c r="F2269" i="1"/>
  <c r="E2270" i="1" a="1"/>
  <c r="E2270" i="1"/>
  <c r="F2270" i="1" a="1"/>
  <c r="F2270" i="1"/>
  <c r="E2271" i="1" a="1"/>
  <c r="E2271" i="1"/>
  <c r="F2271" i="1" a="1"/>
  <c r="F2271" i="1"/>
  <c r="E2272" i="1" a="1"/>
  <c r="E2272" i="1"/>
  <c r="F2272" i="1" a="1"/>
  <c r="F2272" i="1"/>
  <c r="E2273" i="1" a="1"/>
  <c r="E2273" i="1"/>
  <c r="F2273" i="1" a="1"/>
  <c r="F2273" i="1"/>
  <c r="E2274" i="1" a="1"/>
  <c r="E2274" i="1"/>
  <c r="F2274" i="1" a="1"/>
  <c r="F2274" i="1"/>
  <c r="E2275" i="1" a="1"/>
  <c r="E2275" i="1"/>
  <c r="F2275" i="1" a="1"/>
  <c r="F2275" i="1"/>
  <c r="E2276" i="1" a="1"/>
  <c r="E2276" i="1"/>
  <c r="F2276" i="1" a="1"/>
  <c r="F2276" i="1"/>
  <c r="E2277" i="1" a="1"/>
  <c r="E2277" i="1"/>
  <c r="F2277" i="1" a="1"/>
  <c r="F2277" i="1"/>
  <c r="E2278" i="1" a="1"/>
  <c r="E2278" i="1"/>
  <c r="F2278" i="1" a="1"/>
  <c r="F2278" i="1"/>
  <c r="E2279" i="1" a="1"/>
  <c r="E2279" i="1"/>
  <c r="F2279" i="1" a="1"/>
  <c r="F2279" i="1"/>
  <c r="E2280" i="1" a="1"/>
  <c r="E2280" i="1"/>
  <c r="F2280" i="1" a="1"/>
  <c r="F2280" i="1"/>
  <c r="E2281" i="1" a="1"/>
  <c r="E2281" i="1"/>
  <c r="F2281" i="1" a="1"/>
  <c r="F2281" i="1"/>
  <c r="E2282" i="1" a="1"/>
  <c r="E2282" i="1"/>
  <c r="F2282" i="1" a="1"/>
  <c r="F2282" i="1"/>
  <c r="E2283" i="1" a="1"/>
  <c r="E2283" i="1"/>
  <c r="F2283" i="1" a="1"/>
  <c r="F2283" i="1"/>
  <c r="E2284" i="1" a="1"/>
  <c r="E2284" i="1"/>
  <c r="F2284" i="1" a="1"/>
  <c r="F2284" i="1"/>
  <c r="E2285" i="1" a="1"/>
  <c r="E2285" i="1"/>
  <c r="F2285" i="1" a="1"/>
  <c r="F2285" i="1"/>
  <c r="E2286" i="1" a="1"/>
  <c r="E2286" i="1"/>
  <c r="F2286" i="1" a="1"/>
  <c r="F2286" i="1"/>
  <c r="E2287" i="1" a="1"/>
  <c r="E2287" i="1"/>
  <c r="F2287" i="1" a="1"/>
  <c r="F2287" i="1"/>
  <c r="E2288" i="1" a="1"/>
  <c r="E2288" i="1"/>
  <c r="F2288" i="1" a="1"/>
  <c r="F2288" i="1"/>
  <c r="E2289" i="1" a="1"/>
  <c r="E2289" i="1"/>
  <c r="F2289" i="1" a="1"/>
  <c r="F2289" i="1"/>
  <c r="E2290" i="1" a="1"/>
  <c r="E2290" i="1"/>
  <c r="F2290" i="1" a="1"/>
  <c r="F2290" i="1"/>
  <c r="E2291" i="1" a="1"/>
  <c r="E2291" i="1"/>
  <c r="F2291" i="1" a="1"/>
  <c r="F2291" i="1"/>
  <c r="E2292" i="1" a="1"/>
  <c r="E2292" i="1"/>
  <c r="F2292" i="1" a="1"/>
  <c r="F2292" i="1"/>
  <c r="E2293" i="1" a="1"/>
  <c r="E2293" i="1"/>
  <c r="F2293" i="1" a="1"/>
  <c r="F2293" i="1"/>
  <c r="E2294" i="1" a="1"/>
  <c r="E2294" i="1"/>
  <c r="F2294" i="1" a="1"/>
  <c r="F2294" i="1"/>
  <c r="E2295" i="1" a="1"/>
  <c r="E2295" i="1"/>
  <c r="F2295" i="1" a="1"/>
  <c r="F2295" i="1"/>
  <c r="E2296" i="1" a="1"/>
  <c r="E2296" i="1"/>
  <c r="F2296" i="1" a="1"/>
  <c r="F2296" i="1"/>
  <c r="E2297" i="1" a="1"/>
  <c r="E2297" i="1"/>
  <c r="F2297" i="1" a="1"/>
  <c r="F2297" i="1"/>
  <c r="E2298" i="1" a="1"/>
  <c r="E2298" i="1"/>
  <c r="F2298" i="1" a="1"/>
  <c r="F2298" i="1"/>
  <c r="E2299" i="1" a="1"/>
  <c r="E2299" i="1"/>
  <c r="F2299" i="1" a="1"/>
  <c r="F2299" i="1"/>
  <c r="E2300" i="1" a="1"/>
  <c r="E2300" i="1"/>
  <c r="F2300" i="1" a="1"/>
  <c r="F2300" i="1"/>
  <c r="E2301" i="1" a="1"/>
  <c r="E2301" i="1"/>
  <c r="F2301" i="1" a="1"/>
  <c r="F2301" i="1"/>
  <c r="E2302" i="1" a="1"/>
  <c r="E2302" i="1"/>
  <c r="F2302" i="1" a="1"/>
  <c r="F2302" i="1"/>
  <c r="E2303" i="1" a="1"/>
  <c r="E2303" i="1"/>
  <c r="F2303" i="1" a="1"/>
  <c r="F2303" i="1"/>
  <c r="E2304" i="1" a="1"/>
  <c r="E2304" i="1"/>
  <c r="F2304" i="1" a="1"/>
  <c r="F2304" i="1"/>
  <c r="E2305" i="1" a="1"/>
  <c r="E2305" i="1"/>
  <c r="F2305" i="1" a="1"/>
  <c r="F2305" i="1"/>
  <c r="E2306" i="1" a="1"/>
  <c r="E2306" i="1"/>
  <c r="F2306" i="1" a="1"/>
  <c r="F2306" i="1"/>
  <c r="E2307" i="1" a="1"/>
  <c r="E2307" i="1"/>
  <c r="F2307" i="1" a="1"/>
  <c r="F2307" i="1"/>
  <c r="E2308" i="1" a="1"/>
  <c r="E2308" i="1"/>
  <c r="F2308" i="1" a="1"/>
  <c r="F2308" i="1"/>
  <c r="E2309" i="1" a="1"/>
  <c r="E2309" i="1"/>
  <c r="F2309" i="1" a="1"/>
  <c r="F2309" i="1"/>
  <c r="E2310" i="1" a="1"/>
  <c r="E2310" i="1"/>
  <c r="F2310" i="1" a="1"/>
  <c r="F2310" i="1"/>
  <c r="E2311" i="1" a="1"/>
  <c r="E2311" i="1"/>
  <c r="F2311" i="1" a="1"/>
  <c r="F2311" i="1"/>
  <c r="E2312" i="1" a="1"/>
  <c r="E2312" i="1"/>
  <c r="F2312" i="1" a="1"/>
  <c r="F2312" i="1"/>
  <c r="E2313" i="1" a="1"/>
  <c r="E2313" i="1"/>
  <c r="F2313" i="1" a="1"/>
  <c r="F2313" i="1"/>
  <c r="E2314" i="1" a="1"/>
  <c r="E2314" i="1"/>
  <c r="F2314" i="1" a="1"/>
  <c r="F2314" i="1"/>
  <c r="E2315" i="1" a="1"/>
  <c r="E2315" i="1"/>
  <c r="F2315" i="1" a="1"/>
  <c r="F2315" i="1"/>
  <c r="E2316" i="1" a="1"/>
  <c r="E2316" i="1"/>
  <c r="F2316" i="1" a="1"/>
  <c r="F2316" i="1"/>
  <c r="E2317" i="1" a="1"/>
  <c r="E2317" i="1"/>
  <c r="F2317" i="1" a="1"/>
  <c r="F2317" i="1"/>
  <c r="E2318" i="1" a="1"/>
  <c r="E2318" i="1"/>
  <c r="F2318" i="1" a="1"/>
  <c r="F2318" i="1"/>
  <c r="E2319" i="1" a="1"/>
  <c r="E2319" i="1"/>
  <c r="F2319" i="1" a="1"/>
  <c r="F2319" i="1"/>
  <c r="E2320" i="1" a="1"/>
  <c r="E2320" i="1"/>
  <c r="F2320" i="1" a="1"/>
  <c r="F2320" i="1"/>
  <c r="E2321" i="1" a="1"/>
  <c r="E2321" i="1"/>
  <c r="F2321" i="1" a="1"/>
  <c r="F2321" i="1"/>
  <c r="E2322" i="1" a="1"/>
  <c r="E2322" i="1"/>
  <c r="F2322" i="1" a="1"/>
  <c r="F2322" i="1"/>
  <c r="E2323" i="1" a="1"/>
  <c r="E2323" i="1"/>
  <c r="F2323" i="1" a="1"/>
  <c r="F2323" i="1"/>
  <c r="E2324" i="1" a="1"/>
  <c r="E2324" i="1"/>
  <c r="F2324" i="1" a="1"/>
  <c r="F2324" i="1"/>
  <c r="E2325" i="1" a="1"/>
  <c r="E2325" i="1"/>
  <c r="F2325" i="1" a="1"/>
  <c r="F2325" i="1"/>
  <c r="E2326" i="1" a="1"/>
  <c r="E2326" i="1"/>
  <c r="F2326" i="1" a="1"/>
  <c r="F2326" i="1"/>
  <c r="E2327" i="1" a="1"/>
  <c r="E2327" i="1"/>
  <c r="F2327" i="1" a="1"/>
  <c r="F2327" i="1"/>
  <c r="E2328" i="1" a="1"/>
  <c r="E2328" i="1"/>
  <c r="F2328" i="1" a="1"/>
  <c r="F2328" i="1"/>
  <c r="E2329" i="1" a="1"/>
  <c r="E2329" i="1"/>
  <c r="F2329" i="1" a="1"/>
  <c r="F2329" i="1"/>
  <c r="E2330" i="1" a="1"/>
  <c r="E2330" i="1"/>
  <c r="F2330" i="1" a="1"/>
  <c r="F2330" i="1"/>
  <c r="E2331" i="1" a="1"/>
  <c r="E2331" i="1"/>
  <c r="F2331" i="1" a="1"/>
  <c r="F2331" i="1"/>
  <c r="E2332" i="1" a="1"/>
  <c r="E2332" i="1"/>
  <c r="F2332" i="1" a="1"/>
  <c r="F2332" i="1"/>
  <c r="E2333" i="1" a="1"/>
  <c r="E2333" i="1"/>
  <c r="F2333" i="1" a="1"/>
  <c r="F2333" i="1"/>
  <c r="E2334" i="1" a="1"/>
  <c r="E2334" i="1"/>
  <c r="F2334" i="1" a="1"/>
  <c r="F2334" i="1"/>
  <c r="E2335" i="1" a="1"/>
  <c r="E2335" i="1"/>
  <c r="F2335" i="1" a="1"/>
  <c r="F2335" i="1"/>
  <c r="E2336" i="1" a="1"/>
  <c r="E2336" i="1"/>
  <c r="F2336" i="1" a="1"/>
  <c r="F2336" i="1"/>
  <c r="E2337" i="1" a="1"/>
  <c r="E2337" i="1"/>
  <c r="F2337" i="1" a="1"/>
  <c r="F2337" i="1"/>
  <c r="E2338" i="1" a="1"/>
  <c r="E2338" i="1"/>
  <c r="F2338" i="1" a="1"/>
  <c r="F2338" i="1"/>
  <c r="E2339" i="1" a="1"/>
  <c r="E2339" i="1"/>
  <c r="F2339" i="1" a="1"/>
  <c r="F2339" i="1"/>
  <c r="E2340" i="1" a="1"/>
  <c r="E2340" i="1"/>
  <c r="F2340" i="1" a="1"/>
  <c r="F2340" i="1"/>
  <c r="E2341" i="1" a="1"/>
  <c r="E2341" i="1"/>
  <c r="F2341" i="1" a="1"/>
  <c r="F2341" i="1"/>
  <c r="E2342" i="1" a="1"/>
  <c r="E2342" i="1"/>
  <c r="F2342" i="1" a="1"/>
  <c r="F2342" i="1"/>
  <c r="E2343" i="1" a="1"/>
  <c r="E2343" i="1"/>
  <c r="F2343" i="1" a="1"/>
  <c r="F2343" i="1"/>
  <c r="E2344" i="1" a="1"/>
  <c r="E2344" i="1"/>
  <c r="F2344" i="1" a="1"/>
  <c r="F2344" i="1"/>
  <c r="E2345" i="1" a="1"/>
  <c r="E2345" i="1"/>
  <c r="F2345" i="1" a="1"/>
  <c r="F2345" i="1"/>
  <c r="E2346" i="1" a="1"/>
  <c r="E2346" i="1"/>
  <c r="F2346" i="1" a="1"/>
  <c r="F2346" i="1"/>
  <c r="E2347" i="1" a="1"/>
  <c r="E2347" i="1"/>
  <c r="F2347" i="1" a="1"/>
  <c r="F2347" i="1"/>
  <c r="E2348" i="1" a="1"/>
  <c r="E2348" i="1"/>
  <c r="F2348" i="1" a="1"/>
  <c r="F2348" i="1"/>
  <c r="E2349" i="1" a="1"/>
  <c r="E2349" i="1"/>
  <c r="F2349" i="1" a="1"/>
  <c r="F2349" i="1"/>
  <c r="E2350" i="1" a="1"/>
  <c r="E2350" i="1"/>
  <c r="F2350" i="1" a="1"/>
  <c r="F2350" i="1"/>
  <c r="E2351" i="1" a="1"/>
  <c r="E2351" i="1"/>
  <c r="F2351" i="1" a="1"/>
  <c r="F2351" i="1"/>
  <c r="E2352" i="1" a="1"/>
  <c r="E2352" i="1"/>
  <c r="F2352" i="1" a="1"/>
  <c r="F2352" i="1"/>
  <c r="E2353" i="1" a="1"/>
  <c r="E2353" i="1"/>
  <c r="F2353" i="1" a="1"/>
  <c r="F2353" i="1"/>
  <c r="E2354" i="1" a="1"/>
  <c r="E2354" i="1"/>
  <c r="F2354" i="1" a="1"/>
  <c r="F2354" i="1"/>
  <c r="E2355" i="1" a="1"/>
  <c r="E2355" i="1"/>
  <c r="F2355" i="1" a="1"/>
  <c r="F2355" i="1"/>
  <c r="E2356" i="1" a="1"/>
  <c r="E2356" i="1"/>
  <c r="F2356" i="1" a="1"/>
  <c r="F2356" i="1"/>
  <c r="E2357" i="1" a="1"/>
  <c r="E2357" i="1"/>
  <c r="F2357" i="1" a="1"/>
  <c r="F2357" i="1"/>
  <c r="E2358" i="1" a="1"/>
  <c r="E2358" i="1"/>
  <c r="F2358" i="1" a="1"/>
  <c r="F2358" i="1"/>
  <c r="E2359" i="1" a="1"/>
  <c r="E2359" i="1"/>
  <c r="F2359" i="1" a="1"/>
  <c r="F2359" i="1"/>
  <c r="E2360" i="1" a="1"/>
  <c r="E2360" i="1"/>
  <c r="F2360" i="1" a="1"/>
  <c r="F2360" i="1"/>
  <c r="E2361" i="1" a="1"/>
  <c r="E2361" i="1"/>
  <c r="F2361" i="1" a="1"/>
  <c r="F2361" i="1"/>
  <c r="E2362" i="1" a="1"/>
  <c r="E2362" i="1"/>
  <c r="F2362" i="1" a="1"/>
  <c r="F2362" i="1"/>
  <c r="E2363" i="1" a="1"/>
  <c r="E2363" i="1"/>
  <c r="F2363" i="1" a="1"/>
  <c r="F2363" i="1"/>
  <c r="E2364" i="1" a="1"/>
  <c r="E2364" i="1"/>
  <c r="F2364" i="1" a="1"/>
  <c r="F2364" i="1"/>
  <c r="E2365" i="1" a="1"/>
  <c r="E2365" i="1"/>
  <c r="F2365" i="1" a="1"/>
  <c r="F2365" i="1"/>
  <c r="E2366" i="1" a="1"/>
  <c r="E2366" i="1"/>
  <c r="F2366" i="1" a="1"/>
  <c r="F2366" i="1"/>
  <c r="E2367" i="1" a="1"/>
  <c r="E2367" i="1"/>
  <c r="F2367" i="1" a="1"/>
  <c r="F2367" i="1"/>
  <c r="E2368" i="1" a="1"/>
  <c r="E2368" i="1"/>
  <c r="F2368" i="1" a="1"/>
  <c r="F2368" i="1"/>
  <c r="E2369" i="1" a="1"/>
  <c r="E2369" i="1"/>
  <c r="F2369" i="1" a="1"/>
  <c r="F2369" i="1"/>
  <c r="E2370" i="1" a="1"/>
  <c r="E2370" i="1"/>
  <c r="F2370" i="1" a="1"/>
  <c r="F2370" i="1"/>
  <c r="E2371" i="1" a="1"/>
  <c r="E2371" i="1"/>
  <c r="F2371" i="1" a="1"/>
  <c r="F2371" i="1"/>
  <c r="E2372" i="1" a="1"/>
  <c r="E2372" i="1"/>
  <c r="F2372" i="1" a="1"/>
  <c r="F2372" i="1"/>
  <c r="E2373" i="1" a="1"/>
  <c r="E2373" i="1"/>
  <c r="F2373" i="1" a="1"/>
  <c r="F2373" i="1"/>
  <c r="E2374" i="1" a="1"/>
  <c r="E2374" i="1"/>
  <c r="F2374" i="1" a="1"/>
  <c r="F2374" i="1"/>
  <c r="E2375" i="1" a="1"/>
  <c r="E2375" i="1"/>
  <c r="F2375" i="1" a="1"/>
  <c r="F2375" i="1"/>
  <c r="E2376" i="1" a="1"/>
  <c r="E2376" i="1"/>
  <c r="F2376" i="1" a="1"/>
  <c r="F2376" i="1"/>
  <c r="E2377" i="1" a="1"/>
  <c r="E2377" i="1"/>
  <c r="F2377" i="1" a="1"/>
  <c r="F2377" i="1"/>
  <c r="E2378" i="1" a="1"/>
  <c r="E2378" i="1"/>
  <c r="F2378" i="1" a="1"/>
  <c r="F2378" i="1"/>
  <c r="E2379" i="1" a="1"/>
  <c r="E2379" i="1"/>
  <c r="F2379" i="1" a="1"/>
  <c r="F2379" i="1"/>
  <c r="E2380" i="1" a="1"/>
  <c r="E2380" i="1"/>
  <c r="F2380" i="1" a="1"/>
  <c r="F2380" i="1"/>
  <c r="E2381" i="1" a="1"/>
  <c r="E2381" i="1"/>
  <c r="F2381" i="1" a="1"/>
  <c r="F2381" i="1"/>
  <c r="E2382" i="1" a="1"/>
  <c r="E2382" i="1"/>
  <c r="F2382" i="1" a="1"/>
  <c r="F2382" i="1"/>
  <c r="E2383" i="1" a="1"/>
  <c r="E2383" i="1"/>
  <c r="F2383" i="1" a="1"/>
  <c r="F2383" i="1"/>
  <c r="E2384" i="1" a="1"/>
  <c r="E2384" i="1"/>
  <c r="F2384" i="1" a="1"/>
  <c r="F2384" i="1"/>
  <c r="E2385" i="1" a="1"/>
  <c r="E2385" i="1"/>
  <c r="F2385" i="1" a="1"/>
  <c r="F2385" i="1"/>
  <c r="E2386" i="1" a="1"/>
  <c r="E2386" i="1"/>
  <c r="F2386" i="1" a="1"/>
  <c r="F2386" i="1"/>
  <c r="E2387" i="1" a="1"/>
  <c r="E2387" i="1"/>
  <c r="F2387" i="1" a="1"/>
  <c r="F2387" i="1"/>
  <c r="E2388" i="1" a="1"/>
  <c r="E2388" i="1"/>
  <c r="F2388" i="1" a="1"/>
  <c r="F2388" i="1"/>
  <c r="E2389" i="1" a="1"/>
  <c r="E2389" i="1"/>
  <c r="F2389" i="1" a="1"/>
  <c r="F2389" i="1"/>
  <c r="E2390" i="1" a="1"/>
  <c r="E2390" i="1"/>
  <c r="F2390" i="1" a="1"/>
  <c r="F2390" i="1"/>
  <c r="E2391" i="1" a="1"/>
  <c r="E2391" i="1"/>
  <c r="F2391" i="1" a="1"/>
  <c r="F2391" i="1"/>
  <c r="E2392" i="1" a="1"/>
  <c r="E2392" i="1"/>
  <c r="F2392" i="1" a="1"/>
  <c r="F2392" i="1"/>
  <c r="E2393" i="1" a="1"/>
  <c r="E2393" i="1"/>
  <c r="F2393" i="1" a="1"/>
  <c r="F2393" i="1"/>
  <c r="E2394" i="1" a="1"/>
  <c r="E2394" i="1"/>
  <c r="F2394" i="1" a="1"/>
  <c r="F2394" i="1"/>
  <c r="E2395" i="1" a="1"/>
  <c r="E2395" i="1"/>
  <c r="F2395" i="1" a="1"/>
  <c r="F2395" i="1"/>
  <c r="E2396" i="1" a="1"/>
  <c r="E2396" i="1"/>
  <c r="F2396" i="1" a="1"/>
  <c r="F2396" i="1"/>
  <c r="E2397" i="1" a="1"/>
  <c r="E2397" i="1"/>
  <c r="F2397" i="1" a="1"/>
  <c r="F2397" i="1"/>
  <c r="E2398" i="1" a="1"/>
  <c r="E2398" i="1"/>
  <c r="F2398" i="1" a="1"/>
  <c r="F2398" i="1"/>
  <c r="E2399" i="1" a="1"/>
  <c r="E2399" i="1"/>
  <c r="F2399" i="1" a="1"/>
  <c r="F2399" i="1"/>
  <c r="E2400" i="1" a="1"/>
  <c r="E2400" i="1"/>
  <c r="F2400" i="1" a="1"/>
  <c r="F2400" i="1"/>
  <c r="E2401" i="1" a="1"/>
  <c r="E2401" i="1"/>
  <c r="F2401" i="1" a="1"/>
  <c r="F2401" i="1"/>
  <c r="E2402" i="1" a="1"/>
  <c r="E2402" i="1"/>
  <c r="F2402" i="1" a="1"/>
  <c r="F2402" i="1"/>
  <c r="E2403" i="1" a="1"/>
  <c r="E2403" i="1"/>
  <c r="F2403" i="1" a="1"/>
  <c r="F2403" i="1"/>
  <c r="E2404" i="1" a="1"/>
  <c r="E2404" i="1"/>
  <c r="F2404" i="1" a="1"/>
  <c r="F2404" i="1"/>
  <c r="E2405" i="1" a="1"/>
  <c r="E2405" i="1"/>
  <c r="F2405" i="1" a="1"/>
  <c r="F2405" i="1"/>
  <c r="E2406" i="1" a="1"/>
  <c r="E2406" i="1"/>
  <c r="F2406" i="1" a="1"/>
  <c r="F2406" i="1"/>
  <c r="E2407" i="1" a="1"/>
  <c r="E2407" i="1"/>
  <c r="F2407" i="1" a="1"/>
  <c r="F2407" i="1"/>
  <c r="E2408" i="1" a="1"/>
  <c r="E2408" i="1"/>
  <c r="F2408" i="1" a="1"/>
  <c r="F2408" i="1"/>
  <c r="E2409" i="1" a="1"/>
  <c r="E2409" i="1"/>
  <c r="F2409" i="1" a="1"/>
  <c r="F2409" i="1"/>
  <c r="E2410" i="1" a="1"/>
  <c r="E2410" i="1"/>
  <c r="F2410" i="1" a="1"/>
  <c r="F2410" i="1"/>
  <c r="E2411" i="1" a="1"/>
  <c r="E2411" i="1"/>
  <c r="F2411" i="1" a="1"/>
  <c r="F2411" i="1"/>
  <c r="E2412" i="1" a="1"/>
  <c r="E2412" i="1"/>
  <c r="F2412" i="1" a="1"/>
  <c r="F2412" i="1"/>
  <c r="E2413" i="1" a="1"/>
  <c r="E2413" i="1"/>
  <c r="F2413" i="1" a="1"/>
  <c r="F2413" i="1"/>
  <c r="E2414" i="1" a="1"/>
  <c r="E2414" i="1"/>
  <c r="F2414" i="1" a="1"/>
  <c r="F2414" i="1"/>
  <c r="E2415" i="1" a="1"/>
  <c r="E2415" i="1"/>
  <c r="F2415" i="1" a="1"/>
  <c r="F2415" i="1"/>
  <c r="E2416" i="1" a="1"/>
  <c r="E2416" i="1"/>
  <c r="F2416" i="1" a="1"/>
  <c r="F2416" i="1"/>
  <c r="E2417" i="1" a="1"/>
  <c r="E2417" i="1"/>
  <c r="F2417" i="1" a="1"/>
  <c r="F2417" i="1"/>
  <c r="E2418" i="1" a="1"/>
  <c r="E2418" i="1"/>
  <c r="F2418" i="1" a="1"/>
  <c r="F2418" i="1"/>
  <c r="E2419" i="1" a="1"/>
  <c r="E2419" i="1"/>
  <c r="F2419" i="1" a="1"/>
  <c r="F2419" i="1"/>
  <c r="E2420" i="1" a="1"/>
  <c r="E2420" i="1"/>
  <c r="F2420" i="1" a="1"/>
  <c r="F2420" i="1"/>
  <c r="E2421" i="1" a="1"/>
  <c r="E2421" i="1"/>
  <c r="F2421" i="1" a="1"/>
  <c r="F2421" i="1"/>
  <c r="E2422" i="1" a="1"/>
  <c r="E2422" i="1"/>
  <c r="F2422" i="1" a="1"/>
  <c r="F2422" i="1"/>
  <c r="E2423" i="1" a="1"/>
  <c r="E2423" i="1"/>
  <c r="F2423" i="1" a="1"/>
  <c r="F2423" i="1"/>
  <c r="E2424" i="1" a="1"/>
  <c r="E2424" i="1"/>
  <c r="F2424" i="1" a="1"/>
  <c r="F2424" i="1"/>
  <c r="E2425" i="1" a="1"/>
  <c r="E2425" i="1"/>
  <c r="F2425" i="1" a="1"/>
  <c r="F2425" i="1"/>
  <c r="E2426" i="1" a="1"/>
  <c r="E2426" i="1"/>
  <c r="F2426" i="1" a="1"/>
  <c r="F2426" i="1"/>
  <c r="E2427" i="1" a="1"/>
  <c r="E2427" i="1"/>
  <c r="F2427" i="1" a="1"/>
  <c r="F2427" i="1"/>
  <c r="E2428" i="1" a="1"/>
  <c r="E2428" i="1"/>
  <c r="F2428" i="1" a="1"/>
  <c r="F2428" i="1"/>
  <c r="E2429" i="1" a="1"/>
  <c r="E2429" i="1"/>
  <c r="F2429" i="1" a="1"/>
  <c r="F2429" i="1"/>
  <c r="E2430" i="1" a="1"/>
  <c r="E2430" i="1"/>
  <c r="F2430" i="1" a="1"/>
  <c r="F2430" i="1"/>
  <c r="E2431" i="1" a="1"/>
  <c r="E2431" i="1"/>
  <c r="F2431" i="1" a="1"/>
  <c r="F2431" i="1"/>
  <c r="E2432" i="1" a="1"/>
  <c r="E2432" i="1"/>
  <c r="F2432" i="1" a="1"/>
  <c r="F2432" i="1"/>
  <c r="E2433" i="1" a="1"/>
  <c r="E2433" i="1"/>
  <c r="F2433" i="1" a="1"/>
  <c r="F2433" i="1"/>
  <c r="E2434" i="1" a="1"/>
  <c r="E2434" i="1"/>
  <c r="F2434" i="1" a="1"/>
  <c r="F2434" i="1"/>
  <c r="E2435" i="1" a="1"/>
  <c r="E2435" i="1"/>
  <c r="F2435" i="1" a="1"/>
  <c r="F2435" i="1"/>
  <c r="E2436" i="1" a="1"/>
  <c r="E2436" i="1"/>
  <c r="F2436" i="1" a="1"/>
  <c r="F2436" i="1"/>
  <c r="E2437" i="1" a="1"/>
  <c r="E2437" i="1"/>
  <c r="F2437" i="1" a="1"/>
  <c r="F2437" i="1"/>
  <c r="E2438" i="1" a="1"/>
  <c r="E2438" i="1"/>
  <c r="F2438" i="1" a="1"/>
  <c r="F2438" i="1"/>
  <c r="E2439" i="1" a="1"/>
  <c r="E2439" i="1"/>
  <c r="F2439" i="1" a="1"/>
  <c r="F2439" i="1"/>
  <c r="E2440" i="1" a="1"/>
  <c r="E2440" i="1"/>
  <c r="F2440" i="1" a="1"/>
  <c r="F2440" i="1"/>
  <c r="E2441" i="1" a="1"/>
  <c r="E2441" i="1"/>
  <c r="F2441" i="1" a="1"/>
  <c r="F2441" i="1"/>
  <c r="E2442" i="1" a="1"/>
  <c r="E2442" i="1"/>
  <c r="F2442" i="1" a="1"/>
  <c r="F2442" i="1"/>
  <c r="E2443" i="1" a="1"/>
  <c r="E2443" i="1"/>
  <c r="F2443" i="1" a="1"/>
  <c r="F2443" i="1"/>
  <c r="E2444" i="1" a="1"/>
  <c r="E2444" i="1"/>
  <c r="F2444" i="1" a="1"/>
  <c r="F2444" i="1"/>
  <c r="E2445" i="1" a="1"/>
  <c r="E2445" i="1"/>
  <c r="F2445" i="1" a="1"/>
  <c r="F2445" i="1"/>
  <c r="E2446" i="1" a="1"/>
  <c r="E2446" i="1"/>
  <c r="F2446" i="1" a="1"/>
  <c r="F2446" i="1"/>
  <c r="E2447" i="1" a="1"/>
  <c r="E2447" i="1"/>
  <c r="F2447" i="1" a="1"/>
  <c r="F2447" i="1"/>
  <c r="E2448" i="1" a="1"/>
  <c r="E2448" i="1"/>
  <c r="F2448" i="1" a="1"/>
  <c r="F2448" i="1"/>
  <c r="E2449" i="1" a="1"/>
  <c r="E2449" i="1"/>
  <c r="F2449" i="1" a="1"/>
  <c r="F2449" i="1"/>
  <c r="E2450" i="1" a="1"/>
  <c r="E2450" i="1"/>
  <c r="F2450" i="1" a="1"/>
  <c r="F2450" i="1"/>
  <c r="E2451" i="1" a="1"/>
  <c r="E2451" i="1"/>
  <c r="F2451" i="1" a="1"/>
  <c r="F2451" i="1"/>
  <c r="E2452" i="1" a="1"/>
  <c r="E2452" i="1"/>
  <c r="F2452" i="1" a="1"/>
  <c r="F2452" i="1"/>
  <c r="E2453" i="1" a="1"/>
  <c r="E2453" i="1"/>
  <c r="F2453" i="1" a="1"/>
  <c r="F2453" i="1"/>
  <c r="E2454" i="1" a="1"/>
  <c r="E2454" i="1"/>
  <c r="F2454" i="1" a="1"/>
  <c r="F2454" i="1"/>
  <c r="E2455" i="1" a="1"/>
  <c r="E2455" i="1"/>
  <c r="F2455" i="1" a="1"/>
  <c r="F2455" i="1"/>
  <c r="E2456" i="1" a="1"/>
  <c r="E2456" i="1"/>
  <c r="F2456" i="1" a="1"/>
  <c r="F2456" i="1"/>
  <c r="E2457" i="1" a="1"/>
  <c r="E2457" i="1"/>
  <c r="F2457" i="1" a="1"/>
  <c r="F2457" i="1"/>
  <c r="E2458" i="1" a="1"/>
  <c r="E2458" i="1"/>
  <c r="F2458" i="1" a="1"/>
  <c r="F2458" i="1"/>
  <c r="E2459" i="1" a="1"/>
  <c r="E2459" i="1"/>
  <c r="F2459" i="1" a="1"/>
  <c r="F2459" i="1"/>
  <c r="E2460" i="1" a="1"/>
  <c r="E2460" i="1"/>
  <c r="F2460" i="1" a="1"/>
  <c r="F2460" i="1"/>
  <c r="E2461" i="1" a="1"/>
  <c r="E2461" i="1"/>
  <c r="F2461" i="1" a="1"/>
  <c r="F2461" i="1"/>
  <c r="E2462" i="1" a="1"/>
  <c r="E2462" i="1"/>
  <c r="F2462" i="1" a="1"/>
  <c r="F2462" i="1"/>
  <c r="E2463" i="1" a="1"/>
  <c r="E2463" i="1"/>
  <c r="F2463" i="1" a="1"/>
  <c r="F2463" i="1"/>
  <c r="E2464" i="1" a="1"/>
  <c r="E2464" i="1"/>
  <c r="F2464" i="1" a="1"/>
  <c r="F2464" i="1"/>
  <c r="E2465" i="1" a="1"/>
  <c r="E2465" i="1"/>
  <c r="F2465" i="1" a="1"/>
  <c r="F2465" i="1"/>
  <c r="E2466" i="1" a="1"/>
  <c r="E2466" i="1"/>
  <c r="F2466" i="1" a="1"/>
  <c r="F2466" i="1"/>
  <c r="E2467" i="1" a="1"/>
  <c r="E2467" i="1"/>
  <c r="F2467" i="1" a="1"/>
  <c r="F2467" i="1"/>
  <c r="E2468" i="1" a="1"/>
  <c r="E2468" i="1"/>
  <c r="F2468" i="1" a="1"/>
  <c r="F2468" i="1"/>
  <c r="E2469" i="1" a="1"/>
  <c r="E2469" i="1"/>
  <c r="F2469" i="1" a="1"/>
  <c r="F2469" i="1"/>
  <c r="E2470" i="1" a="1"/>
  <c r="E2470" i="1"/>
  <c r="F2470" i="1" a="1"/>
  <c r="F2470" i="1"/>
  <c r="E2471" i="1" a="1"/>
  <c r="E2471" i="1"/>
  <c r="F2471" i="1" a="1"/>
  <c r="F2471" i="1"/>
  <c r="E2472" i="1" a="1"/>
  <c r="E2472" i="1"/>
  <c r="F2472" i="1" a="1"/>
  <c r="F2472" i="1"/>
  <c r="E2473" i="1" a="1"/>
  <c r="E2473" i="1"/>
  <c r="F2473" i="1" a="1"/>
  <c r="F2473" i="1"/>
  <c r="E2474" i="1" a="1"/>
  <c r="E2474" i="1"/>
  <c r="F2474" i="1" a="1"/>
  <c r="F2474" i="1"/>
  <c r="E2475" i="1" a="1"/>
  <c r="E2475" i="1"/>
  <c r="F2475" i="1" a="1"/>
  <c r="F2475" i="1"/>
  <c r="E2476" i="1" a="1"/>
  <c r="E2476" i="1"/>
  <c r="F2476" i="1" a="1"/>
  <c r="F2476" i="1"/>
  <c r="E2477" i="1" a="1"/>
  <c r="E2477" i="1"/>
  <c r="F2477" i="1" a="1"/>
  <c r="F2477" i="1"/>
  <c r="E2478" i="1" a="1"/>
  <c r="E2478" i="1"/>
  <c r="F2478" i="1" a="1"/>
  <c r="F2478" i="1"/>
  <c r="E2479" i="1" a="1"/>
  <c r="E2479" i="1"/>
  <c r="F2479" i="1" a="1"/>
  <c r="F2479" i="1"/>
  <c r="E2480" i="1" a="1"/>
  <c r="E2480" i="1"/>
  <c r="F2480" i="1" a="1"/>
  <c r="F2480" i="1"/>
  <c r="E2481" i="1" a="1"/>
  <c r="E2481" i="1"/>
  <c r="F2481" i="1" a="1"/>
  <c r="F2481" i="1"/>
  <c r="E2482" i="1" a="1"/>
  <c r="E2482" i="1"/>
  <c r="F2482" i="1" a="1"/>
  <c r="F2482" i="1"/>
  <c r="E2483" i="1" a="1"/>
  <c r="E2483" i="1"/>
  <c r="F2483" i="1" a="1"/>
  <c r="F2483" i="1"/>
  <c r="E2484" i="1" a="1"/>
  <c r="E2484" i="1"/>
  <c r="F2484" i="1" a="1"/>
  <c r="F2484" i="1"/>
  <c r="E2485" i="1" a="1"/>
  <c r="E2485" i="1"/>
  <c r="F2485" i="1" a="1"/>
  <c r="F2485" i="1"/>
  <c r="E2486" i="1" a="1"/>
  <c r="E2486" i="1"/>
  <c r="F2486" i="1" a="1"/>
  <c r="F2486" i="1"/>
  <c r="E2487" i="1" a="1"/>
  <c r="E2487" i="1"/>
  <c r="F2487" i="1" a="1"/>
  <c r="F2487" i="1"/>
  <c r="E2488" i="1" a="1"/>
  <c r="E2488" i="1"/>
  <c r="F2488" i="1" a="1"/>
  <c r="F2488" i="1"/>
  <c r="E2489" i="1" a="1"/>
  <c r="E2489" i="1"/>
  <c r="F2489" i="1" a="1"/>
  <c r="F2489" i="1"/>
  <c r="E2490" i="1" a="1"/>
  <c r="E2490" i="1"/>
  <c r="F2490" i="1" a="1"/>
  <c r="F2490" i="1"/>
  <c r="E2491" i="1" a="1"/>
  <c r="E2491" i="1"/>
  <c r="F2491" i="1" a="1"/>
  <c r="F2491" i="1"/>
  <c r="E2492" i="1" a="1"/>
  <c r="E2492" i="1"/>
  <c r="F2492" i="1" a="1"/>
  <c r="F2492" i="1"/>
  <c r="E2493" i="1" a="1"/>
  <c r="E2493" i="1"/>
  <c r="F2493" i="1" a="1"/>
  <c r="F2493" i="1"/>
  <c r="E2494" i="1" a="1"/>
  <c r="E2494" i="1"/>
  <c r="F2494" i="1" a="1"/>
  <c r="F2494" i="1"/>
  <c r="E2495" i="1" a="1"/>
  <c r="E2495" i="1"/>
  <c r="F2495" i="1" a="1"/>
  <c r="F2495" i="1"/>
  <c r="E2496" i="1" a="1"/>
  <c r="E2496" i="1"/>
  <c r="F2496" i="1" a="1"/>
  <c r="F2496" i="1"/>
  <c r="E2497" i="1" a="1"/>
  <c r="E2497" i="1"/>
  <c r="F2497" i="1" a="1"/>
  <c r="F2497" i="1"/>
  <c r="E2498" i="1" a="1"/>
  <c r="E2498" i="1"/>
  <c r="F2498" i="1" a="1"/>
  <c r="F2498" i="1"/>
  <c r="E2499" i="1" a="1"/>
  <c r="E2499" i="1"/>
  <c r="F2499" i="1" a="1"/>
  <c r="F2499" i="1"/>
  <c r="E2500" i="1" a="1"/>
  <c r="E2500" i="1"/>
  <c r="F2500" i="1" a="1"/>
  <c r="F2500" i="1"/>
  <c r="E2501" i="1" a="1"/>
  <c r="E2501" i="1"/>
  <c r="F2501" i="1" a="1"/>
  <c r="F2501" i="1"/>
  <c r="E2502" i="1" a="1"/>
  <c r="E2502" i="1"/>
  <c r="F2502" i="1" a="1"/>
  <c r="F2502" i="1"/>
  <c r="E2503" i="1" a="1"/>
  <c r="E2503" i="1"/>
  <c r="F2503" i="1" a="1"/>
  <c r="F2503" i="1"/>
  <c r="E2504" i="1" a="1"/>
  <c r="E2504" i="1"/>
  <c r="F2504" i="1" a="1"/>
  <c r="F2504" i="1"/>
  <c r="E2505" i="1" a="1"/>
  <c r="E2505" i="1"/>
  <c r="F2505" i="1" a="1"/>
  <c r="F2505" i="1"/>
  <c r="E2506" i="1" a="1"/>
  <c r="E2506" i="1"/>
  <c r="F2506" i="1" a="1"/>
  <c r="F2506" i="1"/>
  <c r="E2507" i="1" a="1"/>
  <c r="E2507" i="1"/>
  <c r="F2507" i="1" a="1"/>
  <c r="F2507" i="1"/>
  <c r="E2508" i="1" a="1"/>
  <c r="E2508" i="1"/>
  <c r="F2508" i="1" a="1"/>
  <c r="F2508" i="1"/>
  <c r="E2509" i="1" a="1"/>
  <c r="E2509" i="1"/>
  <c r="F2509" i="1" a="1"/>
  <c r="F2509" i="1"/>
  <c r="E2510" i="1" a="1"/>
  <c r="E2510" i="1"/>
  <c r="F2510" i="1" a="1"/>
  <c r="F2510" i="1"/>
  <c r="E2511" i="1" a="1"/>
  <c r="E2511" i="1"/>
  <c r="F2511" i="1" a="1"/>
  <c r="F2511" i="1"/>
  <c r="E2512" i="1" a="1"/>
  <c r="E2512" i="1"/>
  <c r="F2512" i="1" a="1"/>
  <c r="F2512" i="1"/>
  <c r="E2513" i="1" a="1"/>
  <c r="E2513" i="1"/>
  <c r="F2513" i="1" a="1"/>
  <c r="F2513" i="1"/>
  <c r="E2514" i="1" a="1"/>
  <c r="E2514" i="1"/>
  <c r="F2514" i="1" a="1"/>
  <c r="F2514" i="1"/>
  <c r="E2515" i="1" a="1"/>
  <c r="E2515" i="1"/>
  <c r="F2515" i="1" a="1"/>
  <c r="F2515" i="1"/>
  <c r="E2516" i="1" a="1"/>
  <c r="E2516" i="1"/>
  <c r="F2516" i="1" a="1"/>
  <c r="F2516" i="1"/>
  <c r="E2517" i="1" a="1"/>
  <c r="E2517" i="1"/>
  <c r="F2517" i="1" a="1"/>
  <c r="F2517" i="1"/>
  <c r="E2518" i="1" a="1"/>
  <c r="E2518" i="1"/>
  <c r="F2518" i="1" a="1"/>
  <c r="F2518" i="1"/>
  <c r="E2519" i="1" a="1"/>
  <c r="E2519" i="1"/>
  <c r="F2519" i="1" a="1"/>
  <c r="F2519" i="1"/>
  <c r="E2520" i="1" a="1"/>
  <c r="E2520" i="1"/>
  <c r="F2520" i="1" a="1"/>
  <c r="F2520" i="1"/>
  <c r="E2521" i="1" a="1"/>
  <c r="E2521" i="1"/>
  <c r="F2521" i="1" a="1"/>
  <c r="F2521" i="1"/>
  <c r="E2522" i="1" a="1"/>
  <c r="E2522" i="1"/>
  <c r="F2522" i="1" a="1"/>
  <c r="F2522" i="1"/>
  <c r="E2523" i="1" a="1"/>
  <c r="E2523" i="1"/>
  <c r="F2523" i="1" a="1"/>
  <c r="F2523" i="1"/>
  <c r="E2524" i="1" a="1"/>
  <c r="E2524" i="1"/>
  <c r="F2524" i="1" a="1"/>
  <c r="F2524" i="1"/>
  <c r="E2525" i="1" a="1"/>
  <c r="E2525" i="1"/>
  <c r="F2525" i="1" a="1"/>
  <c r="F2525" i="1"/>
  <c r="E2526" i="1" a="1"/>
  <c r="E2526" i="1"/>
  <c r="F2526" i="1" a="1"/>
  <c r="F2526" i="1"/>
  <c r="E2527" i="1" a="1"/>
  <c r="E2527" i="1"/>
  <c r="F2527" i="1" a="1"/>
  <c r="F2527" i="1"/>
  <c r="E2528" i="1" a="1"/>
  <c r="E2528" i="1"/>
  <c r="F2528" i="1" a="1"/>
  <c r="F2528" i="1"/>
  <c r="E2529" i="1" a="1"/>
  <c r="E2529" i="1"/>
  <c r="F2529" i="1" a="1"/>
  <c r="F2529" i="1"/>
  <c r="E2530" i="1" a="1"/>
  <c r="E2530" i="1"/>
  <c r="F2530" i="1" a="1"/>
  <c r="F2530" i="1"/>
  <c r="E2531" i="1" a="1"/>
  <c r="E2531" i="1"/>
  <c r="F2531" i="1" a="1"/>
  <c r="F2531" i="1"/>
  <c r="E2532" i="1" a="1"/>
  <c r="E2532" i="1"/>
  <c r="F2532" i="1" a="1"/>
  <c r="F2532" i="1"/>
  <c r="E2533" i="1" a="1"/>
  <c r="E2533" i="1"/>
  <c r="F2533" i="1" a="1"/>
  <c r="F2533" i="1"/>
  <c r="E2534" i="1" a="1"/>
  <c r="E2534" i="1"/>
  <c r="F2534" i="1" a="1"/>
  <c r="F2534" i="1"/>
  <c r="E2535" i="1" a="1"/>
  <c r="E2535" i="1"/>
  <c r="F2535" i="1" a="1"/>
  <c r="F2535" i="1"/>
  <c r="E2536" i="1" a="1"/>
  <c r="E2536" i="1"/>
  <c r="F2536" i="1" a="1"/>
  <c r="F2536" i="1"/>
  <c r="E2537" i="1" a="1"/>
  <c r="E2537" i="1"/>
  <c r="F2537" i="1" a="1"/>
  <c r="F2537" i="1"/>
  <c r="E2538" i="1" a="1"/>
  <c r="E2538" i="1"/>
  <c r="F2538" i="1" a="1"/>
  <c r="F2538" i="1"/>
  <c r="E2539" i="1" a="1"/>
  <c r="E2539" i="1"/>
  <c r="F2539" i="1" a="1"/>
  <c r="F2539" i="1"/>
  <c r="E2540" i="1" a="1"/>
  <c r="E2540" i="1"/>
  <c r="F2540" i="1" a="1"/>
  <c r="F2540" i="1"/>
  <c r="E2541" i="1" a="1"/>
  <c r="E2541" i="1"/>
  <c r="F2541" i="1" a="1"/>
  <c r="F2541" i="1"/>
  <c r="E2542" i="1" a="1"/>
  <c r="E2542" i="1"/>
  <c r="F2542" i="1" a="1"/>
  <c r="F2542" i="1"/>
  <c r="E2543" i="1" a="1"/>
  <c r="E2543" i="1"/>
  <c r="F2543" i="1" a="1"/>
  <c r="F2543" i="1"/>
  <c r="E2544" i="1" a="1"/>
  <c r="E2544" i="1"/>
  <c r="F2544" i="1" a="1"/>
  <c r="F2544" i="1"/>
  <c r="E2545" i="1" a="1"/>
  <c r="E2545" i="1"/>
  <c r="F2545" i="1" a="1"/>
  <c r="F2545" i="1"/>
  <c r="E2546" i="1" a="1"/>
  <c r="E2546" i="1"/>
  <c r="F2546" i="1" a="1"/>
  <c r="F2546" i="1"/>
  <c r="E2547" i="1" a="1"/>
  <c r="E2547" i="1"/>
  <c r="F2547" i="1" a="1"/>
  <c r="F2547" i="1"/>
  <c r="E2548" i="1" a="1"/>
  <c r="E2548" i="1"/>
  <c r="F2548" i="1" a="1"/>
  <c r="F2548" i="1"/>
  <c r="E2549" i="1" a="1"/>
  <c r="E2549" i="1"/>
  <c r="F2549" i="1" a="1"/>
  <c r="F2549" i="1"/>
  <c r="E2550" i="1" a="1"/>
  <c r="E2550" i="1"/>
  <c r="F2550" i="1" a="1"/>
  <c r="F2550" i="1"/>
  <c r="E2551" i="1" a="1"/>
  <c r="E2551" i="1"/>
  <c r="F2551" i="1" a="1"/>
  <c r="F2551" i="1"/>
  <c r="E2552" i="1" a="1"/>
  <c r="E2552" i="1"/>
  <c r="F2552" i="1" a="1"/>
  <c r="F2552" i="1"/>
  <c r="E2553" i="1" a="1"/>
  <c r="E2553" i="1"/>
  <c r="F2553" i="1" a="1"/>
  <c r="F2553" i="1"/>
  <c r="E2554" i="1" a="1"/>
  <c r="E2554" i="1"/>
  <c r="F2554" i="1" a="1"/>
  <c r="F2554" i="1"/>
  <c r="E2555" i="1" a="1"/>
  <c r="E2555" i="1"/>
  <c r="F2555" i="1" a="1"/>
  <c r="F2555" i="1"/>
  <c r="E2556" i="1" a="1"/>
  <c r="E2556" i="1"/>
  <c r="F2556" i="1" a="1"/>
  <c r="F2556" i="1"/>
  <c r="E2557" i="1" a="1"/>
  <c r="E2557" i="1"/>
  <c r="F2557" i="1" a="1"/>
  <c r="F2557" i="1"/>
  <c r="E2558" i="1" a="1"/>
  <c r="E2558" i="1"/>
  <c r="F2558" i="1" a="1"/>
  <c r="F2558" i="1"/>
  <c r="E2559" i="1" a="1"/>
  <c r="E2559" i="1"/>
  <c r="F2559" i="1" a="1"/>
  <c r="F2559" i="1"/>
  <c r="E2560" i="1" a="1"/>
  <c r="E2560" i="1"/>
  <c r="F2560" i="1" a="1"/>
  <c r="F2560" i="1"/>
  <c r="E2561" i="1" a="1"/>
  <c r="E2561" i="1"/>
  <c r="F2561" i="1" a="1"/>
  <c r="F2561" i="1"/>
  <c r="E2562" i="1" a="1"/>
  <c r="E2562" i="1"/>
  <c r="F2562" i="1" a="1"/>
  <c r="F2562" i="1"/>
  <c r="E2563" i="1" a="1"/>
  <c r="E2563" i="1"/>
  <c r="F2563" i="1" a="1"/>
  <c r="F2563" i="1"/>
  <c r="E2564" i="1" a="1"/>
  <c r="E2564" i="1"/>
  <c r="F2564" i="1" a="1"/>
  <c r="F2564" i="1"/>
  <c r="E2565" i="1" a="1"/>
  <c r="E2565" i="1"/>
  <c r="F2565" i="1" a="1"/>
  <c r="F2565" i="1"/>
  <c r="E2566" i="1" a="1"/>
  <c r="E2566" i="1"/>
  <c r="F2566" i="1" a="1"/>
  <c r="F2566" i="1"/>
  <c r="E2567" i="1" a="1"/>
  <c r="E2567" i="1"/>
  <c r="F2567" i="1" a="1"/>
  <c r="F2567" i="1"/>
  <c r="E2568" i="1" a="1"/>
  <c r="E2568" i="1"/>
  <c r="F2568" i="1" a="1"/>
  <c r="F2568" i="1"/>
  <c r="E2569" i="1" a="1"/>
  <c r="E2569" i="1"/>
  <c r="F2569" i="1" a="1"/>
  <c r="F2569" i="1"/>
  <c r="E2570" i="1" a="1"/>
  <c r="E2570" i="1"/>
  <c r="F2570" i="1" a="1"/>
  <c r="F2570" i="1"/>
  <c r="E2571" i="1" a="1"/>
  <c r="E2571" i="1"/>
  <c r="F2571" i="1" a="1"/>
  <c r="F2571" i="1"/>
  <c r="E2572" i="1" a="1"/>
  <c r="E2572" i="1"/>
  <c r="F2572" i="1" a="1"/>
  <c r="F2572" i="1"/>
  <c r="E2573" i="1" a="1"/>
  <c r="E2573" i="1"/>
  <c r="F2573" i="1" a="1"/>
  <c r="F2573" i="1"/>
  <c r="E2574" i="1" a="1"/>
  <c r="E2574" i="1"/>
  <c r="F2574" i="1" a="1"/>
  <c r="F2574" i="1"/>
  <c r="E2575" i="1" a="1"/>
  <c r="E2575" i="1"/>
  <c r="F2575" i="1" a="1"/>
  <c r="F2575" i="1"/>
  <c r="E2576" i="1" a="1"/>
  <c r="E2576" i="1"/>
  <c r="F2576" i="1" a="1"/>
  <c r="F2576" i="1"/>
  <c r="E2577" i="1" a="1"/>
  <c r="E2577" i="1"/>
  <c r="F2577" i="1" a="1"/>
  <c r="F2577" i="1"/>
  <c r="E2578" i="1" a="1"/>
  <c r="E2578" i="1"/>
  <c r="F2578" i="1" a="1"/>
  <c r="F2578" i="1"/>
  <c r="E2579" i="1" a="1"/>
  <c r="E2579" i="1"/>
  <c r="F2579" i="1" a="1"/>
  <c r="F2579" i="1"/>
  <c r="E2580" i="1" a="1"/>
  <c r="E2580" i="1"/>
  <c r="F2580" i="1" a="1"/>
  <c r="F2580" i="1"/>
  <c r="E2581" i="1" a="1"/>
  <c r="E2581" i="1"/>
  <c r="F2581" i="1" a="1"/>
  <c r="F2581" i="1"/>
  <c r="E2582" i="1" a="1"/>
  <c r="E2582" i="1"/>
  <c r="F2582" i="1" a="1"/>
  <c r="F2582" i="1"/>
  <c r="E2583" i="1" a="1"/>
  <c r="E2583" i="1"/>
  <c r="F2583" i="1" a="1"/>
  <c r="F2583" i="1"/>
  <c r="E2584" i="1" a="1"/>
  <c r="E2584" i="1"/>
  <c r="F2584" i="1" a="1"/>
  <c r="F2584" i="1"/>
  <c r="E2585" i="1" a="1"/>
  <c r="E2585" i="1"/>
  <c r="F2585" i="1" a="1"/>
  <c r="F2585" i="1"/>
  <c r="E2586" i="1" a="1"/>
  <c r="E2586" i="1"/>
  <c r="F2586" i="1" a="1"/>
  <c r="F2586" i="1"/>
  <c r="E2587" i="1" a="1"/>
  <c r="E2587" i="1"/>
  <c r="F2587" i="1" a="1"/>
  <c r="F2587" i="1"/>
  <c r="E2588" i="1" a="1"/>
  <c r="E2588" i="1"/>
  <c r="F2588" i="1" a="1"/>
  <c r="F2588" i="1"/>
  <c r="E2589" i="1" a="1"/>
  <c r="E2589" i="1"/>
  <c r="F2589" i="1" a="1"/>
  <c r="F2589" i="1"/>
  <c r="E2590" i="1" a="1"/>
  <c r="E2590" i="1"/>
  <c r="F2590" i="1" a="1"/>
  <c r="F2590" i="1"/>
  <c r="E2591" i="1" a="1"/>
  <c r="E2591" i="1"/>
  <c r="F2591" i="1" a="1"/>
  <c r="F2591" i="1"/>
  <c r="E2592" i="1" a="1"/>
  <c r="E2592" i="1"/>
  <c r="F2592" i="1" a="1"/>
  <c r="F2592" i="1"/>
  <c r="E2593" i="1" a="1"/>
  <c r="E2593" i="1"/>
  <c r="F2593" i="1" a="1"/>
  <c r="F2593" i="1"/>
  <c r="E2594" i="1" a="1"/>
  <c r="E2594" i="1"/>
  <c r="F2594" i="1" a="1"/>
  <c r="F2594" i="1"/>
  <c r="E2595" i="1" a="1"/>
  <c r="E2595" i="1"/>
  <c r="F2595" i="1" a="1"/>
  <c r="F2595" i="1"/>
  <c r="E2596" i="1" a="1"/>
  <c r="E2596" i="1"/>
  <c r="F2596" i="1" a="1"/>
  <c r="F2596" i="1"/>
  <c r="E2597" i="1" a="1"/>
  <c r="E2597" i="1"/>
  <c r="F2597" i="1" a="1"/>
  <c r="F2597" i="1"/>
  <c r="E2598" i="1" a="1"/>
  <c r="E2598" i="1"/>
  <c r="F2598" i="1" a="1"/>
  <c r="F2598" i="1"/>
  <c r="E2599" i="1" a="1"/>
  <c r="E2599" i="1"/>
  <c r="F2599" i="1" a="1"/>
  <c r="F2599" i="1"/>
  <c r="E2600" i="1" a="1"/>
  <c r="E2600" i="1"/>
  <c r="F2600" i="1" a="1"/>
  <c r="F2600" i="1"/>
  <c r="E2601" i="1" a="1"/>
  <c r="E2601" i="1"/>
  <c r="F2601" i="1" a="1"/>
  <c r="F2601" i="1"/>
  <c r="E2602" i="1" a="1"/>
  <c r="E2602" i="1"/>
  <c r="F2602" i="1" a="1"/>
  <c r="F2602" i="1"/>
  <c r="E2603" i="1" a="1"/>
  <c r="E2603" i="1"/>
  <c r="F2603" i="1" a="1"/>
  <c r="F2603" i="1"/>
  <c r="E2604" i="1" a="1"/>
  <c r="E2604" i="1"/>
  <c r="F2604" i="1" a="1"/>
  <c r="F2604" i="1"/>
  <c r="E2605" i="1" a="1"/>
  <c r="E2605" i="1"/>
  <c r="F2605" i="1" a="1"/>
  <c r="F2605" i="1"/>
  <c r="E2606" i="1" a="1"/>
  <c r="E2606" i="1"/>
  <c r="F2606" i="1" a="1"/>
  <c r="F2606" i="1"/>
  <c r="E2607" i="1" a="1"/>
  <c r="E2607" i="1"/>
  <c r="F2607" i="1" a="1"/>
  <c r="F2607" i="1"/>
  <c r="E2608" i="1" a="1"/>
  <c r="E2608" i="1"/>
  <c r="F2608" i="1" a="1"/>
  <c r="F2608" i="1"/>
  <c r="E2609" i="1" a="1"/>
  <c r="E2609" i="1"/>
  <c r="F2609" i="1" a="1"/>
  <c r="F2609" i="1"/>
  <c r="E2610" i="1" a="1"/>
  <c r="E2610" i="1"/>
  <c r="F2610" i="1" a="1"/>
  <c r="F2610" i="1"/>
  <c r="E2611" i="1" a="1"/>
  <c r="E2611" i="1"/>
  <c r="F2611" i="1" a="1"/>
  <c r="F2611" i="1"/>
  <c r="E2612" i="1" a="1"/>
  <c r="E2612" i="1"/>
  <c r="F2612" i="1" a="1"/>
  <c r="F2612" i="1"/>
  <c r="E2613" i="1" a="1"/>
  <c r="E2613" i="1"/>
  <c r="F2613" i="1" a="1"/>
  <c r="F2613" i="1"/>
  <c r="E2614" i="1" a="1"/>
  <c r="E2614" i="1"/>
  <c r="F2614" i="1" a="1"/>
  <c r="F2614" i="1"/>
  <c r="E2615" i="1" a="1"/>
  <c r="E2615" i="1"/>
  <c r="F2615" i="1" a="1"/>
  <c r="F2615" i="1"/>
  <c r="E2616" i="1" a="1"/>
  <c r="E2616" i="1"/>
  <c r="F2616" i="1" a="1"/>
  <c r="F2616" i="1"/>
  <c r="E2617" i="1" a="1"/>
  <c r="E2617" i="1"/>
  <c r="F2617" i="1" a="1"/>
  <c r="F2617" i="1"/>
  <c r="E2618" i="1" a="1"/>
  <c r="E2618" i="1"/>
  <c r="F2618" i="1" a="1"/>
  <c r="F2618" i="1"/>
  <c r="E2619" i="1" a="1"/>
  <c r="E2619" i="1"/>
  <c r="F2619" i="1" a="1"/>
  <c r="F2619" i="1"/>
  <c r="E2620" i="1" a="1"/>
  <c r="E2620" i="1"/>
  <c r="F2620" i="1" a="1"/>
  <c r="F2620" i="1"/>
  <c r="E2621" i="1" a="1"/>
  <c r="E2621" i="1"/>
  <c r="F2621" i="1" a="1"/>
  <c r="F2621" i="1"/>
  <c r="E2622" i="1" a="1"/>
  <c r="E2622" i="1"/>
  <c r="F2622" i="1" a="1"/>
  <c r="F2622" i="1"/>
  <c r="E2623" i="1" a="1"/>
  <c r="E2623" i="1"/>
  <c r="F2623" i="1" a="1"/>
  <c r="F2623" i="1"/>
  <c r="E2624" i="1" a="1"/>
  <c r="E2624" i="1"/>
  <c r="F2624" i="1" a="1"/>
  <c r="F2624" i="1"/>
  <c r="E2625" i="1" a="1"/>
  <c r="E2625" i="1"/>
  <c r="F2625" i="1" a="1"/>
  <c r="F2625" i="1"/>
  <c r="E2626" i="1" a="1"/>
  <c r="E2626" i="1"/>
  <c r="F2626" i="1" a="1"/>
  <c r="F2626" i="1"/>
  <c r="E2627" i="1" a="1"/>
  <c r="E2627" i="1"/>
  <c r="F2627" i="1" a="1"/>
  <c r="F2627" i="1"/>
  <c r="E2628" i="1" a="1"/>
  <c r="E2628" i="1"/>
  <c r="F2628" i="1" a="1"/>
  <c r="F2628" i="1"/>
  <c r="E2629" i="1" a="1"/>
  <c r="E2629" i="1"/>
  <c r="F2629" i="1" a="1"/>
  <c r="F2629" i="1"/>
  <c r="E2630" i="1" a="1"/>
  <c r="E2630" i="1"/>
  <c r="F2630" i="1" a="1"/>
  <c r="F2630" i="1"/>
  <c r="E2631" i="1" a="1"/>
  <c r="E2631" i="1"/>
  <c r="F2631" i="1" a="1"/>
  <c r="F2631" i="1"/>
  <c r="E2632" i="1" a="1"/>
  <c r="E2632" i="1"/>
  <c r="F2632" i="1" a="1"/>
  <c r="F2632" i="1"/>
  <c r="E2633" i="1" a="1"/>
  <c r="E2633" i="1"/>
  <c r="F2633" i="1" a="1"/>
  <c r="F2633" i="1"/>
  <c r="E2634" i="1" a="1"/>
  <c r="E2634" i="1"/>
  <c r="F2634" i="1" a="1"/>
  <c r="F2634" i="1"/>
  <c r="E2635" i="1" a="1"/>
  <c r="E2635" i="1"/>
  <c r="F2635" i="1" a="1"/>
  <c r="F2635" i="1"/>
  <c r="E2636" i="1" a="1"/>
  <c r="E2636" i="1"/>
  <c r="F2636" i="1" a="1"/>
  <c r="F2636" i="1"/>
  <c r="E2637" i="1" a="1"/>
  <c r="E2637" i="1"/>
  <c r="F2637" i="1" a="1"/>
  <c r="F2637" i="1"/>
  <c r="E2638" i="1" a="1"/>
  <c r="E2638" i="1"/>
  <c r="F2638" i="1" a="1"/>
  <c r="F2638" i="1"/>
  <c r="E2639" i="1" a="1"/>
  <c r="E2639" i="1"/>
  <c r="F2639" i="1" a="1"/>
  <c r="F2639" i="1"/>
  <c r="E2640" i="1" a="1"/>
  <c r="E2640" i="1"/>
  <c r="F2640" i="1" a="1"/>
  <c r="F2640" i="1"/>
  <c r="E2641" i="1" a="1"/>
  <c r="E2641" i="1"/>
  <c r="F2641" i="1" a="1"/>
  <c r="F2641" i="1"/>
  <c r="E2642" i="1" a="1"/>
  <c r="E2642" i="1"/>
  <c r="F2642" i="1" a="1"/>
  <c r="F2642" i="1"/>
  <c r="E2643" i="1" a="1"/>
  <c r="E2643" i="1"/>
  <c r="F2643" i="1" a="1"/>
  <c r="F2643" i="1"/>
  <c r="E2644" i="1" a="1"/>
  <c r="E2644" i="1"/>
  <c r="F2644" i="1" a="1"/>
  <c r="F2644" i="1"/>
  <c r="E2645" i="1" a="1"/>
  <c r="E2645" i="1"/>
  <c r="F2645" i="1" a="1"/>
  <c r="F2645" i="1"/>
  <c r="E2646" i="1" a="1"/>
  <c r="E2646" i="1"/>
  <c r="F2646" i="1" a="1"/>
  <c r="F2646" i="1"/>
  <c r="E2647" i="1" a="1"/>
  <c r="E2647" i="1"/>
  <c r="F2647" i="1" a="1"/>
  <c r="F2647" i="1"/>
  <c r="E2648" i="1" a="1"/>
  <c r="E2648" i="1"/>
  <c r="F2648" i="1" a="1"/>
  <c r="F2648" i="1"/>
  <c r="E2649" i="1" a="1"/>
  <c r="E2649" i="1"/>
  <c r="F2649" i="1" a="1"/>
  <c r="F2649" i="1"/>
  <c r="E2650" i="1" a="1"/>
  <c r="E2650" i="1"/>
  <c r="F2650" i="1" a="1"/>
  <c r="F2650" i="1"/>
  <c r="E2651" i="1" a="1"/>
  <c r="E2651" i="1"/>
  <c r="F2651" i="1" a="1"/>
  <c r="F2651" i="1"/>
  <c r="E2652" i="1" a="1"/>
  <c r="E2652" i="1"/>
  <c r="F2652" i="1" a="1"/>
  <c r="F2652" i="1"/>
  <c r="E2653" i="1" a="1"/>
  <c r="E2653" i="1"/>
  <c r="F2653" i="1" a="1"/>
  <c r="F2653" i="1"/>
  <c r="E2654" i="1" a="1"/>
  <c r="E2654" i="1"/>
  <c r="F2654" i="1" a="1"/>
  <c r="F2654" i="1"/>
  <c r="E2655" i="1" a="1"/>
  <c r="E2655" i="1"/>
  <c r="F2655" i="1" a="1"/>
  <c r="F2655" i="1"/>
  <c r="E2656" i="1" a="1"/>
  <c r="E2656" i="1"/>
  <c r="F2656" i="1" a="1"/>
  <c r="F2656" i="1"/>
  <c r="E2657" i="1" a="1"/>
  <c r="E2657" i="1"/>
  <c r="F2657" i="1" a="1"/>
  <c r="F2657" i="1"/>
  <c r="E2658" i="1" a="1"/>
  <c r="E2658" i="1"/>
  <c r="F2658" i="1" a="1"/>
  <c r="F2658" i="1"/>
  <c r="E2659" i="1" a="1"/>
  <c r="E2659" i="1"/>
  <c r="F2659" i="1" a="1"/>
  <c r="F2659" i="1"/>
  <c r="E2660" i="1" a="1"/>
  <c r="E2660" i="1"/>
  <c r="F2660" i="1" a="1"/>
  <c r="F2660" i="1"/>
  <c r="E2661" i="1" a="1"/>
  <c r="E2661" i="1"/>
  <c r="F2661" i="1" a="1"/>
  <c r="F2661" i="1"/>
  <c r="E2662" i="1" a="1"/>
  <c r="E2662" i="1"/>
  <c r="F2662" i="1" a="1"/>
  <c r="F2662" i="1"/>
  <c r="E2663" i="1" a="1"/>
  <c r="E2663" i="1"/>
  <c r="F2663" i="1" a="1"/>
  <c r="F2663" i="1"/>
  <c r="E2664" i="1" a="1"/>
  <c r="E2664" i="1"/>
  <c r="F2664" i="1" a="1"/>
  <c r="F2664" i="1"/>
  <c r="E2665" i="1" a="1"/>
  <c r="E2665" i="1"/>
  <c r="F2665" i="1" a="1"/>
  <c r="F2665" i="1"/>
  <c r="E2666" i="1" a="1"/>
  <c r="E2666" i="1"/>
  <c r="F2666" i="1" a="1"/>
  <c r="F2666" i="1"/>
  <c r="E2667" i="1" a="1"/>
  <c r="E2667" i="1"/>
  <c r="F2667" i="1" a="1"/>
  <c r="F2667" i="1"/>
  <c r="E2668" i="1" a="1"/>
  <c r="E2668" i="1"/>
  <c r="F2668" i="1" a="1"/>
  <c r="F2668" i="1"/>
  <c r="E2669" i="1" a="1"/>
  <c r="E2669" i="1"/>
  <c r="F2669" i="1" a="1"/>
  <c r="F2669" i="1"/>
  <c r="E2670" i="1" a="1"/>
  <c r="E2670" i="1"/>
  <c r="F2670" i="1" a="1"/>
  <c r="F2670" i="1"/>
  <c r="E2671" i="1" a="1"/>
  <c r="E2671" i="1"/>
  <c r="F2671" i="1" a="1"/>
  <c r="F2671" i="1"/>
  <c r="E2672" i="1" a="1"/>
  <c r="E2672" i="1"/>
  <c r="F2672" i="1" a="1"/>
  <c r="F2672" i="1"/>
  <c r="E2673" i="1" a="1"/>
  <c r="E2673" i="1"/>
  <c r="F2673" i="1" a="1"/>
  <c r="F2673" i="1"/>
  <c r="E2674" i="1" a="1"/>
  <c r="E2674" i="1"/>
  <c r="F2674" i="1" a="1"/>
  <c r="F2674" i="1"/>
  <c r="E2675" i="1" a="1"/>
  <c r="E2675" i="1"/>
  <c r="F2675" i="1" a="1"/>
  <c r="F2675" i="1"/>
  <c r="E2676" i="1" a="1"/>
  <c r="E2676" i="1"/>
  <c r="F2676" i="1" a="1"/>
  <c r="F2676" i="1"/>
  <c r="E2677" i="1" a="1"/>
  <c r="E2677" i="1"/>
  <c r="F2677" i="1" a="1"/>
  <c r="F2677" i="1"/>
  <c r="E2678" i="1" a="1"/>
  <c r="E2678" i="1"/>
  <c r="F2678" i="1" a="1"/>
  <c r="F2678" i="1"/>
  <c r="E2679" i="1" a="1"/>
  <c r="E2679" i="1"/>
  <c r="F2679" i="1" a="1"/>
  <c r="F2679" i="1"/>
  <c r="E2680" i="1" a="1"/>
  <c r="E2680" i="1"/>
  <c r="F2680" i="1" a="1"/>
  <c r="F2680" i="1"/>
  <c r="E2681" i="1" a="1"/>
  <c r="E2681" i="1"/>
  <c r="F2681" i="1" a="1"/>
  <c r="F2681" i="1"/>
  <c r="E2682" i="1" a="1"/>
  <c r="E2682" i="1"/>
  <c r="F2682" i="1" a="1"/>
  <c r="F2682" i="1"/>
  <c r="E2683" i="1" a="1"/>
  <c r="E2683" i="1"/>
  <c r="F2683" i="1" a="1"/>
  <c r="F2683" i="1"/>
  <c r="E2684" i="1" a="1"/>
  <c r="E2684" i="1"/>
  <c r="F2684" i="1" a="1"/>
  <c r="F2684" i="1"/>
  <c r="E2685" i="1" a="1"/>
  <c r="E2685" i="1"/>
  <c r="F2685" i="1" a="1"/>
  <c r="F2685" i="1"/>
  <c r="E2686" i="1" a="1"/>
  <c r="E2686" i="1"/>
  <c r="F2686" i="1" a="1"/>
  <c r="F2686" i="1"/>
  <c r="E2687" i="1" a="1"/>
  <c r="E2687" i="1"/>
  <c r="F2687" i="1" a="1"/>
  <c r="F2687" i="1"/>
  <c r="E2688" i="1" a="1"/>
  <c r="E2688" i="1"/>
  <c r="F2688" i="1" a="1"/>
  <c r="F2688" i="1"/>
  <c r="E2689" i="1" a="1"/>
  <c r="E2689" i="1"/>
  <c r="F2689" i="1" a="1"/>
  <c r="F2689" i="1"/>
  <c r="E2690" i="1" a="1"/>
  <c r="E2690" i="1"/>
  <c r="F2690" i="1" a="1"/>
  <c r="F2690" i="1"/>
  <c r="E2691" i="1" a="1"/>
  <c r="E2691" i="1"/>
  <c r="F2691" i="1" a="1"/>
  <c r="F2691" i="1"/>
  <c r="E2692" i="1" a="1"/>
  <c r="E2692" i="1"/>
  <c r="F2692" i="1" a="1"/>
  <c r="F2692" i="1"/>
  <c r="E2693" i="1" a="1"/>
  <c r="E2693" i="1"/>
  <c r="F2693" i="1" a="1"/>
  <c r="F2693" i="1"/>
  <c r="E2694" i="1" a="1"/>
  <c r="E2694" i="1"/>
  <c r="F2694" i="1" a="1"/>
  <c r="F2694" i="1"/>
  <c r="E2695" i="1" a="1"/>
  <c r="E2695" i="1"/>
  <c r="F2695" i="1" a="1"/>
  <c r="F2695" i="1"/>
  <c r="E2696" i="1" a="1"/>
  <c r="E2696" i="1"/>
  <c r="F2696" i="1" a="1"/>
  <c r="F2696" i="1"/>
  <c r="E2697" i="1" a="1"/>
  <c r="E2697" i="1"/>
  <c r="F2697" i="1" a="1"/>
  <c r="F2697" i="1"/>
  <c r="E2698" i="1" a="1"/>
  <c r="E2698" i="1"/>
  <c r="F2698" i="1" a="1"/>
  <c r="F2698" i="1"/>
  <c r="E2699" i="1" a="1"/>
  <c r="E2699" i="1"/>
  <c r="F2699" i="1" a="1"/>
  <c r="F2699" i="1"/>
  <c r="E2700" i="1" a="1"/>
  <c r="E2700" i="1"/>
  <c r="F2700" i="1" a="1"/>
  <c r="F2700" i="1"/>
  <c r="E2701" i="1" a="1"/>
  <c r="E2701" i="1"/>
  <c r="F2701" i="1" a="1"/>
  <c r="F2701" i="1"/>
  <c r="E2702" i="1" a="1"/>
  <c r="E2702" i="1"/>
  <c r="F2702" i="1" a="1"/>
  <c r="F2702" i="1"/>
  <c r="E2703" i="1" a="1"/>
  <c r="E2703" i="1"/>
  <c r="F2703" i="1" a="1"/>
  <c r="F2703" i="1"/>
  <c r="E2704" i="1" a="1"/>
  <c r="E2704" i="1"/>
  <c r="F2704" i="1" a="1"/>
  <c r="F2704" i="1"/>
  <c r="E2705" i="1" a="1"/>
  <c r="E2705" i="1"/>
  <c r="F2705" i="1" a="1"/>
  <c r="F2705" i="1"/>
  <c r="E2706" i="1" a="1"/>
  <c r="E2706" i="1"/>
  <c r="F2706" i="1" a="1"/>
  <c r="F2706" i="1"/>
  <c r="E2707" i="1" a="1"/>
  <c r="E2707" i="1"/>
  <c r="F2707" i="1" a="1"/>
  <c r="F2707" i="1"/>
  <c r="E2708" i="1" a="1"/>
  <c r="E2708" i="1"/>
  <c r="F2708" i="1" a="1"/>
  <c r="F2708" i="1"/>
  <c r="E2709" i="1" a="1"/>
  <c r="E2709" i="1"/>
  <c r="F2709" i="1" a="1"/>
  <c r="F2709" i="1"/>
  <c r="E2710" i="1" a="1"/>
  <c r="E2710" i="1"/>
  <c r="F2710" i="1" a="1"/>
  <c r="F2710" i="1"/>
  <c r="E2711" i="1" a="1"/>
  <c r="E2711" i="1"/>
  <c r="F2711" i="1" a="1"/>
  <c r="F2711" i="1"/>
  <c r="E2712" i="1" a="1"/>
  <c r="E2712" i="1"/>
  <c r="F2712" i="1" a="1"/>
  <c r="F2712" i="1"/>
  <c r="E2713" i="1" a="1"/>
  <c r="E2713" i="1"/>
  <c r="F2713" i="1" a="1"/>
  <c r="F2713" i="1"/>
  <c r="E2714" i="1" a="1"/>
  <c r="E2714" i="1"/>
  <c r="F2714" i="1" a="1"/>
  <c r="F2714" i="1"/>
  <c r="E2715" i="1" a="1"/>
  <c r="E2715" i="1"/>
  <c r="F2715" i="1" a="1"/>
  <c r="F2715" i="1"/>
  <c r="E2716" i="1" a="1"/>
  <c r="E2716" i="1"/>
  <c r="F2716" i="1" a="1"/>
  <c r="F2716" i="1"/>
  <c r="E2717" i="1" a="1"/>
  <c r="E2717" i="1"/>
  <c r="F2717" i="1" a="1"/>
  <c r="F2717" i="1"/>
  <c r="E2718" i="1" a="1"/>
  <c r="E2718" i="1"/>
  <c r="F2718" i="1" a="1"/>
  <c r="F2718" i="1"/>
  <c r="E2719" i="1" a="1"/>
  <c r="E2719" i="1"/>
  <c r="F2719" i="1" a="1"/>
  <c r="F2719" i="1"/>
  <c r="E2720" i="1" a="1"/>
  <c r="E2720" i="1"/>
  <c r="F2720" i="1" a="1"/>
  <c r="F2720" i="1"/>
  <c r="E2721" i="1" a="1"/>
  <c r="E2721" i="1"/>
  <c r="F2721" i="1" a="1"/>
  <c r="F2721" i="1"/>
  <c r="E2722" i="1" a="1"/>
  <c r="E2722" i="1"/>
  <c r="F2722" i="1" a="1"/>
  <c r="F2722" i="1"/>
  <c r="E2723" i="1" a="1"/>
  <c r="E2723" i="1"/>
  <c r="F2723" i="1" a="1"/>
  <c r="F2723" i="1"/>
  <c r="E2724" i="1" a="1"/>
  <c r="E2724" i="1"/>
  <c r="F2724" i="1" a="1"/>
  <c r="F2724" i="1"/>
  <c r="E2725" i="1" a="1"/>
  <c r="E2725" i="1"/>
  <c r="F2725" i="1" a="1"/>
  <c r="F2725" i="1"/>
  <c r="E2726" i="1" a="1"/>
  <c r="E2726" i="1"/>
  <c r="F2726" i="1" a="1"/>
  <c r="F2726" i="1"/>
  <c r="E2727" i="1" a="1"/>
  <c r="E2727" i="1"/>
  <c r="F2727" i="1" a="1"/>
  <c r="F2727" i="1"/>
  <c r="E2728" i="1" a="1"/>
  <c r="E2728" i="1"/>
  <c r="F2728" i="1" a="1"/>
  <c r="F2728" i="1"/>
  <c r="E2729" i="1" a="1"/>
  <c r="E2729" i="1"/>
  <c r="F2729" i="1" a="1"/>
  <c r="F2729" i="1"/>
  <c r="E2730" i="1" a="1"/>
  <c r="E2730" i="1"/>
  <c r="F2730" i="1" a="1"/>
  <c r="F2730" i="1"/>
  <c r="E2731" i="1" a="1"/>
  <c r="E2731" i="1"/>
  <c r="F2731" i="1" a="1"/>
  <c r="F2731" i="1"/>
  <c r="E2732" i="1" a="1"/>
  <c r="E2732" i="1"/>
  <c r="F2732" i="1" a="1"/>
  <c r="F2732" i="1"/>
  <c r="E2733" i="1" a="1"/>
  <c r="E2733" i="1"/>
  <c r="F2733" i="1" a="1"/>
  <c r="F2733" i="1"/>
  <c r="E2734" i="1" a="1"/>
  <c r="E2734" i="1"/>
  <c r="F2734" i="1" a="1"/>
  <c r="F2734" i="1"/>
  <c r="E2735" i="1" a="1"/>
  <c r="E2735" i="1"/>
  <c r="F2735" i="1" a="1"/>
  <c r="F2735" i="1"/>
  <c r="E2736" i="1" a="1"/>
  <c r="E2736" i="1"/>
  <c r="F2736" i="1" a="1"/>
  <c r="F2736" i="1"/>
  <c r="E2737" i="1" a="1"/>
  <c r="E2737" i="1"/>
  <c r="F2737" i="1" a="1"/>
  <c r="F2737" i="1"/>
  <c r="E2738" i="1" a="1"/>
  <c r="E2738" i="1"/>
  <c r="F2738" i="1" a="1"/>
  <c r="F2738" i="1"/>
  <c r="E2739" i="1" a="1"/>
  <c r="E2739" i="1"/>
  <c r="F2739" i="1" a="1"/>
  <c r="F2739" i="1"/>
  <c r="E2740" i="1" a="1"/>
  <c r="E2740" i="1"/>
  <c r="F2740" i="1" a="1"/>
  <c r="F2740" i="1"/>
  <c r="E2741" i="1" a="1"/>
  <c r="E2741" i="1"/>
  <c r="F2741" i="1" a="1"/>
  <c r="F2741" i="1"/>
  <c r="E2742" i="1" a="1"/>
  <c r="E2742" i="1"/>
  <c r="F2742" i="1" a="1"/>
  <c r="F2742" i="1"/>
  <c r="E2743" i="1" a="1"/>
  <c r="E2743" i="1"/>
  <c r="F2743" i="1" a="1"/>
  <c r="F2743" i="1"/>
  <c r="E2744" i="1" a="1"/>
  <c r="E2744" i="1"/>
  <c r="F2744" i="1" a="1"/>
  <c r="F2744" i="1"/>
  <c r="E2745" i="1" a="1"/>
  <c r="E2745" i="1"/>
  <c r="F2745" i="1" a="1"/>
  <c r="F2745" i="1"/>
  <c r="E2746" i="1" a="1"/>
  <c r="E2746" i="1"/>
  <c r="F2746" i="1" a="1"/>
  <c r="F2746" i="1"/>
  <c r="E2747" i="1" a="1"/>
  <c r="E2747" i="1"/>
  <c r="F2747" i="1" a="1"/>
  <c r="F2747" i="1"/>
  <c r="E2748" i="1" a="1"/>
  <c r="E2748" i="1"/>
  <c r="F2748" i="1" a="1"/>
  <c r="F2748" i="1"/>
  <c r="E2749" i="1" a="1"/>
  <c r="E2749" i="1"/>
  <c r="F2749" i="1" a="1"/>
  <c r="F2749" i="1"/>
  <c r="E2750" i="1" a="1"/>
  <c r="E2750" i="1"/>
  <c r="F2750" i="1" a="1"/>
  <c r="F2750" i="1"/>
  <c r="E2751" i="1" a="1"/>
  <c r="E2751" i="1"/>
  <c r="F2751" i="1" a="1"/>
  <c r="F2751" i="1"/>
  <c r="E2752" i="1" a="1"/>
  <c r="E2752" i="1"/>
  <c r="F2752" i="1" a="1"/>
  <c r="F2752" i="1"/>
  <c r="E2753" i="1" a="1"/>
  <c r="E2753" i="1"/>
  <c r="F2753" i="1" a="1"/>
  <c r="F2753" i="1"/>
  <c r="E2754" i="1" a="1"/>
  <c r="E2754" i="1"/>
  <c r="F2754" i="1" a="1"/>
  <c r="F2754" i="1"/>
  <c r="E2755" i="1" a="1"/>
  <c r="E2755" i="1"/>
  <c r="F2755" i="1" a="1"/>
  <c r="F2755" i="1"/>
  <c r="E2756" i="1" a="1"/>
  <c r="E2756" i="1"/>
  <c r="F2756" i="1" a="1"/>
  <c r="F2756" i="1"/>
  <c r="E2757" i="1" a="1"/>
  <c r="E2757" i="1"/>
  <c r="F2757" i="1" a="1"/>
  <c r="F2757" i="1"/>
  <c r="E2758" i="1" a="1"/>
  <c r="E2758" i="1"/>
  <c r="F2758" i="1" a="1"/>
  <c r="F2758" i="1"/>
  <c r="E2759" i="1" a="1"/>
  <c r="E2759" i="1"/>
  <c r="F2759" i="1" a="1"/>
  <c r="F2759" i="1"/>
  <c r="E2760" i="1" a="1"/>
  <c r="E2760" i="1"/>
  <c r="F2760" i="1" a="1"/>
  <c r="F2760" i="1"/>
  <c r="E2761" i="1" a="1"/>
  <c r="E2761" i="1"/>
  <c r="F2761" i="1" a="1"/>
  <c r="F2761" i="1"/>
  <c r="E2762" i="1" a="1"/>
  <c r="E2762" i="1"/>
  <c r="F2762" i="1" a="1"/>
  <c r="F2762" i="1"/>
  <c r="E2763" i="1" a="1"/>
  <c r="E2763" i="1"/>
  <c r="F2763" i="1" a="1"/>
  <c r="F2763" i="1"/>
  <c r="E2764" i="1" a="1"/>
  <c r="E2764" i="1"/>
  <c r="F2764" i="1" a="1"/>
  <c r="F2764" i="1"/>
  <c r="E2765" i="1" a="1"/>
  <c r="E2765" i="1"/>
  <c r="F2765" i="1" a="1"/>
  <c r="F2765" i="1"/>
  <c r="E2766" i="1" a="1"/>
  <c r="E2766" i="1"/>
  <c r="F2766" i="1" a="1"/>
  <c r="F2766" i="1"/>
  <c r="E2767" i="1" a="1"/>
  <c r="E2767" i="1"/>
  <c r="F2767" i="1" a="1"/>
  <c r="F2767" i="1"/>
  <c r="E2768" i="1" a="1"/>
  <c r="E2768" i="1"/>
  <c r="F2768" i="1" a="1"/>
  <c r="F2768" i="1"/>
  <c r="E2769" i="1" a="1"/>
  <c r="E2769" i="1"/>
  <c r="F2769" i="1" a="1"/>
  <c r="F2769" i="1"/>
  <c r="E2770" i="1" a="1"/>
  <c r="E2770" i="1"/>
  <c r="F2770" i="1" a="1"/>
  <c r="F2770" i="1"/>
  <c r="E2771" i="1" a="1"/>
  <c r="E2771" i="1"/>
  <c r="F2771" i="1" a="1"/>
  <c r="F2771" i="1"/>
  <c r="E2772" i="1" a="1"/>
  <c r="E2772" i="1"/>
  <c r="F2772" i="1" a="1"/>
  <c r="F2772" i="1"/>
  <c r="E2773" i="1" a="1"/>
  <c r="E2773" i="1"/>
  <c r="F2773" i="1" a="1"/>
  <c r="F2773" i="1"/>
  <c r="E2774" i="1" a="1"/>
  <c r="E2774" i="1"/>
  <c r="F2774" i="1" a="1"/>
  <c r="F2774" i="1"/>
  <c r="E2775" i="1" a="1"/>
  <c r="E2775" i="1"/>
  <c r="F2775" i="1" a="1"/>
  <c r="F2775" i="1"/>
  <c r="E2776" i="1" a="1"/>
  <c r="E2776" i="1"/>
  <c r="F2776" i="1" a="1"/>
  <c r="F2776" i="1"/>
  <c r="E2777" i="1" a="1"/>
  <c r="E2777" i="1"/>
  <c r="F2777" i="1" a="1"/>
  <c r="F2777" i="1"/>
  <c r="E2778" i="1" a="1"/>
  <c r="E2778" i="1"/>
  <c r="F2778" i="1" a="1"/>
  <c r="F2778" i="1"/>
  <c r="E2779" i="1" a="1"/>
  <c r="E2779" i="1"/>
  <c r="F2779" i="1" a="1"/>
  <c r="F2779" i="1"/>
  <c r="E2780" i="1" a="1"/>
  <c r="E2780" i="1"/>
  <c r="F2780" i="1" a="1"/>
  <c r="F2780" i="1"/>
  <c r="E2781" i="1" a="1"/>
  <c r="E2781" i="1"/>
  <c r="F2781" i="1" a="1"/>
  <c r="F2781" i="1"/>
  <c r="E2782" i="1" a="1"/>
  <c r="E2782" i="1"/>
  <c r="F2782" i="1" a="1"/>
  <c r="F2782" i="1"/>
  <c r="E2783" i="1" a="1"/>
  <c r="E2783" i="1"/>
  <c r="F2783" i="1" a="1"/>
  <c r="F2783" i="1"/>
  <c r="E2784" i="1" a="1"/>
  <c r="E2784" i="1"/>
  <c r="F2784" i="1" a="1"/>
  <c r="F2784" i="1"/>
  <c r="E2785" i="1" a="1"/>
  <c r="E2785" i="1"/>
  <c r="F2785" i="1" a="1"/>
  <c r="F2785" i="1"/>
  <c r="E2786" i="1" a="1"/>
  <c r="E2786" i="1"/>
  <c r="F2786" i="1" a="1"/>
  <c r="F2786" i="1"/>
  <c r="E2787" i="1" a="1"/>
  <c r="E2787" i="1"/>
  <c r="F2787" i="1" a="1"/>
  <c r="F2787" i="1"/>
  <c r="E2788" i="1" a="1"/>
  <c r="E2788" i="1"/>
  <c r="F2788" i="1" a="1"/>
  <c r="F2788" i="1"/>
  <c r="E2789" i="1" a="1"/>
  <c r="E2789" i="1"/>
  <c r="F2789" i="1" a="1"/>
  <c r="F2789" i="1"/>
  <c r="E2790" i="1" a="1"/>
  <c r="E2790" i="1"/>
  <c r="F2790" i="1" a="1"/>
  <c r="F2790" i="1"/>
  <c r="E2791" i="1" a="1"/>
  <c r="E2791" i="1"/>
  <c r="F2791" i="1" a="1"/>
  <c r="F2791" i="1"/>
  <c r="E2792" i="1" a="1"/>
  <c r="E2792" i="1"/>
  <c r="F2792" i="1" a="1"/>
  <c r="F2792" i="1"/>
  <c r="E2793" i="1" a="1"/>
  <c r="E2793" i="1"/>
  <c r="F2793" i="1" a="1"/>
  <c r="F2793" i="1"/>
  <c r="E2794" i="1" a="1"/>
  <c r="E2794" i="1"/>
  <c r="F2794" i="1" a="1"/>
  <c r="F2794" i="1"/>
  <c r="E2795" i="1" a="1"/>
  <c r="E2795" i="1"/>
  <c r="F2795" i="1" a="1"/>
  <c r="F2795" i="1"/>
  <c r="E2796" i="1" a="1"/>
  <c r="E2796" i="1"/>
  <c r="F2796" i="1" a="1"/>
  <c r="F2796" i="1"/>
  <c r="E2797" i="1" a="1"/>
  <c r="E2797" i="1"/>
  <c r="F2797" i="1" a="1"/>
  <c r="F2797" i="1"/>
  <c r="E2798" i="1" a="1"/>
  <c r="E2798" i="1"/>
  <c r="F2798" i="1" a="1"/>
  <c r="F2798" i="1"/>
  <c r="E2799" i="1" a="1"/>
  <c r="E2799" i="1"/>
  <c r="F2799" i="1" a="1"/>
  <c r="F2799" i="1"/>
  <c r="E2800" i="1" a="1"/>
  <c r="E2800" i="1"/>
  <c r="F2800" i="1" a="1"/>
  <c r="F2800" i="1"/>
  <c r="E2801" i="1" a="1"/>
  <c r="E2801" i="1"/>
  <c r="F2801" i="1" a="1"/>
  <c r="F2801" i="1"/>
  <c r="E2802" i="1" a="1"/>
  <c r="E2802" i="1"/>
  <c r="F2802" i="1" a="1"/>
  <c r="F2802" i="1"/>
  <c r="E2803" i="1" a="1"/>
  <c r="E2803" i="1"/>
  <c r="F2803" i="1" a="1"/>
  <c r="F2803" i="1"/>
  <c r="E2804" i="1" a="1"/>
  <c r="E2804" i="1"/>
  <c r="F2804" i="1" a="1"/>
  <c r="F2804" i="1"/>
  <c r="E2805" i="1" a="1"/>
  <c r="E2805" i="1"/>
  <c r="F2805" i="1" a="1"/>
  <c r="F2805" i="1"/>
  <c r="E2806" i="1" a="1"/>
  <c r="E2806" i="1"/>
  <c r="F2806" i="1" a="1"/>
  <c r="F2806" i="1"/>
  <c r="E2807" i="1" a="1"/>
  <c r="E2807" i="1"/>
  <c r="F2807" i="1" a="1"/>
  <c r="F2807" i="1"/>
  <c r="E2808" i="1" a="1"/>
  <c r="E2808" i="1"/>
  <c r="F2808" i="1" a="1"/>
  <c r="F2808" i="1"/>
  <c r="E2809" i="1" a="1"/>
  <c r="E2809" i="1"/>
  <c r="F2809" i="1" a="1"/>
  <c r="F2809" i="1"/>
  <c r="E2810" i="1" a="1"/>
  <c r="E2810" i="1"/>
  <c r="F2810" i="1" a="1"/>
  <c r="F2810" i="1"/>
  <c r="E2811" i="1" a="1"/>
  <c r="E2811" i="1"/>
  <c r="F2811" i="1" a="1"/>
  <c r="F2811" i="1"/>
  <c r="E2812" i="1" a="1"/>
  <c r="E2812" i="1"/>
  <c r="F2812" i="1" a="1"/>
  <c r="F2812" i="1"/>
  <c r="E2813" i="1" a="1"/>
  <c r="E2813" i="1"/>
  <c r="F2813" i="1" a="1"/>
  <c r="F2813" i="1"/>
  <c r="E2814" i="1" a="1"/>
  <c r="E2814" i="1"/>
  <c r="F2814" i="1" a="1"/>
  <c r="F2814" i="1"/>
  <c r="E2815" i="1" a="1"/>
  <c r="E2815" i="1"/>
  <c r="F2815" i="1" a="1"/>
  <c r="F2815" i="1"/>
  <c r="E2816" i="1" a="1"/>
  <c r="E2816" i="1"/>
  <c r="F2816" i="1" a="1"/>
  <c r="F2816" i="1"/>
  <c r="E2817" i="1" a="1"/>
  <c r="E2817" i="1"/>
  <c r="F2817" i="1" a="1"/>
  <c r="F2817" i="1"/>
  <c r="E2818" i="1" a="1"/>
  <c r="E2818" i="1"/>
  <c r="F2818" i="1" a="1"/>
  <c r="F2818" i="1"/>
  <c r="E2819" i="1" a="1"/>
  <c r="E2819" i="1"/>
  <c r="F2819" i="1" a="1"/>
  <c r="F2819" i="1"/>
  <c r="E2820" i="1" a="1"/>
  <c r="E2820" i="1"/>
  <c r="F2820" i="1" a="1"/>
  <c r="F2820" i="1"/>
  <c r="E2821" i="1" a="1"/>
  <c r="E2821" i="1"/>
  <c r="F2821" i="1" a="1"/>
  <c r="F2821" i="1"/>
  <c r="E2822" i="1" a="1"/>
  <c r="E2822" i="1"/>
  <c r="F2822" i="1" a="1"/>
  <c r="F2822" i="1"/>
  <c r="E2823" i="1" a="1"/>
  <c r="E2823" i="1"/>
  <c r="F2823" i="1" a="1"/>
  <c r="F2823" i="1"/>
  <c r="E2824" i="1" a="1"/>
  <c r="E2824" i="1"/>
  <c r="F2824" i="1" a="1"/>
  <c r="F2824" i="1"/>
  <c r="E2825" i="1" a="1"/>
  <c r="E2825" i="1"/>
  <c r="F2825" i="1" a="1"/>
  <c r="F2825" i="1"/>
  <c r="E2826" i="1" a="1"/>
  <c r="E2826" i="1"/>
  <c r="F2826" i="1" a="1"/>
  <c r="F2826" i="1"/>
  <c r="E2827" i="1" a="1"/>
  <c r="E2827" i="1"/>
  <c r="F2827" i="1" a="1"/>
  <c r="F2827" i="1"/>
  <c r="E2828" i="1" a="1"/>
  <c r="E2828" i="1"/>
  <c r="F2828" i="1" a="1"/>
  <c r="F2828" i="1"/>
  <c r="E2829" i="1" a="1"/>
  <c r="E2829" i="1"/>
  <c r="F2829" i="1" a="1"/>
  <c r="F2829" i="1"/>
  <c r="E2830" i="1" a="1"/>
  <c r="E2830" i="1"/>
  <c r="F2830" i="1" a="1"/>
  <c r="F2830" i="1"/>
  <c r="E2831" i="1" a="1"/>
  <c r="E2831" i="1"/>
  <c r="F2831" i="1" a="1"/>
  <c r="F2831" i="1"/>
  <c r="E2832" i="1" a="1"/>
  <c r="E2832" i="1"/>
  <c r="F2832" i="1" a="1"/>
  <c r="F2832" i="1"/>
  <c r="E2833" i="1" a="1"/>
  <c r="E2833" i="1"/>
  <c r="F2833" i="1" a="1"/>
  <c r="F2833" i="1"/>
  <c r="E2834" i="1" a="1"/>
  <c r="E2834" i="1"/>
  <c r="F2834" i="1" a="1"/>
  <c r="F2834" i="1"/>
  <c r="E2835" i="1" a="1"/>
  <c r="E2835" i="1"/>
  <c r="F2835" i="1" a="1"/>
  <c r="F2835" i="1"/>
  <c r="E2836" i="1" a="1"/>
  <c r="E2836" i="1"/>
  <c r="F2836" i="1" a="1"/>
  <c r="F2836" i="1"/>
  <c r="E2837" i="1" a="1"/>
  <c r="E2837" i="1"/>
  <c r="F2837" i="1" a="1"/>
  <c r="F2837" i="1"/>
  <c r="E2838" i="1" a="1"/>
  <c r="E2838" i="1"/>
  <c r="F2838" i="1" a="1"/>
  <c r="F2838" i="1"/>
  <c r="E2839" i="1" a="1"/>
  <c r="E2839" i="1"/>
  <c r="F2839" i="1" a="1"/>
  <c r="F2839" i="1"/>
  <c r="E2840" i="1" a="1"/>
  <c r="E2840" i="1"/>
  <c r="F2840" i="1" a="1"/>
  <c r="F2840" i="1"/>
  <c r="E2841" i="1" a="1"/>
  <c r="E2841" i="1"/>
  <c r="F2841" i="1" a="1"/>
  <c r="F2841" i="1"/>
  <c r="E2842" i="1" a="1"/>
  <c r="E2842" i="1"/>
  <c r="F2842" i="1" a="1"/>
  <c r="F2842" i="1"/>
  <c r="E2843" i="1" a="1"/>
  <c r="E2843" i="1"/>
  <c r="F2843" i="1" a="1"/>
  <c r="F2843" i="1"/>
  <c r="E2844" i="1" a="1"/>
  <c r="E2844" i="1"/>
  <c r="F2844" i="1" a="1"/>
  <c r="F2844" i="1"/>
  <c r="E2845" i="1" a="1"/>
  <c r="E2845" i="1"/>
  <c r="F2845" i="1" a="1"/>
  <c r="F2845" i="1"/>
  <c r="E2846" i="1" a="1"/>
  <c r="E2846" i="1"/>
  <c r="F2846" i="1" a="1"/>
  <c r="F2846" i="1"/>
  <c r="E2847" i="1" a="1"/>
  <c r="E2847" i="1"/>
  <c r="F2847" i="1" a="1"/>
  <c r="F2847" i="1"/>
  <c r="E2848" i="1" a="1"/>
  <c r="E2848" i="1"/>
  <c r="F2848" i="1" a="1"/>
  <c r="F2848" i="1"/>
  <c r="E2849" i="1" a="1"/>
  <c r="E2849" i="1"/>
  <c r="F2849" i="1" a="1"/>
  <c r="F2849" i="1"/>
  <c r="E2850" i="1" a="1"/>
  <c r="E2850" i="1"/>
  <c r="F2850" i="1" a="1"/>
  <c r="F2850" i="1"/>
  <c r="E2851" i="1" a="1"/>
  <c r="E2851" i="1"/>
  <c r="F2851" i="1" a="1"/>
  <c r="F2851" i="1"/>
  <c r="E2852" i="1" a="1"/>
  <c r="E2852" i="1"/>
  <c r="F2852" i="1" a="1"/>
  <c r="F2852" i="1"/>
  <c r="E2853" i="1" a="1"/>
  <c r="E2853" i="1"/>
  <c r="F2853" i="1" a="1"/>
  <c r="F2853" i="1"/>
  <c r="E2854" i="1" a="1"/>
  <c r="E2854" i="1"/>
  <c r="F2854" i="1" a="1"/>
  <c r="F2854" i="1"/>
  <c r="E2855" i="1" a="1"/>
  <c r="E2855" i="1"/>
  <c r="F2855" i="1" a="1"/>
  <c r="F2855" i="1"/>
  <c r="E2856" i="1" a="1"/>
  <c r="E2856" i="1"/>
  <c r="F2856" i="1" a="1"/>
  <c r="F2856" i="1"/>
  <c r="E2857" i="1" a="1"/>
  <c r="E2857" i="1"/>
  <c r="F2857" i="1" a="1"/>
  <c r="F2857" i="1"/>
  <c r="E2858" i="1" a="1"/>
  <c r="E2858" i="1"/>
  <c r="F2858" i="1" a="1"/>
  <c r="F2858" i="1"/>
  <c r="E2859" i="1" a="1"/>
  <c r="E2859" i="1"/>
  <c r="F2859" i="1" a="1"/>
  <c r="F2859" i="1"/>
  <c r="E2860" i="1" a="1"/>
  <c r="E2860" i="1"/>
  <c r="F2860" i="1" a="1"/>
  <c r="F2860" i="1"/>
  <c r="E2861" i="1" a="1"/>
  <c r="E2861" i="1"/>
  <c r="F2861" i="1" a="1"/>
  <c r="F2861" i="1"/>
  <c r="E2862" i="1" a="1"/>
  <c r="E2862" i="1"/>
  <c r="F2862" i="1" a="1"/>
  <c r="F2862" i="1"/>
  <c r="E2863" i="1" a="1"/>
  <c r="E2863" i="1"/>
  <c r="F2863" i="1" a="1"/>
  <c r="F2863" i="1"/>
  <c r="E2864" i="1" a="1"/>
  <c r="E2864" i="1"/>
  <c r="F2864" i="1" a="1"/>
  <c r="F2864" i="1"/>
  <c r="E2865" i="1" a="1"/>
  <c r="E2865" i="1"/>
  <c r="F2865" i="1" a="1"/>
  <c r="F2865" i="1"/>
  <c r="E2866" i="1" a="1"/>
  <c r="E2866" i="1"/>
  <c r="F2866" i="1" a="1"/>
  <c r="F2866" i="1"/>
  <c r="E2867" i="1" a="1"/>
  <c r="E2867" i="1"/>
  <c r="F2867" i="1" a="1"/>
  <c r="F2867" i="1"/>
  <c r="E2868" i="1" a="1"/>
  <c r="E2868" i="1"/>
  <c r="F2868" i="1" a="1"/>
  <c r="F2868" i="1"/>
  <c r="E2869" i="1" a="1"/>
  <c r="E2869" i="1"/>
  <c r="F2869" i="1" a="1"/>
  <c r="F2869" i="1"/>
  <c r="E2870" i="1" a="1"/>
  <c r="E2870" i="1"/>
  <c r="F2870" i="1" a="1"/>
  <c r="F2870" i="1"/>
  <c r="E2871" i="1" a="1"/>
  <c r="E2871" i="1"/>
  <c r="F2871" i="1" a="1"/>
  <c r="F2871" i="1"/>
  <c r="E2872" i="1" a="1"/>
  <c r="E2872" i="1"/>
  <c r="F2872" i="1" a="1"/>
  <c r="F2872" i="1"/>
  <c r="E2873" i="1" a="1"/>
  <c r="E2873" i="1"/>
  <c r="F2873" i="1" a="1"/>
  <c r="F2873" i="1"/>
  <c r="E2874" i="1" a="1"/>
  <c r="E2874" i="1"/>
  <c r="F2874" i="1" a="1"/>
  <c r="F2874" i="1"/>
  <c r="E2875" i="1" a="1"/>
  <c r="E2875" i="1"/>
  <c r="F2875" i="1" a="1"/>
  <c r="F2875" i="1"/>
  <c r="E2876" i="1" a="1"/>
  <c r="E2876" i="1"/>
  <c r="F2876" i="1" a="1"/>
  <c r="F2876" i="1"/>
  <c r="E2877" i="1" a="1"/>
  <c r="E2877" i="1"/>
  <c r="F2877" i="1" a="1"/>
  <c r="F2877" i="1"/>
  <c r="E2878" i="1" a="1"/>
  <c r="E2878" i="1"/>
  <c r="F2878" i="1" a="1"/>
  <c r="F2878" i="1"/>
  <c r="E2879" i="1" a="1"/>
  <c r="E2879" i="1"/>
  <c r="F2879" i="1" a="1"/>
  <c r="F2879" i="1"/>
  <c r="E2880" i="1" a="1"/>
  <c r="E2880" i="1"/>
  <c r="F2880" i="1" a="1"/>
  <c r="F2880" i="1"/>
  <c r="E2881" i="1" a="1"/>
  <c r="E2881" i="1"/>
  <c r="F2881" i="1" a="1"/>
  <c r="F2881" i="1"/>
  <c r="E2882" i="1" a="1"/>
  <c r="E2882" i="1"/>
  <c r="F2882" i="1" a="1"/>
  <c r="F2882" i="1"/>
  <c r="E2883" i="1" a="1"/>
  <c r="E2883" i="1"/>
  <c r="F2883" i="1" a="1"/>
  <c r="F2883" i="1"/>
  <c r="E2884" i="1" a="1"/>
  <c r="E2884" i="1"/>
  <c r="F2884" i="1" a="1"/>
  <c r="F2884" i="1"/>
  <c r="E2885" i="1" a="1"/>
  <c r="E2885" i="1"/>
  <c r="F2885" i="1" a="1"/>
  <c r="F2885" i="1"/>
  <c r="E2886" i="1" a="1"/>
  <c r="E2886" i="1"/>
  <c r="F2886" i="1" a="1"/>
  <c r="F2886" i="1"/>
  <c r="E2887" i="1" a="1"/>
  <c r="E2887" i="1"/>
  <c r="F2887" i="1" a="1"/>
  <c r="F2887" i="1"/>
  <c r="E2888" i="1" a="1"/>
  <c r="E2888" i="1"/>
  <c r="F2888" i="1" a="1"/>
  <c r="F2888" i="1"/>
  <c r="E2889" i="1" a="1"/>
  <c r="E2889" i="1"/>
  <c r="F2889" i="1" a="1"/>
  <c r="F2889" i="1"/>
  <c r="E2890" i="1" a="1"/>
  <c r="E2890" i="1"/>
  <c r="F2890" i="1" a="1"/>
  <c r="F2890" i="1"/>
  <c r="E2891" i="1" a="1"/>
  <c r="E2891" i="1"/>
  <c r="F2891" i="1" a="1"/>
  <c r="F2891" i="1"/>
  <c r="E2892" i="1" a="1"/>
  <c r="E2892" i="1"/>
  <c r="F2892" i="1" a="1"/>
  <c r="F2892" i="1"/>
  <c r="E2893" i="1" a="1"/>
  <c r="E2893" i="1"/>
  <c r="F2893" i="1" a="1"/>
  <c r="F2893" i="1"/>
  <c r="E2894" i="1" a="1"/>
  <c r="E2894" i="1"/>
  <c r="F2894" i="1" a="1"/>
  <c r="F2894" i="1"/>
  <c r="E2895" i="1" a="1"/>
  <c r="E2895" i="1"/>
  <c r="F2895" i="1" a="1"/>
  <c r="F2895" i="1"/>
  <c r="E2896" i="1" a="1"/>
  <c r="E2896" i="1"/>
  <c r="F2896" i="1" a="1"/>
  <c r="F2896" i="1"/>
  <c r="E2897" i="1" a="1"/>
  <c r="E2897" i="1"/>
  <c r="F2897" i="1" a="1"/>
  <c r="F2897" i="1"/>
  <c r="E2898" i="1" a="1"/>
  <c r="E2898" i="1"/>
  <c r="F2898" i="1" a="1"/>
  <c r="F2898" i="1"/>
  <c r="E2899" i="1" a="1"/>
  <c r="E2899" i="1"/>
  <c r="F2899" i="1" a="1"/>
  <c r="F2899" i="1"/>
  <c r="E2900" i="1" a="1"/>
  <c r="E2900" i="1"/>
  <c r="F2900" i="1" a="1"/>
  <c r="F2900" i="1"/>
  <c r="E2901" i="1" a="1"/>
  <c r="E2901" i="1"/>
  <c r="F2901" i="1" a="1"/>
  <c r="F2901" i="1"/>
  <c r="E2902" i="1" a="1"/>
  <c r="E2902" i="1"/>
  <c r="F2902" i="1" a="1"/>
  <c r="F2902" i="1"/>
  <c r="E2903" i="1" a="1"/>
  <c r="E2903" i="1"/>
  <c r="F2903" i="1" a="1"/>
  <c r="F2903" i="1"/>
  <c r="E2904" i="1" a="1"/>
  <c r="E2904" i="1"/>
  <c r="F2904" i="1" a="1"/>
  <c r="F2904" i="1"/>
  <c r="E2905" i="1" a="1"/>
  <c r="E2905" i="1"/>
  <c r="F2905" i="1" a="1"/>
  <c r="F2905" i="1"/>
  <c r="E2906" i="1" a="1"/>
  <c r="E2906" i="1"/>
  <c r="F2906" i="1" a="1"/>
  <c r="F2906" i="1"/>
  <c r="E2907" i="1" a="1"/>
  <c r="E2907" i="1"/>
  <c r="F2907" i="1" a="1"/>
  <c r="F2907" i="1"/>
  <c r="E2908" i="1" a="1"/>
  <c r="E2908" i="1"/>
  <c r="F2908" i="1" a="1"/>
  <c r="F2908" i="1"/>
  <c r="E2909" i="1" a="1"/>
  <c r="E2909" i="1"/>
  <c r="F2909" i="1" a="1"/>
  <c r="F2909" i="1"/>
  <c r="E2910" i="1" a="1"/>
  <c r="E2910" i="1"/>
  <c r="F2910" i="1" a="1"/>
  <c r="F2910" i="1"/>
  <c r="E2911" i="1" a="1"/>
  <c r="E2911" i="1"/>
  <c r="F2911" i="1" a="1"/>
  <c r="F2911" i="1"/>
  <c r="E2912" i="1" a="1"/>
  <c r="E2912" i="1"/>
  <c r="F2912" i="1" a="1"/>
  <c r="F2912" i="1"/>
  <c r="E2913" i="1" a="1"/>
  <c r="E2913" i="1"/>
  <c r="F2913" i="1" a="1"/>
  <c r="F2913" i="1"/>
  <c r="E2914" i="1" a="1"/>
  <c r="E2914" i="1"/>
  <c r="F2914" i="1" a="1"/>
  <c r="F2914" i="1"/>
  <c r="E2915" i="1" a="1"/>
  <c r="E2915" i="1"/>
  <c r="F2915" i="1" a="1"/>
  <c r="F2915" i="1"/>
  <c r="E2916" i="1" a="1"/>
  <c r="E2916" i="1"/>
  <c r="F2916" i="1" a="1"/>
  <c r="F2916" i="1"/>
  <c r="E2917" i="1" a="1"/>
  <c r="E2917" i="1"/>
  <c r="F2917" i="1" a="1"/>
  <c r="F2917" i="1"/>
  <c r="E2918" i="1" a="1"/>
  <c r="E2918" i="1"/>
  <c r="F2918" i="1" a="1"/>
  <c r="F2918" i="1"/>
  <c r="E2919" i="1" a="1"/>
  <c r="E2919" i="1"/>
  <c r="F2919" i="1" a="1"/>
  <c r="F2919" i="1"/>
  <c r="E2920" i="1" a="1"/>
  <c r="E2920" i="1"/>
  <c r="F2920" i="1" a="1"/>
  <c r="F2920" i="1"/>
  <c r="E2921" i="1" a="1"/>
  <c r="E2921" i="1"/>
  <c r="F2921" i="1" a="1"/>
  <c r="F2921" i="1"/>
  <c r="E2922" i="1" a="1"/>
  <c r="E2922" i="1"/>
  <c r="F2922" i="1" a="1"/>
  <c r="F2922" i="1"/>
  <c r="E2923" i="1" a="1"/>
  <c r="E2923" i="1"/>
  <c r="F2923" i="1" a="1"/>
  <c r="F2923" i="1"/>
  <c r="E2924" i="1" a="1"/>
  <c r="E2924" i="1"/>
  <c r="F2924" i="1" a="1"/>
  <c r="F2924" i="1"/>
  <c r="E2925" i="1" a="1"/>
  <c r="E2925" i="1"/>
  <c r="F2925" i="1" a="1"/>
  <c r="F2925" i="1"/>
  <c r="E2926" i="1" a="1"/>
  <c r="E2926" i="1"/>
  <c r="F2926" i="1" a="1"/>
  <c r="F2926" i="1"/>
  <c r="E2927" i="1" a="1"/>
  <c r="E2927" i="1"/>
  <c r="F2927" i="1" a="1"/>
  <c r="F2927" i="1"/>
  <c r="E2928" i="1" a="1"/>
  <c r="E2928" i="1"/>
  <c r="F2928" i="1" a="1"/>
  <c r="F2928" i="1"/>
  <c r="E2929" i="1" a="1"/>
  <c r="E2929" i="1"/>
  <c r="F2929" i="1" a="1"/>
  <c r="F2929" i="1"/>
  <c r="E2930" i="1" a="1"/>
  <c r="E2930" i="1"/>
  <c r="F2930" i="1" a="1"/>
  <c r="F2930" i="1"/>
  <c r="E2931" i="1" a="1"/>
  <c r="E2931" i="1"/>
  <c r="F2931" i="1" a="1"/>
  <c r="F2931" i="1"/>
  <c r="E2932" i="1" a="1"/>
  <c r="E2932" i="1"/>
  <c r="F2932" i="1" a="1"/>
  <c r="F2932" i="1"/>
  <c r="E2933" i="1" a="1"/>
  <c r="E2933" i="1"/>
  <c r="F2933" i="1" a="1"/>
  <c r="F2933" i="1"/>
  <c r="E2934" i="1" a="1"/>
  <c r="E2934" i="1"/>
  <c r="F2934" i="1" a="1"/>
  <c r="F2934" i="1"/>
  <c r="E2935" i="1" a="1"/>
  <c r="E2935" i="1"/>
  <c r="F2935" i="1" a="1"/>
  <c r="F2935" i="1"/>
  <c r="E2936" i="1" a="1"/>
  <c r="E2936" i="1"/>
  <c r="F2936" i="1" a="1"/>
  <c r="F2936" i="1"/>
  <c r="E2937" i="1" a="1"/>
  <c r="E2937" i="1"/>
  <c r="F2937" i="1" a="1"/>
  <c r="F2937" i="1"/>
  <c r="E2938" i="1" a="1"/>
  <c r="E2938" i="1"/>
  <c r="F2938" i="1" a="1"/>
  <c r="F2938" i="1"/>
  <c r="E2939" i="1" a="1"/>
  <c r="E2939" i="1"/>
  <c r="F2939" i="1" a="1"/>
  <c r="F2939" i="1"/>
  <c r="E2940" i="1" a="1"/>
  <c r="E2940" i="1"/>
  <c r="F2940" i="1" a="1"/>
  <c r="F2940" i="1"/>
  <c r="E2941" i="1" a="1"/>
  <c r="E2941" i="1"/>
  <c r="F2941" i="1" a="1"/>
  <c r="F2941" i="1"/>
  <c r="E2942" i="1" a="1"/>
  <c r="E2942" i="1"/>
  <c r="F2942" i="1" a="1"/>
  <c r="F2942" i="1"/>
  <c r="E2943" i="1" a="1"/>
  <c r="E2943" i="1"/>
  <c r="F2943" i="1" a="1"/>
  <c r="F2943" i="1"/>
  <c r="E2944" i="1" a="1"/>
  <c r="E2944" i="1"/>
  <c r="F2944" i="1" a="1"/>
  <c r="F2944" i="1"/>
  <c r="E2945" i="1" a="1"/>
  <c r="E2945" i="1"/>
  <c r="F2945" i="1" a="1"/>
  <c r="F2945" i="1"/>
  <c r="E2946" i="1" a="1"/>
  <c r="E2946" i="1"/>
  <c r="F2946" i="1" a="1"/>
  <c r="F2946" i="1"/>
  <c r="E2947" i="1" a="1"/>
  <c r="E2947" i="1"/>
  <c r="F2947" i="1" a="1"/>
  <c r="F2947" i="1"/>
  <c r="E2948" i="1" a="1"/>
  <c r="E2948" i="1"/>
  <c r="F2948" i="1" a="1"/>
  <c r="F2948" i="1"/>
  <c r="E2949" i="1" a="1"/>
  <c r="E2949" i="1"/>
  <c r="F2949" i="1" a="1"/>
  <c r="F2949" i="1"/>
  <c r="E2950" i="1" a="1"/>
  <c r="E2950" i="1"/>
  <c r="F2950" i="1" a="1"/>
  <c r="F2950" i="1"/>
  <c r="E2951" i="1" a="1"/>
  <c r="E2951" i="1"/>
  <c r="F2951" i="1" a="1"/>
  <c r="F2951" i="1"/>
  <c r="E2952" i="1" a="1"/>
  <c r="E2952" i="1"/>
  <c r="F2952" i="1" a="1"/>
  <c r="F2952" i="1"/>
  <c r="E2953" i="1" a="1"/>
  <c r="E2953" i="1"/>
  <c r="F2953" i="1" a="1"/>
  <c r="F2953" i="1"/>
  <c r="E2954" i="1" a="1"/>
  <c r="E2954" i="1"/>
  <c r="F2954" i="1" a="1"/>
  <c r="F2954" i="1"/>
  <c r="E2955" i="1" a="1"/>
  <c r="E2955" i="1"/>
  <c r="F2955" i="1" a="1"/>
  <c r="F2955" i="1"/>
  <c r="E2956" i="1" a="1"/>
  <c r="E2956" i="1"/>
  <c r="F2956" i="1" a="1"/>
  <c r="F2956" i="1"/>
  <c r="E2957" i="1" a="1"/>
  <c r="E2957" i="1"/>
  <c r="F2957" i="1" a="1"/>
  <c r="F2957" i="1"/>
  <c r="E2958" i="1" a="1"/>
  <c r="E2958" i="1"/>
  <c r="F2958" i="1" a="1"/>
  <c r="F2958" i="1"/>
  <c r="E2959" i="1" a="1"/>
  <c r="E2959" i="1"/>
  <c r="F2959" i="1" a="1"/>
  <c r="F2959" i="1"/>
  <c r="E2960" i="1" a="1"/>
  <c r="E2960" i="1"/>
  <c r="F2960" i="1" a="1"/>
  <c r="F2960" i="1"/>
  <c r="E2961" i="1" a="1"/>
  <c r="E2961" i="1"/>
  <c r="F2961" i="1" a="1"/>
  <c r="F2961" i="1"/>
  <c r="E2962" i="1" a="1"/>
  <c r="E2962" i="1"/>
  <c r="F2962" i="1" a="1"/>
  <c r="F2962" i="1"/>
  <c r="E2963" i="1" a="1"/>
  <c r="E2963" i="1"/>
  <c r="F2963" i="1" a="1"/>
  <c r="F2963" i="1"/>
  <c r="E2964" i="1" a="1"/>
  <c r="E2964" i="1"/>
  <c r="F2964" i="1" a="1"/>
  <c r="F2964" i="1"/>
  <c r="E2965" i="1" a="1"/>
  <c r="E2965" i="1"/>
  <c r="F2965" i="1" a="1"/>
  <c r="F2965" i="1"/>
  <c r="E2966" i="1" a="1"/>
  <c r="E2966" i="1"/>
  <c r="F2966" i="1" a="1"/>
  <c r="F2966" i="1"/>
  <c r="E2967" i="1" a="1"/>
  <c r="E2967" i="1"/>
  <c r="F2967" i="1" a="1"/>
  <c r="F2967" i="1"/>
  <c r="E2968" i="1" a="1"/>
  <c r="E2968" i="1"/>
  <c r="F2968" i="1" a="1"/>
  <c r="F2968" i="1"/>
  <c r="E2969" i="1" a="1"/>
  <c r="E2969" i="1"/>
  <c r="F2969" i="1" a="1"/>
  <c r="F2969" i="1"/>
  <c r="E2970" i="1" a="1"/>
  <c r="E2970" i="1"/>
  <c r="F2970" i="1" a="1"/>
  <c r="F2970" i="1"/>
  <c r="E2971" i="1" a="1"/>
  <c r="E2971" i="1"/>
  <c r="F2971" i="1" a="1"/>
  <c r="F2971" i="1"/>
  <c r="E2972" i="1" a="1"/>
  <c r="E2972" i="1"/>
  <c r="F2972" i="1" a="1"/>
  <c r="F2972" i="1"/>
  <c r="E2973" i="1" a="1"/>
  <c r="E2973" i="1"/>
  <c r="F2973" i="1" a="1"/>
  <c r="F2973" i="1"/>
  <c r="E2974" i="1" a="1"/>
  <c r="E2974" i="1"/>
  <c r="F2974" i="1" a="1"/>
  <c r="F2974" i="1"/>
  <c r="E2975" i="1" a="1"/>
  <c r="E2975" i="1"/>
  <c r="F2975" i="1" a="1"/>
  <c r="F2975" i="1"/>
  <c r="E2976" i="1" a="1"/>
  <c r="E2976" i="1"/>
  <c r="F2976" i="1" a="1"/>
  <c r="F2976" i="1"/>
  <c r="E2977" i="1" a="1"/>
  <c r="E2977" i="1"/>
  <c r="F2977" i="1" a="1"/>
  <c r="F2977" i="1"/>
  <c r="E2978" i="1" a="1"/>
  <c r="E2978" i="1"/>
  <c r="F2978" i="1" a="1"/>
  <c r="F2978" i="1"/>
  <c r="E2979" i="1" a="1"/>
  <c r="E2979" i="1"/>
  <c r="F2979" i="1" a="1"/>
  <c r="F2979" i="1"/>
  <c r="E2980" i="1" a="1"/>
  <c r="E2980" i="1"/>
  <c r="F2980" i="1" a="1"/>
  <c r="F2980" i="1"/>
  <c r="E2981" i="1" a="1"/>
  <c r="E2981" i="1"/>
  <c r="F2981" i="1" a="1"/>
  <c r="F2981" i="1"/>
  <c r="E2982" i="1" a="1"/>
  <c r="E2982" i="1"/>
  <c r="F2982" i="1" a="1"/>
  <c r="F2982" i="1"/>
  <c r="E2983" i="1" a="1"/>
  <c r="E2983" i="1"/>
  <c r="F2983" i="1" a="1"/>
  <c r="F2983" i="1"/>
  <c r="E2984" i="1" a="1"/>
  <c r="E2984" i="1"/>
  <c r="F2984" i="1" a="1"/>
  <c r="F2984" i="1"/>
  <c r="E2985" i="1" a="1"/>
  <c r="E2985" i="1"/>
  <c r="F2985" i="1" a="1"/>
  <c r="F2985" i="1"/>
  <c r="E2986" i="1" a="1"/>
  <c r="E2986" i="1"/>
  <c r="F2986" i="1" a="1"/>
  <c r="F2986" i="1"/>
  <c r="E2987" i="1" a="1"/>
  <c r="E2987" i="1"/>
  <c r="F2987" i="1" a="1"/>
  <c r="F2987" i="1"/>
  <c r="E2988" i="1" a="1"/>
  <c r="E2988" i="1"/>
  <c r="F2988" i="1" a="1"/>
  <c r="F2988" i="1"/>
  <c r="E2989" i="1" a="1"/>
  <c r="E2989" i="1"/>
  <c r="F2989" i="1" a="1"/>
  <c r="F2989" i="1"/>
  <c r="E2990" i="1" a="1"/>
  <c r="E2990" i="1"/>
  <c r="F2990" i="1" a="1"/>
  <c r="F2990" i="1"/>
  <c r="E2991" i="1" a="1"/>
  <c r="E2991" i="1"/>
  <c r="F2991" i="1" a="1"/>
  <c r="F2991" i="1"/>
  <c r="E2992" i="1" a="1"/>
  <c r="E2992" i="1"/>
  <c r="F2992" i="1" a="1"/>
  <c r="F2992" i="1"/>
  <c r="E2993" i="1" a="1"/>
  <c r="E2993" i="1"/>
  <c r="F2993" i="1" a="1"/>
  <c r="F2993" i="1"/>
  <c r="E2994" i="1" a="1"/>
  <c r="E2994" i="1"/>
  <c r="F2994" i="1" a="1"/>
  <c r="F2994" i="1"/>
  <c r="E2995" i="1" a="1"/>
  <c r="E2995" i="1"/>
  <c r="F2995" i="1" a="1"/>
  <c r="F2995" i="1"/>
  <c r="E2996" i="1" a="1"/>
  <c r="E2996" i="1"/>
  <c r="F2996" i="1" a="1"/>
  <c r="F2996" i="1"/>
  <c r="E2997" i="1" a="1"/>
  <c r="E2997" i="1"/>
  <c r="F2997" i="1" a="1"/>
  <c r="F2997" i="1"/>
  <c r="E2998" i="1" a="1"/>
  <c r="E2998" i="1"/>
  <c r="F2998" i="1" a="1"/>
  <c r="F2998" i="1"/>
  <c r="E2999" i="1" a="1"/>
  <c r="E2999" i="1"/>
  <c r="F2999" i="1" a="1"/>
  <c r="F2999" i="1"/>
  <c r="E3000" i="1" a="1"/>
  <c r="E3000" i="1"/>
  <c r="F3000" i="1" a="1"/>
  <c r="F3000" i="1"/>
  <c r="E3001" i="1" a="1"/>
  <c r="E3001" i="1"/>
  <c r="F3001" i="1" a="1"/>
  <c r="F3001" i="1"/>
  <c r="E3002" i="1" a="1"/>
  <c r="E3002" i="1"/>
  <c r="F3002" i="1" a="1"/>
  <c r="F3002" i="1"/>
  <c r="E3003" i="1" a="1"/>
  <c r="E3003" i="1"/>
  <c r="F3003" i="1" a="1"/>
  <c r="F3003" i="1"/>
  <c r="E3004" i="1" a="1"/>
  <c r="E3004" i="1"/>
  <c r="F3004" i="1" a="1"/>
  <c r="F3004" i="1"/>
  <c r="E3005" i="1" a="1"/>
  <c r="E3005" i="1"/>
  <c r="F3005" i="1" a="1"/>
  <c r="F3005" i="1"/>
  <c r="E3006" i="1" a="1"/>
  <c r="E3006" i="1"/>
  <c r="F3006" i="1" a="1"/>
  <c r="F3006" i="1"/>
  <c r="E3007" i="1" a="1"/>
  <c r="E3007" i="1"/>
  <c r="F3007" i="1" a="1"/>
  <c r="F3007" i="1"/>
  <c r="E3008" i="1" a="1"/>
  <c r="E3008" i="1"/>
  <c r="F3008" i="1" a="1"/>
  <c r="F3008" i="1"/>
  <c r="E3009" i="1" a="1"/>
  <c r="E3009" i="1"/>
  <c r="F3009" i="1" a="1"/>
  <c r="F3009" i="1"/>
  <c r="E3010" i="1" a="1"/>
  <c r="E3010" i="1"/>
  <c r="F3010" i="1" a="1"/>
  <c r="F3010" i="1"/>
  <c r="E3011" i="1" a="1"/>
  <c r="E3011" i="1"/>
  <c r="F3011" i="1" a="1"/>
  <c r="F3011" i="1"/>
  <c r="E3012" i="1" a="1"/>
  <c r="E3012" i="1"/>
  <c r="F3012" i="1" a="1"/>
  <c r="F3012" i="1"/>
  <c r="E3013" i="1" a="1"/>
  <c r="E3013" i="1"/>
  <c r="F3013" i="1" a="1"/>
  <c r="F3013" i="1"/>
  <c r="E3014" i="1" a="1"/>
  <c r="E3014" i="1"/>
  <c r="F3014" i="1" a="1"/>
  <c r="F3014" i="1"/>
  <c r="E3015" i="1" a="1"/>
  <c r="E3015" i="1"/>
  <c r="F3015" i="1" a="1"/>
  <c r="F3015" i="1"/>
  <c r="E3016" i="1" a="1"/>
  <c r="E3016" i="1"/>
  <c r="F3016" i="1" a="1"/>
  <c r="F3016" i="1"/>
  <c r="E3017" i="1" a="1"/>
  <c r="E3017" i="1"/>
  <c r="F3017" i="1" a="1"/>
  <c r="F3017" i="1"/>
  <c r="E3018" i="1" a="1"/>
  <c r="E3018" i="1"/>
  <c r="F3018" i="1" a="1"/>
  <c r="F3018" i="1"/>
  <c r="E3019" i="1" a="1"/>
  <c r="E3019" i="1"/>
  <c r="F3019" i="1" a="1"/>
  <c r="F3019" i="1"/>
  <c r="E3020" i="1" a="1"/>
  <c r="E3020" i="1"/>
  <c r="F3020" i="1" a="1"/>
  <c r="F3020" i="1"/>
  <c r="E3021" i="1" a="1"/>
  <c r="E3021" i="1"/>
  <c r="F3021" i="1" a="1"/>
  <c r="F3021" i="1"/>
  <c r="E3022" i="1" a="1"/>
  <c r="E3022" i="1"/>
  <c r="F3022" i="1" a="1"/>
  <c r="F3022" i="1"/>
  <c r="E3023" i="1" a="1"/>
  <c r="E3023" i="1"/>
  <c r="F3023" i="1" a="1"/>
  <c r="F3023" i="1"/>
  <c r="E3024" i="1" a="1"/>
  <c r="E3024" i="1"/>
  <c r="F3024" i="1" a="1"/>
  <c r="F3024" i="1"/>
  <c r="E3025" i="1" a="1"/>
  <c r="E3025" i="1"/>
  <c r="F3025" i="1" a="1"/>
  <c r="F3025" i="1"/>
  <c r="E3026" i="1" a="1"/>
  <c r="E3026" i="1"/>
  <c r="F3026" i="1" a="1"/>
  <c r="F3026" i="1"/>
  <c r="E3027" i="1" a="1"/>
  <c r="E3027" i="1"/>
  <c r="F3027" i="1" a="1"/>
  <c r="F3027" i="1"/>
  <c r="E3028" i="1" a="1"/>
  <c r="E3028" i="1"/>
  <c r="F3028" i="1" a="1"/>
  <c r="F3028" i="1"/>
  <c r="E3029" i="1" a="1"/>
  <c r="E3029" i="1"/>
  <c r="F3029" i="1" a="1"/>
  <c r="F3029" i="1"/>
  <c r="E3030" i="1" a="1"/>
  <c r="E3030" i="1"/>
  <c r="F3030" i="1" a="1"/>
  <c r="F3030" i="1"/>
  <c r="E3031" i="1" a="1"/>
  <c r="E3031" i="1"/>
  <c r="F3031" i="1" a="1"/>
  <c r="F3031" i="1"/>
  <c r="E3032" i="1" a="1"/>
  <c r="E3032" i="1"/>
  <c r="F3032" i="1" a="1"/>
  <c r="F3032" i="1"/>
  <c r="E3033" i="1" a="1"/>
  <c r="E3033" i="1"/>
  <c r="F3033" i="1" a="1"/>
  <c r="F3033" i="1"/>
  <c r="E3034" i="1" a="1"/>
  <c r="E3034" i="1"/>
  <c r="F3034" i="1" a="1"/>
  <c r="F3034" i="1"/>
  <c r="E3035" i="1" a="1"/>
  <c r="E3035" i="1"/>
  <c r="F3035" i="1" a="1"/>
  <c r="F3035" i="1"/>
  <c r="E3036" i="1" a="1"/>
  <c r="E3036" i="1"/>
  <c r="F3036" i="1" a="1"/>
  <c r="F3036" i="1"/>
  <c r="E3037" i="1" a="1"/>
  <c r="E3037" i="1"/>
  <c r="F3037" i="1" a="1"/>
  <c r="F3037" i="1"/>
  <c r="E3038" i="1" a="1"/>
  <c r="E3038" i="1"/>
  <c r="F3038" i="1" a="1"/>
  <c r="F3038" i="1"/>
  <c r="E3039" i="1" a="1"/>
  <c r="E3039" i="1"/>
  <c r="F3039" i="1" a="1"/>
  <c r="F3039" i="1"/>
  <c r="E3040" i="1" a="1"/>
  <c r="E3040" i="1"/>
  <c r="F3040" i="1" a="1"/>
  <c r="F3040" i="1"/>
  <c r="E3041" i="1" a="1"/>
  <c r="E3041" i="1"/>
  <c r="F3041" i="1" a="1"/>
  <c r="F3041" i="1"/>
  <c r="E3042" i="1" a="1"/>
  <c r="E3042" i="1"/>
  <c r="F3042" i="1" a="1"/>
  <c r="F3042" i="1"/>
  <c r="E3043" i="1" a="1"/>
  <c r="E3043" i="1"/>
  <c r="F3043" i="1" a="1"/>
  <c r="F3043" i="1"/>
  <c r="E3044" i="1" a="1"/>
  <c r="E3044" i="1"/>
  <c r="F3044" i="1" a="1"/>
  <c r="F3044" i="1"/>
  <c r="E3045" i="1" a="1"/>
  <c r="E3045" i="1"/>
  <c r="F3045" i="1" a="1"/>
  <c r="F3045" i="1"/>
  <c r="E3046" i="1" a="1"/>
  <c r="E3046" i="1"/>
  <c r="F3046" i="1" a="1"/>
  <c r="F3046" i="1"/>
  <c r="E3047" i="1" a="1"/>
  <c r="E3047" i="1"/>
  <c r="F3047" i="1" a="1"/>
  <c r="F3047" i="1"/>
  <c r="E3048" i="1" a="1"/>
  <c r="E3048" i="1"/>
  <c r="F3048" i="1" a="1"/>
  <c r="F3048" i="1"/>
  <c r="E3049" i="1" a="1"/>
  <c r="E3049" i="1"/>
  <c r="F3049" i="1" a="1"/>
  <c r="F3049" i="1"/>
  <c r="E3050" i="1" a="1"/>
  <c r="E3050" i="1"/>
  <c r="F3050" i="1" a="1"/>
  <c r="F3050" i="1"/>
  <c r="E3051" i="1" a="1"/>
  <c r="E3051" i="1"/>
  <c r="F3051" i="1" a="1"/>
  <c r="F3051" i="1"/>
  <c r="E3052" i="1" a="1"/>
  <c r="E3052" i="1"/>
  <c r="F3052" i="1" a="1"/>
  <c r="F3052" i="1"/>
  <c r="E3053" i="1" a="1"/>
  <c r="E3053" i="1"/>
  <c r="F3053" i="1" a="1"/>
  <c r="F3053" i="1"/>
  <c r="E3054" i="1" a="1"/>
  <c r="E3054" i="1"/>
  <c r="F3054" i="1" a="1"/>
  <c r="F3054" i="1"/>
  <c r="E3055" i="1" a="1"/>
  <c r="E3055" i="1"/>
  <c r="F3055" i="1" a="1"/>
  <c r="F3055" i="1"/>
  <c r="E3056" i="1" a="1"/>
  <c r="E3056" i="1"/>
  <c r="F3056" i="1" a="1"/>
  <c r="F3056" i="1"/>
  <c r="E3057" i="1" a="1"/>
  <c r="E3057" i="1"/>
  <c r="F3057" i="1" a="1"/>
  <c r="F3057" i="1"/>
  <c r="E3058" i="1" a="1"/>
  <c r="E3058" i="1"/>
  <c r="F3058" i="1" a="1"/>
  <c r="F3058" i="1"/>
  <c r="E3059" i="1" a="1"/>
  <c r="E3059" i="1"/>
  <c r="F3059" i="1" a="1"/>
  <c r="F3059" i="1"/>
  <c r="E3060" i="1" a="1"/>
  <c r="E3060" i="1"/>
  <c r="F3060" i="1" a="1"/>
  <c r="F3060" i="1"/>
  <c r="E3061" i="1" a="1"/>
  <c r="E3061" i="1"/>
  <c r="F3061" i="1" a="1"/>
  <c r="F3061" i="1"/>
  <c r="E3062" i="1" a="1"/>
  <c r="E3062" i="1"/>
  <c r="F3062" i="1" a="1"/>
  <c r="F3062" i="1"/>
  <c r="E3063" i="1" a="1"/>
  <c r="E3063" i="1"/>
  <c r="F3063" i="1" a="1"/>
  <c r="F3063" i="1"/>
  <c r="E3064" i="1" a="1"/>
  <c r="E3064" i="1"/>
  <c r="F3064" i="1" a="1"/>
  <c r="F3064" i="1"/>
  <c r="E3065" i="1" a="1"/>
  <c r="E3065" i="1"/>
  <c r="F3065" i="1" a="1"/>
  <c r="F3065" i="1"/>
  <c r="E3066" i="1" a="1"/>
  <c r="E3066" i="1"/>
  <c r="F3066" i="1" a="1"/>
  <c r="F3066" i="1"/>
  <c r="E3067" i="1" a="1"/>
  <c r="E3067" i="1"/>
  <c r="F3067" i="1" a="1"/>
  <c r="F3067" i="1"/>
  <c r="E3068" i="1" a="1"/>
  <c r="E3068" i="1"/>
  <c r="F3068" i="1" a="1"/>
  <c r="F3068" i="1"/>
  <c r="E3069" i="1" a="1"/>
  <c r="E3069" i="1"/>
  <c r="F3069" i="1" a="1"/>
  <c r="F3069" i="1"/>
  <c r="E3070" i="1" a="1"/>
  <c r="E3070" i="1"/>
  <c r="F3070" i="1" a="1"/>
  <c r="F3070" i="1"/>
  <c r="E3071" i="1" a="1"/>
  <c r="E3071" i="1"/>
  <c r="F3071" i="1" a="1"/>
  <c r="F3071" i="1"/>
  <c r="E3072" i="1" a="1"/>
  <c r="E3072" i="1"/>
  <c r="F3072" i="1" a="1"/>
  <c r="F3072" i="1"/>
  <c r="E3073" i="1" a="1"/>
  <c r="E3073" i="1"/>
  <c r="F3073" i="1" a="1"/>
  <c r="F3073" i="1"/>
  <c r="E3074" i="1" a="1"/>
  <c r="E3074" i="1"/>
  <c r="F3074" i="1" a="1"/>
  <c r="F3074" i="1"/>
  <c r="E3075" i="1" a="1"/>
  <c r="E3075" i="1"/>
  <c r="F3075" i="1" a="1"/>
  <c r="F3075" i="1"/>
  <c r="E3076" i="1" a="1"/>
  <c r="E3076" i="1"/>
  <c r="F3076" i="1" a="1"/>
  <c r="F3076" i="1"/>
  <c r="E3077" i="1" a="1"/>
  <c r="E3077" i="1"/>
  <c r="F3077" i="1" a="1"/>
  <c r="F3077" i="1"/>
  <c r="E3078" i="1" a="1"/>
  <c r="E3078" i="1"/>
  <c r="F3078" i="1" a="1"/>
  <c r="F3078" i="1"/>
  <c r="E3079" i="1" a="1"/>
  <c r="E3079" i="1"/>
  <c r="F3079" i="1" a="1"/>
  <c r="F3079" i="1"/>
  <c r="E3080" i="1" a="1"/>
  <c r="E3080" i="1"/>
  <c r="F3080" i="1" a="1"/>
  <c r="F3080" i="1"/>
  <c r="E3081" i="1" a="1"/>
  <c r="E3081" i="1"/>
  <c r="F3081" i="1" a="1"/>
  <c r="F3081" i="1"/>
  <c r="E3082" i="1" a="1"/>
  <c r="E3082" i="1"/>
  <c r="F3082" i="1" a="1"/>
  <c r="F3082" i="1"/>
  <c r="E3083" i="1" a="1"/>
  <c r="E3083" i="1"/>
  <c r="F3083" i="1" a="1"/>
  <c r="F3083" i="1"/>
  <c r="E3084" i="1" a="1"/>
  <c r="E3084" i="1"/>
  <c r="F3084" i="1" a="1"/>
  <c r="F3084" i="1"/>
  <c r="E3085" i="1" a="1"/>
  <c r="E3085" i="1"/>
  <c r="F3085" i="1" a="1"/>
  <c r="F3085" i="1"/>
  <c r="E3086" i="1" a="1"/>
  <c r="E3086" i="1"/>
  <c r="F3086" i="1" a="1"/>
  <c r="F3086" i="1"/>
  <c r="E3087" i="1" a="1"/>
  <c r="E3087" i="1"/>
  <c r="F3087" i="1" a="1"/>
  <c r="F3087" i="1"/>
  <c r="E3088" i="1" a="1"/>
  <c r="E3088" i="1"/>
  <c r="F3088" i="1" a="1"/>
  <c r="F3088" i="1"/>
  <c r="E3089" i="1" a="1"/>
  <c r="E3089" i="1"/>
  <c r="F3089" i="1" a="1"/>
  <c r="F3089" i="1"/>
  <c r="E3090" i="1" a="1"/>
  <c r="E3090" i="1"/>
  <c r="F3090" i="1" a="1"/>
  <c r="F3090" i="1"/>
  <c r="E3091" i="1" a="1"/>
  <c r="E3091" i="1"/>
  <c r="F3091" i="1" a="1"/>
  <c r="F3091" i="1"/>
  <c r="E3092" i="1" a="1"/>
  <c r="E3092" i="1"/>
  <c r="F3092" i="1" a="1"/>
  <c r="F3092" i="1"/>
  <c r="E3093" i="1" a="1"/>
  <c r="E3093" i="1"/>
  <c r="F3093" i="1" a="1"/>
  <c r="F3093" i="1"/>
  <c r="E3094" i="1" a="1"/>
  <c r="E3094" i="1"/>
  <c r="F3094" i="1" a="1"/>
  <c r="F3094" i="1"/>
  <c r="E3095" i="1" a="1"/>
  <c r="E3095" i="1"/>
  <c r="F3095" i="1" a="1"/>
  <c r="F3095" i="1"/>
  <c r="E3096" i="1" a="1"/>
  <c r="E3096" i="1"/>
  <c r="F3096" i="1" a="1"/>
  <c r="F3096" i="1"/>
  <c r="E3097" i="1" a="1"/>
  <c r="E3097" i="1"/>
  <c r="F3097" i="1" a="1"/>
  <c r="F3097" i="1"/>
  <c r="E3098" i="1" a="1"/>
  <c r="E3098" i="1"/>
  <c r="F3098" i="1" a="1"/>
  <c r="F3098" i="1"/>
  <c r="E3099" i="1" a="1"/>
  <c r="E3099" i="1"/>
  <c r="F3099" i="1" a="1"/>
  <c r="F3099" i="1"/>
  <c r="E3100" i="1" a="1"/>
  <c r="E3100" i="1"/>
  <c r="F3100" i="1" a="1"/>
  <c r="F3100" i="1"/>
  <c r="E3101" i="1" a="1"/>
  <c r="E3101" i="1"/>
  <c r="F3101" i="1" a="1"/>
  <c r="F3101" i="1"/>
  <c r="E3102" i="1" a="1"/>
  <c r="E3102" i="1"/>
  <c r="F3102" i="1" a="1"/>
  <c r="F3102" i="1"/>
  <c r="E3103" i="1" a="1"/>
  <c r="E3103" i="1"/>
  <c r="F3103" i="1" a="1"/>
  <c r="F3103" i="1"/>
  <c r="E3104" i="1" a="1"/>
  <c r="E3104" i="1"/>
  <c r="F3104" i="1" a="1"/>
  <c r="F3104" i="1"/>
  <c r="E3105" i="1" a="1"/>
  <c r="E3105" i="1"/>
  <c r="F3105" i="1" a="1"/>
  <c r="F3105" i="1"/>
  <c r="E3106" i="1" a="1"/>
  <c r="E3106" i="1"/>
  <c r="F3106" i="1" a="1"/>
  <c r="F3106" i="1"/>
  <c r="E3107" i="1" a="1"/>
  <c r="E3107" i="1"/>
  <c r="F3107" i="1" a="1"/>
  <c r="F3107" i="1"/>
  <c r="E3108" i="1" a="1"/>
  <c r="E3108" i="1"/>
  <c r="F3108" i="1" a="1"/>
  <c r="F3108" i="1"/>
  <c r="E3109" i="1" a="1"/>
  <c r="E3109" i="1"/>
  <c r="F3109" i="1" a="1"/>
  <c r="F3109" i="1"/>
  <c r="E3110" i="1" a="1"/>
  <c r="E3110" i="1"/>
  <c r="F3110" i="1" a="1"/>
  <c r="F3110" i="1"/>
  <c r="E3111" i="1" a="1"/>
  <c r="E3111" i="1"/>
  <c r="F3111" i="1" a="1"/>
  <c r="F3111" i="1"/>
  <c r="E3112" i="1" a="1"/>
  <c r="E3112" i="1"/>
  <c r="F3112" i="1" a="1"/>
  <c r="F3112" i="1"/>
  <c r="E3113" i="1" a="1"/>
  <c r="E3113" i="1"/>
  <c r="F3113" i="1" a="1"/>
  <c r="F3113" i="1"/>
  <c r="E3114" i="1" a="1"/>
  <c r="E3114" i="1"/>
  <c r="F3114" i="1" a="1"/>
  <c r="F3114" i="1"/>
  <c r="E3115" i="1" a="1"/>
  <c r="E3115" i="1"/>
  <c r="F3115" i="1" a="1"/>
  <c r="F3115" i="1"/>
  <c r="E3116" i="1" a="1"/>
  <c r="E3116" i="1"/>
  <c r="F3116" i="1" a="1"/>
  <c r="F3116" i="1"/>
  <c r="E3117" i="1" a="1"/>
  <c r="E3117" i="1"/>
  <c r="F3117" i="1" a="1"/>
  <c r="F3117" i="1"/>
  <c r="E3118" i="1" a="1"/>
  <c r="E3118" i="1"/>
  <c r="F3118" i="1" a="1"/>
  <c r="F3118" i="1"/>
  <c r="E3119" i="1" a="1"/>
  <c r="E3119" i="1"/>
  <c r="F3119" i="1" a="1"/>
  <c r="F3119" i="1"/>
  <c r="E3120" i="1" a="1"/>
  <c r="E3120" i="1"/>
  <c r="F3120" i="1" a="1"/>
  <c r="F3120" i="1"/>
  <c r="E3121" i="1" a="1"/>
  <c r="E3121" i="1"/>
  <c r="F3121" i="1" a="1"/>
  <c r="F3121" i="1"/>
  <c r="E3122" i="1" a="1"/>
  <c r="E3122" i="1"/>
  <c r="F3122" i="1" a="1"/>
  <c r="F3122" i="1"/>
  <c r="E3123" i="1" a="1"/>
  <c r="E3123" i="1"/>
  <c r="F3123" i="1" a="1"/>
  <c r="F3123" i="1"/>
  <c r="E3124" i="1" a="1"/>
  <c r="E3124" i="1"/>
  <c r="F3124" i="1" a="1"/>
  <c r="F3124" i="1"/>
  <c r="E3125" i="1" a="1"/>
  <c r="E3125" i="1"/>
  <c r="F3125" i="1" a="1"/>
  <c r="F3125" i="1"/>
  <c r="E3126" i="1" a="1"/>
  <c r="E3126" i="1"/>
  <c r="F3126" i="1" a="1"/>
  <c r="F3126" i="1"/>
  <c r="E3127" i="1" a="1"/>
  <c r="E3127" i="1"/>
  <c r="F3127" i="1" a="1"/>
  <c r="F3127" i="1"/>
  <c r="E3128" i="1" a="1"/>
  <c r="E3128" i="1"/>
  <c r="F3128" i="1" a="1"/>
  <c r="F3128" i="1"/>
  <c r="E3129" i="1" a="1"/>
  <c r="E3129" i="1"/>
  <c r="F3129" i="1" a="1"/>
  <c r="F3129" i="1"/>
  <c r="E3130" i="1" a="1"/>
  <c r="E3130" i="1"/>
  <c r="F3130" i="1" a="1"/>
  <c r="F3130" i="1"/>
  <c r="E3131" i="1" a="1"/>
  <c r="E3131" i="1"/>
  <c r="F3131" i="1" a="1"/>
  <c r="F3131" i="1"/>
  <c r="E3132" i="1" a="1"/>
  <c r="E3132" i="1"/>
  <c r="F3132" i="1" a="1"/>
  <c r="F3132" i="1"/>
  <c r="E3133" i="1" a="1"/>
  <c r="E3133" i="1"/>
  <c r="F3133" i="1" a="1"/>
  <c r="F3133" i="1"/>
  <c r="E3134" i="1" a="1"/>
  <c r="E3134" i="1"/>
  <c r="F3134" i="1" a="1"/>
  <c r="F3134" i="1"/>
  <c r="E3135" i="1" a="1"/>
  <c r="E3135" i="1"/>
  <c r="F3135" i="1" a="1"/>
  <c r="F3135" i="1"/>
  <c r="E3136" i="1" a="1"/>
  <c r="E3136" i="1"/>
  <c r="F3136" i="1" a="1"/>
  <c r="F3136" i="1"/>
  <c r="E3137" i="1" a="1"/>
  <c r="E3137" i="1"/>
  <c r="F3137" i="1" a="1"/>
  <c r="F3137" i="1"/>
  <c r="E3138" i="1" a="1"/>
  <c r="E3138" i="1"/>
  <c r="F3138" i="1" a="1"/>
  <c r="F3138" i="1"/>
  <c r="E3139" i="1" a="1"/>
  <c r="E3139" i="1"/>
  <c r="F3139" i="1" a="1"/>
  <c r="F3139" i="1"/>
  <c r="E3140" i="1" a="1"/>
  <c r="E3140" i="1"/>
  <c r="F3140" i="1" a="1"/>
  <c r="F3140" i="1"/>
  <c r="E3141" i="1" a="1"/>
  <c r="E3141" i="1"/>
  <c r="F3141" i="1" a="1"/>
  <c r="F3141" i="1"/>
  <c r="E3142" i="1" a="1"/>
  <c r="E3142" i="1"/>
  <c r="F3142" i="1" a="1"/>
  <c r="F3142" i="1"/>
  <c r="E3143" i="1" a="1"/>
  <c r="E3143" i="1"/>
  <c r="F3143" i="1" a="1"/>
  <c r="F3143" i="1"/>
  <c r="E3144" i="1" a="1"/>
  <c r="E3144" i="1"/>
  <c r="F3144" i="1" a="1"/>
  <c r="F3144" i="1"/>
  <c r="E3145" i="1" a="1"/>
  <c r="E3145" i="1"/>
  <c r="F3145" i="1" a="1"/>
  <c r="F3145" i="1"/>
  <c r="E3146" i="1" a="1"/>
  <c r="E3146" i="1"/>
  <c r="F3146" i="1" a="1"/>
  <c r="F3146" i="1"/>
  <c r="F4" i="1" a="1"/>
  <c r="F4" i="1"/>
  <c r="E4" i="1" a="1"/>
  <c r="E4" i="1"/>
  <c r="N5" i="2"/>
  <c r="O5" i="2"/>
  <c r="N3" i="2"/>
  <c r="O3" i="2"/>
  <c r="N4" i="2"/>
  <c r="O4" i="2"/>
  <c r="O2" i="2"/>
  <c r="N2" i="2"/>
  <c r="B3" i="2"/>
  <c r="C3" i="2"/>
  <c r="D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B9" i="2"/>
  <c r="C9" i="2"/>
  <c r="D9" i="2"/>
  <c r="B10" i="2"/>
  <c r="C10" i="2"/>
  <c r="D10" i="2"/>
  <c r="B11" i="2"/>
  <c r="C11" i="2"/>
  <c r="D11" i="2"/>
  <c r="B12" i="2"/>
  <c r="C12" i="2"/>
  <c r="D12" i="2"/>
  <c r="B13" i="2"/>
  <c r="C13" i="2"/>
  <c r="D13" i="2"/>
  <c r="B14" i="2"/>
  <c r="C14" i="2"/>
  <c r="D14" i="2"/>
  <c r="B15" i="2"/>
  <c r="C15" i="2"/>
  <c r="D15" i="2"/>
  <c r="B16" i="2"/>
  <c r="C16" i="2"/>
  <c r="D16" i="2"/>
  <c r="B17" i="2"/>
  <c r="C17" i="2"/>
  <c r="D17" i="2"/>
  <c r="B18" i="2"/>
  <c r="C18" i="2"/>
  <c r="D18" i="2"/>
  <c r="B19" i="2"/>
  <c r="C19" i="2"/>
  <c r="D19" i="2"/>
  <c r="B20" i="2"/>
  <c r="C20" i="2"/>
  <c r="D20" i="2"/>
  <c r="B21" i="2"/>
  <c r="C21" i="2"/>
  <c r="D21" i="2"/>
  <c r="B22" i="2"/>
  <c r="C22" i="2"/>
  <c r="D22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84" i="2"/>
  <c r="C84" i="2"/>
  <c r="D84" i="2"/>
  <c r="B85" i="2"/>
  <c r="C85" i="2"/>
  <c r="D85" i="2"/>
  <c r="B86" i="2"/>
  <c r="C86" i="2"/>
  <c r="D86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129" i="2"/>
  <c r="C129" i="2"/>
  <c r="D129" i="2"/>
  <c r="B130" i="2"/>
  <c r="C130" i="2"/>
  <c r="D130" i="2"/>
  <c r="B131" i="2"/>
  <c r="C131" i="2"/>
  <c r="D131" i="2"/>
  <c r="B132" i="2"/>
  <c r="C132" i="2"/>
  <c r="D132" i="2"/>
  <c r="B133" i="2"/>
  <c r="C133" i="2"/>
  <c r="D133" i="2"/>
  <c r="B134" i="2"/>
  <c r="C134" i="2"/>
  <c r="D134" i="2"/>
  <c r="B135" i="2"/>
  <c r="C135" i="2"/>
  <c r="D135" i="2"/>
  <c r="B136" i="2"/>
  <c r="C136" i="2"/>
  <c r="D136" i="2"/>
  <c r="B137" i="2"/>
  <c r="C137" i="2"/>
  <c r="D137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147" i="2"/>
  <c r="C147" i="2"/>
  <c r="D147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219" i="2"/>
  <c r="C219" i="2"/>
  <c r="D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336" i="2"/>
  <c r="C336" i="2"/>
  <c r="D336" i="2"/>
  <c r="B337" i="2"/>
  <c r="C337" i="2"/>
  <c r="D337" i="2"/>
  <c r="B338" i="2"/>
  <c r="C338" i="2"/>
  <c r="D338" i="2"/>
  <c r="B339" i="2"/>
  <c r="C339" i="2"/>
  <c r="D339" i="2"/>
  <c r="B340" i="2"/>
  <c r="C340" i="2"/>
  <c r="D340" i="2"/>
  <c r="B341" i="2"/>
  <c r="C341" i="2"/>
  <c r="D341" i="2"/>
  <c r="B342" i="2"/>
  <c r="C342" i="2"/>
  <c r="D342" i="2"/>
  <c r="B343" i="2"/>
  <c r="C343" i="2"/>
  <c r="D343" i="2"/>
  <c r="B344" i="2"/>
  <c r="C344" i="2"/>
  <c r="D344" i="2"/>
  <c r="B345" i="2"/>
  <c r="C345" i="2"/>
  <c r="D345" i="2"/>
  <c r="B346" i="2"/>
  <c r="C346" i="2"/>
  <c r="D346" i="2"/>
  <c r="B347" i="2"/>
  <c r="C347" i="2"/>
  <c r="D347" i="2"/>
  <c r="B348" i="2"/>
  <c r="C348" i="2"/>
  <c r="D348" i="2"/>
  <c r="B349" i="2"/>
  <c r="C349" i="2"/>
  <c r="D349" i="2"/>
  <c r="B350" i="2"/>
  <c r="C350" i="2"/>
  <c r="D350" i="2"/>
  <c r="B351" i="2"/>
  <c r="C351" i="2"/>
  <c r="D351" i="2"/>
  <c r="B352" i="2"/>
  <c r="C352" i="2"/>
  <c r="D352" i="2"/>
  <c r="B353" i="2"/>
  <c r="C353" i="2"/>
  <c r="D353" i="2"/>
  <c r="B354" i="2"/>
  <c r="C354" i="2"/>
  <c r="D354" i="2"/>
  <c r="B355" i="2"/>
  <c r="C355" i="2"/>
  <c r="D355" i="2"/>
  <c r="B356" i="2"/>
  <c r="C356" i="2"/>
  <c r="D356" i="2"/>
  <c r="B357" i="2"/>
  <c r="C357" i="2"/>
  <c r="D357" i="2"/>
  <c r="B358" i="2"/>
  <c r="C358" i="2"/>
  <c r="D358" i="2"/>
  <c r="B359" i="2"/>
  <c r="C359" i="2"/>
  <c r="D359" i="2"/>
  <c r="B360" i="2"/>
  <c r="C360" i="2"/>
  <c r="D360" i="2"/>
  <c r="B361" i="2"/>
  <c r="C361" i="2"/>
  <c r="D361" i="2"/>
  <c r="B362" i="2"/>
  <c r="C362" i="2"/>
  <c r="D362" i="2"/>
  <c r="B363" i="2"/>
  <c r="C363" i="2"/>
  <c r="D363" i="2"/>
  <c r="B364" i="2"/>
  <c r="C364" i="2"/>
  <c r="D364" i="2"/>
  <c r="B365" i="2"/>
  <c r="C365" i="2"/>
  <c r="D365" i="2"/>
  <c r="B366" i="2"/>
  <c r="C366" i="2"/>
  <c r="D366" i="2"/>
  <c r="B367" i="2"/>
  <c r="C367" i="2"/>
  <c r="D367" i="2"/>
  <c r="B368" i="2"/>
  <c r="C368" i="2"/>
  <c r="D368" i="2"/>
  <c r="B369" i="2"/>
  <c r="C369" i="2"/>
  <c r="D369" i="2"/>
  <c r="B370" i="2"/>
  <c r="C370" i="2"/>
  <c r="D370" i="2"/>
  <c r="B371" i="2"/>
  <c r="C371" i="2"/>
  <c r="D371" i="2"/>
  <c r="B372" i="2"/>
  <c r="C372" i="2"/>
  <c r="D372" i="2"/>
  <c r="B373" i="2"/>
  <c r="C373" i="2"/>
  <c r="D373" i="2"/>
  <c r="B374" i="2"/>
  <c r="C374" i="2"/>
  <c r="D374" i="2"/>
  <c r="B375" i="2"/>
  <c r="C375" i="2"/>
  <c r="D375" i="2"/>
  <c r="B376" i="2"/>
  <c r="C376" i="2"/>
  <c r="D376" i="2"/>
  <c r="B377" i="2"/>
  <c r="C377" i="2"/>
  <c r="D377" i="2"/>
  <c r="B378" i="2"/>
  <c r="C378" i="2"/>
  <c r="D378" i="2"/>
  <c r="B379" i="2"/>
  <c r="C379" i="2"/>
  <c r="D379" i="2"/>
  <c r="B380" i="2"/>
  <c r="C380" i="2"/>
  <c r="D380" i="2"/>
  <c r="B381" i="2"/>
  <c r="C381" i="2"/>
  <c r="D381" i="2"/>
  <c r="B382" i="2"/>
  <c r="C382" i="2"/>
  <c r="D382" i="2"/>
  <c r="B383" i="2"/>
  <c r="C383" i="2"/>
  <c r="D383" i="2"/>
  <c r="B384" i="2"/>
  <c r="C384" i="2"/>
  <c r="D384" i="2"/>
  <c r="B385" i="2"/>
  <c r="C385" i="2"/>
  <c r="D385" i="2"/>
  <c r="B386" i="2"/>
  <c r="C386" i="2"/>
  <c r="D386" i="2"/>
  <c r="B387" i="2"/>
  <c r="C387" i="2"/>
  <c r="D387" i="2"/>
  <c r="B388" i="2"/>
  <c r="C388" i="2"/>
  <c r="D388" i="2"/>
  <c r="B389" i="2"/>
  <c r="C389" i="2"/>
  <c r="D389" i="2"/>
  <c r="B390" i="2"/>
  <c r="C390" i="2"/>
  <c r="D390" i="2"/>
  <c r="B391" i="2"/>
  <c r="C391" i="2"/>
  <c r="D391" i="2"/>
  <c r="B392" i="2"/>
  <c r="C392" i="2"/>
  <c r="D392" i="2"/>
  <c r="B393" i="2"/>
  <c r="C393" i="2"/>
  <c r="D393" i="2"/>
  <c r="B394" i="2"/>
  <c r="C394" i="2"/>
  <c r="D394" i="2"/>
  <c r="B395" i="2"/>
  <c r="C395" i="2"/>
  <c r="D395" i="2"/>
  <c r="B396" i="2"/>
  <c r="C396" i="2"/>
  <c r="D396" i="2"/>
  <c r="B397" i="2"/>
  <c r="C397" i="2"/>
  <c r="D397" i="2"/>
  <c r="B398" i="2"/>
  <c r="C398" i="2"/>
  <c r="D398" i="2"/>
  <c r="B399" i="2"/>
  <c r="C399" i="2"/>
  <c r="D399" i="2"/>
  <c r="B400" i="2"/>
  <c r="C400" i="2"/>
  <c r="D400" i="2"/>
  <c r="B401" i="2"/>
  <c r="C401" i="2"/>
  <c r="D401" i="2"/>
  <c r="B402" i="2"/>
  <c r="C402" i="2"/>
  <c r="D402" i="2"/>
  <c r="B403" i="2"/>
  <c r="C403" i="2"/>
  <c r="D403" i="2"/>
  <c r="B404" i="2"/>
  <c r="C404" i="2"/>
  <c r="D404" i="2"/>
  <c r="B405" i="2"/>
  <c r="C405" i="2"/>
  <c r="D405" i="2"/>
  <c r="B406" i="2"/>
  <c r="C406" i="2"/>
  <c r="D406" i="2"/>
  <c r="B407" i="2"/>
  <c r="C407" i="2"/>
  <c r="D407" i="2"/>
  <c r="B408" i="2"/>
  <c r="C408" i="2"/>
  <c r="D408" i="2"/>
  <c r="B409" i="2"/>
  <c r="C409" i="2"/>
  <c r="D409" i="2"/>
  <c r="B410" i="2"/>
  <c r="C410" i="2"/>
  <c r="D410" i="2"/>
  <c r="B411" i="2"/>
  <c r="C411" i="2"/>
  <c r="D411" i="2"/>
  <c r="B412" i="2"/>
  <c r="C412" i="2"/>
  <c r="D412" i="2"/>
  <c r="B413" i="2"/>
  <c r="C413" i="2"/>
  <c r="D413" i="2"/>
  <c r="B414" i="2"/>
  <c r="C414" i="2"/>
  <c r="D414" i="2"/>
  <c r="B415" i="2"/>
  <c r="C415" i="2"/>
  <c r="D415" i="2"/>
  <c r="B416" i="2"/>
  <c r="C416" i="2"/>
  <c r="D416" i="2"/>
  <c r="B417" i="2"/>
  <c r="C417" i="2"/>
  <c r="D417" i="2"/>
  <c r="B418" i="2"/>
  <c r="C418" i="2"/>
  <c r="D418" i="2"/>
  <c r="B419" i="2"/>
  <c r="C419" i="2"/>
  <c r="D419" i="2"/>
  <c r="B420" i="2"/>
  <c r="C420" i="2"/>
  <c r="D420" i="2"/>
  <c r="B421" i="2"/>
  <c r="C421" i="2"/>
  <c r="D421" i="2"/>
  <c r="B422" i="2"/>
  <c r="C422" i="2"/>
  <c r="D422" i="2"/>
  <c r="B423" i="2"/>
  <c r="C423" i="2"/>
  <c r="D423" i="2"/>
  <c r="B424" i="2"/>
  <c r="C424" i="2"/>
  <c r="D424" i="2"/>
  <c r="B425" i="2"/>
  <c r="C425" i="2"/>
  <c r="D425" i="2"/>
  <c r="B426" i="2"/>
  <c r="C426" i="2"/>
  <c r="D426" i="2"/>
  <c r="B427" i="2"/>
  <c r="C427" i="2"/>
  <c r="D427" i="2"/>
  <c r="B428" i="2"/>
  <c r="C428" i="2"/>
  <c r="D428" i="2"/>
  <c r="B429" i="2"/>
  <c r="C429" i="2"/>
  <c r="D429" i="2"/>
  <c r="B430" i="2"/>
  <c r="C430" i="2"/>
  <c r="D430" i="2"/>
  <c r="B431" i="2"/>
  <c r="C431" i="2"/>
  <c r="D431" i="2"/>
  <c r="B432" i="2"/>
  <c r="C432" i="2"/>
  <c r="D432" i="2"/>
  <c r="B433" i="2"/>
  <c r="C433" i="2"/>
  <c r="D433" i="2"/>
  <c r="B434" i="2"/>
  <c r="C434" i="2"/>
  <c r="D434" i="2"/>
  <c r="B435" i="2"/>
  <c r="C435" i="2"/>
  <c r="D435" i="2"/>
  <c r="B436" i="2"/>
  <c r="C436" i="2"/>
  <c r="D436" i="2"/>
  <c r="B437" i="2"/>
  <c r="C437" i="2"/>
  <c r="D437" i="2"/>
  <c r="B438" i="2"/>
  <c r="C438" i="2"/>
  <c r="D438" i="2"/>
  <c r="B439" i="2"/>
  <c r="C439" i="2"/>
  <c r="D439" i="2"/>
  <c r="B440" i="2"/>
  <c r="C440" i="2"/>
  <c r="D440" i="2"/>
  <c r="B441" i="2"/>
  <c r="C441" i="2"/>
  <c r="D441" i="2"/>
  <c r="B442" i="2"/>
  <c r="C442" i="2"/>
  <c r="D442" i="2"/>
  <c r="B443" i="2"/>
  <c r="C443" i="2"/>
  <c r="D443" i="2"/>
  <c r="B444" i="2"/>
  <c r="C444" i="2"/>
  <c r="D444" i="2"/>
  <c r="B445" i="2"/>
  <c r="C445" i="2"/>
  <c r="D445" i="2"/>
  <c r="B446" i="2"/>
  <c r="C446" i="2"/>
  <c r="D446" i="2"/>
  <c r="B447" i="2"/>
  <c r="C447" i="2"/>
  <c r="D447" i="2"/>
  <c r="B448" i="2"/>
  <c r="C448" i="2"/>
  <c r="D448" i="2"/>
  <c r="B449" i="2"/>
  <c r="C449" i="2"/>
  <c r="D449" i="2"/>
  <c r="B450" i="2"/>
  <c r="C450" i="2"/>
  <c r="D450" i="2"/>
  <c r="B451" i="2"/>
  <c r="C451" i="2"/>
  <c r="D451" i="2"/>
  <c r="B452" i="2"/>
  <c r="C452" i="2"/>
  <c r="D452" i="2"/>
  <c r="B453" i="2"/>
  <c r="C453" i="2"/>
  <c r="D453" i="2"/>
  <c r="B454" i="2"/>
  <c r="C454" i="2"/>
  <c r="D454" i="2"/>
  <c r="B455" i="2"/>
  <c r="C455" i="2"/>
  <c r="D455" i="2"/>
  <c r="B456" i="2"/>
  <c r="C456" i="2"/>
  <c r="D456" i="2"/>
  <c r="B457" i="2"/>
  <c r="C457" i="2"/>
  <c r="D457" i="2"/>
  <c r="B458" i="2"/>
  <c r="C458" i="2"/>
  <c r="D458" i="2"/>
  <c r="B459" i="2"/>
  <c r="C459" i="2"/>
  <c r="D459" i="2"/>
  <c r="B460" i="2"/>
  <c r="C460" i="2"/>
  <c r="D460" i="2"/>
  <c r="B461" i="2"/>
  <c r="C461" i="2"/>
  <c r="D461" i="2"/>
  <c r="B462" i="2"/>
  <c r="C462" i="2"/>
  <c r="D462" i="2"/>
  <c r="B463" i="2"/>
  <c r="C463" i="2"/>
  <c r="D463" i="2"/>
  <c r="B464" i="2"/>
  <c r="C464" i="2"/>
  <c r="D464" i="2"/>
  <c r="B465" i="2"/>
  <c r="C465" i="2"/>
  <c r="D465" i="2"/>
  <c r="B466" i="2"/>
  <c r="C466" i="2"/>
  <c r="D466" i="2"/>
  <c r="B467" i="2"/>
  <c r="C467" i="2"/>
  <c r="D467" i="2"/>
  <c r="B468" i="2"/>
  <c r="C468" i="2"/>
  <c r="D468" i="2"/>
  <c r="B469" i="2"/>
  <c r="C469" i="2"/>
  <c r="D469" i="2"/>
  <c r="B470" i="2"/>
  <c r="C470" i="2"/>
  <c r="D470" i="2"/>
  <c r="B471" i="2"/>
  <c r="C471" i="2"/>
  <c r="D471" i="2"/>
  <c r="B472" i="2"/>
  <c r="C472" i="2"/>
  <c r="D472" i="2"/>
  <c r="B473" i="2"/>
  <c r="C473" i="2"/>
  <c r="D473" i="2"/>
  <c r="B474" i="2"/>
  <c r="C474" i="2"/>
  <c r="D474" i="2"/>
  <c r="B475" i="2"/>
  <c r="C475" i="2"/>
  <c r="D475" i="2"/>
  <c r="B476" i="2"/>
  <c r="C476" i="2"/>
  <c r="D476" i="2"/>
  <c r="B477" i="2"/>
  <c r="C477" i="2"/>
  <c r="D477" i="2"/>
  <c r="B478" i="2"/>
  <c r="C478" i="2"/>
  <c r="D478" i="2"/>
  <c r="B479" i="2"/>
  <c r="C479" i="2"/>
  <c r="D479" i="2"/>
  <c r="B480" i="2"/>
  <c r="C480" i="2"/>
  <c r="D480" i="2"/>
  <c r="B481" i="2"/>
  <c r="C481" i="2"/>
  <c r="D481" i="2"/>
  <c r="B482" i="2"/>
  <c r="C482" i="2"/>
  <c r="D482" i="2"/>
  <c r="B483" i="2"/>
  <c r="C483" i="2"/>
  <c r="D483" i="2"/>
  <c r="B484" i="2"/>
  <c r="C484" i="2"/>
  <c r="D484" i="2"/>
  <c r="B485" i="2"/>
  <c r="C485" i="2"/>
  <c r="D485" i="2"/>
  <c r="B486" i="2"/>
  <c r="C486" i="2"/>
  <c r="D486" i="2"/>
  <c r="B487" i="2"/>
  <c r="C487" i="2"/>
  <c r="D487" i="2"/>
  <c r="B488" i="2"/>
  <c r="C488" i="2"/>
  <c r="D488" i="2"/>
  <c r="B489" i="2"/>
  <c r="C489" i="2"/>
  <c r="D489" i="2"/>
  <c r="B490" i="2"/>
  <c r="C490" i="2"/>
  <c r="D490" i="2"/>
  <c r="B491" i="2"/>
  <c r="C491" i="2"/>
  <c r="D491" i="2"/>
  <c r="B492" i="2"/>
  <c r="C492" i="2"/>
  <c r="D492" i="2"/>
  <c r="B493" i="2"/>
  <c r="C493" i="2"/>
  <c r="D493" i="2"/>
  <c r="B494" i="2"/>
  <c r="C494" i="2"/>
  <c r="D494" i="2"/>
  <c r="B495" i="2"/>
  <c r="C495" i="2"/>
  <c r="D495" i="2"/>
  <c r="B496" i="2"/>
  <c r="C496" i="2"/>
  <c r="D496" i="2"/>
  <c r="B497" i="2"/>
  <c r="C497" i="2"/>
  <c r="D497" i="2"/>
  <c r="B2" i="2"/>
  <c r="D2" i="2"/>
  <c r="C2" i="2"/>
  <c r="C2855" i="1"/>
  <c r="D2855" i="1"/>
  <c r="G2855" i="1"/>
  <c r="H2855" i="1"/>
  <c r="I2855" i="1"/>
  <c r="J2855" i="1"/>
  <c r="C2856" i="1"/>
  <c r="D2856" i="1"/>
  <c r="G2856" i="1"/>
  <c r="H2856" i="1"/>
  <c r="I2856" i="1"/>
  <c r="J2856" i="1"/>
  <c r="C2857" i="1"/>
  <c r="D2857" i="1"/>
  <c r="G2857" i="1"/>
  <c r="H2857" i="1"/>
  <c r="I2857" i="1"/>
  <c r="J2857" i="1"/>
  <c r="C2858" i="1"/>
  <c r="D2858" i="1"/>
  <c r="G2858" i="1"/>
  <c r="H2858" i="1"/>
  <c r="I2858" i="1"/>
  <c r="J2858" i="1"/>
  <c r="C2859" i="1"/>
  <c r="D2859" i="1"/>
  <c r="G2859" i="1"/>
  <c r="H2859" i="1"/>
  <c r="I2859" i="1"/>
  <c r="J2859" i="1"/>
  <c r="C2860" i="1"/>
  <c r="D2860" i="1"/>
  <c r="G2860" i="1"/>
  <c r="H2860" i="1"/>
  <c r="I2860" i="1"/>
  <c r="J2860" i="1"/>
  <c r="C2861" i="1"/>
  <c r="D2861" i="1"/>
  <c r="G2861" i="1"/>
  <c r="H2861" i="1"/>
  <c r="I2861" i="1"/>
  <c r="J2861" i="1"/>
  <c r="C2862" i="1"/>
  <c r="D2862" i="1"/>
  <c r="G2862" i="1"/>
  <c r="H2862" i="1"/>
  <c r="I2862" i="1"/>
  <c r="J2862" i="1"/>
  <c r="C2863" i="1"/>
  <c r="D2863" i="1"/>
  <c r="G2863" i="1"/>
  <c r="H2863" i="1"/>
  <c r="I2863" i="1"/>
  <c r="J2863" i="1"/>
  <c r="C2864" i="1"/>
  <c r="D2864" i="1"/>
  <c r="G2864" i="1"/>
  <c r="H2864" i="1"/>
  <c r="I2864" i="1"/>
  <c r="J2864" i="1"/>
  <c r="C2865" i="1"/>
  <c r="D2865" i="1"/>
  <c r="G2865" i="1"/>
  <c r="H2865" i="1"/>
  <c r="I2865" i="1"/>
  <c r="J2865" i="1"/>
  <c r="C2866" i="1"/>
  <c r="D2866" i="1"/>
  <c r="G2866" i="1"/>
  <c r="H2866" i="1"/>
  <c r="I2866" i="1"/>
  <c r="J2866" i="1"/>
  <c r="C2867" i="1"/>
  <c r="D2867" i="1"/>
  <c r="G2867" i="1"/>
  <c r="H2867" i="1"/>
  <c r="I2867" i="1"/>
  <c r="J2867" i="1"/>
  <c r="C2868" i="1"/>
  <c r="D2868" i="1"/>
  <c r="G2868" i="1"/>
  <c r="H2868" i="1"/>
  <c r="I2868" i="1"/>
  <c r="J2868" i="1"/>
  <c r="C2869" i="1"/>
  <c r="D2869" i="1"/>
  <c r="G2869" i="1"/>
  <c r="H2869" i="1"/>
  <c r="I2869" i="1"/>
  <c r="J2869" i="1"/>
  <c r="C2870" i="1"/>
  <c r="D2870" i="1"/>
  <c r="G2870" i="1"/>
  <c r="H2870" i="1"/>
  <c r="I2870" i="1"/>
  <c r="J2870" i="1"/>
  <c r="C2871" i="1"/>
  <c r="D2871" i="1"/>
  <c r="G2871" i="1"/>
  <c r="H2871" i="1"/>
  <c r="I2871" i="1"/>
  <c r="J2871" i="1"/>
  <c r="C2872" i="1"/>
  <c r="D2872" i="1"/>
  <c r="G2872" i="1"/>
  <c r="H2872" i="1"/>
  <c r="I2872" i="1"/>
  <c r="J2872" i="1"/>
  <c r="C2873" i="1"/>
  <c r="D2873" i="1"/>
  <c r="G2873" i="1"/>
  <c r="H2873" i="1"/>
  <c r="I2873" i="1"/>
  <c r="J2873" i="1"/>
  <c r="C2874" i="1"/>
  <c r="D2874" i="1"/>
  <c r="G2874" i="1"/>
  <c r="H2874" i="1"/>
  <c r="I2874" i="1"/>
  <c r="J2874" i="1"/>
  <c r="C2875" i="1"/>
  <c r="D2875" i="1"/>
  <c r="G2875" i="1"/>
  <c r="H2875" i="1"/>
  <c r="I2875" i="1"/>
  <c r="J2875" i="1"/>
  <c r="C2876" i="1"/>
  <c r="D2876" i="1"/>
  <c r="G2876" i="1"/>
  <c r="H2876" i="1"/>
  <c r="I2876" i="1"/>
  <c r="J2876" i="1"/>
  <c r="C2877" i="1"/>
  <c r="D2877" i="1"/>
  <c r="G2877" i="1"/>
  <c r="H2877" i="1"/>
  <c r="I2877" i="1"/>
  <c r="J2877" i="1"/>
  <c r="C2878" i="1"/>
  <c r="D2878" i="1"/>
  <c r="G2878" i="1"/>
  <c r="H2878" i="1"/>
  <c r="I2878" i="1"/>
  <c r="J2878" i="1"/>
  <c r="C2879" i="1"/>
  <c r="D2879" i="1"/>
  <c r="G2879" i="1"/>
  <c r="H2879" i="1"/>
  <c r="I2879" i="1"/>
  <c r="J2879" i="1"/>
  <c r="C2880" i="1"/>
  <c r="D2880" i="1"/>
  <c r="G2880" i="1"/>
  <c r="H2880" i="1"/>
  <c r="I2880" i="1"/>
  <c r="J2880" i="1"/>
  <c r="C2881" i="1"/>
  <c r="D2881" i="1"/>
  <c r="G2881" i="1"/>
  <c r="H2881" i="1"/>
  <c r="I2881" i="1"/>
  <c r="J2881" i="1"/>
  <c r="C2882" i="1"/>
  <c r="D2882" i="1"/>
  <c r="G2882" i="1"/>
  <c r="H2882" i="1"/>
  <c r="I2882" i="1"/>
  <c r="J2882" i="1"/>
  <c r="C2883" i="1"/>
  <c r="D2883" i="1"/>
  <c r="G2883" i="1"/>
  <c r="H2883" i="1"/>
  <c r="I2883" i="1"/>
  <c r="J2883" i="1"/>
  <c r="C2884" i="1"/>
  <c r="D2884" i="1"/>
  <c r="G2884" i="1"/>
  <c r="H2884" i="1"/>
  <c r="I2884" i="1"/>
  <c r="J2884" i="1"/>
  <c r="C2885" i="1"/>
  <c r="D2885" i="1"/>
  <c r="G2885" i="1"/>
  <c r="H2885" i="1"/>
  <c r="I2885" i="1"/>
  <c r="J2885" i="1"/>
  <c r="C2886" i="1"/>
  <c r="D2886" i="1"/>
  <c r="G2886" i="1"/>
  <c r="H2886" i="1"/>
  <c r="I2886" i="1"/>
  <c r="J2886" i="1"/>
  <c r="C2887" i="1"/>
  <c r="D2887" i="1"/>
  <c r="G2887" i="1"/>
  <c r="H2887" i="1"/>
  <c r="I2887" i="1"/>
  <c r="J2887" i="1"/>
  <c r="C2888" i="1"/>
  <c r="D2888" i="1"/>
  <c r="G2888" i="1"/>
  <c r="H2888" i="1"/>
  <c r="I2888" i="1"/>
  <c r="J2888" i="1"/>
  <c r="C2889" i="1"/>
  <c r="D2889" i="1"/>
  <c r="G2889" i="1"/>
  <c r="H2889" i="1"/>
  <c r="I2889" i="1"/>
  <c r="J2889" i="1"/>
  <c r="C2890" i="1"/>
  <c r="D2890" i="1"/>
  <c r="G2890" i="1"/>
  <c r="H2890" i="1"/>
  <c r="I2890" i="1"/>
  <c r="J2890" i="1"/>
  <c r="C2891" i="1"/>
  <c r="D2891" i="1"/>
  <c r="G2891" i="1"/>
  <c r="H2891" i="1"/>
  <c r="I2891" i="1"/>
  <c r="J2891" i="1"/>
  <c r="C2892" i="1"/>
  <c r="D2892" i="1"/>
  <c r="G2892" i="1"/>
  <c r="H2892" i="1"/>
  <c r="I2892" i="1"/>
  <c r="J2892" i="1"/>
  <c r="C2893" i="1"/>
  <c r="D2893" i="1"/>
  <c r="G2893" i="1"/>
  <c r="H2893" i="1"/>
  <c r="I2893" i="1"/>
  <c r="J2893" i="1"/>
  <c r="C2894" i="1"/>
  <c r="D2894" i="1"/>
  <c r="G2894" i="1"/>
  <c r="H2894" i="1"/>
  <c r="I2894" i="1"/>
  <c r="J2894" i="1"/>
  <c r="C2895" i="1"/>
  <c r="D2895" i="1"/>
  <c r="G2895" i="1"/>
  <c r="H2895" i="1"/>
  <c r="I2895" i="1"/>
  <c r="J2895" i="1"/>
  <c r="C2896" i="1"/>
  <c r="D2896" i="1"/>
  <c r="G2896" i="1"/>
  <c r="H2896" i="1"/>
  <c r="I2896" i="1"/>
  <c r="J2896" i="1"/>
  <c r="C2897" i="1"/>
  <c r="D2897" i="1"/>
  <c r="G2897" i="1"/>
  <c r="H2897" i="1"/>
  <c r="I2897" i="1"/>
  <c r="J2897" i="1"/>
  <c r="C2898" i="1"/>
  <c r="D2898" i="1"/>
  <c r="G2898" i="1"/>
  <c r="H2898" i="1"/>
  <c r="I2898" i="1"/>
  <c r="J2898" i="1"/>
  <c r="C2899" i="1"/>
  <c r="D2899" i="1"/>
  <c r="G2899" i="1"/>
  <c r="H2899" i="1"/>
  <c r="I2899" i="1"/>
  <c r="J2899" i="1"/>
  <c r="C2900" i="1"/>
  <c r="D2900" i="1"/>
  <c r="G2900" i="1"/>
  <c r="H2900" i="1"/>
  <c r="I2900" i="1"/>
  <c r="J2900" i="1"/>
  <c r="C2901" i="1"/>
  <c r="D2901" i="1"/>
  <c r="G2901" i="1"/>
  <c r="H2901" i="1"/>
  <c r="I2901" i="1"/>
  <c r="J2901" i="1"/>
  <c r="C2902" i="1"/>
  <c r="D2902" i="1"/>
  <c r="G2902" i="1"/>
  <c r="H2902" i="1"/>
  <c r="I2902" i="1"/>
  <c r="J2902" i="1"/>
  <c r="C2903" i="1"/>
  <c r="D2903" i="1"/>
  <c r="G2903" i="1"/>
  <c r="H2903" i="1"/>
  <c r="I2903" i="1"/>
  <c r="J2903" i="1"/>
  <c r="C2904" i="1"/>
  <c r="D2904" i="1"/>
  <c r="G2904" i="1"/>
  <c r="H2904" i="1"/>
  <c r="I2904" i="1"/>
  <c r="J2904" i="1"/>
  <c r="C2905" i="1"/>
  <c r="D2905" i="1"/>
  <c r="G2905" i="1"/>
  <c r="H2905" i="1"/>
  <c r="I2905" i="1"/>
  <c r="J2905" i="1"/>
  <c r="C2906" i="1"/>
  <c r="D2906" i="1"/>
  <c r="G2906" i="1"/>
  <c r="H2906" i="1"/>
  <c r="I2906" i="1"/>
  <c r="J2906" i="1"/>
  <c r="C2907" i="1"/>
  <c r="D2907" i="1"/>
  <c r="G2907" i="1"/>
  <c r="H2907" i="1"/>
  <c r="I2907" i="1"/>
  <c r="J2907" i="1"/>
  <c r="C2908" i="1"/>
  <c r="D2908" i="1"/>
  <c r="G2908" i="1"/>
  <c r="H2908" i="1"/>
  <c r="I2908" i="1"/>
  <c r="J2908" i="1"/>
  <c r="C2909" i="1"/>
  <c r="D2909" i="1"/>
  <c r="G2909" i="1"/>
  <c r="H2909" i="1"/>
  <c r="I2909" i="1"/>
  <c r="J2909" i="1"/>
  <c r="C2910" i="1"/>
  <c r="D2910" i="1"/>
  <c r="G2910" i="1"/>
  <c r="H2910" i="1"/>
  <c r="I2910" i="1"/>
  <c r="J2910" i="1"/>
  <c r="C2911" i="1"/>
  <c r="D2911" i="1"/>
  <c r="G2911" i="1"/>
  <c r="H2911" i="1"/>
  <c r="I2911" i="1"/>
  <c r="J2911" i="1"/>
  <c r="C2912" i="1"/>
  <c r="D2912" i="1"/>
  <c r="G2912" i="1"/>
  <c r="H2912" i="1"/>
  <c r="I2912" i="1"/>
  <c r="J2912" i="1"/>
  <c r="C2913" i="1"/>
  <c r="D2913" i="1"/>
  <c r="G2913" i="1"/>
  <c r="H2913" i="1"/>
  <c r="I2913" i="1"/>
  <c r="J2913" i="1"/>
  <c r="C2914" i="1"/>
  <c r="D2914" i="1"/>
  <c r="G2914" i="1"/>
  <c r="H2914" i="1"/>
  <c r="I2914" i="1"/>
  <c r="J2914" i="1"/>
  <c r="C2915" i="1"/>
  <c r="D2915" i="1"/>
  <c r="G2915" i="1"/>
  <c r="H2915" i="1"/>
  <c r="I2915" i="1"/>
  <c r="J2915" i="1"/>
  <c r="C2916" i="1"/>
  <c r="D2916" i="1"/>
  <c r="G2916" i="1"/>
  <c r="H2916" i="1"/>
  <c r="I2916" i="1"/>
  <c r="J2916" i="1"/>
  <c r="C2917" i="1"/>
  <c r="D2917" i="1"/>
  <c r="G2917" i="1"/>
  <c r="H2917" i="1"/>
  <c r="I2917" i="1"/>
  <c r="J2917" i="1"/>
  <c r="C2918" i="1"/>
  <c r="D2918" i="1"/>
  <c r="G2918" i="1"/>
  <c r="H2918" i="1"/>
  <c r="I2918" i="1"/>
  <c r="J2918" i="1"/>
  <c r="C2919" i="1"/>
  <c r="D2919" i="1"/>
  <c r="G2919" i="1"/>
  <c r="H2919" i="1"/>
  <c r="I2919" i="1"/>
  <c r="J2919" i="1"/>
  <c r="C2920" i="1"/>
  <c r="D2920" i="1"/>
  <c r="G2920" i="1"/>
  <c r="H2920" i="1"/>
  <c r="I2920" i="1"/>
  <c r="J2920" i="1"/>
  <c r="C2921" i="1"/>
  <c r="D2921" i="1"/>
  <c r="G2921" i="1"/>
  <c r="H2921" i="1"/>
  <c r="I2921" i="1"/>
  <c r="J2921" i="1"/>
  <c r="C2922" i="1"/>
  <c r="D2922" i="1"/>
  <c r="G2922" i="1"/>
  <c r="H2922" i="1"/>
  <c r="I2922" i="1"/>
  <c r="J2922" i="1"/>
  <c r="C2923" i="1"/>
  <c r="D2923" i="1"/>
  <c r="G2923" i="1"/>
  <c r="H2923" i="1"/>
  <c r="I2923" i="1"/>
  <c r="J2923" i="1"/>
  <c r="C2924" i="1"/>
  <c r="D2924" i="1"/>
  <c r="G2924" i="1"/>
  <c r="H2924" i="1"/>
  <c r="I2924" i="1"/>
  <c r="J2924" i="1"/>
  <c r="C2925" i="1"/>
  <c r="D2925" i="1"/>
  <c r="G2925" i="1"/>
  <c r="H2925" i="1"/>
  <c r="I2925" i="1"/>
  <c r="J2925" i="1"/>
  <c r="C2926" i="1"/>
  <c r="D2926" i="1"/>
  <c r="G2926" i="1"/>
  <c r="H2926" i="1"/>
  <c r="I2926" i="1"/>
  <c r="J2926" i="1"/>
  <c r="C2927" i="1"/>
  <c r="D2927" i="1"/>
  <c r="G2927" i="1"/>
  <c r="H2927" i="1"/>
  <c r="I2927" i="1"/>
  <c r="J2927" i="1"/>
  <c r="C2928" i="1"/>
  <c r="D2928" i="1"/>
  <c r="G2928" i="1"/>
  <c r="H2928" i="1"/>
  <c r="I2928" i="1"/>
  <c r="J2928" i="1"/>
  <c r="C2929" i="1"/>
  <c r="D2929" i="1"/>
  <c r="G2929" i="1"/>
  <c r="H2929" i="1"/>
  <c r="I2929" i="1"/>
  <c r="J2929" i="1"/>
  <c r="C2930" i="1"/>
  <c r="D2930" i="1"/>
  <c r="G2930" i="1"/>
  <c r="H2930" i="1"/>
  <c r="I2930" i="1"/>
  <c r="J2930" i="1"/>
  <c r="C2931" i="1"/>
  <c r="D2931" i="1"/>
  <c r="G2931" i="1"/>
  <c r="H2931" i="1"/>
  <c r="I2931" i="1"/>
  <c r="J2931" i="1"/>
  <c r="C2932" i="1"/>
  <c r="D2932" i="1"/>
  <c r="G2932" i="1"/>
  <c r="H2932" i="1"/>
  <c r="I2932" i="1"/>
  <c r="J2932" i="1"/>
  <c r="C2933" i="1"/>
  <c r="D2933" i="1"/>
  <c r="G2933" i="1"/>
  <c r="H2933" i="1"/>
  <c r="I2933" i="1"/>
  <c r="J2933" i="1"/>
  <c r="C2934" i="1"/>
  <c r="D2934" i="1"/>
  <c r="G2934" i="1"/>
  <c r="H2934" i="1"/>
  <c r="I2934" i="1"/>
  <c r="J2934" i="1"/>
  <c r="C2935" i="1"/>
  <c r="D2935" i="1"/>
  <c r="G2935" i="1"/>
  <c r="H2935" i="1"/>
  <c r="I2935" i="1"/>
  <c r="J2935" i="1"/>
  <c r="C2936" i="1"/>
  <c r="D2936" i="1"/>
  <c r="G2936" i="1"/>
  <c r="H2936" i="1"/>
  <c r="I2936" i="1"/>
  <c r="J2936" i="1"/>
  <c r="C2937" i="1"/>
  <c r="D2937" i="1"/>
  <c r="G2937" i="1"/>
  <c r="H2937" i="1"/>
  <c r="I2937" i="1"/>
  <c r="J2937" i="1"/>
  <c r="C2938" i="1"/>
  <c r="D2938" i="1"/>
  <c r="G2938" i="1"/>
  <c r="H2938" i="1"/>
  <c r="I2938" i="1"/>
  <c r="J2938" i="1"/>
  <c r="C2939" i="1"/>
  <c r="D2939" i="1"/>
  <c r="G2939" i="1"/>
  <c r="H2939" i="1"/>
  <c r="I2939" i="1"/>
  <c r="J2939" i="1"/>
  <c r="C2940" i="1"/>
  <c r="D2940" i="1"/>
  <c r="G2940" i="1"/>
  <c r="H2940" i="1"/>
  <c r="I2940" i="1"/>
  <c r="J2940" i="1"/>
  <c r="C2941" i="1"/>
  <c r="D2941" i="1"/>
  <c r="G2941" i="1"/>
  <c r="H2941" i="1"/>
  <c r="I2941" i="1"/>
  <c r="J2941" i="1"/>
  <c r="C2942" i="1"/>
  <c r="D2942" i="1"/>
  <c r="G2942" i="1"/>
  <c r="H2942" i="1"/>
  <c r="I2942" i="1"/>
  <c r="J2942" i="1"/>
  <c r="C2943" i="1"/>
  <c r="D2943" i="1"/>
  <c r="G2943" i="1"/>
  <c r="H2943" i="1"/>
  <c r="I2943" i="1"/>
  <c r="J2943" i="1"/>
  <c r="C2944" i="1"/>
  <c r="D2944" i="1"/>
  <c r="G2944" i="1"/>
  <c r="H2944" i="1"/>
  <c r="I2944" i="1"/>
  <c r="J2944" i="1"/>
  <c r="C2945" i="1"/>
  <c r="D2945" i="1"/>
  <c r="G2945" i="1"/>
  <c r="H2945" i="1"/>
  <c r="I2945" i="1"/>
  <c r="J2945" i="1"/>
  <c r="C2946" i="1"/>
  <c r="D2946" i="1"/>
  <c r="G2946" i="1"/>
  <c r="H2946" i="1"/>
  <c r="I2946" i="1"/>
  <c r="J2946" i="1"/>
  <c r="C2947" i="1"/>
  <c r="D2947" i="1"/>
  <c r="G2947" i="1"/>
  <c r="H2947" i="1"/>
  <c r="I2947" i="1"/>
  <c r="J2947" i="1"/>
  <c r="C2948" i="1"/>
  <c r="D2948" i="1"/>
  <c r="G2948" i="1"/>
  <c r="H2948" i="1"/>
  <c r="I2948" i="1"/>
  <c r="J2948" i="1"/>
  <c r="C2949" i="1"/>
  <c r="D2949" i="1"/>
  <c r="G2949" i="1"/>
  <c r="H2949" i="1"/>
  <c r="I2949" i="1"/>
  <c r="J2949" i="1"/>
  <c r="C2950" i="1"/>
  <c r="D2950" i="1"/>
  <c r="G2950" i="1"/>
  <c r="H2950" i="1"/>
  <c r="I2950" i="1"/>
  <c r="J2950" i="1"/>
  <c r="C2951" i="1"/>
  <c r="D2951" i="1"/>
  <c r="G2951" i="1"/>
  <c r="H2951" i="1"/>
  <c r="I2951" i="1"/>
  <c r="J2951" i="1"/>
  <c r="C2952" i="1"/>
  <c r="D2952" i="1"/>
  <c r="G2952" i="1"/>
  <c r="H2952" i="1"/>
  <c r="I2952" i="1"/>
  <c r="J2952" i="1"/>
  <c r="C2953" i="1"/>
  <c r="D2953" i="1"/>
  <c r="G2953" i="1"/>
  <c r="H2953" i="1"/>
  <c r="I2953" i="1"/>
  <c r="J2953" i="1"/>
  <c r="C2954" i="1"/>
  <c r="D2954" i="1"/>
  <c r="G2954" i="1"/>
  <c r="H2954" i="1"/>
  <c r="I2954" i="1"/>
  <c r="J2954" i="1"/>
  <c r="C2955" i="1"/>
  <c r="D2955" i="1"/>
  <c r="G2955" i="1"/>
  <c r="H2955" i="1"/>
  <c r="I2955" i="1"/>
  <c r="J2955" i="1"/>
  <c r="C2956" i="1"/>
  <c r="D2956" i="1"/>
  <c r="G2956" i="1"/>
  <c r="H2956" i="1"/>
  <c r="I2956" i="1"/>
  <c r="J2956" i="1"/>
  <c r="C2957" i="1"/>
  <c r="D2957" i="1"/>
  <c r="G2957" i="1"/>
  <c r="H2957" i="1"/>
  <c r="I2957" i="1"/>
  <c r="J2957" i="1"/>
  <c r="C2958" i="1"/>
  <c r="D2958" i="1"/>
  <c r="G2958" i="1"/>
  <c r="H2958" i="1"/>
  <c r="I2958" i="1"/>
  <c r="J2958" i="1"/>
  <c r="C2959" i="1"/>
  <c r="D2959" i="1"/>
  <c r="G2959" i="1"/>
  <c r="H2959" i="1"/>
  <c r="I2959" i="1"/>
  <c r="J2959" i="1"/>
  <c r="C2960" i="1"/>
  <c r="D2960" i="1"/>
  <c r="G2960" i="1"/>
  <c r="H2960" i="1"/>
  <c r="I2960" i="1"/>
  <c r="J2960" i="1"/>
  <c r="C2961" i="1"/>
  <c r="D2961" i="1"/>
  <c r="G2961" i="1"/>
  <c r="H2961" i="1"/>
  <c r="I2961" i="1"/>
  <c r="J2961" i="1"/>
  <c r="C2962" i="1"/>
  <c r="D2962" i="1"/>
  <c r="G2962" i="1"/>
  <c r="H2962" i="1"/>
  <c r="I2962" i="1"/>
  <c r="J2962" i="1"/>
  <c r="C2963" i="1"/>
  <c r="D2963" i="1"/>
  <c r="G2963" i="1"/>
  <c r="H2963" i="1"/>
  <c r="I2963" i="1"/>
  <c r="J2963" i="1"/>
  <c r="C2964" i="1"/>
  <c r="D2964" i="1"/>
  <c r="G2964" i="1"/>
  <c r="H2964" i="1"/>
  <c r="I2964" i="1"/>
  <c r="J2964" i="1"/>
  <c r="C2965" i="1"/>
  <c r="D2965" i="1"/>
  <c r="G2965" i="1"/>
  <c r="H2965" i="1"/>
  <c r="I2965" i="1"/>
  <c r="J2965" i="1"/>
  <c r="C2966" i="1"/>
  <c r="D2966" i="1"/>
  <c r="G2966" i="1"/>
  <c r="H2966" i="1"/>
  <c r="I2966" i="1"/>
  <c r="J2966" i="1"/>
  <c r="C2967" i="1"/>
  <c r="D2967" i="1"/>
  <c r="G2967" i="1"/>
  <c r="H2967" i="1"/>
  <c r="I2967" i="1"/>
  <c r="J2967" i="1"/>
  <c r="C2968" i="1"/>
  <c r="D2968" i="1"/>
  <c r="G2968" i="1"/>
  <c r="H2968" i="1"/>
  <c r="I2968" i="1"/>
  <c r="J2968" i="1"/>
  <c r="C2969" i="1"/>
  <c r="D2969" i="1"/>
  <c r="G2969" i="1"/>
  <c r="H2969" i="1"/>
  <c r="I2969" i="1"/>
  <c r="J2969" i="1"/>
  <c r="C2970" i="1"/>
  <c r="D2970" i="1"/>
  <c r="G2970" i="1"/>
  <c r="H2970" i="1"/>
  <c r="I2970" i="1"/>
  <c r="J2970" i="1"/>
  <c r="C2971" i="1"/>
  <c r="D2971" i="1"/>
  <c r="G2971" i="1"/>
  <c r="H2971" i="1"/>
  <c r="I2971" i="1"/>
  <c r="J2971" i="1"/>
  <c r="C2972" i="1"/>
  <c r="D2972" i="1"/>
  <c r="G2972" i="1"/>
  <c r="H2972" i="1"/>
  <c r="I2972" i="1"/>
  <c r="J2972" i="1"/>
  <c r="C2973" i="1"/>
  <c r="D2973" i="1"/>
  <c r="G2973" i="1"/>
  <c r="H2973" i="1"/>
  <c r="I2973" i="1"/>
  <c r="J2973" i="1"/>
  <c r="C2974" i="1"/>
  <c r="D2974" i="1"/>
  <c r="G2974" i="1"/>
  <c r="H2974" i="1"/>
  <c r="I2974" i="1"/>
  <c r="J2974" i="1"/>
  <c r="C2975" i="1"/>
  <c r="D2975" i="1"/>
  <c r="G2975" i="1"/>
  <c r="H2975" i="1"/>
  <c r="I2975" i="1"/>
  <c r="J2975" i="1"/>
  <c r="C2976" i="1"/>
  <c r="D2976" i="1"/>
  <c r="G2976" i="1"/>
  <c r="H2976" i="1"/>
  <c r="I2976" i="1"/>
  <c r="J2976" i="1"/>
  <c r="C2977" i="1"/>
  <c r="D2977" i="1"/>
  <c r="G2977" i="1"/>
  <c r="H2977" i="1"/>
  <c r="I2977" i="1"/>
  <c r="J2977" i="1"/>
  <c r="C2978" i="1"/>
  <c r="D2978" i="1"/>
  <c r="G2978" i="1"/>
  <c r="H2978" i="1"/>
  <c r="I2978" i="1"/>
  <c r="J2978" i="1"/>
  <c r="C2979" i="1"/>
  <c r="D2979" i="1"/>
  <c r="G2979" i="1"/>
  <c r="H2979" i="1"/>
  <c r="I2979" i="1"/>
  <c r="J2979" i="1"/>
  <c r="C2980" i="1"/>
  <c r="D2980" i="1"/>
  <c r="G2980" i="1"/>
  <c r="H2980" i="1"/>
  <c r="I2980" i="1"/>
  <c r="J2980" i="1"/>
  <c r="C2981" i="1"/>
  <c r="D2981" i="1"/>
  <c r="G2981" i="1"/>
  <c r="H2981" i="1"/>
  <c r="I2981" i="1"/>
  <c r="J2981" i="1"/>
  <c r="C2982" i="1"/>
  <c r="D2982" i="1"/>
  <c r="G2982" i="1"/>
  <c r="H2982" i="1"/>
  <c r="I2982" i="1"/>
  <c r="J2982" i="1"/>
  <c r="C2983" i="1"/>
  <c r="D2983" i="1"/>
  <c r="G2983" i="1"/>
  <c r="H2983" i="1"/>
  <c r="I2983" i="1"/>
  <c r="J2983" i="1"/>
  <c r="C2984" i="1"/>
  <c r="D2984" i="1"/>
  <c r="G2984" i="1"/>
  <c r="H2984" i="1"/>
  <c r="I2984" i="1"/>
  <c r="J2984" i="1"/>
  <c r="C2985" i="1"/>
  <c r="D2985" i="1"/>
  <c r="G2985" i="1"/>
  <c r="H2985" i="1"/>
  <c r="I2985" i="1"/>
  <c r="J2985" i="1"/>
  <c r="C2986" i="1"/>
  <c r="D2986" i="1"/>
  <c r="G2986" i="1"/>
  <c r="H2986" i="1"/>
  <c r="I2986" i="1"/>
  <c r="J2986" i="1"/>
  <c r="C2987" i="1"/>
  <c r="D2987" i="1"/>
  <c r="G2987" i="1"/>
  <c r="H2987" i="1"/>
  <c r="I2987" i="1"/>
  <c r="J2987" i="1"/>
  <c r="C2988" i="1"/>
  <c r="D2988" i="1"/>
  <c r="G2988" i="1"/>
  <c r="H2988" i="1"/>
  <c r="I2988" i="1"/>
  <c r="J2988" i="1"/>
  <c r="C2989" i="1"/>
  <c r="D2989" i="1"/>
  <c r="G2989" i="1"/>
  <c r="H2989" i="1"/>
  <c r="I2989" i="1"/>
  <c r="J2989" i="1"/>
  <c r="C2990" i="1"/>
  <c r="D2990" i="1"/>
  <c r="G2990" i="1"/>
  <c r="H2990" i="1"/>
  <c r="I2990" i="1"/>
  <c r="J2990" i="1"/>
  <c r="C2991" i="1"/>
  <c r="D2991" i="1"/>
  <c r="G2991" i="1"/>
  <c r="H2991" i="1"/>
  <c r="I2991" i="1"/>
  <c r="J2991" i="1"/>
  <c r="C2992" i="1"/>
  <c r="D2992" i="1"/>
  <c r="G2992" i="1"/>
  <c r="H2992" i="1"/>
  <c r="I2992" i="1"/>
  <c r="J2992" i="1"/>
  <c r="C2993" i="1"/>
  <c r="D2993" i="1"/>
  <c r="G2993" i="1"/>
  <c r="H2993" i="1"/>
  <c r="I2993" i="1"/>
  <c r="J2993" i="1"/>
  <c r="C2994" i="1"/>
  <c r="D2994" i="1"/>
  <c r="G2994" i="1"/>
  <c r="H2994" i="1"/>
  <c r="I2994" i="1"/>
  <c r="J2994" i="1"/>
  <c r="C2995" i="1"/>
  <c r="D2995" i="1"/>
  <c r="G2995" i="1"/>
  <c r="H2995" i="1"/>
  <c r="I2995" i="1"/>
  <c r="J2995" i="1"/>
  <c r="C2996" i="1"/>
  <c r="D2996" i="1"/>
  <c r="G2996" i="1"/>
  <c r="H2996" i="1"/>
  <c r="I2996" i="1"/>
  <c r="J2996" i="1"/>
  <c r="C2997" i="1"/>
  <c r="D2997" i="1"/>
  <c r="G2997" i="1"/>
  <c r="H2997" i="1"/>
  <c r="I2997" i="1"/>
  <c r="J2997" i="1"/>
  <c r="C2998" i="1"/>
  <c r="D2998" i="1"/>
  <c r="G2998" i="1"/>
  <c r="H2998" i="1"/>
  <c r="I2998" i="1"/>
  <c r="J2998" i="1"/>
  <c r="C2999" i="1"/>
  <c r="D2999" i="1"/>
  <c r="G2999" i="1"/>
  <c r="H2999" i="1"/>
  <c r="I2999" i="1"/>
  <c r="J2999" i="1"/>
  <c r="C3000" i="1"/>
  <c r="D3000" i="1"/>
  <c r="G3000" i="1"/>
  <c r="H3000" i="1"/>
  <c r="I3000" i="1"/>
  <c r="J3000" i="1"/>
  <c r="C3001" i="1"/>
  <c r="D3001" i="1"/>
  <c r="G3001" i="1"/>
  <c r="H3001" i="1"/>
  <c r="I3001" i="1"/>
  <c r="J3001" i="1"/>
  <c r="C3002" i="1"/>
  <c r="D3002" i="1"/>
  <c r="G3002" i="1"/>
  <c r="H3002" i="1"/>
  <c r="I3002" i="1"/>
  <c r="J3002" i="1"/>
  <c r="C3003" i="1"/>
  <c r="D3003" i="1"/>
  <c r="G3003" i="1"/>
  <c r="H3003" i="1"/>
  <c r="I3003" i="1"/>
  <c r="J3003" i="1"/>
  <c r="C3004" i="1"/>
  <c r="D3004" i="1"/>
  <c r="G3004" i="1"/>
  <c r="H3004" i="1"/>
  <c r="I3004" i="1"/>
  <c r="J3004" i="1"/>
  <c r="C3005" i="1"/>
  <c r="D3005" i="1"/>
  <c r="G3005" i="1"/>
  <c r="H3005" i="1"/>
  <c r="I3005" i="1"/>
  <c r="J3005" i="1"/>
  <c r="C3006" i="1"/>
  <c r="D3006" i="1"/>
  <c r="G3006" i="1"/>
  <c r="H3006" i="1"/>
  <c r="I3006" i="1"/>
  <c r="J3006" i="1"/>
  <c r="C3007" i="1"/>
  <c r="D3007" i="1"/>
  <c r="G3007" i="1"/>
  <c r="H3007" i="1"/>
  <c r="I3007" i="1"/>
  <c r="J3007" i="1"/>
  <c r="C3008" i="1"/>
  <c r="D3008" i="1"/>
  <c r="G3008" i="1"/>
  <c r="H3008" i="1"/>
  <c r="I3008" i="1"/>
  <c r="J3008" i="1"/>
  <c r="C3009" i="1"/>
  <c r="D3009" i="1"/>
  <c r="G3009" i="1"/>
  <c r="H3009" i="1"/>
  <c r="I3009" i="1"/>
  <c r="J3009" i="1"/>
  <c r="C3010" i="1"/>
  <c r="D3010" i="1"/>
  <c r="G3010" i="1"/>
  <c r="H3010" i="1"/>
  <c r="I3010" i="1"/>
  <c r="J3010" i="1"/>
  <c r="C3011" i="1"/>
  <c r="D3011" i="1"/>
  <c r="G3011" i="1"/>
  <c r="H3011" i="1"/>
  <c r="I3011" i="1"/>
  <c r="J3011" i="1"/>
  <c r="C3012" i="1"/>
  <c r="D3012" i="1"/>
  <c r="G3012" i="1"/>
  <c r="H3012" i="1"/>
  <c r="I3012" i="1"/>
  <c r="J3012" i="1"/>
  <c r="C3013" i="1"/>
  <c r="D3013" i="1"/>
  <c r="G3013" i="1"/>
  <c r="H3013" i="1"/>
  <c r="I3013" i="1"/>
  <c r="J3013" i="1"/>
  <c r="C3014" i="1"/>
  <c r="D3014" i="1"/>
  <c r="G3014" i="1"/>
  <c r="H3014" i="1"/>
  <c r="I3014" i="1"/>
  <c r="J3014" i="1"/>
  <c r="C3015" i="1"/>
  <c r="D3015" i="1"/>
  <c r="G3015" i="1"/>
  <c r="H3015" i="1"/>
  <c r="I3015" i="1"/>
  <c r="J3015" i="1"/>
  <c r="C3016" i="1"/>
  <c r="D3016" i="1"/>
  <c r="G3016" i="1"/>
  <c r="H3016" i="1"/>
  <c r="I3016" i="1"/>
  <c r="J3016" i="1"/>
  <c r="C3017" i="1"/>
  <c r="D3017" i="1"/>
  <c r="G3017" i="1"/>
  <c r="H3017" i="1"/>
  <c r="I3017" i="1"/>
  <c r="J3017" i="1"/>
  <c r="C3018" i="1"/>
  <c r="D3018" i="1"/>
  <c r="G3018" i="1"/>
  <c r="H3018" i="1"/>
  <c r="I3018" i="1"/>
  <c r="J3018" i="1"/>
  <c r="C3019" i="1"/>
  <c r="D3019" i="1"/>
  <c r="G3019" i="1"/>
  <c r="H3019" i="1"/>
  <c r="I3019" i="1"/>
  <c r="J3019" i="1"/>
  <c r="C3020" i="1"/>
  <c r="D3020" i="1"/>
  <c r="G3020" i="1"/>
  <c r="H3020" i="1"/>
  <c r="I3020" i="1"/>
  <c r="J3020" i="1"/>
  <c r="C3021" i="1"/>
  <c r="D3021" i="1"/>
  <c r="G3021" i="1"/>
  <c r="H3021" i="1"/>
  <c r="I3021" i="1"/>
  <c r="J3021" i="1"/>
  <c r="C3022" i="1"/>
  <c r="D3022" i="1"/>
  <c r="G3022" i="1"/>
  <c r="H3022" i="1"/>
  <c r="I3022" i="1"/>
  <c r="J3022" i="1"/>
  <c r="C3023" i="1"/>
  <c r="D3023" i="1"/>
  <c r="G3023" i="1"/>
  <c r="H3023" i="1"/>
  <c r="I3023" i="1"/>
  <c r="J3023" i="1"/>
  <c r="C3024" i="1"/>
  <c r="D3024" i="1"/>
  <c r="G3024" i="1"/>
  <c r="H3024" i="1"/>
  <c r="I3024" i="1"/>
  <c r="J3024" i="1"/>
  <c r="C3025" i="1"/>
  <c r="D3025" i="1"/>
  <c r="G3025" i="1"/>
  <c r="H3025" i="1"/>
  <c r="I3025" i="1"/>
  <c r="J3025" i="1"/>
  <c r="C3026" i="1"/>
  <c r="D3026" i="1"/>
  <c r="G3026" i="1"/>
  <c r="H3026" i="1"/>
  <c r="I3026" i="1"/>
  <c r="J3026" i="1"/>
  <c r="C3027" i="1"/>
  <c r="D3027" i="1"/>
  <c r="G3027" i="1"/>
  <c r="H3027" i="1"/>
  <c r="I3027" i="1"/>
  <c r="J3027" i="1"/>
  <c r="C3028" i="1"/>
  <c r="D3028" i="1"/>
  <c r="G3028" i="1"/>
  <c r="H3028" i="1"/>
  <c r="I3028" i="1"/>
  <c r="J3028" i="1"/>
  <c r="C3029" i="1"/>
  <c r="D3029" i="1"/>
  <c r="G3029" i="1"/>
  <c r="H3029" i="1"/>
  <c r="I3029" i="1"/>
  <c r="J3029" i="1"/>
  <c r="C3030" i="1"/>
  <c r="D3030" i="1"/>
  <c r="G3030" i="1"/>
  <c r="H3030" i="1"/>
  <c r="I3030" i="1"/>
  <c r="J3030" i="1"/>
  <c r="C3031" i="1"/>
  <c r="D3031" i="1"/>
  <c r="G3031" i="1"/>
  <c r="H3031" i="1"/>
  <c r="I3031" i="1"/>
  <c r="J3031" i="1"/>
  <c r="C3032" i="1"/>
  <c r="D3032" i="1"/>
  <c r="G3032" i="1"/>
  <c r="H3032" i="1"/>
  <c r="I3032" i="1"/>
  <c r="J3032" i="1"/>
  <c r="C3033" i="1"/>
  <c r="D3033" i="1"/>
  <c r="G3033" i="1"/>
  <c r="H3033" i="1"/>
  <c r="I3033" i="1"/>
  <c r="J3033" i="1"/>
  <c r="C3034" i="1"/>
  <c r="D3034" i="1"/>
  <c r="G3034" i="1"/>
  <c r="H3034" i="1"/>
  <c r="I3034" i="1"/>
  <c r="J3034" i="1"/>
  <c r="C3035" i="1"/>
  <c r="D3035" i="1"/>
  <c r="G3035" i="1"/>
  <c r="H3035" i="1"/>
  <c r="I3035" i="1"/>
  <c r="J3035" i="1"/>
  <c r="C3036" i="1"/>
  <c r="D3036" i="1"/>
  <c r="G3036" i="1"/>
  <c r="H3036" i="1"/>
  <c r="I3036" i="1"/>
  <c r="J3036" i="1"/>
  <c r="C3037" i="1"/>
  <c r="D3037" i="1"/>
  <c r="G3037" i="1"/>
  <c r="H3037" i="1"/>
  <c r="I3037" i="1"/>
  <c r="J3037" i="1"/>
  <c r="C3038" i="1"/>
  <c r="D3038" i="1"/>
  <c r="G3038" i="1"/>
  <c r="H3038" i="1"/>
  <c r="I3038" i="1"/>
  <c r="J3038" i="1"/>
  <c r="C3039" i="1"/>
  <c r="D3039" i="1"/>
  <c r="G3039" i="1"/>
  <c r="H3039" i="1"/>
  <c r="I3039" i="1"/>
  <c r="J3039" i="1"/>
  <c r="C3040" i="1"/>
  <c r="D3040" i="1"/>
  <c r="G3040" i="1"/>
  <c r="H3040" i="1"/>
  <c r="I3040" i="1"/>
  <c r="J3040" i="1"/>
  <c r="C3041" i="1"/>
  <c r="D3041" i="1"/>
  <c r="G3041" i="1"/>
  <c r="H3041" i="1"/>
  <c r="I3041" i="1"/>
  <c r="J3041" i="1"/>
  <c r="C3042" i="1"/>
  <c r="D3042" i="1"/>
  <c r="G3042" i="1"/>
  <c r="H3042" i="1"/>
  <c r="I3042" i="1"/>
  <c r="J3042" i="1"/>
  <c r="C3043" i="1"/>
  <c r="D3043" i="1"/>
  <c r="G3043" i="1"/>
  <c r="H3043" i="1"/>
  <c r="I3043" i="1"/>
  <c r="J3043" i="1"/>
  <c r="C3044" i="1"/>
  <c r="D3044" i="1"/>
  <c r="G3044" i="1"/>
  <c r="H3044" i="1"/>
  <c r="I3044" i="1"/>
  <c r="J3044" i="1"/>
  <c r="C3045" i="1"/>
  <c r="D3045" i="1"/>
  <c r="G3045" i="1"/>
  <c r="H3045" i="1"/>
  <c r="I3045" i="1"/>
  <c r="J3045" i="1"/>
  <c r="C3046" i="1"/>
  <c r="D3046" i="1"/>
  <c r="G3046" i="1"/>
  <c r="H3046" i="1"/>
  <c r="I3046" i="1"/>
  <c r="J3046" i="1"/>
  <c r="C3047" i="1"/>
  <c r="D3047" i="1"/>
  <c r="G3047" i="1"/>
  <c r="H3047" i="1"/>
  <c r="I3047" i="1"/>
  <c r="J3047" i="1"/>
  <c r="C3048" i="1"/>
  <c r="D3048" i="1"/>
  <c r="G3048" i="1"/>
  <c r="H3048" i="1"/>
  <c r="I3048" i="1"/>
  <c r="J3048" i="1"/>
  <c r="C3049" i="1"/>
  <c r="D3049" i="1"/>
  <c r="G3049" i="1"/>
  <c r="H3049" i="1"/>
  <c r="I3049" i="1"/>
  <c r="J3049" i="1"/>
  <c r="C3050" i="1"/>
  <c r="D3050" i="1"/>
  <c r="G3050" i="1"/>
  <c r="H3050" i="1"/>
  <c r="I3050" i="1"/>
  <c r="J3050" i="1"/>
  <c r="C3051" i="1"/>
  <c r="D3051" i="1"/>
  <c r="G3051" i="1"/>
  <c r="H3051" i="1"/>
  <c r="I3051" i="1"/>
  <c r="J3051" i="1"/>
  <c r="C3052" i="1"/>
  <c r="D3052" i="1"/>
  <c r="G3052" i="1"/>
  <c r="H3052" i="1"/>
  <c r="I3052" i="1"/>
  <c r="J3052" i="1"/>
  <c r="C3053" i="1"/>
  <c r="D3053" i="1"/>
  <c r="G3053" i="1"/>
  <c r="H3053" i="1"/>
  <c r="I3053" i="1"/>
  <c r="J3053" i="1"/>
  <c r="C3054" i="1"/>
  <c r="D3054" i="1"/>
  <c r="G3054" i="1"/>
  <c r="H3054" i="1"/>
  <c r="I3054" i="1"/>
  <c r="J3054" i="1"/>
  <c r="C3055" i="1"/>
  <c r="D3055" i="1"/>
  <c r="G3055" i="1"/>
  <c r="H3055" i="1"/>
  <c r="I3055" i="1"/>
  <c r="J3055" i="1"/>
  <c r="C3056" i="1"/>
  <c r="D3056" i="1"/>
  <c r="G3056" i="1"/>
  <c r="H3056" i="1"/>
  <c r="I3056" i="1"/>
  <c r="J3056" i="1"/>
  <c r="C3057" i="1"/>
  <c r="D3057" i="1"/>
  <c r="G3057" i="1"/>
  <c r="H3057" i="1"/>
  <c r="I3057" i="1"/>
  <c r="J3057" i="1"/>
  <c r="C3058" i="1"/>
  <c r="D3058" i="1"/>
  <c r="G3058" i="1"/>
  <c r="H3058" i="1"/>
  <c r="I3058" i="1"/>
  <c r="J3058" i="1"/>
  <c r="C3059" i="1"/>
  <c r="D3059" i="1"/>
  <c r="G3059" i="1"/>
  <c r="H3059" i="1"/>
  <c r="I3059" i="1"/>
  <c r="J3059" i="1"/>
  <c r="C3060" i="1"/>
  <c r="D3060" i="1"/>
  <c r="G3060" i="1"/>
  <c r="H3060" i="1"/>
  <c r="I3060" i="1"/>
  <c r="J3060" i="1"/>
  <c r="C3061" i="1"/>
  <c r="D3061" i="1"/>
  <c r="G3061" i="1"/>
  <c r="H3061" i="1"/>
  <c r="I3061" i="1"/>
  <c r="J3061" i="1"/>
  <c r="C3062" i="1"/>
  <c r="D3062" i="1"/>
  <c r="G3062" i="1"/>
  <c r="H3062" i="1"/>
  <c r="I3062" i="1"/>
  <c r="J3062" i="1"/>
  <c r="C3063" i="1"/>
  <c r="D3063" i="1"/>
  <c r="G3063" i="1"/>
  <c r="H3063" i="1"/>
  <c r="I3063" i="1"/>
  <c r="J3063" i="1"/>
  <c r="C3064" i="1"/>
  <c r="D3064" i="1"/>
  <c r="G3064" i="1"/>
  <c r="H3064" i="1"/>
  <c r="I3064" i="1"/>
  <c r="J3064" i="1"/>
  <c r="C3065" i="1"/>
  <c r="D3065" i="1"/>
  <c r="G3065" i="1"/>
  <c r="H3065" i="1"/>
  <c r="I3065" i="1"/>
  <c r="J3065" i="1"/>
  <c r="C3066" i="1"/>
  <c r="D3066" i="1"/>
  <c r="G3066" i="1"/>
  <c r="H3066" i="1"/>
  <c r="I3066" i="1"/>
  <c r="J3066" i="1"/>
  <c r="C3067" i="1"/>
  <c r="D3067" i="1"/>
  <c r="G3067" i="1"/>
  <c r="H3067" i="1"/>
  <c r="I3067" i="1"/>
  <c r="J3067" i="1"/>
  <c r="C3068" i="1"/>
  <c r="D3068" i="1"/>
  <c r="G3068" i="1"/>
  <c r="H3068" i="1"/>
  <c r="I3068" i="1"/>
  <c r="J3068" i="1"/>
  <c r="C3069" i="1"/>
  <c r="D3069" i="1"/>
  <c r="G3069" i="1"/>
  <c r="H3069" i="1"/>
  <c r="I3069" i="1"/>
  <c r="J3069" i="1"/>
  <c r="C3070" i="1"/>
  <c r="D3070" i="1"/>
  <c r="G3070" i="1"/>
  <c r="H3070" i="1"/>
  <c r="I3070" i="1"/>
  <c r="J3070" i="1"/>
  <c r="C3071" i="1"/>
  <c r="D3071" i="1"/>
  <c r="G3071" i="1"/>
  <c r="H3071" i="1"/>
  <c r="I3071" i="1"/>
  <c r="J3071" i="1"/>
  <c r="C3072" i="1"/>
  <c r="D3072" i="1"/>
  <c r="G3072" i="1"/>
  <c r="H3072" i="1"/>
  <c r="I3072" i="1"/>
  <c r="J3072" i="1"/>
  <c r="C3073" i="1"/>
  <c r="D3073" i="1"/>
  <c r="G3073" i="1"/>
  <c r="H3073" i="1"/>
  <c r="I3073" i="1"/>
  <c r="J3073" i="1"/>
  <c r="C3074" i="1"/>
  <c r="D3074" i="1"/>
  <c r="G3074" i="1"/>
  <c r="H3074" i="1"/>
  <c r="I3074" i="1"/>
  <c r="J3074" i="1"/>
  <c r="C3075" i="1"/>
  <c r="D3075" i="1"/>
  <c r="G3075" i="1"/>
  <c r="H3075" i="1"/>
  <c r="I3075" i="1"/>
  <c r="J3075" i="1"/>
  <c r="C3076" i="1"/>
  <c r="D3076" i="1"/>
  <c r="G3076" i="1"/>
  <c r="H3076" i="1"/>
  <c r="I3076" i="1"/>
  <c r="J3076" i="1"/>
  <c r="C3077" i="1"/>
  <c r="D3077" i="1"/>
  <c r="G3077" i="1"/>
  <c r="H3077" i="1"/>
  <c r="I3077" i="1"/>
  <c r="J3077" i="1"/>
  <c r="C3078" i="1"/>
  <c r="D3078" i="1"/>
  <c r="G3078" i="1"/>
  <c r="H3078" i="1"/>
  <c r="I3078" i="1"/>
  <c r="J3078" i="1"/>
  <c r="C3079" i="1"/>
  <c r="D3079" i="1"/>
  <c r="G3079" i="1"/>
  <c r="H3079" i="1"/>
  <c r="I3079" i="1"/>
  <c r="J3079" i="1"/>
  <c r="C3080" i="1"/>
  <c r="D3080" i="1"/>
  <c r="G3080" i="1"/>
  <c r="H3080" i="1"/>
  <c r="I3080" i="1"/>
  <c r="J3080" i="1"/>
  <c r="C3081" i="1"/>
  <c r="D3081" i="1"/>
  <c r="G3081" i="1"/>
  <c r="H3081" i="1"/>
  <c r="I3081" i="1"/>
  <c r="J3081" i="1"/>
  <c r="C3082" i="1"/>
  <c r="D3082" i="1"/>
  <c r="G3082" i="1"/>
  <c r="H3082" i="1"/>
  <c r="I3082" i="1"/>
  <c r="J3082" i="1"/>
  <c r="C3083" i="1"/>
  <c r="D3083" i="1"/>
  <c r="G3083" i="1"/>
  <c r="H3083" i="1"/>
  <c r="I3083" i="1"/>
  <c r="J3083" i="1"/>
  <c r="C3084" i="1"/>
  <c r="D3084" i="1"/>
  <c r="G3084" i="1"/>
  <c r="H3084" i="1"/>
  <c r="I3084" i="1"/>
  <c r="J3084" i="1"/>
  <c r="C3085" i="1"/>
  <c r="D3085" i="1"/>
  <c r="G3085" i="1"/>
  <c r="H3085" i="1"/>
  <c r="I3085" i="1"/>
  <c r="J3085" i="1"/>
  <c r="C3086" i="1"/>
  <c r="D3086" i="1"/>
  <c r="G3086" i="1"/>
  <c r="H3086" i="1"/>
  <c r="I3086" i="1"/>
  <c r="J3086" i="1"/>
  <c r="C3087" i="1"/>
  <c r="D3087" i="1"/>
  <c r="G3087" i="1"/>
  <c r="H3087" i="1"/>
  <c r="I3087" i="1"/>
  <c r="J3087" i="1"/>
  <c r="C3088" i="1"/>
  <c r="D3088" i="1"/>
  <c r="G3088" i="1"/>
  <c r="H3088" i="1"/>
  <c r="I3088" i="1"/>
  <c r="J3088" i="1"/>
  <c r="C3089" i="1"/>
  <c r="D3089" i="1"/>
  <c r="G3089" i="1"/>
  <c r="H3089" i="1"/>
  <c r="I3089" i="1"/>
  <c r="J3089" i="1"/>
  <c r="C3090" i="1"/>
  <c r="D3090" i="1"/>
  <c r="G3090" i="1"/>
  <c r="H3090" i="1"/>
  <c r="I3090" i="1"/>
  <c r="J3090" i="1"/>
  <c r="C3091" i="1"/>
  <c r="D3091" i="1"/>
  <c r="G3091" i="1"/>
  <c r="H3091" i="1"/>
  <c r="I3091" i="1"/>
  <c r="J3091" i="1"/>
  <c r="C3092" i="1"/>
  <c r="D3092" i="1"/>
  <c r="G3092" i="1"/>
  <c r="H3092" i="1"/>
  <c r="I3092" i="1"/>
  <c r="J3092" i="1"/>
  <c r="C3093" i="1"/>
  <c r="D3093" i="1"/>
  <c r="G3093" i="1"/>
  <c r="H3093" i="1"/>
  <c r="I3093" i="1"/>
  <c r="J3093" i="1"/>
  <c r="C3094" i="1"/>
  <c r="D3094" i="1"/>
  <c r="G3094" i="1"/>
  <c r="H3094" i="1"/>
  <c r="I3094" i="1"/>
  <c r="J3094" i="1"/>
  <c r="C3095" i="1"/>
  <c r="D3095" i="1"/>
  <c r="G3095" i="1"/>
  <c r="H3095" i="1"/>
  <c r="I3095" i="1"/>
  <c r="J3095" i="1"/>
  <c r="C3096" i="1"/>
  <c r="D3096" i="1"/>
  <c r="G3096" i="1"/>
  <c r="H3096" i="1"/>
  <c r="I3096" i="1"/>
  <c r="J3096" i="1"/>
  <c r="C3097" i="1"/>
  <c r="D3097" i="1"/>
  <c r="G3097" i="1"/>
  <c r="H3097" i="1"/>
  <c r="I3097" i="1"/>
  <c r="J3097" i="1"/>
  <c r="C3098" i="1"/>
  <c r="D3098" i="1"/>
  <c r="G3098" i="1"/>
  <c r="H3098" i="1"/>
  <c r="I3098" i="1"/>
  <c r="J3098" i="1"/>
  <c r="C3099" i="1"/>
  <c r="D3099" i="1"/>
  <c r="G3099" i="1"/>
  <c r="H3099" i="1"/>
  <c r="I3099" i="1"/>
  <c r="J3099" i="1"/>
  <c r="C3100" i="1"/>
  <c r="D3100" i="1"/>
  <c r="G3100" i="1"/>
  <c r="H3100" i="1"/>
  <c r="I3100" i="1"/>
  <c r="J3100" i="1"/>
  <c r="C3101" i="1"/>
  <c r="D3101" i="1"/>
  <c r="G3101" i="1"/>
  <c r="H3101" i="1"/>
  <c r="I3101" i="1"/>
  <c r="J3101" i="1"/>
  <c r="C3102" i="1"/>
  <c r="D3102" i="1"/>
  <c r="G3102" i="1"/>
  <c r="H3102" i="1"/>
  <c r="I3102" i="1"/>
  <c r="J3102" i="1"/>
  <c r="C3103" i="1"/>
  <c r="D3103" i="1"/>
  <c r="G3103" i="1"/>
  <c r="H3103" i="1"/>
  <c r="I3103" i="1"/>
  <c r="J3103" i="1"/>
  <c r="C3104" i="1"/>
  <c r="D3104" i="1"/>
  <c r="G3104" i="1"/>
  <c r="H3104" i="1"/>
  <c r="I3104" i="1"/>
  <c r="J3104" i="1"/>
  <c r="C3105" i="1"/>
  <c r="D3105" i="1"/>
  <c r="G3105" i="1"/>
  <c r="H3105" i="1"/>
  <c r="I3105" i="1"/>
  <c r="J3105" i="1"/>
  <c r="C3106" i="1"/>
  <c r="D3106" i="1"/>
  <c r="G3106" i="1"/>
  <c r="H3106" i="1"/>
  <c r="I3106" i="1"/>
  <c r="J3106" i="1"/>
  <c r="C3107" i="1"/>
  <c r="D3107" i="1"/>
  <c r="G3107" i="1"/>
  <c r="H3107" i="1"/>
  <c r="I3107" i="1"/>
  <c r="J3107" i="1"/>
  <c r="C3108" i="1"/>
  <c r="D3108" i="1"/>
  <c r="G3108" i="1"/>
  <c r="H3108" i="1"/>
  <c r="I3108" i="1"/>
  <c r="J3108" i="1"/>
  <c r="C3109" i="1"/>
  <c r="D3109" i="1"/>
  <c r="G3109" i="1"/>
  <c r="H3109" i="1"/>
  <c r="I3109" i="1"/>
  <c r="J3109" i="1"/>
  <c r="C3110" i="1"/>
  <c r="D3110" i="1"/>
  <c r="G3110" i="1"/>
  <c r="H3110" i="1"/>
  <c r="I3110" i="1"/>
  <c r="J3110" i="1"/>
  <c r="C3111" i="1"/>
  <c r="D3111" i="1"/>
  <c r="G3111" i="1"/>
  <c r="H3111" i="1"/>
  <c r="I3111" i="1"/>
  <c r="J3111" i="1"/>
  <c r="C3112" i="1"/>
  <c r="D3112" i="1"/>
  <c r="G3112" i="1"/>
  <c r="H3112" i="1"/>
  <c r="I3112" i="1"/>
  <c r="J3112" i="1"/>
  <c r="C3113" i="1"/>
  <c r="D3113" i="1"/>
  <c r="G3113" i="1"/>
  <c r="H3113" i="1"/>
  <c r="I3113" i="1"/>
  <c r="J3113" i="1"/>
  <c r="C3114" i="1"/>
  <c r="D3114" i="1"/>
  <c r="G3114" i="1"/>
  <c r="H3114" i="1"/>
  <c r="I3114" i="1"/>
  <c r="J3114" i="1"/>
  <c r="C3115" i="1"/>
  <c r="D3115" i="1"/>
  <c r="G3115" i="1"/>
  <c r="H3115" i="1"/>
  <c r="I3115" i="1"/>
  <c r="J3115" i="1"/>
  <c r="C3116" i="1"/>
  <c r="D3116" i="1"/>
  <c r="G3116" i="1"/>
  <c r="H3116" i="1"/>
  <c r="I3116" i="1"/>
  <c r="J3116" i="1"/>
  <c r="C3117" i="1"/>
  <c r="D3117" i="1"/>
  <c r="G3117" i="1"/>
  <c r="H3117" i="1"/>
  <c r="I3117" i="1"/>
  <c r="J3117" i="1"/>
  <c r="C3118" i="1"/>
  <c r="D3118" i="1"/>
  <c r="G3118" i="1"/>
  <c r="H3118" i="1"/>
  <c r="I3118" i="1"/>
  <c r="J3118" i="1"/>
  <c r="C3119" i="1"/>
  <c r="D3119" i="1"/>
  <c r="G3119" i="1"/>
  <c r="H3119" i="1"/>
  <c r="I3119" i="1"/>
  <c r="J3119" i="1"/>
  <c r="C3120" i="1"/>
  <c r="D3120" i="1"/>
  <c r="G3120" i="1"/>
  <c r="H3120" i="1"/>
  <c r="I3120" i="1"/>
  <c r="J3120" i="1"/>
  <c r="C3121" i="1"/>
  <c r="D3121" i="1"/>
  <c r="G3121" i="1"/>
  <c r="H3121" i="1"/>
  <c r="I3121" i="1"/>
  <c r="J3121" i="1"/>
  <c r="C3122" i="1"/>
  <c r="D3122" i="1"/>
  <c r="G3122" i="1"/>
  <c r="H3122" i="1"/>
  <c r="I3122" i="1"/>
  <c r="J3122" i="1"/>
  <c r="C3123" i="1"/>
  <c r="D3123" i="1"/>
  <c r="G3123" i="1"/>
  <c r="H3123" i="1"/>
  <c r="I3123" i="1"/>
  <c r="J3123" i="1"/>
  <c r="C3124" i="1"/>
  <c r="D3124" i="1"/>
  <c r="G3124" i="1"/>
  <c r="H3124" i="1"/>
  <c r="I3124" i="1"/>
  <c r="J3124" i="1"/>
  <c r="C3125" i="1"/>
  <c r="D3125" i="1"/>
  <c r="G3125" i="1"/>
  <c r="H3125" i="1"/>
  <c r="I3125" i="1"/>
  <c r="J3125" i="1"/>
  <c r="C3126" i="1"/>
  <c r="D3126" i="1"/>
  <c r="G3126" i="1"/>
  <c r="H3126" i="1"/>
  <c r="I3126" i="1"/>
  <c r="J3126" i="1"/>
  <c r="C3127" i="1"/>
  <c r="D3127" i="1"/>
  <c r="G3127" i="1"/>
  <c r="H3127" i="1"/>
  <c r="I3127" i="1"/>
  <c r="J3127" i="1"/>
  <c r="C3128" i="1"/>
  <c r="D3128" i="1"/>
  <c r="G3128" i="1"/>
  <c r="H3128" i="1"/>
  <c r="I3128" i="1"/>
  <c r="J3128" i="1"/>
  <c r="C3129" i="1"/>
  <c r="D3129" i="1"/>
  <c r="G3129" i="1"/>
  <c r="H3129" i="1"/>
  <c r="I3129" i="1"/>
  <c r="J3129" i="1"/>
  <c r="C3130" i="1"/>
  <c r="D3130" i="1"/>
  <c r="G3130" i="1"/>
  <c r="H3130" i="1"/>
  <c r="I3130" i="1"/>
  <c r="J3130" i="1"/>
  <c r="C3131" i="1"/>
  <c r="D3131" i="1"/>
  <c r="G3131" i="1"/>
  <c r="H3131" i="1"/>
  <c r="I3131" i="1"/>
  <c r="J3131" i="1"/>
  <c r="C3132" i="1"/>
  <c r="D3132" i="1"/>
  <c r="G3132" i="1"/>
  <c r="H3132" i="1"/>
  <c r="I3132" i="1"/>
  <c r="J3132" i="1"/>
  <c r="C3133" i="1"/>
  <c r="D3133" i="1"/>
  <c r="G3133" i="1"/>
  <c r="H3133" i="1"/>
  <c r="I3133" i="1"/>
  <c r="J3133" i="1"/>
  <c r="C3134" i="1"/>
  <c r="D3134" i="1"/>
  <c r="G3134" i="1"/>
  <c r="H3134" i="1"/>
  <c r="I3134" i="1"/>
  <c r="J3134" i="1"/>
  <c r="C3135" i="1"/>
  <c r="D3135" i="1"/>
  <c r="G3135" i="1"/>
  <c r="H3135" i="1"/>
  <c r="I3135" i="1"/>
  <c r="J3135" i="1"/>
  <c r="C3136" i="1"/>
  <c r="D3136" i="1"/>
  <c r="G3136" i="1"/>
  <c r="H3136" i="1"/>
  <c r="I3136" i="1"/>
  <c r="J3136" i="1"/>
  <c r="C3137" i="1"/>
  <c r="D3137" i="1"/>
  <c r="G3137" i="1"/>
  <c r="H3137" i="1"/>
  <c r="I3137" i="1"/>
  <c r="J3137" i="1"/>
  <c r="C3138" i="1"/>
  <c r="D3138" i="1"/>
  <c r="G3138" i="1"/>
  <c r="H3138" i="1"/>
  <c r="I3138" i="1"/>
  <c r="J3138" i="1"/>
  <c r="C3139" i="1"/>
  <c r="D3139" i="1"/>
  <c r="G3139" i="1"/>
  <c r="H3139" i="1"/>
  <c r="I3139" i="1"/>
  <c r="J3139" i="1"/>
  <c r="C3140" i="1"/>
  <c r="D3140" i="1"/>
  <c r="G3140" i="1"/>
  <c r="H3140" i="1"/>
  <c r="I3140" i="1"/>
  <c r="J3140" i="1"/>
  <c r="C3141" i="1"/>
  <c r="D3141" i="1"/>
  <c r="G3141" i="1"/>
  <c r="H3141" i="1"/>
  <c r="I3141" i="1"/>
  <c r="J3141" i="1"/>
  <c r="C3142" i="1"/>
  <c r="D3142" i="1"/>
  <c r="G3142" i="1"/>
  <c r="H3142" i="1"/>
  <c r="I3142" i="1"/>
  <c r="J3142" i="1"/>
  <c r="C3143" i="1"/>
  <c r="D3143" i="1"/>
  <c r="G3143" i="1"/>
  <c r="H3143" i="1"/>
  <c r="I3143" i="1"/>
  <c r="J3143" i="1"/>
  <c r="C3144" i="1"/>
  <c r="D3144" i="1"/>
  <c r="G3144" i="1"/>
  <c r="H3144" i="1"/>
  <c r="I3144" i="1"/>
  <c r="J3144" i="1"/>
  <c r="C3145" i="1"/>
  <c r="D3145" i="1"/>
  <c r="G3145" i="1"/>
  <c r="H3145" i="1"/>
  <c r="I3145" i="1"/>
  <c r="J3145" i="1"/>
  <c r="C3146" i="1"/>
  <c r="D3146" i="1"/>
  <c r="G3146" i="1"/>
  <c r="H3146" i="1"/>
  <c r="I3146" i="1"/>
  <c r="J3146" i="1"/>
  <c r="C1601" i="1"/>
  <c r="D1601" i="1"/>
  <c r="G1601" i="1"/>
  <c r="H1601" i="1"/>
  <c r="I1601" i="1"/>
  <c r="J1601" i="1"/>
  <c r="C1602" i="1"/>
  <c r="D1602" i="1"/>
  <c r="G1602" i="1"/>
  <c r="H1602" i="1"/>
  <c r="I1602" i="1"/>
  <c r="J1602" i="1"/>
  <c r="C1603" i="1"/>
  <c r="D1603" i="1"/>
  <c r="G1603" i="1"/>
  <c r="H1603" i="1"/>
  <c r="I1603" i="1"/>
  <c r="J1603" i="1"/>
  <c r="C1604" i="1"/>
  <c r="D1604" i="1"/>
  <c r="G1604" i="1"/>
  <c r="H1604" i="1"/>
  <c r="I1604" i="1"/>
  <c r="J1604" i="1"/>
  <c r="C1605" i="1"/>
  <c r="D1605" i="1"/>
  <c r="G1605" i="1"/>
  <c r="H1605" i="1"/>
  <c r="I1605" i="1"/>
  <c r="J1605" i="1"/>
  <c r="C1606" i="1"/>
  <c r="D1606" i="1"/>
  <c r="G1606" i="1"/>
  <c r="H1606" i="1"/>
  <c r="I1606" i="1"/>
  <c r="J1606" i="1"/>
  <c r="C1607" i="1"/>
  <c r="D1607" i="1"/>
  <c r="G1607" i="1"/>
  <c r="H1607" i="1"/>
  <c r="I1607" i="1"/>
  <c r="J1607" i="1"/>
  <c r="C1608" i="1"/>
  <c r="D1608" i="1"/>
  <c r="G1608" i="1"/>
  <c r="H1608" i="1"/>
  <c r="I1608" i="1"/>
  <c r="J1608" i="1"/>
  <c r="C1609" i="1"/>
  <c r="D1609" i="1"/>
  <c r="G1609" i="1"/>
  <c r="H1609" i="1"/>
  <c r="I1609" i="1"/>
  <c r="J1609" i="1"/>
  <c r="C1610" i="1"/>
  <c r="D1610" i="1"/>
  <c r="G1610" i="1"/>
  <c r="H1610" i="1"/>
  <c r="I1610" i="1"/>
  <c r="J1610" i="1"/>
  <c r="C1611" i="1"/>
  <c r="D1611" i="1"/>
  <c r="G1611" i="1"/>
  <c r="H1611" i="1"/>
  <c r="I1611" i="1"/>
  <c r="J1611" i="1"/>
  <c r="C1612" i="1"/>
  <c r="D1612" i="1"/>
  <c r="G1612" i="1"/>
  <c r="H1612" i="1"/>
  <c r="I1612" i="1"/>
  <c r="J1612" i="1"/>
  <c r="C1613" i="1"/>
  <c r="D1613" i="1"/>
  <c r="G1613" i="1"/>
  <c r="H1613" i="1"/>
  <c r="I1613" i="1"/>
  <c r="J1613" i="1"/>
  <c r="C1614" i="1"/>
  <c r="D1614" i="1"/>
  <c r="G1614" i="1"/>
  <c r="H1614" i="1"/>
  <c r="I1614" i="1"/>
  <c r="J1614" i="1"/>
  <c r="C1615" i="1"/>
  <c r="D1615" i="1"/>
  <c r="G1615" i="1"/>
  <c r="H1615" i="1"/>
  <c r="I1615" i="1"/>
  <c r="J1615" i="1"/>
  <c r="C1616" i="1"/>
  <c r="D1616" i="1"/>
  <c r="G1616" i="1"/>
  <c r="H1616" i="1"/>
  <c r="I1616" i="1"/>
  <c r="J1616" i="1"/>
  <c r="C1617" i="1"/>
  <c r="D1617" i="1"/>
  <c r="G1617" i="1"/>
  <c r="H1617" i="1"/>
  <c r="I1617" i="1"/>
  <c r="J1617" i="1"/>
  <c r="C1618" i="1"/>
  <c r="D1618" i="1"/>
  <c r="G1618" i="1"/>
  <c r="H1618" i="1"/>
  <c r="I1618" i="1"/>
  <c r="J1618" i="1"/>
  <c r="C1619" i="1"/>
  <c r="D1619" i="1"/>
  <c r="G1619" i="1"/>
  <c r="H1619" i="1"/>
  <c r="I1619" i="1"/>
  <c r="J1619" i="1"/>
  <c r="C1620" i="1"/>
  <c r="D1620" i="1"/>
  <c r="G1620" i="1"/>
  <c r="H1620" i="1"/>
  <c r="I1620" i="1"/>
  <c r="J1620" i="1"/>
  <c r="C1621" i="1"/>
  <c r="D1621" i="1"/>
  <c r="G1621" i="1"/>
  <c r="H1621" i="1"/>
  <c r="I1621" i="1"/>
  <c r="J1621" i="1"/>
  <c r="C1622" i="1"/>
  <c r="D1622" i="1"/>
  <c r="G1622" i="1"/>
  <c r="H1622" i="1"/>
  <c r="I1622" i="1"/>
  <c r="J1622" i="1"/>
  <c r="C1623" i="1"/>
  <c r="D1623" i="1"/>
  <c r="G1623" i="1"/>
  <c r="H1623" i="1"/>
  <c r="I1623" i="1"/>
  <c r="J1623" i="1"/>
  <c r="C1624" i="1"/>
  <c r="D1624" i="1"/>
  <c r="G1624" i="1"/>
  <c r="H1624" i="1"/>
  <c r="I1624" i="1"/>
  <c r="J1624" i="1"/>
  <c r="C1625" i="1"/>
  <c r="D1625" i="1"/>
  <c r="G1625" i="1"/>
  <c r="H1625" i="1"/>
  <c r="I1625" i="1"/>
  <c r="J1625" i="1"/>
  <c r="C1626" i="1"/>
  <c r="D1626" i="1"/>
  <c r="G1626" i="1"/>
  <c r="H1626" i="1"/>
  <c r="I1626" i="1"/>
  <c r="J1626" i="1"/>
  <c r="C1627" i="1"/>
  <c r="D1627" i="1"/>
  <c r="G1627" i="1"/>
  <c r="H1627" i="1"/>
  <c r="I1627" i="1"/>
  <c r="J1627" i="1"/>
  <c r="C1628" i="1"/>
  <c r="D1628" i="1"/>
  <c r="G1628" i="1"/>
  <c r="H1628" i="1"/>
  <c r="I1628" i="1"/>
  <c r="J1628" i="1"/>
  <c r="C1629" i="1"/>
  <c r="D1629" i="1"/>
  <c r="G1629" i="1"/>
  <c r="H1629" i="1"/>
  <c r="I1629" i="1"/>
  <c r="J1629" i="1"/>
  <c r="C1630" i="1"/>
  <c r="D1630" i="1"/>
  <c r="G1630" i="1"/>
  <c r="H1630" i="1"/>
  <c r="I1630" i="1"/>
  <c r="J1630" i="1"/>
  <c r="C1631" i="1"/>
  <c r="D1631" i="1"/>
  <c r="G1631" i="1"/>
  <c r="H1631" i="1"/>
  <c r="I1631" i="1"/>
  <c r="J1631" i="1"/>
  <c r="C1632" i="1"/>
  <c r="D1632" i="1"/>
  <c r="G1632" i="1"/>
  <c r="H1632" i="1"/>
  <c r="I1632" i="1"/>
  <c r="J1632" i="1"/>
  <c r="C1633" i="1"/>
  <c r="D1633" i="1"/>
  <c r="G1633" i="1"/>
  <c r="H1633" i="1"/>
  <c r="I1633" i="1"/>
  <c r="J1633" i="1"/>
  <c r="C1634" i="1"/>
  <c r="D1634" i="1"/>
  <c r="G1634" i="1"/>
  <c r="H1634" i="1"/>
  <c r="I1634" i="1"/>
  <c r="J1634" i="1"/>
  <c r="C1635" i="1"/>
  <c r="D1635" i="1"/>
  <c r="G1635" i="1"/>
  <c r="H1635" i="1"/>
  <c r="I1635" i="1"/>
  <c r="J1635" i="1"/>
  <c r="C1636" i="1"/>
  <c r="D1636" i="1"/>
  <c r="G1636" i="1"/>
  <c r="H1636" i="1"/>
  <c r="I1636" i="1"/>
  <c r="J1636" i="1"/>
  <c r="C1637" i="1"/>
  <c r="D1637" i="1"/>
  <c r="G1637" i="1"/>
  <c r="H1637" i="1"/>
  <c r="I1637" i="1"/>
  <c r="J1637" i="1"/>
  <c r="C1638" i="1"/>
  <c r="D1638" i="1"/>
  <c r="G1638" i="1"/>
  <c r="H1638" i="1"/>
  <c r="I1638" i="1"/>
  <c r="J1638" i="1"/>
  <c r="C1639" i="1"/>
  <c r="D1639" i="1"/>
  <c r="G1639" i="1"/>
  <c r="H1639" i="1"/>
  <c r="I1639" i="1"/>
  <c r="J1639" i="1"/>
  <c r="C1640" i="1"/>
  <c r="D1640" i="1"/>
  <c r="G1640" i="1"/>
  <c r="H1640" i="1"/>
  <c r="I1640" i="1"/>
  <c r="J1640" i="1"/>
  <c r="C1641" i="1"/>
  <c r="D1641" i="1"/>
  <c r="G1641" i="1"/>
  <c r="H1641" i="1"/>
  <c r="I1641" i="1"/>
  <c r="J1641" i="1"/>
  <c r="C1642" i="1"/>
  <c r="D1642" i="1"/>
  <c r="G1642" i="1"/>
  <c r="H1642" i="1"/>
  <c r="I1642" i="1"/>
  <c r="J1642" i="1"/>
  <c r="C1643" i="1"/>
  <c r="D1643" i="1"/>
  <c r="G1643" i="1"/>
  <c r="H1643" i="1"/>
  <c r="I1643" i="1"/>
  <c r="J1643" i="1"/>
  <c r="C1644" i="1"/>
  <c r="D1644" i="1"/>
  <c r="G1644" i="1"/>
  <c r="H1644" i="1"/>
  <c r="I1644" i="1"/>
  <c r="J1644" i="1"/>
  <c r="C1645" i="1"/>
  <c r="D1645" i="1"/>
  <c r="G1645" i="1"/>
  <c r="H1645" i="1"/>
  <c r="I1645" i="1"/>
  <c r="J1645" i="1"/>
  <c r="C1646" i="1"/>
  <c r="D1646" i="1"/>
  <c r="G1646" i="1"/>
  <c r="H1646" i="1"/>
  <c r="I1646" i="1"/>
  <c r="J1646" i="1"/>
  <c r="C1647" i="1"/>
  <c r="D1647" i="1"/>
  <c r="G1647" i="1"/>
  <c r="H1647" i="1"/>
  <c r="I1647" i="1"/>
  <c r="J1647" i="1"/>
  <c r="C1648" i="1"/>
  <c r="D1648" i="1"/>
  <c r="G1648" i="1"/>
  <c r="H1648" i="1"/>
  <c r="I1648" i="1"/>
  <c r="J1648" i="1"/>
  <c r="C1649" i="1"/>
  <c r="D1649" i="1"/>
  <c r="G1649" i="1"/>
  <c r="H1649" i="1"/>
  <c r="I1649" i="1"/>
  <c r="J1649" i="1"/>
  <c r="C1650" i="1"/>
  <c r="D1650" i="1"/>
  <c r="G1650" i="1"/>
  <c r="H1650" i="1"/>
  <c r="I1650" i="1"/>
  <c r="J1650" i="1"/>
  <c r="C1651" i="1"/>
  <c r="D1651" i="1"/>
  <c r="G1651" i="1"/>
  <c r="H1651" i="1"/>
  <c r="I1651" i="1"/>
  <c r="J1651" i="1"/>
  <c r="C1652" i="1"/>
  <c r="D1652" i="1"/>
  <c r="G1652" i="1"/>
  <c r="H1652" i="1"/>
  <c r="I1652" i="1"/>
  <c r="J1652" i="1"/>
  <c r="C1653" i="1"/>
  <c r="D1653" i="1"/>
  <c r="G1653" i="1"/>
  <c r="H1653" i="1"/>
  <c r="I1653" i="1"/>
  <c r="J1653" i="1"/>
  <c r="C1654" i="1"/>
  <c r="D1654" i="1"/>
  <c r="G1654" i="1"/>
  <c r="H1654" i="1"/>
  <c r="I1654" i="1"/>
  <c r="J1654" i="1"/>
  <c r="C1655" i="1"/>
  <c r="D1655" i="1"/>
  <c r="G1655" i="1"/>
  <c r="H1655" i="1"/>
  <c r="I1655" i="1"/>
  <c r="J1655" i="1"/>
  <c r="C1656" i="1"/>
  <c r="D1656" i="1"/>
  <c r="G1656" i="1"/>
  <c r="H1656" i="1"/>
  <c r="I1656" i="1"/>
  <c r="J1656" i="1"/>
  <c r="C1657" i="1"/>
  <c r="D1657" i="1"/>
  <c r="G1657" i="1"/>
  <c r="H1657" i="1"/>
  <c r="I1657" i="1"/>
  <c r="J1657" i="1"/>
  <c r="C1658" i="1"/>
  <c r="D1658" i="1"/>
  <c r="G1658" i="1"/>
  <c r="H1658" i="1"/>
  <c r="I1658" i="1"/>
  <c r="J1658" i="1"/>
  <c r="C1659" i="1"/>
  <c r="D1659" i="1"/>
  <c r="G1659" i="1"/>
  <c r="H1659" i="1"/>
  <c r="I1659" i="1"/>
  <c r="J1659" i="1"/>
  <c r="C1660" i="1"/>
  <c r="D1660" i="1"/>
  <c r="G1660" i="1"/>
  <c r="H1660" i="1"/>
  <c r="I1660" i="1"/>
  <c r="J1660" i="1"/>
  <c r="C1661" i="1"/>
  <c r="D1661" i="1"/>
  <c r="G1661" i="1"/>
  <c r="H1661" i="1"/>
  <c r="I1661" i="1"/>
  <c r="J1661" i="1"/>
  <c r="C1662" i="1"/>
  <c r="D1662" i="1"/>
  <c r="G1662" i="1"/>
  <c r="H1662" i="1"/>
  <c r="I1662" i="1"/>
  <c r="J1662" i="1"/>
  <c r="C1663" i="1"/>
  <c r="D1663" i="1"/>
  <c r="G1663" i="1"/>
  <c r="H1663" i="1"/>
  <c r="I1663" i="1"/>
  <c r="J1663" i="1"/>
  <c r="C1664" i="1"/>
  <c r="D1664" i="1"/>
  <c r="G1664" i="1"/>
  <c r="H1664" i="1"/>
  <c r="I1664" i="1"/>
  <c r="J1664" i="1"/>
  <c r="C1665" i="1"/>
  <c r="D1665" i="1"/>
  <c r="G1665" i="1"/>
  <c r="H1665" i="1"/>
  <c r="I1665" i="1"/>
  <c r="J1665" i="1"/>
  <c r="C1666" i="1"/>
  <c r="D1666" i="1"/>
  <c r="G1666" i="1"/>
  <c r="H1666" i="1"/>
  <c r="I1666" i="1"/>
  <c r="J1666" i="1"/>
  <c r="C1667" i="1"/>
  <c r="D1667" i="1"/>
  <c r="G1667" i="1"/>
  <c r="H1667" i="1"/>
  <c r="I1667" i="1"/>
  <c r="J1667" i="1"/>
  <c r="C1668" i="1"/>
  <c r="D1668" i="1"/>
  <c r="G1668" i="1"/>
  <c r="H1668" i="1"/>
  <c r="I1668" i="1"/>
  <c r="J1668" i="1"/>
  <c r="C1669" i="1"/>
  <c r="D1669" i="1"/>
  <c r="G1669" i="1"/>
  <c r="H1669" i="1"/>
  <c r="I1669" i="1"/>
  <c r="J1669" i="1"/>
  <c r="C1670" i="1"/>
  <c r="D1670" i="1"/>
  <c r="G1670" i="1"/>
  <c r="H1670" i="1"/>
  <c r="I1670" i="1"/>
  <c r="J1670" i="1"/>
  <c r="C1671" i="1"/>
  <c r="D1671" i="1"/>
  <c r="G1671" i="1"/>
  <c r="H1671" i="1"/>
  <c r="I1671" i="1"/>
  <c r="J1671" i="1"/>
  <c r="C1672" i="1"/>
  <c r="D1672" i="1"/>
  <c r="G1672" i="1"/>
  <c r="H1672" i="1"/>
  <c r="I1672" i="1"/>
  <c r="J1672" i="1"/>
  <c r="C1673" i="1"/>
  <c r="D1673" i="1"/>
  <c r="G1673" i="1"/>
  <c r="H1673" i="1"/>
  <c r="I1673" i="1"/>
  <c r="J1673" i="1"/>
  <c r="C1674" i="1"/>
  <c r="D1674" i="1"/>
  <c r="G1674" i="1"/>
  <c r="H1674" i="1"/>
  <c r="I1674" i="1"/>
  <c r="J1674" i="1"/>
  <c r="C1675" i="1"/>
  <c r="D1675" i="1"/>
  <c r="G1675" i="1"/>
  <c r="H1675" i="1"/>
  <c r="I1675" i="1"/>
  <c r="J1675" i="1"/>
  <c r="C1676" i="1"/>
  <c r="D1676" i="1"/>
  <c r="G1676" i="1"/>
  <c r="H1676" i="1"/>
  <c r="I1676" i="1"/>
  <c r="J1676" i="1"/>
  <c r="C1677" i="1"/>
  <c r="D1677" i="1"/>
  <c r="G1677" i="1"/>
  <c r="H1677" i="1"/>
  <c r="I1677" i="1"/>
  <c r="J1677" i="1"/>
  <c r="C1678" i="1"/>
  <c r="D1678" i="1"/>
  <c r="G1678" i="1"/>
  <c r="H1678" i="1"/>
  <c r="I1678" i="1"/>
  <c r="J1678" i="1"/>
  <c r="C1679" i="1"/>
  <c r="D1679" i="1"/>
  <c r="G1679" i="1"/>
  <c r="H1679" i="1"/>
  <c r="I1679" i="1"/>
  <c r="J1679" i="1"/>
  <c r="C1680" i="1"/>
  <c r="D1680" i="1"/>
  <c r="G1680" i="1"/>
  <c r="H1680" i="1"/>
  <c r="I1680" i="1"/>
  <c r="J1680" i="1"/>
  <c r="C1681" i="1"/>
  <c r="D1681" i="1"/>
  <c r="G1681" i="1"/>
  <c r="H1681" i="1"/>
  <c r="I1681" i="1"/>
  <c r="J1681" i="1"/>
  <c r="C1682" i="1"/>
  <c r="D1682" i="1"/>
  <c r="G1682" i="1"/>
  <c r="H1682" i="1"/>
  <c r="I1682" i="1"/>
  <c r="J1682" i="1"/>
  <c r="C1683" i="1"/>
  <c r="D1683" i="1"/>
  <c r="G1683" i="1"/>
  <c r="H1683" i="1"/>
  <c r="I1683" i="1"/>
  <c r="J1683" i="1"/>
  <c r="C1684" i="1"/>
  <c r="D1684" i="1"/>
  <c r="G1684" i="1"/>
  <c r="H1684" i="1"/>
  <c r="I1684" i="1"/>
  <c r="J1684" i="1"/>
  <c r="C1685" i="1"/>
  <c r="D1685" i="1"/>
  <c r="G1685" i="1"/>
  <c r="H1685" i="1"/>
  <c r="I1685" i="1"/>
  <c r="J1685" i="1"/>
  <c r="C1686" i="1"/>
  <c r="D1686" i="1"/>
  <c r="G1686" i="1"/>
  <c r="H1686" i="1"/>
  <c r="I1686" i="1"/>
  <c r="J1686" i="1"/>
  <c r="C1687" i="1"/>
  <c r="D1687" i="1"/>
  <c r="G1687" i="1"/>
  <c r="H1687" i="1"/>
  <c r="I1687" i="1"/>
  <c r="J1687" i="1"/>
  <c r="C1688" i="1"/>
  <c r="D1688" i="1"/>
  <c r="G1688" i="1"/>
  <c r="H1688" i="1"/>
  <c r="I1688" i="1"/>
  <c r="J1688" i="1"/>
  <c r="C1689" i="1"/>
  <c r="D1689" i="1"/>
  <c r="G1689" i="1"/>
  <c r="H1689" i="1"/>
  <c r="I1689" i="1"/>
  <c r="J1689" i="1"/>
  <c r="C1690" i="1"/>
  <c r="D1690" i="1"/>
  <c r="G1690" i="1"/>
  <c r="H1690" i="1"/>
  <c r="I1690" i="1"/>
  <c r="J1690" i="1"/>
  <c r="C1691" i="1"/>
  <c r="D1691" i="1"/>
  <c r="G1691" i="1"/>
  <c r="H1691" i="1"/>
  <c r="I1691" i="1"/>
  <c r="J1691" i="1"/>
  <c r="C1692" i="1"/>
  <c r="D1692" i="1"/>
  <c r="G1692" i="1"/>
  <c r="H1692" i="1"/>
  <c r="I1692" i="1"/>
  <c r="J1692" i="1"/>
  <c r="C1693" i="1"/>
  <c r="D1693" i="1"/>
  <c r="G1693" i="1"/>
  <c r="H1693" i="1"/>
  <c r="I1693" i="1"/>
  <c r="J1693" i="1"/>
  <c r="C1694" i="1"/>
  <c r="D1694" i="1"/>
  <c r="G1694" i="1"/>
  <c r="H1694" i="1"/>
  <c r="I1694" i="1"/>
  <c r="J1694" i="1"/>
  <c r="C1695" i="1"/>
  <c r="D1695" i="1"/>
  <c r="G1695" i="1"/>
  <c r="H1695" i="1"/>
  <c r="I1695" i="1"/>
  <c r="J1695" i="1"/>
  <c r="C1696" i="1"/>
  <c r="D1696" i="1"/>
  <c r="G1696" i="1"/>
  <c r="H1696" i="1"/>
  <c r="I1696" i="1"/>
  <c r="J1696" i="1"/>
  <c r="C1697" i="1"/>
  <c r="D1697" i="1"/>
  <c r="G1697" i="1"/>
  <c r="H1697" i="1"/>
  <c r="I1697" i="1"/>
  <c r="J1697" i="1"/>
  <c r="C1698" i="1"/>
  <c r="D1698" i="1"/>
  <c r="G1698" i="1"/>
  <c r="H1698" i="1"/>
  <c r="I1698" i="1"/>
  <c r="J1698" i="1"/>
  <c r="C1699" i="1"/>
  <c r="D1699" i="1"/>
  <c r="G1699" i="1"/>
  <c r="H1699" i="1"/>
  <c r="I1699" i="1"/>
  <c r="J1699" i="1"/>
  <c r="C1700" i="1"/>
  <c r="D1700" i="1"/>
  <c r="G1700" i="1"/>
  <c r="H1700" i="1"/>
  <c r="I1700" i="1"/>
  <c r="J1700" i="1"/>
  <c r="C1701" i="1"/>
  <c r="D1701" i="1"/>
  <c r="G1701" i="1"/>
  <c r="H1701" i="1"/>
  <c r="I1701" i="1"/>
  <c r="J1701" i="1"/>
  <c r="C1702" i="1"/>
  <c r="D1702" i="1"/>
  <c r="G1702" i="1"/>
  <c r="H1702" i="1"/>
  <c r="I1702" i="1"/>
  <c r="J1702" i="1"/>
  <c r="C1703" i="1"/>
  <c r="D1703" i="1"/>
  <c r="G1703" i="1"/>
  <c r="H1703" i="1"/>
  <c r="I1703" i="1"/>
  <c r="J1703" i="1"/>
  <c r="C1704" i="1"/>
  <c r="D1704" i="1"/>
  <c r="G1704" i="1"/>
  <c r="H1704" i="1"/>
  <c r="I1704" i="1"/>
  <c r="J1704" i="1"/>
  <c r="C1705" i="1"/>
  <c r="D1705" i="1"/>
  <c r="G1705" i="1"/>
  <c r="H1705" i="1"/>
  <c r="I1705" i="1"/>
  <c r="J1705" i="1"/>
  <c r="C1706" i="1"/>
  <c r="D1706" i="1"/>
  <c r="G1706" i="1"/>
  <c r="H1706" i="1"/>
  <c r="I1706" i="1"/>
  <c r="J1706" i="1"/>
  <c r="C1707" i="1"/>
  <c r="D1707" i="1"/>
  <c r="G1707" i="1"/>
  <c r="H1707" i="1"/>
  <c r="I1707" i="1"/>
  <c r="J1707" i="1"/>
  <c r="C1708" i="1"/>
  <c r="D1708" i="1"/>
  <c r="G1708" i="1"/>
  <c r="H1708" i="1"/>
  <c r="I1708" i="1"/>
  <c r="J1708" i="1"/>
  <c r="C1709" i="1"/>
  <c r="D1709" i="1"/>
  <c r="G1709" i="1"/>
  <c r="H1709" i="1"/>
  <c r="I1709" i="1"/>
  <c r="J1709" i="1"/>
  <c r="C1710" i="1"/>
  <c r="D1710" i="1"/>
  <c r="G1710" i="1"/>
  <c r="H1710" i="1"/>
  <c r="I1710" i="1"/>
  <c r="J1710" i="1"/>
  <c r="C1711" i="1"/>
  <c r="D1711" i="1"/>
  <c r="G1711" i="1"/>
  <c r="H1711" i="1"/>
  <c r="I1711" i="1"/>
  <c r="J1711" i="1"/>
  <c r="C1712" i="1"/>
  <c r="D1712" i="1"/>
  <c r="G1712" i="1"/>
  <c r="H1712" i="1"/>
  <c r="I1712" i="1"/>
  <c r="J1712" i="1"/>
  <c r="C1713" i="1"/>
  <c r="D1713" i="1"/>
  <c r="G1713" i="1"/>
  <c r="H1713" i="1"/>
  <c r="I1713" i="1"/>
  <c r="J1713" i="1"/>
  <c r="C1714" i="1"/>
  <c r="D1714" i="1"/>
  <c r="G1714" i="1"/>
  <c r="H1714" i="1"/>
  <c r="I1714" i="1"/>
  <c r="J1714" i="1"/>
  <c r="C1715" i="1"/>
  <c r="D1715" i="1"/>
  <c r="G1715" i="1"/>
  <c r="H1715" i="1"/>
  <c r="I1715" i="1"/>
  <c r="J1715" i="1"/>
  <c r="C1716" i="1"/>
  <c r="D1716" i="1"/>
  <c r="G1716" i="1"/>
  <c r="H1716" i="1"/>
  <c r="I1716" i="1"/>
  <c r="J1716" i="1"/>
  <c r="C1717" i="1"/>
  <c r="D1717" i="1"/>
  <c r="G1717" i="1"/>
  <c r="H1717" i="1"/>
  <c r="I1717" i="1"/>
  <c r="J1717" i="1"/>
  <c r="C1718" i="1"/>
  <c r="D1718" i="1"/>
  <c r="G1718" i="1"/>
  <c r="H1718" i="1"/>
  <c r="I1718" i="1"/>
  <c r="J1718" i="1"/>
  <c r="C1719" i="1"/>
  <c r="D1719" i="1"/>
  <c r="G1719" i="1"/>
  <c r="H1719" i="1"/>
  <c r="I1719" i="1"/>
  <c r="J1719" i="1"/>
  <c r="C1720" i="1"/>
  <c r="D1720" i="1"/>
  <c r="G1720" i="1"/>
  <c r="H1720" i="1"/>
  <c r="I1720" i="1"/>
  <c r="J1720" i="1"/>
  <c r="C1721" i="1"/>
  <c r="D1721" i="1"/>
  <c r="G1721" i="1"/>
  <c r="H1721" i="1"/>
  <c r="I1721" i="1"/>
  <c r="J1721" i="1"/>
  <c r="C1722" i="1"/>
  <c r="D1722" i="1"/>
  <c r="G1722" i="1"/>
  <c r="H1722" i="1"/>
  <c r="I1722" i="1"/>
  <c r="J1722" i="1"/>
  <c r="C1723" i="1"/>
  <c r="D1723" i="1"/>
  <c r="G1723" i="1"/>
  <c r="H1723" i="1"/>
  <c r="I1723" i="1"/>
  <c r="J1723" i="1"/>
  <c r="C1724" i="1"/>
  <c r="D1724" i="1"/>
  <c r="G1724" i="1"/>
  <c r="H1724" i="1"/>
  <c r="I1724" i="1"/>
  <c r="J1724" i="1"/>
  <c r="C1725" i="1"/>
  <c r="D1725" i="1"/>
  <c r="G1725" i="1"/>
  <c r="H1725" i="1"/>
  <c r="I1725" i="1"/>
  <c r="J1725" i="1"/>
  <c r="C1726" i="1"/>
  <c r="D1726" i="1"/>
  <c r="G1726" i="1"/>
  <c r="H1726" i="1"/>
  <c r="I1726" i="1"/>
  <c r="J1726" i="1"/>
  <c r="C1727" i="1"/>
  <c r="D1727" i="1"/>
  <c r="G1727" i="1"/>
  <c r="H1727" i="1"/>
  <c r="I1727" i="1"/>
  <c r="J1727" i="1"/>
  <c r="C1728" i="1"/>
  <c r="D1728" i="1"/>
  <c r="G1728" i="1"/>
  <c r="H1728" i="1"/>
  <c r="I1728" i="1"/>
  <c r="J1728" i="1"/>
  <c r="C1729" i="1"/>
  <c r="D1729" i="1"/>
  <c r="G1729" i="1"/>
  <c r="H1729" i="1"/>
  <c r="I1729" i="1"/>
  <c r="J1729" i="1"/>
  <c r="C1730" i="1"/>
  <c r="D1730" i="1"/>
  <c r="G1730" i="1"/>
  <c r="H1730" i="1"/>
  <c r="I1730" i="1"/>
  <c r="J1730" i="1"/>
  <c r="C1731" i="1"/>
  <c r="D1731" i="1"/>
  <c r="G1731" i="1"/>
  <c r="H1731" i="1"/>
  <c r="I1731" i="1"/>
  <c r="J1731" i="1"/>
  <c r="C1732" i="1"/>
  <c r="D1732" i="1"/>
  <c r="G1732" i="1"/>
  <c r="H1732" i="1"/>
  <c r="I1732" i="1"/>
  <c r="J1732" i="1"/>
  <c r="C1733" i="1"/>
  <c r="D1733" i="1"/>
  <c r="G1733" i="1"/>
  <c r="H1733" i="1"/>
  <c r="I1733" i="1"/>
  <c r="J1733" i="1"/>
  <c r="C1734" i="1"/>
  <c r="D1734" i="1"/>
  <c r="G1734" i="1"/>
  <c r="H1734" i="1"/>
  <c r="I1734" i="1"/>
  <c r="J1734" i="1"/>
  <c r="C1735" i="1"/>
  <c r="D1735" i="1"/>
  <c r="G1735" i="1"/>
  <c r="H1735" i="1"/>
  <c r="I1735" i="1"/>
  <c r="J1735" i="1"/>
  <c r="C1736" i="1"/>
  <c r="D1736" i="1"/>
  <c r="G1736" i="1"/>
  <c r="H1736" i="1"/>
  <c r="I1736" i="1"/>
  <c r="J1736" i="1"/>
  <c r="C1737" i="1"/>
  <c r="D1737" i="1"/>
  <c r="G1737" i="1"/>
  <c r="H1737" i="1"/>
  <c r="I1737" i="1"/>
  <c r="J1737" i="1"/>
  <c r="C1738" i="1"/>
  <c r="D1738" i="1"/>
  <c r="G1738" i="1"/>
  <c r="H1738" i="1"/>
  <c r="I1738" i="1"/>
  <c r="J1738" i="1"/>
  <c r="C1739" i="1"/>
  <c r="D1739" i="1"/>
  <c r="G1739" i="1"/>
  <c r="H1739" i="1"/>
  <c r="I1739" i="1"/>
  <c r="J1739" i="1"/>
  <c r="C1740" i="1"/>
  <c r="D1740" i="1"/>
  <c r="G1740" i="1"/>
  <c r="H1740" i="1"/>
  <c r="I1740" i="1"/>
  <c r="J1740" i="1"/>
  <c r="C1741" i="1"/>
  <c r="D1741" i="1"/>
  <c r="G1741" i="1"/>
  <c r="H1741" i="1"/>
  <c r="I1741" i="1"/>
  <c r="J1741" i="1"/>
  <c r="C1742" i="1"/>
  <c r="D1742" i="1"/>
  <c r="G1742" i="1"/>
  <c r="H1742" i="1"/>
  <c r="I1742" i="1"/>
  <c r="J1742" i="1"/>
  <c r="C1743" i="1"/>
  <c r="D1743" i="1"/>
  <c r="G1743" i="1"/>
  <c r="H1743" i="1"/>
  <c r="I1743" i="1"/>
  <c r="J1743" i="1"/>
  <c r="C1744" i="1"/>
  <c r="D1744" i="1"/>
  <c r="G1744" i="1"/>
  <c r="H1744" i="1"/>
  <c r="I1744" i="1"/>
  <c r="J1744" i="1"/>
  <c r="C1745" i="1"/>
  <c r="D1745" i="1"/>
  <c r="G1745" i="1"/>
  <c r="H1745" i="1"/>
  <c r="I1745" i="1"/>
  <c r="J1745" i="1"/>
  <c r="C1746" i="1"/>
  <c r="D1746" i="1"/>
  <c r="G1746" i="1"/>
  <c r="H1746" i="1"/>
  <c r="I1746" i="1"/>
  <c r="J1746" i="1"/>
  <c r="C1747" i="1"/>
  <c r="D1747" i="1"/>
  <c r="G1747" i="1"/>
  <c r="H1747" i="1"/>
  <c r="I1747" i="1"/>
  <c r="J1747" i="1"/>
  <c r="C1748" i="1"/>
  <c r="D1748" i="1"/>
  <c r="G1748" i="1"/>
  <c r="H1748" i="1"/>
  <c r="I1748" i="1"/>
  <c r="J1748" i="1"/>
  <c r="C1749" i="1"/>
  <c r="D1749" i="1"/>
  <c r="G1749" i="1"/>
  <c r="H1749" i="1"/>
  <c r="I1749" i="1"/>
  <c r="J1749" i="1"/>
  <c r="C1750" i="1"/>
  <c r="D1750" i="1"/>
  <c r="G1750" i="1"/>
  <c r="H1750" i="1"/>
  <c r="I1750" i="1"/>
  <c r="J1750" i="1"/>
  <c r="C1751" i="1"/>
  <c r="D1751" i="1"/>
  <c r="G1751" i="1"/>
  <c r="H1751" i="1"/>
  <c r="I1751" i="1"/>
  <c r="J1751" i="1"/>
  <c r="C1752" i="1"/>
  <c r="D1752" i="1"/>
  <c r="G1752" i="1"/>
  <c r="H1752" i="1"/>
  <c r="I1752" i="1"/>
  <c r="J1752" i="1"/>
  <c r="C1753" i="1"/>
  <c r="D1753" i="1"/>
  <c r="G1753" i="1"/>
  <c r="H1753" i="1"/>
  <c r="I1753" i="1"/>
  <c r="J1753" i="1"/>
  <c r="C1754" i="1"/>
  <c r="D1754" i="1"/>
  <c r="G1754" i="1"/>
  <c r="H1754" i="1"/>
  <c r="I1754" i="1"/>
  <c r="J1754" i="1"/>
  <c r="C1755" i="1"/>
  <c r="D1755" i="1"/>
  <c r="G1755" i="1"/>
  <c r="H1755" i="1"/>
  <c r="I1755" i="1"/>
  <c r="J1755" i="1"/>
  <c r="C1756" i="1"/>
  <c r="D1756" i="1"/>
  <c r="G1756" i="1"/>
  <c r="H1756" i="1"/>
  <c r="I1756" i="1"/>
  <c r="J1756" i="1"/>
  <c r="C1757" i="1"/>
  <c r="D1757" i="1"/>
  <c r="G1757" i="1"/>
  <c r="H1757" i="1"/>
  <c r="I1757" i="1"/>
  <c r="J1757" i="1"/>
  <c r="C1758" i="1"/>
  <c r="D1758" i="1"/>
  <c r="G1758" i="1"/>
  <c r="H1758" i="1"/>
  <c r="I1758" i="1"/>
  <c r="J1758" i="1"/>
  <c r="C1759" i="1"/>
  <c r="D1759" i="1"/>
  <c r="G1759" i="1"/>
  <c r="H1759" i="1"/>
  <c r="I1759" i="1"/>
  <c r="J1759" i="1"/>
  <c r="C1760" i="1"/>
  <c r="D1760" i="1"/>
  <c r="G1760" i="1"/>
  <c r="H1760" i="1"/>
  <c r="I1760" i="1"/>
  <c r="J1760" i="1"/>
  <c r="C1761" i="1"/>
  <c r="D1761" i="1"/>
  <c r="G1761" i="1"/>
  <c r="H1761" i="1"/>
  <c r="I1761" i="1"/>
  <c r="J1761" i="1"/>
  <c r="C1762" i="1"/>
  <c r="D1762" i="1"/>
  <c r="G1762" i="1"/>
  <c r="H1762" i="1"/>
  <c r="I1762" i="1"/>
  <c r="J1762" i="1"/>
  <c r="C1763" i="1"/>
  <c r="D1763" i="1"/>
  <c r="G1763" i="1"/>
  <c r="H1763" i="1"/>
  <c r="I1763" i="1"/>
  <c r="J1763" i="1"/>
  <c r="C1764" i="1"/>
  <c r="D1764" i="1"/>
  <c r="G1764" i="1"/>
  <c r="H1764" i="1"/>
  <c r="I1764" i="1"/>
  <c r="J1764" i="1"/>
  <c r="C1765" i="1"/>
  <c r="D1765" i="1"/>
  <c r="G1765" i="1"/>
  <c r="H1765" i="1"/>
  <c r="I1765" i="1"/>
  <c r="J1765" i="1"/>
  <c r="C1766" i="1"/>
  <c r="D1766" i="1"/>
  <c r="G1766" i="1"/>
  <c r="H1766" i="1"/>
  <c r="I1766" i="1"/>
  <c r="J1766" i="1"/>
  <c r="C1767" i="1"/>
  <c r="D1767" i="1"/>
  <c r="G1767" i="1"/>
  <c r="H1767" i="1"/>
  <c r="I1767" i="1"/>
  <c r="J1767" i="1"/>
  <c r="C1768" i="1"/>
  <c r="D1768" i="1"/>
  <c r="G1768" i="1"/>
  <c r="H1768" i="1"/>
  <c r="I1768" i="1"/>
  <c r="J1768" i="1"/>
  <c r="C1769" i="1"/>
  <c r="D1769" i="1"/>
  <c r="G1769" i="1"/>
  <c r="H1769" i="1"/>
  <c r="I1769" i="1"/>
  <c r="J1769" i="1"/>
  <c r="C1770" i="1"/>
  <c r="D1770" i="1"/>
  <c r="G1770" i="1"/>
  <c r="H1770" i="1"/>
  <c r="I1770" i="1"/>
  <c r="J1770" i="1"/>
  <c r="C1771" i="1"/>
  <c r="D1771" i="1"/>
  <c r="G1771" i="1"/>
  <c r="H1771" i="1"/>
  <c r="I1771" i="1"/>
  <c r="J1771" i="1"/>
  <c r="C1772" i="1"/>
  <c r="D1772" i="1"/>
  <c r="G1772" i="1"/>
  <c r="H1772" i="1"/>
  <c r="I1772" i="1"/>
  <c r="J1772" i="1"/>
  <c r="C1773" i="1"/>
  <c r="D1773" i="1"/>
  <c r="G1773" i="1"/>
  <c r="H1773" i="1"/>
  <c r="I1773" i="1"/>
  <c r="J1773" i="1"/>
  <c r="C1774" i="1"/>
  <c r="D1774" i="1"/>
  <c r="G1774" i="1"/>
  <c r="H1774" i="1"/>
  <c r="I1774" i="1"/>
  <c r="J1774" i="1"/>
  <c r="C1775" i="1"/>
  <c r="D1775" i="1"/>
  <c r="G1775" i="1"/>
  <c r="H1775" i="1"/>
  <c r="I1775" i="1"/>
  <c r="J1775" i="1"/>
  <c r="C1776" i="1"/>
  <c r="D1776" i="1"/>
  <c r="G1776" i="1"/>
  <c r="H1776" i="1"/>
  <c r="I1776" i="1"/>
  <c r="J1776" i="1"/>
  <c r="C1777" i="1"/>
  <c r="D1777" i="1"/>
  <c r="G1777" i="1"/>
  <c r="H1777" i="1"/>
  <c r="I1777" i="1"/>
  <c r="J1777" i="1"/>
  <c r="C1778" i="1"/>
  <c r="D1778" i="1"/>
  <c r="G1778" i="1"/>
  <c r="H1778" i="1"/>
  <c r="I1778" i="1"/>
  <c r="J1778" i="1"/>
  <c r="C1779" i="1"/>
  <c r="D1779" i="1"/>
  <c r="G1779" i="1"/>
  <c r="H1779" i="1"/>
  <c r="I1779" i="1"/>
  <c r="J1779" i="1"/>
  <c r="C1780" i="1"/>
  <c r="D1780" i="1"/>
  <c r="G1780" i="1"/>
  <c r="H1780" i="1"/>
  <c r="I1780" i="1"/>
  <c r="J1780" i="1"/>
  <c r="C1781" i="1"/>
  <c r="D1781" i="1"/>
  <c r="G1781" i="1"/>
  <c r="H1781" i="1"/>
  <c r="I1781" i="1"/>
  <c r="J1781" i="1"/>
  <c r="C1782" i="1"/>
  <c r="D1782" i="1"/>
  <c r="G1782" i="1"/>
  <c r="H1782" i="1"/>
  <c r="I1782" i="1"/>
  <c r="J1782" i="1"/>
  <c r="C1783" i="1"/>
  <c r="D1783" i="1"/>
  <c r="G1783" i="1"/>
  <c r="H1783" i="1"/>
  <c r="I1783" i="1"/>
  <c r="J1783" i="1"/>
  <c r="C1784" i="1"/>
  <c r="D1784" i="1"/>
  <c r="G1784" i="1"/>
  <c r="H1784" i="1"/>
  <c r="I1784" i="1"/>
  <c r="J1784" i="1"/>
  <c r="C1785" i="1"/>
  <c r="D1785" i="1"/>
  <c r="G1785" i="1"/>
  <c r="H1785" i="1"/>
  <c r="I1785" i="1"/>
  <c r="J1785" i="1"/>
  <c r="C1786" i="1"/>
  <c r="D1786" i="1"/>
  <c r="G1786" i="1"/>
  <c r="H1786" i="1"/>
  <c r="I1786" i="1"/>
  <c r="J1786" i="1"/>
  <c r="C1787" i="1"/>
  <c r="D1787" i="1"/>
  <c r="G1787" i="1"/>
  <c r="H1787" i="1"/>
  <c r="I1787" i="1"/>
  <c r="J1787" i="1"/>
  <c r="C1788" i="1"/>
  <c r="D1788" i="1"/>
  <c r="G1788" i="1"/>
  <c r="H1788" i="1"/>
  <c r="I1788" i="1"/>
  <c r="J1788" i="1"/>
  <c r="C1789" i="1"/>
  <c r="D1789" i="1"/>
  <c r="G1789" i="1"/>
  <c r="H1789" i="1"/>
  <c r="I1789" i="1"/>
  <c r="J1789" i="1"/>
  <c r="C1790" i="1"/>
  <c r="D1790" i="1"/>
  <c r="G1790" i="1"/>
  <c r="H1790" i="1"/>
  <c r="I1790" i="1"/>
  <c r="J1790" i="1"/>
  <c r="C1791" i="1"/>
  <c r="D1791" i="1"/>
  <c r="G1791" i="1"/>
  <c r="H1791" i="1"/>
  <c r="I1791" i="1"/>
  <c r="J1791" i="1"/>
  <c r="C1792" i="1"/>
  <c r="D1792" i="1"/>
  <c r="G1792" i="1"/>
  <c r="H1792" i="1"/>
  <c r="I1792" i="1"/>
  <c r="J1792" i="1"/>
  <c r="C1793" i="1"/>
  <c r="D1793" i="1"/>
  <c r="G1793" i="1"/>
  <c r="H1793" i="1"/>
  <c r="I1793" i="1"/>
  <c r="J1793" i="1"/>
  <c r="C1794" i="1"/>
  <c r="D1794" i="1"/>
  <c r="G1794" i="1"/>
  <c r="H1794" i="1"/>
  <c r="I1794" i="1"/>
  <c r="J1794" i="1"/>
  <c r="C1795" i="1"/>
  <c r="D1795" i="1"/>
  <c r="G1795" i="1"/>
  <c r="H1795" i="1"/>
  <c r="I1795" i="1"/>
  <c r="J1795" i="1"/>
  <c r="C1796" i="1"/>
  <c r="D1796" i="1"/>
  <c r="G1796" i="1"/>
  <c r="H1796" i="1"/>
  <c r="I1796" i="1"/>
  <c r="J1796" i="1"/>
  <c r="C1797" i="1"/>
  <c r="D1797" i="1"/>
  <c r="G1797" i="1"/>
  <c r="H1797" i="1"/>
  <c r="I1797" i="1"/>
  <c r="J1797" i="1"/>
  <c r="C1798" i="1"/>
  <c r="D1798" i="1"/>
  <c r="G1798" i="1"/>
  <c r="H1798" i="1"/>
  <c r="I1798" i="1"/>
  <c r="J1798" i="1"/>
  <c r="C1799" i="1"/>
  <c r="D1799" i="1"/>
  <c r="G1799" i="1"/>
  <c r="H1799" i="1"/>
  <c r="I1799" i="1"/>
  <c r="J1799" i="1"/>
  <c r="C1800" i="1"/>
  <c r="D1800" i="1"/>
  <c r="G1800" i="1"/>
  <c r="H1800" i="1"/>
  <c r="I1800" i="1"/>
  <c r="J1800" i="1"/>
  <c r="C1801" i="1"/>
  <c r="D1801" i="1"/>
  <c r="G1801" i="1"/>
  <c r="H1801" i="1"/>
  <c r="I1801" i="1"/>
  <c r="J1801" i="1"/>
  <c r="C1802" i="1"/>
  <c r="D1802" i="1"/>
  <c r="G1802" i="1"/>
  <c r="H1802" i="1"/>
  <c r="I1802" i="1"/>
  <c r="J1802" i="1"/>
  <c r="C1803" i="1"/>
  <c r="D1803" i="1"/>
  <c r="G1803" i="1"/>
  <c r="H1803" i="1"/>
  <c r="I1803" i="1"/>
  <c r="J1803" i="1"/>
  <c r="C1804" i="1"/>
  <c r="D1804" i="1"/>
  <c r="G1804" i="1"/>
  <c r="H1804" i="1"/>
  <c r="I1804" i="1"/>
  <c r="J1804" i="1"/>
  <c r="C1805" i="1"/>
  <c r="D1805" i="1"/>
  <c r="G1805" i="1"/>
  <c r="H1805" i="1"/>
  <c r="I1805" i="1"/>
  <c r="J1805" i="1"/>
  <c r="C1806" i="1"/>
  <c r="D1806" i="1"/>
  <c r="G1806" i="1"/>
  <c r="H1806" i="1"/>
  <c r="I1806" i="1"/>
  <c r="J1806" i="1"/>
  <c r="C1807" i="1"/>
  <c r="D1807" i="1"/>
  <c r="G1807" i="1"/>
  <c r="H1807" i="1"/>
  <c r="I1807" i="1"/>
  <c r="J1807" i="1"/>
  <c r="C1808" i="1"/>
  <c r="D1808" i="1"/>
  <c r="G1808" i="1"/>
  <c r="H1808" i="1"/>
  <c r="I1808" i="1"/>
  <c r="J1808" i="1"/>
  <c r="C1809" i="1"/>
  <c r="D1809" i="1"/>
  <c r="G1809" i="1"/>
  <c r="H1809" i="1"/>
  <c r="I1809" i="1"/>
  <c r="J1809" i="1"/>
  <c r="C1810" i="1"/>
  <c r="D1810" i="1"/>
  <c r="G1810" i="1"/>
  <c r="H1810" i="1"/>
  <c r="I1810" i="1"/>
  <c r="J1810" i="1"/>
  <c r="C1811" i="1"/>
  <c r="D1811" i="1"/>
  <c r="G1811" i="1"/>
  <c r="H1811" i="1"/>
  <c r="I1811" i="1"/>
  <c r="J1811" i="1"/>
  <c r="C1812" i="1"/>
  <c r="D1812" i="1"/>
  <c r="G1812" i="1"/>
  <c r="H1812" i="1"/>
  <c r="I1812" i="1"/>
  <c r="J1812" i="1"/>
  <c r="C1813" i="1"/>
  <c r="D1813" i="1"/>
  <c r="G1813" i="1"/>
  <c r="H1813" i="1"/>
  <c r="I1813" i="1"/>
  <c r="J1813" i="1"/>
  <c r="C1814" i="1"/>
  <c r="D1814" i="1"/>
  <c r="G1814" i="1"/>
  <c r="H1814" i="1"/>
  <c r="I1814" i="1"/>
  <c r="J1814" i="1"/>
  <c r="C1815" i="1"/>
  <c r="D1815" i="1"/>
  <c r="G1815" i="1"/>
  <c r="H1815" i="1"/>
  <c r="I1815" i="1"/>
  <c r="J1815" i="1"/>
  <c r="C1816" i="1"/>
  <c r="D1816" i="1"/>
  <c r="G1816" i="1"/>
  <c r="H1816" i="1"/>
  <c r="I1816" i="1"/>
  <c r="J1816" i="1"/>
  <c r="C1817" i="1"/>
  <c r="D1817" i="1"/>
  <c r="G1817" i="1"/>
  <c r="H1817" i="1"/>
  <c r="I1817" i="1"/>
  <c r="J1817" i="1"/>
  <c r="C1818" i="1"/>
  <c r="D1818" i="1"/>
  <c r="G1818" i="1"/>
  <c r="H1818" i="1"/>
  <c r="I1818" i="1"/>
  <c r="J1818" i="1"/>
  <c r="C1819" i="1"/>
  <c r="D1819" i="1"/>
  <c r="G1819" i="1"/>
  <c r="H1819" i="1"/>
  <c r="I1819" i="1"/>
  <c r="J1819" i="1"/>
  <c r="C1820" i="1"/>
  <c r="D1820" i="1"/>
  <c r="G1820" i="1"/>
  <c r="H1820" i="1"/>
  <c r="I1820" i="1"/>
  <c r="J1820" i="1"/>
  <c r="C1821" i="1"/>
  <c r="D1821" i="1"/>
  <c r="G1821" i="1"/>
  <c r="H1821" i="1"/>
  <c r="I1821" i="1"/>
  <c r="J1821" i="1"/>
  <c r="C1822" i="1"/>
  <c r="D1822" i="1"/>
  <c r="G1822" i="1"/>
  <c r="H1822" i="1"/>
  <c r="I1822" i="1"/>
  <c r="J1822" i="1"/>
  <c r="C1823" i="1"/>
  <c r="D1823" i="1"/>
  <c r="G1823" i="1"/>
  <c r="H1823" i="1"/>
  <c r="I1823" i="1"/>
  <c r="J1823" i="1"/>
  <c r="C1824" i="1"/>
  <c r="D1824" i="1"/>
  <c r="G1824" i="1"/>
  <c r="H1824" i="1"/>
  <c r="I1824" i="1"/>
  <c r="J1824" i="1"/>
  <c r="C1825" i="1"/>
  <c r="D1825" i="1"/>
  <c r="G1825" i="1"/>
  <c r="H1825" i="1"/>
  <c r="I1825" i="1"/>
  <c r="J1825" i="1"/>
  <c r="C1826" i="1"/>
  <c r="D1826" i="1"/>
  <c r="G1826" i="1"/>
  <c r="H1826" i="1"/>
  <c r="I1826" i="1"/>
  <c r="J1826" i="1"/>
  <c r="C1827" i="1"/>
  <c r="D1827" i="1"/>
  <c r="G1827" i="1"/>
  <c r="H1827" i="1"/>
  <c r="I1827" i="1"/>
  <c r="J1827" i="1"/>
  <c r="C1828" i="1"/>
  <c r="D1828" i="1"/>
  <c r="G1828" i="1"/>
  <c r="H1828" i="1"/>
  <c r="I1828" i="1"/>
  <c r="J1828" i="1"/>
  <c r="C1829" i="1"/>
  <c r="D1829" i="1"/>
  <c r="G1829" i="1"/>
  <c r="H1829" i="1"/>
  <c r="I1829" i="1"/>
  <c r="J1829" i="1"/>
  <c r="C1830" i="1"/>
  <c r="D1830" i="1"/>
  <c r="G1830" i="1"/>
  <c r="H1830" i="1"/>
  <c r="I1830" i="1"/>
  <c r="J1830" i="1"/>
  <c r="C1831" i="1"/>
  <c r="D1831" i="1"/>
  <c r="G1831" i="1"/>
  <c r="H1831" i="1"/>
  <c r="I1831" i="1"/>
  <c r="J1831" i="1"/>
  <c r="C1832" i="1"/>
  <c r="D1832" i="1"/>
  <c r="G1832" i="1"/>
  <c r="H1832" i="1"/>
  <c r="I1832" i="1"/>
  <c r="J1832" i="1"/>
  <c r="C1833" i="1"/>
  <c r="D1833" i="1"/>
  <c r="G1833" i="1"/>
  <c r="H1833" i="1"/>
  <c r="I1833" i="1"/>
  <c r="J1833" i="1"/>
  <c r="C1834" i="1"/>
  <c r="D1834" i="1"/>
  <c r="G1834" i="1"/>
  <c r="H1834" i="1"/>
  <c r="I1834" i="1"/>
  <c r="J1834" i="1"/>
  <c r="C1835" i="1"/>
  <c r="D1835" i="1"/>
  <c r="G1835" i="1"/>
  <c r="H1835" i="1"/>
  <c r="I1835" i="1"/>
  <c r="J1835" i="1"/>
  <c r="C1836" i="1"/>
  <c r="D1836" i="1"/>
  <c r="G1836" i="1"/>
  <c r="H1836" i="1"/>
  <c r="I1836" i="1"/>
  <c r="J1836" i="1"/>
  <c r="C1837" i="1"/>
  <c r="D1837" i="1"/>
  <c r="G1837" i="1"/>
  <c r="H1837" i="1"/>
  <c r="I1837" i="1"/>
  <c r="J1837" i="1"/>
  <c r="C1838" i="1"/>
  <c r="D1838" i="1"/>
  <c r="G1838" i="1"/>
  <c r="H1838" i="1"/>
  <c r="I1838" i="1"/>
  <c r="J1838" i="1"/>
  <c r="C1839" i="1"/>
  <c r="D1839" i="1"/>
  <c r="G1839" i="1"/>
  <c r="H1839" i="1"/>
  <c r="I1839" i="1"/>
  <c r="J1839" i="1"/>
  <c r="C1840" i="1"/>
  <c r="D1840" i="1"/>
  <c r="G1840" i="1"/>
  <c r="H1840" i="1"/>
  <c r="I1840" i="1"/>
  <c r="J1840" i="1"/>
  <c r="C1841" i="1"/>
  <c r="D1841" i="1"/>
  <c r="G1841" i="1"/>
  <c r="H1841" i="1"/>
  <c r="I1841" i="1"/>
  <c r="J1841" i="1"/>
  <c r="C1842" i="1"/>
  <c r="D1842" i="1"/>
  <c r="G1842" i="1"/>
  <c r="H1842" i="1"/>
  <c r="I1842" i="1"/>
  <c r="J1842" i="1"/>
  <c r="C1843" i="1"/>
  <c r="D1843" i="1"/>
  <c r="G1843" i="1"/>
  <c r="H1843" i="1"/>
  <c r="I1843" i="1"/>
  <c r="J1843" i="1"/>
  <c r="C1844" i="1"/>
  <c r="D1844" i="1"/>
  <c r="G1844" i="1"/>
  <c r="H1844" i="1"/>
  <c r="I1844" i="1"/>
  <c r="J1844" i="1"/>
  <c r="C1845" i="1"/>
  <c r="D1845" i="1"/>
  <c r="G1845" i="1"/>
  <c r="H1845" i="1"/>
  <c r="I1845" i="1"/>
  <c r="J1845" i="1"/>
  <c r="C1846" i="1"/>
  <c r="D1846" i="1"/>
  <c r="G1846" i="1"/>
  <c r="H1846" i="1"/>
  <c r="I1846" i="1"/>
  <c r="J1846" i="1"/>
  <c r="C1847" i="1"/>
  <c r="D1847" i="1"/>
  <c r="G1847" i="1"/>
  <c r="H1847" i="1"/>
  <c r="I1847" i="1"/>
  <c r="J1847" i="1"/>
  <c r="C1848" i="1"/>
  <c r="D1848" i="1"/>
  <c r="G1848" i="1"/>
  <c r="H1848" i="1"/>
  <c r="I1848" i="1"/>
  <c r="J1848" i="1"/>
  <c r="C1849" i="1"/>
  <c r="D1849" i="1"/>
  <c r="G1849" i="1"/>
  <c r="H1849" i="1"/>
  <c r="I1849" i="1"/>
  <c r="J1849" i="1"/>
  <c r="C1850" i="1"/>
  <c r="D1850" i="1"/>
  <c r="G1850" i="1"/>
  <c r="H1850" i="1"/>
  <c r="I1850" i="1"/>
  <c r="J1850" i="1"/>
  <c r="C1851" i="1"/>
  <c r="D1851" i="1"/>
  <c r="G1851" i="1"/>
  <c r="H1851" i="1"/>
  <c r="I1851" i="1"/>
  <c r="J1851" i="1"/>
  <c r="C1852" i="1"/>
  <c r="D1852" i="1"/>
  <c r="G1852" i="1"/>
  <c r="H1852" i="1"/>
  <c r="I1852" i="1"/>
  <c r="J1852" i="1"/>
  <c r="C1853" i="1"/>
  <c r="D1853" i="1"/>
  <c r="G1853" i="1"/>
  <c r="H1853" i="1"/>
  <c r="I1853" i="1"/>
  <c r="J1853" i="1"/>
  <c r="C1854" i="1"/>
  <c r="D1854" i="1"/>
  <c r="G1854" i="1"/>
  <c r="H1854" i="1"/>
  <c r="I1854" i="1"/>
  <c r="J1854" i="1"/>
  <c r="C1855" i="1"/>
  <c r="D1855" i="1"/>
  <c r="G1855" i="1"/>
  <c r="H1855" i="1"/>
  <c r="I1855" i="1"/>
  <c r="J1855" i="1"/>
  <c r="C1856" i="1"/>
  <c r="D1856" i="1"/>
  <c r="G1856" i="1"/>
  <c r="H1856" i="1"/>
  <c r="I1856" i="1"/>
  <c r="J1856" i="1"/>
  <c r="C1857" i="1"/>
  <c r="D1857" i="1"/>
  <c r="G1857" i="1"/>
  <c r="H1857" i="1"/>
  <c r="I1857" i="1"/>
  <c r="J1857" i="1"/>
  <c r="C1858" i="1"/>
  <c r="D1858" i="1"/>
  <c r="G1858" i="1"/>
  <c r="H1858" i="1"/>
  <c r="I1858" i="1"/>
  <c r="J1858" i="1"/>
  <c r="C1859" i="1"/>
  <c r="D1859" i="1"/>
  <c r="G1859" i="1"/>
  <c r="H1859" i="1"/>
  <c r="I1859" i="1"/>
  <c r="J1859" i="1"/>
  <c r="C1860" i="1"/>
  <c r="D1860" i="1"/>
  <c r="G1860" i="1"/>
  <c r="H1860" i="1"/>
  <c r="I1860" i="1"/>
  <c r="J1860" i="1"/>
  <c r="C1861" i="1"/>
  <c r="D1861" i="1"/>
  <c r="G1861" i="1"/>
  <c r="H1861" i="1"/>
  <c r="I1861" i="1"/>
  <c r="J1861" i="1"/>
  <c r="C1862" i="1"/>
  <c r="D1862" i="1"/>
  <c r="G1862" i="1"/>
  <c r="H1862" i="1"/>
  <c r="I1862" i="1"/>
  <c r="J1862" i="1"/>
  <c r="C1863" i="1"/>
  <c r="D1863" i="1"/>
  <c r="G1863" i="1"/>
  <c r="H1863" i="1"/>
  <c r="I1863" i="1"/>
  <c r="J1863" i="1"/>
  <c r="C1864" i="1"/>
  <c r="D1864" i="1"/>
  <c r="G1864" i="1"/>
  <c r="H1864" i="1"/>
  <c r="I1864" i="1"/>
  <c r="J1864" i="1"/>
  <c r="C1865" i="1"/>
  <c r="D1865" i="1"/>
  <c r="G1865" i="1"/>
  <c r="H1865" i="1"/>
  <c r="I1865" i="1"/>
  <c r="J1865" i="1"/>
  <c r="C1866" i="1"/>
  <c r="D1866" i="1"/>
  <c r="G1866" i="1"/>
  <c r="H1866" i="1"/>
  <c r="I1866" i="1"/>
  <c r="J1866" i="1"/>
  <c r="C1867" i="1"/>
  <c r="D1867" i="1"/>
  <c r="G1867" i="1"/>
  <c r="H1867" i="1"/>
  <c r="I1867" i="1"/>
  <c r="J1867" i="1"/>
  <c r="C1868" i="1"/>
  <c r="D1868" i="1"/>
  <c r="G1868" i="1"/>
  <c r="H1868" i="1"/>
  <c r="I1868" i="1"/>
  <c r="J1868" i="1"/>
  <c r="C1869" i="1"/>
  <c r="D1869" i="1"/>
  <c r="G1869" i="1"/>
  <c r="H1869" i="1"/>
  <c r="I1869" i="1"/>
  <c r="J1869" i="1"/>
  <c r="C1870" i="1"/>
  <c r="D1870" i="1"/>
  <c r="G1870" i="1"/>
  <c r="H1870" i="1"/>
  <c r="I1870" i="1"/>
  <c r="J1870" i="1"/>
  <c r="C1871" i="1"/>
  <c r="D1871" i="1"/>
  <c r="G1871" i="1"/>
  <c r="H1871" i="1"/>
  <c r="I1871" i="1"/>
  <c r="J1871" i="1"/>
  <c r="C1872" i="1"/>
  <c r="D1872" i="1"/>
  <c r="G1872" i="1"/>
  <c r="H1872" i="1"/>
  <c r="I1872" i="1"/>
  <c r="J1872" i="1"/>
  <c r="C1873" i="1"/>
  <c r="D1873" i="1"/>
  <c r="G1873" i="1"/>
  <c r="H1873" i="1"/>
  <c r="I1873" i="1"/>
  <c r="J1873" i="1"/>
  <c r="C1874" i="1"/>
  <c r="D1874" i="1"/>
  <c r="G1874" i="1"/>
  <c r="H1874" i="1"/>
  <c r="I1874" i="1"/>
  <c r="J1874" i="1"/>
  <c r="C1875" i="1"/>
  <c r="D1875" i="1"/>
  <c r="G1875" i="1"/>
  <c r="H1875" i="1"/>
  <c r="I1875" i="1"/>
  <c r="J1875" i="1"/>
  <c r="C1876" i="1"/>
  <c r="D1876" i="1"/>
  <c r="G1876" i="1"/>
  <c r="H1876" i="1"/>
  <c r="I1876" i="1"/>
  <c r="J1876" i="1"/>
  <c r="C1877" i="1"/>
  <c r="D1877" i="1"/>
  <c r="G1877" i="1"/>
  <c r="H1877" i="1"/>
  <c r="I1877" i="1"/>
  <c r="J1877" i="1"/>
  <c r="C1878" i="1"/>
  <c r="D1878" i="1"/>
  <c r="G1878" i="1"/>
  <c r="H1878" i="1"/>
  <c r="I1878" i="1"/>
  <c r="J1878" i="1"/>
  <c r="C1879" i="1"/>
  <c r="D1879" i="1"/>
  <c r="G1879" i="1"/>
  <c r="H1879" i="1"/>
  <c r="I1879" i="1"/>
  <c r="J1879" i="1"/>
  <c r="C1880" i="1"/>
  <c r="D1880" i="1"/>
  <c r="G1880" i="1"/>
  <c r="H1880" i="1"/>
  <c r="I1880" i="1"/>
  <c r="J1880" i="1"/>
  <c r="C1881" i="1"/>
  <c r="D1881" i="1"/>
  <c r="G1881" i="1"/>
  <c r="H1881" i="1"/>
  <c r="I1881" i="1"/>
  <c r="J1881" i="1"/>
  <c r="C1882" i="1"/>
  <c r="D1882" i="1"/>
  <c r="G1882" i="1"/>
  <c r="H1882" i="1"/>
  <c r="I1882" i="1"/>
  <c r="J1882" i="1"/>
  <c r="C1883" i="1"/>
  <c r="D1883" i="1"/>
  <c r="G1883" i="1"/>
  <c r="H1883" i="1"/>
  <c r="I1883" i="1"/>
  <c r="J1883" i="1"/>
  <c r="C1884" i="1"/>
  <c r="D1884" i="1"/>
  <c r="G1884" i="1"/>
  <c r="H1884" i="1"/>
  <c r="I1884" i="1"/>
  <c r="J1884" i="1"/>
  <c r="C1885" i="1"/>
  <c r="D1885" i="1"/>
  <c r="G1885" i="1"/>
  <c r="H1885" i="1"/>
  <c r="I1885" i="1"/>
  <c r="J1885" i="1"/>
  <c r="C1886" i="1"/>
  <c r="D1886" i="1"/>
  <c r="G1886" i="1"/>
  <c r="H1886" i="1"/>
  <c r="I1886" i="1"/>
  <c r="J1886" i="1"/>
  <c r="C1887" i="1"/>
  <c r="D1887" i="1"/>
  <c r="G1887" i="1"/>
  <c r="H1887" i="1"/>
  <c r="I1887" i="1"/>
  <c r="J1887" i="1"/>
  <c r="C1888" i="1"/>
  <c r="D1888" i="1"/>
  <c r="G1888" i="1"/>
  <c r="H1888" i="1"/>
  <c r="I1888" i="1"/>
  <c r="J1888" i="1"/>
  <c r="C1889" i="1"/>
  <c r="D1889" i="1"/>
  <c r="G1889" i="1"/>
  <c r="H1889" i="1"/>
  <c r="I1889" i="1"/>
  <c r="J1889" i="1"/>
  <c r="C1890" i="1"/>
  <c r="D1890" i="1"/>
  <c r="G1890" i="1"/>
  <c r="H1890" i="1"/>
  <c r="I1890" i="1"/>
  <c r="J1890" i="1"/>
  <c r="C1891" i="1"/>
  <c r="D1891" i="1"/>
  <c r="G1891" i="1"/>
  <c r="H1891" i="1"/>
  <c r="I1891" i="1"/>
  <c r="J1891" i="1"/>
  <c r="C1892" i="1"/>
  <c r="D1892" i="1"/>
  <c r="G1892" i="1"/>
  <c r="H1892" i="1"/>
  <c r="I1892" i="1"/>
  <c r="J1892" i="1"/>
  <c r="C1893" i="1"/>
  <c r="D1893" i="1"/>
  <c r="G1893" i="1"/>
  <c r="H1893" i="1"/>
  <c r="I1893" i="1"/>
  <c r="J1893" i="1"/>
  <c r="C1894" i="1"/>
  <c r="D1894" i="1"/>
  <c r="G1894" i="1"/>
  <c r="H1894" i="1"/>
  <c r="I1894" i="1"/>
  <c r="J1894" i="1"/>
  <c r="C1895" i="1"/>
  <c r="D1895" i="1"/>
  <c r="G1895" i="1"/>
  <c r="H1895" i="1"/>
  <c r="I1895" i="1"/>
  <c r="J1895" i="1"/>
  <c r="C1896" i="1"/>
  <c r="D1896" i="1"/>
  <c r="G1896" i="1"/>
  <c r="H1896" i="1"/>
  <c r="I1896" i="1"/>
  <c r="J1896" i="1"/>
  <c r="C1897" i="1"/>
  <c r="D1897" i="1"/>
  <c r="G1897" i="1"/>
  <c r="H1897" i="1"/>
  <c r="I1897" i="1"/>
  <c r="J1897" i="1"/>
  <c r="C1898" i="1"/>
  <c r="D1898" i="1"/>
  <c r="G1898" i="1"/>
  <c r="H1898" i="1"/>
  <c r="I1898" i="1"/>
  <c r="J1898" i="1"/>
  <c r="C1899" i="1"/>
  <c r="D1899" i="1"/>
  <c r="G1899" i="1"/>
  <c r="H1899" i="1"/>
  <c r="I1899" i="1"/>
  <c r="J1899" i="1"/>
  <c r="C1900" i="1"/>
  <c r="D1900" i="1"/>
  <c r="G1900" i="1"/>
  <c r="H1900" i="1"/>
  <c r="I1900" i="1"/>
  <c r="J1900" i="1"/>
  <c r="C1901" i="1"/>
  <c r="D1901" i="1"/>
  <c r="G1901" i="1"/>
  <c r="H1901" i="1"/>
  <c r="I1901" i="1"/>
  <c r="J1901" i="1"/>
  <c r="C1902" i="1"/>
  <c r="D1902" i="1"/>
  <c r="G1902" i="1"/>
  <c r="H1902" i="1"/>
  <c r="I1902" i="1"/>
  <c r="J1902" i="1"/>
  <c r="C1903" i="1"/>
  <c r="D1903" i="1"/>
  <c r="G1903" i="1"/>
  <c r="H1903" i="1"/>
  <c r="I1903" i="1"/>
  <c r="J1903" i="1"/>
  <c r="C1904" i="1"/>
  <c r="D1904" i="1"/>
  <c r="G1904" i="1"/>
  <c r="H1904" i="1"/>
  <c r="I1904" i="1"/>
  <c r="J1904" i="1"/>
  <c r="C1905" i="1"/>
  <c r="D1905" i="1"/>
  <c r="G1905" i="1"/>
  <c r="H1905" i="1"/>
  <c r="I1905" i="1"/>
  <c r="J1905" i="1"/>
  <c r="C1906" i="1"/>
  <c r="D1906" i="1"/>
  <c r="G1906" i="1"/>
  <c r="H1906" i="1"/>
  <c r="I1906" i="1"/>
  <c r="J1906" i="1"/>
  <c r="C1907" i="1"/>
  <c r="D1907" i="1"/>
  <c r="G1907" i="1"/>
  <c r="H1907" i="1"/>
  <c r="I1907" i="1"/>
  <c r="J1907" i="1"/>
  <c r="C1908" i="1"/>
  <c r="D1908" i="1"/>
  <c r="G1908" i="1"/>
  <c r="H1908" i="1"/>
  <c r="I1908" i="1"/>
  <c r="J1908" i="1"/>
  <c r="C1909" i="1"/>
  <c r="D1909" i="1"/>
  <c r="G1909" i="1"/>
  <c r="H1909" i="1"/>
  <c r="I1909" i="1"/>
  <c r="J1909" i="1"/>
  <c r="C1910" i="1"/>
  <c r="D1910" i="1"/>
  <c r="G1910" i="1"/>
  <c r="H1910" i="1"/>
  <c r="I1910" i="1"/>
  <c r="J1910" i="1"/>
  <c r="C1911" i="1"/>
  <c r="D1911" i="1"/>
  <c r="G1911" i="1"/>
  <c r="H1911" i="1"/>
  <c r="I1911" i="1"/>
  <c r="J1911" i="1"/>
  <c r="C1912" i="1"/>
  <c r="D1912" i="1"/>
  <c r="G1912" i="1"/>
  <c r="H1912" i="1"/>
  <c r="I1912" i="1"/>
  <c r="J1912" i="1"/>
  <c r="C1913" i="1"/>
  <c r="D1913" i="1"/>
  <c r="G1913" i="1"/>
  <c r="H1913" i="1"/>
  <c r="I1913" i="1"/>
  <c r="J1913" i="1"/>
  <c r="C1914" i="1"/>
  <c r="D1914" i="1"/>
  <c r="G1914" i="1"/>
  <c r="H1914" i="1"/>
  <c r="I1914" i="1"/>
  <c r="J1914" i="1"/>
  <c r="C1915" i="1"/>
  <c r="D1915" i="1"/>
  <c r="G1915" i="1"/>
  <c r="H1915" i="1"/>
  <c r="I1915" i="1"/>
  <c r="J1915" i="1"/>
  <c r="C1916" i="1"/>
  <c r="D1916" i="1"/>
  <c r="G1916" i="1"/>
  <c r="H1916" i="1"/>
  <c r="I1916" i="1"/>
  <c r="J1916" i="1"/>
  <c r="C1917" i="1"/>
  <c r="D1917" i="1"/>
  <c r="G1917" i="1"/>
  <c r="H1917" i="1"/>
  <c r="I1917" i="1"/>
  <c r="J1917" i="1"/>
  <c r="C1918" i="1"/>
  <c r="D1918" i="1"/>
  <c r="G1918" i="1"/>
  <c r="H1918" i="1"/>
  <c r="I1918" i="1"/>
  <c r="J1918" i="1"/>
  <c r="C1919" i="1"/>
  <c r="D1919" i="1"/>
  <c r="G1919" i="1"/>
  <c r="H1919" i="1"/>
  <c r="I1919" i="1"/>
  <c r="J1919" i="1"/>
  <c r="C1920" i="1"/>
  <c r="D1920" i="1"/>
  <c r="G1920" i="1"/>
  <c r="H1920" i="1"/>
  <c r="I1920" i="1"/>
  <c r="J1920" i="1"/>
  <c r="C1921" i="1"/>
  <c r="D1921" i="1"/>
  <c r="G1921" i="1"/>
  <c r="H1921" i="1"/>
  <c r="I1921" i="1"/>
  <c r="J1921" i="1"/>
  <c r="C1922" i="1"/>
  <c r="D1922" i="1"/>
  <c r="G1922" i="1"/>
  <c r="H1922" i="1"/>
  <c r="I1922" i="1"/>
  <c r="J1922" i="1"/>
  <c r="C1923" i="1"/>
  <c r="D1923" i="1"/>
  <c r="G1923" i="1"/>
  <c r="H1923" i="1"/>
  <c r="I1923" i="1"/>
  <c r="J1923" i="1"/>
  <c r="C1924" i="1"/>
  <c r="D1924" i="1"/>
  <c r="G1924" i="1"/>
  <c r="H1924" i="1"/>
  <c r="I1924" i="1"/>
  <c r="J1924" i="1"/>
  <c r="C1925" i="1"/>
  <c r="D1925" i="1"/>
  <c r="G1925" i="1"/>
  <c r="H1925" i="1"/>
  <c r="I1925" i="1"/>
  <c r="J1925" i="1"/>
  <c r="C1926" i="1"/>
  <c r="D1926" i="1"/>
  <c r="G1926" i="1"/>
  <c r="H1926" i="1"/>
  <c r="I1926" i="1"/>
  <c r="J1926" i="1"/>
  <c r="C1927" i="1"/>
  <c r="D1927" i="1"/>
  <c r="G1927" i="1"/>
  <c r="H1927" i="1"/>
  <c r="I1927" i="1"/>
  <c r="J1927" i="1"/>
  <c r="C1928" i="1"/>
  <c r="D1928" i="1"/>
  <c r="G1928" i="1"/>
  <c r="H1928" i="1"/>
  <c r="I1928" i="1"/>
  <c r="J1928" i="1"/>
  <c r="C1929" i="1"/>
  <c r="D1929" i="1"/>
  <c r="G1929" i="1"/>
  <c r="H1929" i="1"/>
  <c r="I1929" i="1"/>
  <c r="J1929" i="1"/>
  <c r="C1930" i="1"/>
  <c r="D1930" i="1"/>
  <c r="G1930" i="1"/>
  <c r="H1930" i="1"/>
  <c r="I1930" i="1"/>
  <c r="J1930" i="1"/>
  <c r="C1931" i="1"/>
  <c r="D1931" i="1"/>
  <c r="G1931" i="1"/>
  <c r="H1931" i="1"/>
  <c r="I1931" i="1"/>
  <c r="J1931" i="1"/>
  <c r="C1932" i="1"/>
  <c r="D1932" i="1"/>
  <c r="G1932" i="1"/>
  <c r="H1932" i="1"/>
  <c r="I1932" i="1"/>
  <c r="J1932" i="1"/>
  <c r="C1933" i="1"/>
  <c r="D1933" i="1"/>
  <c r="G1933" i="1"/>
  <c r="H1933" i="1"/>
  <c r="I1933" i="1"/>
  <c r="J1933" i="1"/>
  <c r="C1934" i="1"/>
  <c r="D1934" i="1"/>
  <c r="G1934" i="1"/>
  <c r="H1934" i="1"/>
  <c r="I1934" i="1"/>
  <c r="J1934" i="1"/>
  <c r="C1935" i="1"/>
  <c r="D1935" i="1"/>
  <c r="G1935" i="1"/>
  <c r="H1935" i="1"/>
  <c r="I1935" i="1"/>
  <c r="J1935" i="1"/>
  <c r="C1936" i="1"/>
  <c r="D1936" i="1"/>
  <c r="G1936" i="1"/>
  <c r="H1936" i="1"/>
  <c r="I1936" i="1"/>
  <c r="J1936" i="1"/>
  <c r="C1937" i="1"/>
  <c r="D1937" i="1"/>
  <c r="G1937" i="1"/>
  <c r="H1937" i="1"/>
  <c r="I1937" i="1"/>
  <c r="J1937" i="1"/>
  <c r="C1938" i="1"/>
  <c r="D1938" i="1"/>
  <c r="G1938" i="1"/>
  <c r="H1938" i="1"/>
  <c r="I1938" i="1"/>
  <c r="J1938" i="1"/>
  <c r="C1939" i="1"/>
  <c r="D1939" i="1"/>
  <c r="G1939" i="1"/>
  <c r="H1939" i="1"/>
  <c r="I1939" i="1"/>
  <c r="J1939" i="1"/>
  <c r="C1940" i="1"/>
  <c r="D1940" i="1"/>
  <c r="G1940" i="1"/>
  <c r="H1940" i="1"/>
  <c r="I1940" i="1"/>
  <c r="J1940" i="1"/>
  <c r="C1941" i="1"/>
  <c r="D1941" i="1"/>
  <c r="G1941" i="1"/>
  <c r="H1941" i="1"/>
  <c r="I1941" i="1"/>
  <c r="J1941" i="1"/>
  <c r="C1942" i="1"/>
  <c r="D1942" i="1"/>
  <c r="G1942" i="1"/>
  <c r="H1942" i="1"/>
  <c r="I1942" i="1"/>
  <c r="J1942" i="1"/>
  <c r="C1943" i="1"/>
  <c r="D1943" i="1"/>
  <c r="G1943" i="1"/>
  <c r="H1943" i="1"/>
  <c r="I1943" i="1"/>
  <c r="J1943" i="1"/>
  <c r="C1944" i="1"/>
  <c r="D1944" i="1"/>
  <c r="G1944" i="1"/>
  <c r="H1944" i="1"/>
  <c r="I1944" i="1"/>
  <c r="J1944" i="1"/>
  <c r="C1945" i="1"/>
  <c r="D1945" i="1"/>
  <c r="G1945" i="1"/>
  <c r="H1945" i="1"/>
  <c r="I1945" i="1"/>
  <c r="J1945" i="1"/>
  <c r="C1946" i="1"/>
  <c r="D1946" i="1"/>
  <c r="G1946" i="1"/>
  <c r="H1946" i="1"/>
  <c r="I1946" i="1"/>
  <c r="J1946" i="1"/>
  <c r="C1947" i="1"/>
  <c r="D1947" i="1"/>
  <c r="G1947" i="1"/>
  <c r="H1947" i="1"/>
  <c r="I1947" i="1"/>
  <c r="J1947" i="1"/>
  <c r="C1948" i="1"/>
  <c r="D1948" i="1"/>
  <c r="G1948" i="1"/>
  <c r="H1948" i="1"/>
  <c r="I1948" i="1"/>
  <c r="J1948" i="1"/>
  <c r="C1949" i="1"/>
  <c r="D1949" i="1"/>
  <c r="G1949" i="1"/>
  <c r="H1949" i="1"/>
  <c r="I1949" i="1"/>
  <c r="J1949" i="1"/>
  <c r="C1950" i="1"/>
  <c r="D1950" i="1"/>
  <c r="G1950" i="1"/>
  <c r="H1950" i="1"/>
  <c r="I1950" i="1"/>
  <c r="J1950" i="1"/>
  <c r="C1951" i="1"/>
  <c r="D1951" i="1"/>
  <c r="G1951" i="1"/>
  <c r="H1951" i="1"/>
  <c r="I1951" i="1"/>
  <c r="J1951" i="1"/>
  <c r="C1952" i="1"/>
  <c r="D1952" i="1"/>
  <c r="G1952" i="1"/>
  <c r="H1952" i="1"/>
  <c r="I1952" i="1"/>
  <c r="J1952" i="1"/>
  <c r="C1953" i="1"/>
  <c r="D1953" i="1"/>
  <c r="G1953" i="1"/>
  <c r="H1953" i="1"/>
  <c r="I1953" i="1"/>
  <c r="J1953" i="1"/>
  <c r="C1954" i="1"/>
  <c r="D1954" i="1"/>
  <c r="G1954" i="1"/>
  <c r="H1954" i="1"/>
  <c r="I1954" i="1"/>
  <c r="J1954" i="1"/>
  <c r="C1955" i="1"/>
  <c r="D1955" i="1"/>
  <c r="G1955" i="1"/>
  <c r="H1955" i="1"/>
  <c r="I1955" i="1"/>
  <c r="J1955" i="1"/>
  <c r="C1956" i="1"/>
  <c r="D1956" i="1"/>
  <c r="G1956" i="1"/>
  <c r="H1956" i="1"/>
  <c r="I1956" i="1"/>
  <c r="J1956" i="1"/>
  <c r="C1957" i="1"/>
  <c r="D1957" i="1"/>
  <c r="G1957" i="1"/>
  <c r="H1957" i="1"/>
  <c r="I1957" i="1"/>
  <c r="J1957" i="1"/>
  <c r="C1958" i="1"/>
  <c r="D1958" i="1"/>
  <c r="G1958" i="1"/>
  <c r="H1958" i="1"/>
  <c r="I1958" i="1"/>
  <c r="J1958" i="1"/>
  <c r="C1959" i="1"/>
  <c r="D1959" i="1"/>
  <c r="G1959" i="1"/>
  <c r="H1959" i="1"/>
  <c r="I1959" i="1"/>
  <c r="J1959" i="1"/>
  <c r="C1960" i="1"/>
  <c r="D1960" i="1"/>
  <c r="G1960" i="1"/>
  <c r="H1960" i="1"/>
  <c r="I1960" i="1"/>
  <c r="J1960" i="1"/>
  <c r="C1961" i="1"/>
  <c r="D1961" i="1"/>
  <c r="G1961" i="1"/>
  <c r="H1961" i="1"/>
  <c r="I1961" i="1"/>
  <c r="J1961" i="1"/>
  <c r="C1962" i="1"/>
  <c r="D1962" i="1"/>
  <c r="G1962" i="1"/>
  <c r="H1962" i="1"/>
  <c r="I1962" i="1"/>
  <c r="J1962" i="1"/>
  <c r="C1963" i="1"/>
  <c r="D1963" i="1"/>
  <c r="G1963" i="1"/>
  <c r="H1963" i="1"/>
  <c r="I1963" i="1"/>
  <c r="J1963" i="1"/>
  <c r="C1964" i="1"/>
  <c r="D1964" i="1"/>
  <c r="G1964" i="1"/>
  <c r="H1964" i="1"/>
  <c r="I1964" i="1"/>
  <c r="J1964" i="1"/>
  <c r="C1965" i="1"/>
  <c r="D1965" i="1"/>
  <c r="G1965" i="1"/>
  <c r="H1965" i="1"/>
  <c r="I1965" i="1"/>
  <c r="J1965" i="1"/>
  <c r="C1966" i="1"/>
  <c r="D1966" i="1"/>
  <c r="G1966" i="1"/>
  <c r="H1966" i="1"/>
  <c r="I1966" i="1"/>
  <c r="J1966" i="1"/>
  <c r="C1967" i="1"/>
  <c r="D1967" i="1"/>
  <c r="G1967" i="1"/>
  <c r="H1967" i="1"/>
  <c r="I1967" i="1"/>
  <c r="J1967" i="1"/>
  <c r="C1968" i="1"/>
  <c r="D1968" i="1"/>
  <c r="G1968" i="1"/>
  <c r="H1968" i="1"/>
  <c r="I1968" i="1"/>
  <c r="J1968" i="1"/>
  <c r="C1969" i="1"/>
  <c r="D1969" i="1"/>
  <c r="G1969" i="1"/>
  <c r="H1969" i="1"/>
  <c r="I1969" i="1"/>
  <c r="J1969" i="1"/>
  <c r="C1970" i="1"/>
  <c r="D1970" i="1"/>
  <c r="G1970" i="1"/>
  <c r="H1970" i="1"/>
  <c r="I1970" i="1"/>
  <c r="J1970" i="1"/>
  <c r="C1971" i="1"/>
  <c r="D1971" i="1"/>
  <c r="G1971" i="1"/>
  <c r="H1971" i="1"/>
  <c r="I1971" i="1"/>
  <c r="J1971" i="1"/>
  <c r="C1972" i="1"/>
  <c r="D1972" i="1"/>
  <c r="G1972" i="1"/>
  <c r="H1972" i="1"/>
  <c r="I1972" i="1"/>
  <c r="J1972" i="1"/>
  <c r="C1973" i="1"/>
  <c r="D1973" i="1"/>
  <c r="G1973" i="1"/>
  <c r="H1973" i="1"/>
  <c r="I1973" i="1"/>
  <c r="J1973" i="1"/>
  <c r="C1974" i="1"/>
  <c r="D1974" i="1"/>
  <c r="G1974" i="1"/>
  <c r="H1974" i="1"/>
  <c r="I1974" i="1"/>
  <c r="J1974" i="1"/>
  <c r="C1975" i="1"/>
  <c r="D1975" i="1"/>
  <c r="G1975" i="1"/>
  <c r="H1975" i="1"/>
  <c r="I1975" i="1"/>
  <c r="J1975" i="1"/>
  <c r="C1976" i="1"/>
  <c r="D1976" i="1"/>
  <c r="G1976" i="1"/>
  <c r="H1976" i="1"/>
  <c r="I1976" i="1"/>
  <c r="J1976" i="1"/>
  <c r="C1977" i="1"/>
  <c r="D1977" i="1"/>
  <c r="G1977" i="1"/>
  <c r="H1977" i="1"/>
  <c r="I1977" i="1"/>
  <c r="J1977" i="1"/>
  <c r="C1978" i="1"/>
  <c r="D1978" i="1"/>
  <c r="G1978" i="1"/>
  <c r="H1978" i="1"/>
  <c r="I1978" i="1"/>
  <c r="J1978" i="1"/>
  <c r="C1979" i="1"/>
  <c r="D1979" i="1"/>
  <c r="G1979" i="1"/>
  <c r="H1979" i="1"/>
  <c r="I1979" i="1"/>
  <c r="J1979" i="1"/>
  <c r="C1980" i="1"/>
  <c r="D1980" i="1"/>
  <c r="G1980" i="1"/>
  <c r="H1980" i="1"/>
  <c r="I1980" i="1"/>
  <c r="J1980" i="1"/>
  <c r="C1981" i="1"/>
  <c r="D1981" i="1"/>
  <c r="G1981" i="1"/>
  <c r="H1981" i="1"/>
  <c r="I1981" i="1"/>
  <c r="J1981" i="1"/>
  <c r="C1982" i="1"/>
  <c r="D1982" i="1"/>
  <c r="G1982" i="1"/>
  <c r="H1982" i="1"/>
  <c r="I1982" i="1"/>
  <c r="J1982" i="1"/>
  <c r="C1983" i="1"/>
  <c r="D1983" i="1"/>
  <c r="G1983" i="1"/>
  <c r="H1983" i="1"/>
  <c r="I1983" i="1"/>
  <c r="J1983" i="1"/>
  <c r="C1984" i="1"/>
  <c r="D1984" i="1"/>
  <c r="G1984" i="1"/>
  <c r="H1984" i="1"/>
  <c r="I1984" i="1"/>
  <c r="J1984" i="1"/>
  <c r="C1985" i="1"/>
  <c r="D1985" i="1"/>
  <c r="G1985" i="1"/>
  <c r="H1985" i="1"/>
  <c r="I1985" i="1"/>
  <c r="J1985" i="1"/>
  <c r="C1986" i="1"/>
  <c r="D1986" i="1"/>
  <c r="G1986" i="1"/>
  <c r="H1986" i="1"/>
  <c r="I1986" i="1"/>
  <c r="J1986" i="1"/>
  <c r="C1987" i="1"/>
  <c r="D1987" i="1"/>
  <c r="G1987" i="1"/>
  <c r="H1987" i="1"/>
  <c r="I1987" i="1"/>
  <c r="J1987" i="1"/>
  <c r="C1988" i="1"/>
  <c r="D1988" i="1"/>
  <c r="G1988" i="1"/>
  <c r="H1988" i="1"/>
  <c r="I1988" i="1"/>
  <c r="J1988" i="1"/>
  <c r="C1989" i="1"/>
  <c r="D1989" i="1"/>
  <c r="G1989" i="1"/>
  <c r="H1989" i="1"/>
  <c r="I1989" i="1"/>
  <c r="J1989" i="1"/>
  <c r="C1990" i="1"/>
  <c r="D1990" i="1"/>
  <c r="G1990" i="1"/>
  <c r="H1990" i="1"/>
  <c r="I1990" i="1"/>
  <c r="J1990" i="1"/>
  <c r="C1991" i="1"/>
  <c r="D1991" i="1"/>
  <c r="G1991" i="1"/>
  <c r="H1991" i="1"/>
  <c r="I1991" i="1"/>
  <c r="J1991" i="1"/>
  <c r="C1992" i="1"/>
  <c r="D1992" i="1"/>
  <c r="G1992" i="1"/>
  <c r="H1992" i="1"/>
  <c r="I1992" i="1"/>
  <c r="J1992" i="1"/>
  <c r="C1993" i="1"/>
  <c r="D1993" i="1"/>
  <c r="G1993" i="1"/>
  <c r="H1993" i="1"/>
  <c r="I1993" i="1"/>
  <c r="J1993" i="1"/>
  <c r="C1994" i="1"/>
  <c r="D1994" i="1"/>
  <c r="G1994" i="1"/>
  <c r="H1994" i="1"/>
  <c r="I1994" i="1"/>
  <c r="J1994" i="1"/>
  <c r="C1995" i="1"/>
  <c r="D1995" i="1"/>
  <c r="G1995" i="1"/>
  <c r="H1995" i="1"/>
  <c r="I1995" i="1"/>
  <c r="J1995" i="1"/>
  <c r="C1996" i="1"/>
  <c r="D1996" i="1"/>
  <c r="G1996" i="1"/>
  <c r="H1996" i="1"/>
  <c r="I1996" i="1"/>
  <c r="J1996" i="1"/>
  <c r="C1997" i="1"/>
  <c r="D1997" i="1"/>
  <c r="G1997" i="1"/>
  <c r="H1997" i="1"/>
  <c r="I1997" i="1"/>
  <c r="J1997" i="1"/>
  <c r="C1998" i="1"/>
  <c r="D1998" i="1"/>
  <c r="G1998" i="1"/>
  <c r="H1998" i="1"/>
  <c r="I1998" i="1"/>
  <c r="J1998" i="1"/>
  <c r="C1999" i="1"/>
  <c r="D1999" i="1"/>
  <c r="G1999" i="1"/>
  <c r="H1999" i="1"/>
  <c r="I1999" i="1"/>
  <c r="J1999" i="1"/>
  <c r="C2000" i="1"/>
  <c r="D2000" i="1"/>
  <c r="G2000" i="1"/>
  <c r="H2000" i="1"/>
  <c r="I2000" i="1"/>
  <c r="J2000" i="1"/>
  <c r="C2001" i="1"/>
  <c r="D2001" i="1"/>
  <c r="G2001" i="1"/>
  <c r="H2001" i="1"/>
  <c r="I2001" i="1"/>
  <c r="J2001" i="1"/>
  <c r="C2002" i="1"/>
  <c r="D2002" i="1"/>
  <c r="G2002" i="1"/>
  <c r="H2002" i="1"/>
  <c r="I2002" i="1"/>
  <c r="J2002" i="1"/>
  <c r="C2003" i="1"/>
  <c r="D2003" i="1"/>
  <c r="G2003" i="1"/>
  <c r="H2003" i="1"/>
  <c r="I2003" i="1"/>
  <c r="J2003" i="1"/>
  <c r="C2004" i="1"/>
  <c r="D2004" i="1"/>
  <c r="G2004" i="1"/>
  <c r="H2004" i="1"/>
  <c r="I2004" i="1"/>
  <c r="J2004" i="1"/>
  <c r="C2005" i="1"/>
  <c r="D2005" i="1"/>
  <c r="G2005" i="1"/>
  <c r="H2005" i="1"/>
  <c r="I2005" i="1"/>
  <c r="J2005" i="1"/>
  <c r="C2006" i="1"/>
  <c r="D2006" i="1"/>
  <c r="G2006" i="1"/>
  <c r="H2006" i="1"/>
  <c r="I2006" i="1"/>
  <c r="J2006" i="1"/>
  <c r="C2007" i="1"/>
  <c r="D2007" i="1"/>
  <c r="G2007" i="1"/>
  <c r="H2007" i="1"/>
  <c r="I2007" i="1"/>
  <c r="J2007" i="1"/>
  <c r="C2008" i="1"/>
  <c r="D2008" i="1"/>
  <c r="G2008" i="1"/>
  <c r="H2008" i="1"/>
  <c r="I2008" i="1"/>
  <c r="J2008" i="1"/>
  <c r="C2009" i="1"/>
  <c r="D2009" i="1"/>
  <c r="G2009" i="1"/>
  <c r="H2009" i="1"/>
  <c r="I2009" i="1"/>
  <c r="J2009" i="1"/>
  <c r="C2010" i="1"/>
  <c r="D2010" i="1"/>
  <c r="G2010" i="1"/>
  <c r="H2010" i="1"/>
  <c r="I2010" i="1"/>
  <c r="J2010" i="1"/>
  <c r="C2011" i="1"/>
  <c r="D2011" i="1"/>
  <c r="G2011" i="1"/>
  <c r="H2011" i="1"/>
  <c r="I2011" i="1"/>
  <c r="J2011" i="1"/>
  <c r="C2012" i="1"/>
  <c r="D2012" i="1"/>
  <c r="G2012" i="1"/>
  <c r="H2012" i="1"/>
  <c r="I2012" i="1"/>
  <c r="J2012" i="1"/>
  <c r="C2013" i="1"/>
  <c r="D2013" i="1"/>
  <c r="G2013" i="1"/>
  <c r="H2013" i="1"/>
  <c r="I2013" i="1"/>
  <c r="J2013" i="1"/>
  <c r="C2014" i="1"/>
  <c r="D2014" i="1"/>
  <c r="G2014" i="1"/>
  <c r="H2014" i="1"/>
  <c r="I2014" i="1"/>
  <c r="J2014" i="1"/>
  <c r="C2015" i="1"/>
  <c r="D2015" i="1"/>
  <c r="G2015" i="1"/>
  <c r="H2015" i="1"/>
  <c r="I2015" i="1"/>
  <c r="J2015" i="1"/>
  <c r="C2016" i="1"/>
  <c r="D2016" i="1"/>
  <c r="G2016" i="1"/>
  <c r="H2016" i="1"/>
  <c r="I2016" i="1"/>
  <c r="J2016" i="1"/>
  <c r="C2017" i="1"/>
  <c r="D2017" i="1"/>
  <c r="G2017" i="1"/>
  <c r="H2017" i="1"/>
  <c r="I2017" i="1"/>
  <c r="J2017" i="1"/>
  <c r="C2018" i="1"/>
  <c r="D2018" i="1"/>
  <c r="G2018" i="1"/>
  <c r="H2018" i="1"/>
  <c r="I2018" i="1"/>
  <c r="J2018" i="1"/>
  <c r="C2019" i="1"/>
  <c r="D2019" i="1"/>
  <c r="G2019" i="1"/>
  <c r="H2019" i="1"/>
  <c r="I2019" i="1"/>
  <c r="J2019" i="1"/>
  <c r="C2020" i="1"/>
  <c r="D2020" i="1"/>
  <c r="G2020" i="1"/>
  <c r="H2020" i="1"/>
  <c r="I2020" i="1"/>
  <c r="J2020" i="1"/>
  <c r="C2021" i="1"/>
  <c r="D2021" i="1"/>
  <c r="G2021" i="1"/>
  <c r="H2021" i="1"/>
  <c r="I2021" i="1"/>
  <c r="J2021" i="1"/>
  <c r="C2022" i="1"/>
  <c r="D2022" i="1"/>
  <c r="G2022" i="1"/>
  <c r="H2022" i="1"/>
  <c r="I2022" i="1"/>
  <c r="J2022" i="1"/>
  <c r="C2023" i="1"/>
  <c r="D2023" i="1"/>
  <c r="G2023" i="1"/>
  <c r="H2023" i="1"/>
  <c r="I2023" i="1"/>
  <c r="J2023" i="1"/>
  <c r="C2024" i="1"/>
  <c r="D2024" i="1"/>
  <c r="G2024" i="1"/>
  <c r="H2024" i="1"/>
  <c r="I2024" i="1"/>
  <c r="J2024" i="1"/>
  <c r="C2025" i="1"/>
  <c r="D2025" i="1"/>
  <c r="G2025" i="1"/>
  <c r="H2025" i="1"/>
  <c r="I2025" i="1"/>
  <c r="J2025" i="1"/>
  <c r="C2026" i="1"/>
  <c r="D2026" i="1"/>
  <c r="G2026" i="1"/>
  <c r="H2026" i="1"/>
  <c r="I2026" i="1"/>
  <c r="J2026" i="1"/>
  <c r="C2027" i="1"/>
  <c r="D2027" i="1"/>
  <c r="G2027" i="1"/>
  <c r="H2027" i="1"/>
  <c r="I2027" i="1"/>
  <c r="J2027" i="1"/>
  <c r="C2028" i="1"/>
  <c r="D2028" i="1"/>
  <c r="G2028" i="1"/>
  <c r="H2028" i="1"/>
  <c r="I2028" i="1"/>
  <c r="J2028" i="1"/>
  <c r="C2029" i="1"/>
  <c r="D2029" i="1"/>
  <c r="G2029" i="1"/>
  <c r="H2029" i="1"/>
  <c r="I2029" i="1"/>
  <c r="J2029" i="1"/>
  <c r="C2030" i="1"/>
  <c r="D2030" i="1"/>
  <c r="G2030" i="1"/>
  <c r="H2030" i="1"/>
  <c r="I2030" i="1"/>
  <c r="J2030" i="1"/>
  <c r="C2031" i="1"/>
  <c r="D2031" i="1"/>
  <c r="G2031" i="1"/>
  <c r="H2031" i="1"/>
  <c r="I2031" i="1"/>
  <c r="J2031" i="1"/>
  <c r="C2032" i="1"/>
  <c r="D2032" i="1"/>
  <c r="G2032" i="1"/>
  <c r="H2032" i="1"/>
  <c r="I2032" i="1"/>
  <c r="J2032" i="1"/>
  <c r="C2033" i="1"/>
  <c r="D2033" i="1"/>
  <c r="G2033" i="1"/>
  <c r="H2033" i="1"/>
  <c r="I2033" i="1"/>
  <c r="J2033" i="1"/>
  <c r="C2034" i="1"/>
  <c r="D2034" i="1"/>
  <c r="G2034" i="1"/>
  <c r="H2034" i="1"/>
  <c r="I2034" i="1"/>
  <c r="J2034" i="1"/>
  <c r="C2035" i="1"/>
  <c r="D2035" i="1"/>
  <c r="G2035" i="1"/>
  <c r="H2035" i="1"/>
  <c r="I2035" i="1"/>
  <c r="J2035" i="1"/>
  <c r="C2036" i="1"/>
  <c r="D2036" i="1"/>
  <c r="G2036" i="1"/>
  <c r="H2036" i="1"/>
  <c r="I2036" i="1"/>
  <c r="J2036" i="1"/>
  <c r="C2037" i="1"/>
  <c r="D2037" i="1"/>
  <c r="G2037" i="1"/>
  <c r="H2037" i="1"/>
  <c r="I2037" i="1"/>
  <c r="J2037" i="1"/>
  <c r="C2038" i="1"/>
  <c r="D2038" i="1"/>
  <c r="G2038" i="1"/>
  <c r="H2038" i="1"/>
  <c r="I2038" i="1"/>
  <c r="J2038" i="1"/>
  <c r="C2039" i="1"/>
  <c r="D2039" i="1"/>
  <c r="G2039" i="1"/>
  <c r="H2039" i="1"/>
  <c r="I2039" i="1"/>
  <c r="J2039" i="1"/>
  <c r="C2040" i="1"/>
  <c r="D2040" i="1"/>
  <c r="G2040" i="1"/>
  <c r="H2040" i="1"/>
  <c r="I2040" i="1"/>
  <c r="J2040" i="1"/>
  <c r="C2041" i="1"/>
  <c r="D2041" i="1"/>
  <c r="G2041" i="1"/>
  <c r="H2041" i="1"/>
  <c r="I2041" i="1"/>
  <c r="J2041" i="1"/>
  <c r="C2042" i="1"/>
  <c r="D2042" i="1"/>
  <c r="G2042" i="1"/>
  <c r="H2042" i="1"/>
  <c r="I2042" i="1"/>
  <c r="J2042" i="1"/>
  <c r="C2043" i="1"/>
  <c r="D2043" i="1"/>
  <c r="G2043" i="1"/>
  <c r="H2043" i="1"/>
  <c r="I2043" i="1"/>
  <c r="J2043" i="1"/>
  <c r="C2044" i="1"/>
  <c r="D2044" i="1"/>
  <c r="G2044" i="1"/>
  <c r="H2044" i="1"/>
  <c r="I2044" i="1"/>
  <c r="J2044" i="1"/>
  <c r="C2045" i="1"/>
  <c r="D2045" i="1"/>
  <c r="G2045" i="1"/>
  <c r="H2045" i="1"/>
  <c r="I2045" i="1"/>
  <c r="J2045" i="1"/>
  <c r="C2046" i="1"/>
  <c r="D2046" i="1"/>
  <c r="G2046" i="1"/>
  <c r="H2046" i="1"/>
  <c r="I2046" i="1"/>
  <c r="J2046" i="1"/>
  <c r="C2047" i="1"/>
  <c r="D2047" i="1"/>
  <c r="G2047" i="1"/>
  <c r="H2047" i="1"/>
  <c r="I2047" i="1"/>
  <c r="J2047" i="1"/>
  <c r="C2048" i="1"/>
  <c r="D2048" i="1"/>
  <c r="G2048" i="1"/>
  <c r="H2048" i="1"/>
  <c r="I2048" i="1"/>
  <c r="J2048" i="1"/>
  <c r="C2049" i="1"/>
  <c r="D2049" i="1"/>
  <c r="G2049" i="1"/>
  <c r="H2049" i="1"/>
  <c r="I2049" i="1"/>
  <c r="J2049" i="1"/>
  <c r="C2050" i="1"/>
  <c r="D2050" i="1"/>
  <c r="G2050" i="1"/>
  <c r="H2050" i="1"/>
  <c r="I2050" i="1"/>
  <c r="J2050" i="1"/>
  <c r="C2051" i="1"/>
  <c r="D2051" i="1"/>
  <c r="G2051" i="1"/>
  <c r="H2051" i="1"/>
  <c r="I2051" i="1"/>
  <c r="J2051" i="1"/>
  <c r="C2052" i="1"/>
  <c r="D2052" i="1"/>
  <c r="G2052" i="1"/>
  <c r="H2052" i="1"/>
  <c r="I2052" i="1"/>
  <c r="J2052" i="1"/>
  <c r="C2053" i="1"/>
  <c r="D2053" i="1"/>
  <c r="G2053" i="1"/>
  <c r="H2053" i="1"/>
  <c r="I2053" i="1"/>
  <c r="J2053" i="1"/>
  <c r="C2054" i="1"/>
  <c r="D2054" i="1"/>
  <c r="G2054" i="1"/>
  <c r="H2054" i="1"/>
  <c r="I2054" i="1"/>
  <c r="J2054" i="1"/>
  <c r="C2055" i="1"/>
  <c r="D2055" i="1"/>
  <c r="G2055" i="1"/>
  <c r="H2055" i="1"/>
  <c r="I2055" i="1"/>
  <c r="J2055" i="1"/>
  <c r="C2056" i="1"/>
  <c r="D2056" i="1"/>
  <c r="G2056" i="1"/>
  <c r="H2056" i="1"/>
  <c r="I2056" i="1"/>
  <c r="J2056" i="1"/>
  <c r="C2057" i="1"/>
  <c r="D2057" i="1"/>
  <c r="G2057" i="1"/>
  <c r="H2057" i="1"/>
  <c r="I2057" i="1"/>
  <c r="J2057" i="1"/>
  <c r="C2058" i="1"/>
  <c r="D2058" i="1"/>
  <c r="G2058" i="1"/>
  <c r="H2058" i="1"/>
  <c r="I2058" i="1"/>
  <c r="J2058" i="1"/>
  <c r="C2059" i="1"/>
  <c r="D2059" i="1"/>
  <c r="G2059" i="1"/>
  <c r="H2059" i="1"/>
  <c r="I2059" i="1"/>
  <c r="J2059" i="1"/>
  <c r="C2060" i="1"/>
  <c r="D2060" i="1"/>
  <c r="G2060" i="1"/>
  <c r="H2060" i="1"/>
  <c r="I2060" i="1"/>
  <c r="J2060" i="1"/>
  <c r="C2061" i="1"/>
  <c r="D2061" i="1"/>
  <c r="G2061" i="1"/>
  <c r="H2061" i="1"/>
  <c r="I2061" i="1"/>
  <c r="J2061" i="1"/>
  <c r="C2062" i="1"/>
  <c r="D2062" i="1"/>
  <c r="G2062" i="1"/>
  <c r="H2062" i="1"/>
  <c r="I2062" i="1"/>
  <c r="J2062" i="1"/>
  <c r="C2063" i="1"/>
  <c r="D2063" i="1"/>
  <c r="G2063" i="1"/>
  <c r="H2063" i="1"/>
  <c r="I2063" i="1"/>
  <c r="J2063" i="1"/>
  <c r="C2064" i="1"/>
  <c r="D2064" i="1"/>
  <c r="G2064" i="1"/>
  <c r="H2064" i="1"/>
  <c r="I2064" i="1"/>
  <c r="J2064" i="1"/>
  <c r="C2065" i="1"/>
  <c r="D2065" i="1"/>
  <c r="G2065" i="1"/>
  <c r="H2065" i="1"/>
  <c r="I2065" i="1"/>
  <c r="J2065" i="1"/>
  <c r="C2066" i="1"/>
  <c r="D2066" i="1"/>
  <c r="G2066" i="1"/>
  <c r="H2066" i="1"/>
  <c r="I2066" i="1"/>
  <c r="J2066" i="1"/>
  <c r="C2067" i="1"/>
  <c r="D2067" i="1"/>
  <c r="G2067" i="1"/>
  <c r="H2067" i="1"/>
  <c r="I2067" i="1"/>
  <c r="J2067" i="1"/>
  <c r="C2068" i="1"/>
  <c r="D2068" i="1"/>
  <c r="G2068" i="1"/>
  <c r="H2068" i="1"/>
  <c r="I2068" i="1"/>
  <c r="J2068" i="1"/>
  <c r="C2069" i="1"/>
  <c r="D2069" i="1"/>
  <c r="G2069" i="1"/>
  <c r="H2069" i="1"/>
  <c r="I2069" i="1"/>
  <c r="J2069" i="1"/>
  <c r="C2070" i="1"/>
  <c r="D2070" i="1"/>
  <c r="G2070" i="1"/>
  <c r="H2070" i="1"/>
  <c r="I2070" i="1"/>
  <c r="J2070" i="1"/>
  <c r="C2071" i="1"/>
  <c r="D2071" i="1"/>
  <c r="G2071" i="1"/>
  <c r="H2071" i="1"/>
  <c r="I2071" i="1"/>
  <c r="J2071" i="1"/>
  <c r="C2072" i="1"/>
  <c r="D2072" i="1"/>
  <c r="G2072" i="1"/>
  <c r="H2072" i="1"/>
  <c r="I2072" i="1"/>
  <c r="J2072" i="1"/>
  <c r="C2073" i="1"/>
  <c r="D2073" i="1"/>
  <c r="G2073" i="1"/>
  <c r="H2073" i="1"/>
  <c r="I2073" i="1"/>
  <c r="J2073" i="1"/>
  <c r="C2074" i="1"/>
  <c r="D2074" i="1"/>
  <c r="G2074" i="1"/>
  <c r="H2074" i="1"/>
  <c r="I2074" i="1"/>
  <c r="J2074" i="1"/>
  <c r="C2075" i="1"/>
  <c r="D2075" i="1"/>
  <c r="G2075" i="1"/>
  <c r="H2075" i="1"/>
  <c r="I2075" i="1"/>
  <c r="J2075" i="1"/>
  <c r="C2076" i="1"/>
  <c r="D2076" i="1"/>
  <c r="G2076" i="1"/>
  <c r="H2076" i="1"/>
  <c r="I2076" i="1"/>
  <c r="J2076" i="1"/>
  <c r="C2077" i="1"/>
  <c r="D2077" i="1"/>
  <c r="G2077" i="1"/>
  <c r="H2077" i="1"/>
  <c r="I2077" i="1"/>
  <c r="J2077" i="1"/>
  <c r="C2078" i="1"/>
  <c r="D2078" i="1"/>
  <c r="G2078" i="1"/>
  <c r="H2078" i="1"/>
  <c r="I2078" i="1"/>
  <c r="J2078" i="1"/>
  <c r="C2079" i="1"/>
  <c r="D2079" i="1"/>
  <c r="G2079" i="1"/>
  <c r="H2079" i="1"/>
  <c r="I2079" i="1"/>
  <c r="J2079" i="1"/>
  <c r="C2080" i="1"/>
  <c r="D2080" i="1"/>
  <c r="G2080" i="1"/>
  <c r="H2080" i="1"/>
  <c r="I2080" i="1"/>
  <c r="J2080" i="1"/>
  <c r="C2081" i="1"/>
  <c r="D2081" i="1"/>
  <c r="G2081" i="1"/>
  <c r="H2081" i="1"/>
  <c r="I2081" i="1"/>
  <c r="J2081" i="1"/>
  <c r="C2082" i="1"/>
  <c r="D2082" i="1"/>
  <c r="G2082" i="1"/>
  <c r="H2082" i="1"/>
  <c r="I2082" i="1"/>
  <c r="J2082" i="1"/>
  <c r="C2083" i="1"/>
  <c r="D2083" i="1"/>
  <c r="G2083" i="1"/>
  <c r="H2083" i="1"/>
  <c r="I2083" i="1"/>
  <c r="J2083" i="1"/>
  <c r="C2084" i="1"/>
  <c r="D2084" i="1"/>
  <c r="G2084" i="1"/>
  <c r="H2084" i="1"/>
  <c r="I2084" i="1"/>
  <c r="J2084" i="1"/>
  <c r="C2085" i="1"/>
  <c r="D2085" i="1"/>
  <c r="G2085" i="1"/>
  <c r="H2085" i="1"/>
  <c r="I2085" i="1"/>
  <c r="J2085" i="1"/>
  <c r="C2086" i="1"/>
  <c r="D2086" i="1"/>
  <c r="G2086" i="1"/>
  <c r="H2086" i="1"/>
  <c r="I2086" i="1"/>
  <c r="J2086" i="1"/>
  <c r="C2087" i="1"/>
  <c r="D2087" i="1"/>
  <c r="G2087" i="1"/>
  <c r="H2087" i="1"/>
  <c r="I2087" i="1"/>
  <c r="J2087" i="1"/>
  <c r="C2088" i="1"/>
  <c r="D2088" i="1"/>
  <c r="G2088" i="1"/>
  <c r="H2088" i="1"/>
  <c r="I2088" i="1"/>
  <c r="J2088" i="1"/>
  <c r="C2089" i="1"/>
  <c r="D2089" i="1"/>
  <c r="G2089" i="1"/>
  <c r="H2089" i="1"/>
  <c r="I2089" i="1"/>
  <c r="J2089" i="1"/>
  <c r="C2090" i="1"/>
  <c r="D2090" i="1"/>
  <c r="G2090" i="1"/>
  <c r="H2090" i="1"/>
  <c r="I2090" i="1"/>
  <c r="J2090" i="1"/>
  <c r="C2091" i="1"/>
  <c r="D2091" i="1"/>
  <c r="G2091" i="1"/>
  <c r="H2091" i="1"/>
  <c r="I2091" i="1"/>
  <c r="J2091" i="1"/>
  <c r="C2092" i="1"/>
  <c r="D2092" i="1"/>
  <c r="G2092" i="1"/>
  <c r="H2092" i="1"/>
  <c r="I2092" i="1"/>
  <c r="J2092" i="1"/>
  <c r="C2093" i="1"/>
  <c r="D2093" i="1"/>
  <c r="G2093" i="1"/>
  <c r="H2093" i="1"/>
  <c r="I2093" i="1"/>
  <c r="J2093" i="1"/>
  <c r="C2094" i="1"/>
  <c r="D2094" i="1"/>
  <c r="G2094" i="1"/>
  <c r="H2094" i="1"/>
  <c r="I2094" i="1"/>
  <c r="J2094" i="1"/>
  <c r="C2095" i="1"/>
  <c r="D2095" i="1"/>
  <c r="G2095" i="1"/>
  <c r="H2095" i="1"/>
  <c r="I2095" i="1"/>
  <c r="J2095" i="1"/>
  <c r="C2096" i="1"/>
  <c r="D2096" i="1"/>
  <c r="G2096" i="1"/>
  <c r="H2096" i="1"/>
  <c r="I2096" i="1"/>
  <c r="J2096" i="1"/>
  <c r="C2097" i="1"/>
  <c r="D2097" i="1"/>
  <c r="G2097" i="1"/>
  <c r="H2097" i="1"/>
  <c r="I2097" i="1"/>
  <c r="J2097" i="1"/>
  <c r="C2098" i="1"/>
  <c r="D2098" i="1"/>
  <c r="G2098" i="1"/>
  <c r="H2098" i="1"/>
  <c r="I2098" i="1"/>
  <c r="J2098" i="1"/>
  <c r="C2099" i="1"/>
  <c r="D2099" i="1"/>
  <c r="G2099" i="1"/>
  <c r="H2099" i="1"/>
  <c r="I2099" i="1"/>
  <c r="J2099" i="1"/>
  <c r="C2100" i="1"/>
  <c r="D2100" i="1"/>
  <c r="G2100" i="1"/>
  <c r="H2100" i="1"/>
  <c r="I2100" i="1"/>
  <c r="J2100" i="1"/>
  <c r="C2101" i="1"/>
  <c r="D2101" i="1"/>
  <c r="G2101" i="1"/>
  <c r="H2101" i="1"/>
  <c r="I2101" i="1"/>
  <c r="J2101" i="1"/>
  <c r="C2102" i="1"/>
  <c r="D2102" i="1"/>
  <c r="G2102" i="1"/>
  <c r="H2102" i="1"/>
  <c r="I2102" i="1"/>
  <c r="J2102" i="1"/>
  <c r="C2103" i="1"/>
  <c r="D2103" i="1"/>
  <c r="G2103" i="1"/>
  <c r="H2103" i="1"/>
  <c r="I2103" i="1"/>
  <c r="J2103" i="1"/>
  <c r="C2104" i="1"/>
  <c r="D2104" i="1"/>
  <c r="G2104" i="1"/>
  <c r="H2104" i="1"/>
  <c r="I2104" i="1"/>
  <c r="J2104" i="1"/>
  <c r="C2105" i="1"/>
  <c r="D2105" i="1"/>
  <c r="G2105" i="1"/>
  <c r="H2105" i="1"/>
  <c r="I2105" i="1"/>
  <c r="J2105" i="1"/>
  <c r="C2106" i="1"/>
  <c r="D2106" i="1"/>
  <c r="G2106" i="1"/>
  <c r="H2106" i="1"/>
  <c r="I2106" i="1"/>
  <c r="J2106" i="1"/>
  <c r="C2107" i="1"/>
  <c r="D2107" i="1"/>
  <c r="G2107" i="1"/>
  <c r="H2107" i="1"/>
  <c r="I2107" i="1"/>
  <c r="J2107" i="1"/>
  <c r="C2108" i="1"/>
  <c r="D2108" i="1"/>
  <c r="G2108" i="1"/>
  <c r="H2108" i="1"/>
  <c r="I2108" i="1"/>
  <c r="J2108" i="1"/>
  <c r="C2109" i="1"/>
  <c r="D2109" i="1"/>
  <c r="G2109" i="1"/>
  <c r="H2109" i="1"/>
  <c r="I2109" i="1"/>
  <c r="J2109" i="1"/>
  <c r="C2110" i="1"/>
  <c r="D2110" i="1"/>
  <c r="G2110" i="1"/>
  <c r="H2110" i="1"/>
  <c r="I2110" i="1"/>
  <c r="J2110" i="1"/>
  <c r="C2111" i="1"/>
  <c r="D2111" i="1"/>
  <c r="G2111" i="1"/>
  <c r="H2111" i="1"/>
  <c r="I2111" i="1"/>
  <c r="J2111" i="1"/>
  <c r="C2112" i="1"/>
  <c r="D2112" i="1"/>
  <c r="G2112" i="1"/>
  <c r="H2112" i="1"/>
  <c r="I2112" i="1"/>
  <c r="J2112" i="1"/>
  <c r="C2113" i="1"/>
  <c r="D2113" i="1"/>
  <c r="G2113" i="1"/>
  <c r="H2113" i="1"/>
  <c r="I2113" i="1"/>
  <c r="J2113" i="1"/>
  <c r="C2114" i="1"/>
  <c r="D2114" i="1"/>
  <c r="G2114" i="1"/>
  <c r="H2114" i="1"/>
  <c r="I2114" i="1"/>
  <c r="J2114" i="1"/>
  <c r="C2115" i="1"/>
  <c r="D2115" i="1"/>
  <c r="G2115" i="1"/>
  <c r="H2115" i="1"/>
  <c r="I2115" i="1"/>
  <c r="J2115" i="1"/>
  <c r="C2116" i="1"/>
  <c r="D2116" i="1"/>
  <c r="G2116" i="1"/>
  <c r="H2116" i="1"/>
  <c r="I2116" i="1"/>
  <c r="J2116" i="1"/>
  <c r="C2117" i="1"/>
  <c r="D2117" i="1"/>
  <c r="G2117" i="1"/>
  <c r="H2117" i="1"/>
  <c r="I2117" i="1"/>
  <c r="J2117" i="1"/>
  <c r="C2118" i="1"/>
  <c r="D2118" i="1"/>
  <c r="G2118" i="1"/>
  <c r="H2118" i="1"/>
  <c r="I2118" i="1"/>
  <c r="J2118" i="1"/>
  <c r="C2119" i="1"/>
  <c r="D2119" i="1"/>
  <c r="G2119" i="1"/>
  <c r="H2119" i="1"/>
  <c r="I2119" i="1"/>
  <c r="J2119" i="1"/>
  <c r="C2120" i="1"/>
  <c r="D2120" i="1"/>
  <c r="G2120" i="1"/>
  <c r="H2120" i="1"/>
  <c r="I2120" i="1"/>
  <c r="J2120" i="1"/>
  <c r="C2121" i="1"/>
  <c r="D2121" i="1"/>
  <c r="G2121" i="1"/>
  <c r="H2121" i="1"/>
  <c r="I2121" i="1"/>
  <c r="J2121" i="1"/>
  <c r="C2122" i="1"/>
  <c r="D2122" i="1"/>
  <c r="G2122" i="1"/>
  <c r="H2122" i="1"/>
  <c r="I2122" i="1"/>
  <c r="J2122" i="1"/>
  <c r="C2123" i="1"/>
  <c r="D2123" i="1"/>
  <c r="G2123" i="1"/>
  <c r="H2123" i="1"/>
  <c r="I2123" i="1"/>
  <c r="J2123" i="1"/>
  <c r="C2124" i="1"/>
  <c r="D2124" i="1"/>
  <c r="G2124" i="1"/>
  <c r="H2124" i="1"/>
  <c r="I2124" i="1"/>
  <c r="J2124" i="1"/>
  <c r="C2125" i="1"/>
  <c r="D2125" i="1"/>
  <c r="G2125" i="1"/>
  <c r="H2125" i="1"/>
  <c r="I2125" i="1"/>
  <c r="J2125" i="1"/>
  <c r="C2126" i="1"/>
  <c r="D2126" i="1"/>
  <c r="G2126" i="1"/>
  <c r="H2126" i="1"/>
  <c r="I2126" i="1"/>
  <c r="J2126" i="1"/>
  <c r="C2127" i="1"/>
  <c r="D2127" i="1"/>
  <c r="G2127" i="1"/>
  <c r="H2127" i="1"/>
  <c r="I2127" i="1"/>
  <c r="J2127" i="1"/>
  <c r="C2128" i="1"/>
  <c r="D2128" i="1"/>
  <c r="G2128" i="1"/>
  <c r="H2128" i="1"/>
  <c r="I2128" i="1"/>
  <c r="J2128" i="1"/>
  <c r="C2129" i="1"/>
  <c r="D2129" i="1"/>
  <c r="G2129" i="1"/>
  <c r="H2129" i="1"/>
  <c r="I2129" i="1"/>
  <c r="J2129" i="1"/>
  <c r="C2130" i="1"/>
  <c r="D2130" i="1"/>
  <c r="G2130" i="1"/>
  <c r="H2130" i="1"/>
  <c r="I2130" i="1"/>
  <c r="J2130" i="1"/>
  <c r="C2131" i="1"/>
  <c r="D2131" i="1"/>
  <c r="G2131" i="1"/>
  <c r="H2131" i="1"/>
  <c r="I2131" i="1"/>
  <c r="J2131" i="1"/>
  <c r="C2132" i="1"/>
  <c r="D2132" i="1"/>
  <c r="G2132" i="1"/>
  <c r="H2132" i="1"/>
  <c r="I2132" i="1"/>
  <c r="J2132" i="1"/>
  <c r="C2133" i="1"/>
  <c r="D2133" i="1"/>
  <c r="G2133" i="1"/>
  <c r="H2133" i="1"/>
  <c r="I2133" i="1"/>
  <c r="J2133" i="1"/>
  <c r="C2134" i="1"/>
  <c r="D2134" i="1"/>
  <c r="G2134" i="1"/>
  <c r="H2134" i="1"/>
  <c r="I2134" i="1"/>
  <c r="J2134" i="1"/>
  <c r="C2135" i="1"/>
  <c r="D2135" i="1"/>
  <c r="G2135" i="1"/>
  <c r="H2135" i="1"/>
  <c r="I2135" i="1"/>
  <c r="J2135" i="1"/>
  <c r="C2136" i="1"/>
  <c r="D2136" i="1"/>
  <c r="G2136" i="1"/>
  <c r="H2136" i="1"/>
  <c r="I2136" i="1"/>
  <c r="J2136" i="1"/>
  <c r="C2137" i="1"/>
  <c r="D2137" i="1"/>
  <c r="G2137" i="1"/>
  <c r="H2137" i="1"/>
  <c r="I2137" i="1"/>
  <c r="J2137" i="1"/>
  <c r="C2138" i="1"/>
  <c r="D2138" i="1"/>
  <c r="G2138" i="1"/>
  <c r="H2138" i="1"/>
  <c r="I2138" i="1"/>
  <c r="J2138" i="1"/>
  <c r="C2139" i="1"/>
  <c r="D2139" i="1"/>
  <c r="G2139" i="1"/>
  <c r="H2139" i="1"/>
  <c r="I2139" i="1"/>
  <c r="J2139" i="1"/>
  <c r="C2140" i="1"/>
  <c r="D2140" i="1"/>
  <c r="G2140" i="1"/>
  <c r="H2140" i="1"/>
  <c r="I2140" i="1"/>
  <c r="J2140" i="1"/>
  <c r="C2141" i="1"/>
  <c r="D2141" i="1"/>
  <c r="G2141" i="1"/>
  <c r="H2141" i="1"/>
  <c r="I2141" i="1"/>
  <c r="J2141" i="1"/>
  <c r="C2142" i="1"/>
  <c r="D2142" i="1"/>
  <c r="G2142" i="1"/>
  <c r="H2142" i="1"/>
  <c r="I2142" i="1"/>
  <c r="J2142" i="1"/>
  <c r="C2143" i="1"/>
  <c r="D2143" i="1"/>
  <c r="G2143" i="1"/>
  <c r="H2143" i="1"/>
  <c r="I2143" i="1"/>
  <c r="J2143" i="1"/>
  <c r="C2144" i="1"/>
  <c r="D2144" i="1"/>
  <c r="G2144" i="1"/>
  <c r="H2144" i="1"/>
  <c r="I2144" i="1"/>
  <c r="J2144" i="1"/>
  <c r="C2145" i="1"/>
  <c r="D2145" i="1"/>
  <c r="G2145" i="1"/>
  <c r="H2145" i="1"/>
  <c r="I2145" i="1"/>
  <c r="J2145" i="1"/>
  <c r="C2146" i="1"/>
  <c r="D2146" i="1"/>
  <c r="G2146" i="1"/>
  <c r="H2146" i="1"/>
  <c r="I2146" i="1"/>
  <c r="J2146" i="1"/>
  <c r="C2147" i="1"/>
  <c r="D2147" i="1"/>
  <c r="G2147" i="1"/>
  <c r="H2147" i="1"/>
  <c r="I2147" i="1"/>
  <c r="J2147" i="1"/>
  <c r="C2148" i="1"/>
  <c r="D2148" i="1"/>
  <c r="G2148" i="1"/>
  <c r="H2148" i="1"/>
  <c r="I2148" i="1"/>
  <c r="J2148" i="1"/>
  <c r="C2149" i="1"/>
  <c r="D2149" i="1"/>
  <c r="G2149" i="1"/>
  <c r="H2149" i="1"/>
  <c r="I2149" i="1"/>
  <c r="J2149" i="1"/>
  <c r="C2150" i="1"/>
  <c r="D2150" i="1"/>
  <c r="G2150" i="1"/>
  <c r="H2150" i="1"/>
  <c r="I2150" i="1"/>
  <c r="J2150" i="1"/>
  <c r="C2151" i="1"/>
  <c r="D2151" i="1"/>
  <c r="G2151" i="1"/>
  <c r="H2151" i="1"/>
  <c r="I2151" i="1"/>
  <c r="J2151" i="1"/>
  <c r="C2152" i="1"/>
  <c r="D2152" i="1"/>
  <c r="G2152" i="1"/>
  <c r="H2152" i="1"/>
  <c r="I2152" i="1"/>
  <c r="J2152" i="1"/>
  <c r="C2153" i="1"/>
  <c r="D2153" i="1"/>
  <c r="G2153" i="1"/>
  <c r="H2153" i="1"/>
  <c r="I2153" i="1"/>
  <c r="J2153" i="1"/>
  <c r="C2154" i="1"/>
  <c r="D2154" i="1"/>
  <c r="G2154" i="1"/>
  <c r="H2154" i="1"/>
  <c r="I2154" i="1"/>
  <c r="J2154" i="1"/>
  <c r="C2155" i="1"/>
  <c r="D2155" i="1"/>
  <c r="G2155" i="1"/>
  <c r="H2155" i="1"/>
  <c r="I2155" i="1"/>
  <c r="J2155" i="1"/>
  <c r="C2156" i="1"/>
  <c r="D2156" i="1"/>
  <c r="G2156" i="1"/>
  <c r="H2156" i="1"/>
  <c r="I2156" i="1"/>
  <c r="J2156" i="1"/>
  <c r="C2157" i="1"/>
  <c r="D2157" i="1"/>
  <c r="G2157" i="1"/>
  <c r="H2157" i="1"/>
  <c r="I2157" i="1"/>
  <c r="J2157" i="1"/>
  <c r="C2158" i="1"/>
  <c r="D2158" i="1"/>
  <c r="G2158" i="1"/>
  <c r="H2158" i="1"/>
  <c r="I2158" i="1"/>
  <c r="J2158" i="1"/>
  <c r="C2159" i="1"/>
  <c r="D2159" i="1"/>
  <c r="G2159" i="1"/>
  <c r="H2159" i="1"/>
  <c r="I2159" i="1"/>
  <c r="J2159" i="1"/>
  <c r="C2160" i="1"/>
  <c r="D2160" i="1"/>
  <c r="G2160" i="1"/>
  <c r="H2160" i="1"/>
  <c r="I2160" i="1"/>
  <c r="J2160" i="1"/>
  <c r="C2161" i="1"/>
  <c r="D2161" i="1"/>
  <c r="G2161" i="1"/>
  <c r="H2161" i="1"/>
  <c r="I2161" i="1"/>
  <c r="J2161" i="1"/>
  <c r="C2162" i="1"/>
  <c r="D2162" i="1"/>
  <c r="G2162" i="1"/>
  <c r="H2162" i="1"/>
  <c r="I2162" i="1"/>
  <c r="J2162" i="1"/>
  <c r="C2163" i="1"/>
  <c r="D2163" i="1"/>
  <c r="G2163" i="1"/>
  <c r="H2163" i="1"/>
  <c r="I2163" i="1"/>
  <c r="J2163" i="1"/>
  <c r="C2164" i="1"/>
  <c r="D2164" i="1"/>
  <c r="G2164" i="1"/>
  <c r="H2164" i="1"/>
  <c r="I2164" i="1"/>
  <c r="J2164" i="1"/>
  <c r="C2165" i="1"/>
  <c r="D2165" i="1"/>
  <c r="G2165" i="1"/>
  <c r="H2165" i="1"/>
  <c r="I2165" i="1"/>
  <c r="J2165" i="1"/>
  <c r="C2166" i="1"/>
  <c r="D2166" i="1"/>
  <c r="G2166" i="1"/>
  <c r="H2166" i="1"/>
  <c r="I2166" i="1"/>
  <c r="J2166" i="1"/>
  <c r="C2167" i="1"/>
  <c r="D2167" i="1"/>
  <c r="G2167" i="1"/>
  <c r="H2167" i="1"/>
  <c r="I2167" i="1"/>
  <c r="J2167" i="1"/>
  <c r="C2168" i="1"/>
  <c r="D2168" i="1"/>
  <c r="G2168" i="1"/>
  <c r="H2168" i="1"/>
  <c r="I2168" i="1"/>
  <c r="J2168" i="1"/>
  <c r="C2169" i="1"/>
  <c r="D2169" i="1"/>
  <c r="G2169" i="1"/>
  <c r="H2169" i="1"/>
  <c r="I2169" i="1"/>
  <c r="J2169" i="1"/>
  <c r="C2170" i="1"/>
  <c r="D2170" i="1"/>
  <c r="G2170" i="1"/>
  <c r="H2170" i="1"/>
  <c r="I2170" i="1"/>
  <c r="J2170" i="1"/>
  <c r="C2171" i="1"/>
  <c r="D2171" i="1"/>
  <c r="G2171" i="1"/>
  <c r="H2171" i="1"/>
  <c r="I2171" i="1"/>
  <c r="J2171" i="1"/>
  <c r="C2172" i="1"/>
  <c r="D2172" i="1"/>
  <c r="G2172" i="1"/>
  <c r="H2172" i="1"/>
  <c r="I2172" i="1"/>
  <c r="J2172" i="1"/>
  <c r="C2173" i="1"/>
  <c r="D2173" i="1"/>
  <c r="G2173" i="1"/>
  <c r="H2173" i="1"/>
  <c r="I2173" i="1"/>
  <c r="J2173" i="1"/>
  <c r="C2174" i="1"/>
  <c r="D2174" i="1"/>
  <c r="G2174" i="1"/>
  <c r="H2174" i="1"/>
  <c r="I2174" i="1"/>
  <c r="J2174" i="1"/>
  <c r="C2175" i="1"/>
  <c r="D2175" i="1"/>
  <c r="G2175" i="1"/>
  <c r="H2175" i="1"/>
  <c r="I2175" i="1"/>
  <c r="J2175" i="1"/>
  <c r="C2176" i="1"/>
  <c r="D2176" i="1"/>
  <c r="G2176" i="1"/>
  <c r="H2176" i="1"/>
  <c r="I2176" i="1"/>
  <c r="J2176" i="1"/>
  <c r="C2177" i="1"/>
  <c r="D2177" i="1"/>
  <c r="G2177" i="1"/>
  <c r="H2177" i="1"/>
  <c r="I2177" i="1"/>
  <c r="J2177" i="1"/>
  <c r="C2178" i="1"/>
  <c r="D2178" i="1"/>
  <c r="G2178" i="1"/>
  <c r="H2178" i="1"/>
  <c r="I2178" i="1"/>
  <c r="J2178" i="1"/>
  <c r="C2179" i="1"/>
  <c r="D2179" i="1"/>
  <c r="G2179" i="1"/>
  <c r="H2179" i="1"/>
  <c r="I2179" i="1"/>
  <c r="J2179" i="1"/>
  <c r="C2180" i="1"/>
  <c r="D2180" i="1"/>
  <c r="G2180" i="1"/>
  <c r="H2180" i="1"/>
  <c r="I2180" i="1"/>
  <c r="J2180" i="1"/>
  <c r="C2181" i="1"/>
  <c r="D2181" i="1"/>
  <c r="G2181" i="1"/>
  <c r="H2181" i="1"/>
  <c r="I2181" i="1"/>
  <c r="J2181" i="1"/>
  <c r="C2182" i="1"/>
  <c r="D2182" i="1"/>
  <c r="G2182" i="1"/>
  <c r="H2182" i="1"/>
  <c r="I2182" i="1"/>
  <c r="J2182" i="1"/>
  <c r="C2183" i="1"/>
  <c r="D2183" i="1"/>
  <c r="G2183" i="1"/>
  <c r="H2183" i="1"/>
  <c r="I2183" i="1"/>
  <c r="J2183" i="1"/>
  <c r="C2184" i="1"/>
  <c r="D2184" i="1"/>
  <c r="G2184" i="1"/>
  <c r="H2184" i="1"/>
  <c r="I2184" i="1"/>
  <c r="J2184" i="1"/>
  <c r="C2185" i="1"/>
  <c r="D2185" i="1"/>
  <c r="G2185" i="1"/>
  <c r="H2185" i="1"/>
  <c r="I2185" i="1"/>
  <c r="J2185" i="1"/>
  <c r="C2186" i="1"/>
  <c r="D2186" i="1"/>
  <c r="G2186" i="1"/>
  <c r="H2186" i="1"/>
  <c r="I2186" i="1"/>
  <c r="J2186" i="1"/>
  <c r="C2187" i="1"/>
  <c r="D2187" i="1"/>
  <c r="G2187" i="1"/>
  <c r="H2187" i="1"/>
  <c r="I2187" i="1"/>
  <c r="J2187" i="1"/>
  <c r="C2188" i="1"/>
  <c r="D2188" i="1"/>
  <c r="G2188" i="1"/>
  <c r="H2188" i="1"/>
  <c r="I2188" i="1"/>
  <c r="J2188" i="1"/>
  <c r="C2189" i="1"/>
  <c r="D2189" i="1"/>
  <c r="G2189" i="1"/>
  <c r="H2189" i="1"/>
  <c r="I2189" i="1"/>
  <c r="J2189" i="1"/>
  <c r="C2190" i="1"/>
  <c r="D2190" i="1"/>
  <c r="G2190" i="1"/>
  <c r="H2190" i="1"/>
  <c r="I2190" i="1"/>
  <c r="J2190" i="1"/>
  <c r="C2191" i="1"/>
  <c r="D2191" i="1"/>
  <c r="G2191" i="1"/>
  <c r="H2191" i="1"/>
  <c r="I2191" i="1"/>
  <c r="J2191" i="1"/>
  <c r="C2192" i="1"/>
  <c r="D2192" i="1"/>
  <c r="G2192" i="1"/>
  <c r="H2192" i="1"/>
  <c r="I2192" i="1"/>
  <c r="J2192" i="1"/>
  <c r="C2193" i="1"/>
  <c r="D2193" i="1"/>
  <c r="G2193" i="1"/>
  <c r="H2193" i="1"/>
  <c r="I2193" i="1"/>
  <c r="J2193" i="1"/>
  <c r="C2194" i="1"/>
  <c r="D2194" i="1"/>
  <c r="G2194" i="1"/>
  <c r="H2194" i="1"/>
  <c r="I2194" i="1"/>
  <c r="J2194" i="1"/>
  <c r="C2195" i="1"/>
  <c r="D2195" i="1"/>
  <c r="G2195" i="1"/>
  <c r="H2195" i="1"/>
  <c r="I2195" i="1"/>
  <c r="J2195" i="1"/>
  <c r="C2196" i="1"/>
  <c r="D2196" i="1"/>
  <c r="G2196" i="1"/>
  <c r="H2196" i="1"/>
  <c r="I2196" i="1"/>
  <c r="J2196" i="1"/>
  <c r="C2197" i="1"/>
  <c r="D2197" i="1"/>
  <c r="G2197" i="1"/>
  <c r="H2197" i="1"/>
  <c r="I2197" i="1"/>
  <c r="J2197" i="1"/>
  <c r="C2198" i="1"/>
  <c r="D2198" i="1"/>
  <c r="G2198" i="1"/>
  <c r="H2198" i="1"/>
  <c r="I2198" i="1"/>
  <c r="J2198" i="1"/>
  <c r="C2199" i="1"/>
  <c r="D2199" i="1"/>
  <c r="G2199" i="1"/>
  <c r="H2199" i="1"/>
  <c r="I2199" i="1"/>
  <c r="J2199" i="1"/>
  <c r="C2200" i="1"/>
  <c r="D2200" i="1"/>
  <c r="G2200" i="1"/>
  <c r="H2200" i="1"/>
  <c r="I2200" i="1"/>
  <c r="J2200" i="1"/>
  <c r="C2201" i="1"/>
  <c r="D2201" i="1"/>
  <c r="G2201" i="1"/>
  <c r="H2201" i="1"/>
  <c r="I2201" i="1"/>
  <c r="J2201" i="1"/>
  <c r="C2202" i="1"/>
  <c r="D2202" i="1"/>
  <c r="G2202" i="1"/>
  <c r="H2202" i="1"/>
  <c r="I2202" i="1"/>
  <c r="J2202" i="1"/>
  <c r="C2203" i="1"/>
  <c r="D2203" i="1"/>
  <c r="G2203" i="1"/>
  <c r="H2203" i="1"/>
  <c r="I2203" i="1"/>
  <c r="J2203" i="1"/>
  <c r="C2204" i="1"/>
  <c r="D2204" i="1"/>
  <c r="G2204" i="1"/>
  <c r="H2204" i="1"/>
  <c r="I2204" i="1"/>
  <c r="J2204" i="1"/>
  <c r="C2205" i="1"/>
  <c r="D2205" i="1"/>
  <c r="G2205" i="1"/>
  <c r="H2205" i="1"/>
  <c r="I2205" i="1"/>
  <c r="J2205" i="1"/>
  <c r="C2206" i="1"/>
  <c r="D2206" i="1"/>
  <c r="G2206" i="1"/>
  <c r="H2206" i="1"/>
  <c r="I2206" i="1"/>
  <c r="J2206" i="1"/>
  <c r="C2207" i="1"/>
  <c r="D2207" i="1"/>
  <c r="G2207" i="1"/>
  <c r="H2207" i="1"/>
  <c r="I2207" i="1"/>
  <c r="J2207" i="1"/>
  <c r="C2208" i="1"/>
  <c r="D2208" i="1"/>
  <c r="G2208" i="1"/>
  <c r="H2208" i="1"/>
  <c r="I2208" i="1"/>
  <c r="J2208" i="1"/>
  <c r="C2209" i="1"/>
  <c r="D2209" i="1"/>
  <c r="G2209" i="1"/>
  <c r="H2209" i="1"/>
  <c r="I2209" i="1"/>
  <c r="J2209" i="1"/>
  <c r="C2210" i="1"/>
  <c r="D2210" i="1"/>
  <c r="G2210" i="1"/>
  <c r="H2210" i="1"/>
  <c r="I2210" i="1"/>
  <c r="J2210" i="1"/>
  <c r="C2211" i="1"/>
  <c r="D2211" i="1"/>
  <c r="G2211" i="1"/>
  <c r="H2211" i="1"/>
  <c r="I2211" i="1"/>
  <c r="J2211" i="1"/>
  <c r="C2212" i="1"/>
  <c r="D2212" i="1"/>
  <c r="G2212" i="1"/>
  <c r="H2212" i="1"/>
  <c r="I2212" i="1"/>
  <c r="J2212" i="1"/>
  <c r="C2213" i="1"/>
  <c r="D2213" i="1"/>
  <c r="G2213" i="1"/>
  <c r="H2213" i="1"/>
  <c r="I2213" i="1"/>
  <c r="J2213" i="1"/>
  <c r="C2214" i="1"/>
  <c r="D2214" i="1"/>
  <c r="G2214" i="1"/>
  <c r="H2214" i="1"/>
  <c r="I2214" i="1"/>
  <c r="J2214" i="1"/>
  <c r="C2215" i="1"/>
  <c r="D2215" i="1"/>
  <c r="G2215" i="1"/>
  <c r="H2215" i="1"/>
  <c r="I2215" i="1"/>
  <c r="J2215" i="1"/>
  <c r="C2216" i="1"/>
  <c r="D2216" i="1"/>
  <c r="G2216" i="1"/>
  <c r="H2216" i="1"/>
  <c r="I2216" i="1"/>
  <c r="J2216" i="1"/>
  <c r="C2217" i="1"/>
  <c r="D2217" i="1"/>
  <c r="G2217" i="1"/>
  <c r="H2217" i="1"/>
  <c r="I2217" i="1"/>
  <c r="J2217" i="1"/>
  <c r="C2218" i="1"/>
  <c r="D2218" i="1"/>
  <c r="G2218" i="1"/>
  <c r="H2218" i="1"/>
  <c r="I2218" i="1"/>
  <c r="J2218" i="1"/>
  <c r="C2219" i="1"/>
  <c r="D2219" i="1"/>
  <c r="G2219" i="1"/>
  <c r="H2219" i="1"/>
  <c r="I2219" i="1"/>
  <c r="J2219" i="1"/>
  <c r="C2220" i="1"/>
  <c r="D2220" i="1"/>
  <c r="G2220" i="1"/>
  <c r="H2220" i="1"/>
  <c r="I2220" i="1"/>
  <c r="J2220" i="1"/>
  <c r="C2221" i="1"/>
  <c r="D2221" i="1"/>
  <c r="G2221" i="1"/>
  <c r="H2221" i="1"/>
  <c r="I2221" i="1"/>
  <c r="J2221" i="1"/>
  <c r="C2222" i="1"/>
  <c r="D2222" i="1"/>
  <c r="G2222" i="1"/>
  <c r="H2222" i="1"/>
  <c r="I2222" i="1"/>
  <c r="J2222" i="1"/>
  <c r="C2223" i="1"/>
  <c r="D2223" i="1"/>
  <c r="G2223" i="1"/>
  <c r="H2223" i="1"/>
  <c r="I2223" i="1"/>
  <c r="J2223" i="1"/>
  <c r="C2224" i="1"/>
  <c r="D2224" i="1"/>
  <c r="G2224" i="1"/>
  <c r="H2224" i="1"/>
  <c r="I2224" i="1"/>
  <c r="J2224" i="1"/>
  <c r="C2225" i="1"/>
  <c r="D2225" i="1"/>
  <c r="G2225" i="1"/>
  <c r="H2225" i="1"/>
  <c r="I2225" i="1"/>
  <c r="J2225" i="1"/>
  <c r="C2226" i="1"/>
  <c r="D2226" i="1"/>
  <c r="G2226" i="1"/>
  <c r="H2226" i="1"/>
  <c r="I2226" i="1"/>
  <c r="J2226" i="1"/>
  <c r="C2227" i="1"/>
  <c r="D2227" i="1"/>
  <c r="G2227" i="1"/>
  <c r="H2227" i="1"/>
  <c r="I2227" i="1"/>
  <c r="J2227" i="1"/>
  <c r="C2228" i="1"/>
  <c r="D2228" i="1"/>
  <c r="G2228" i="1"/>
  <c r="H2228" i="1"/>
  <c r="I2228" i="1"/>
  <c r="J2228" i="1"/>
  <c r="C2229" i="1"/>
  <c r="D2229" i="1"/>
  <c r="G2229" i="1"/>
  <c r="H2229" i="1"/>
  <c r="I2229" i="1"/>
  <c r="J2229" i="1"/>
  <c r="C2230" i="1"/>
  <c r="D2230" i="1"/>
  <c r="G2230" i="1"/>
  <c r="H2230" i="1"/>
  <c r="I2230" i="1"/>
  <c r="J2230" i="1"/>
  <c r="C2231" i="1"/>
  <c r="D2231" i="1"/>
  <c r="G2231" i="1"/>
  <c r="H2231" i="1"/>
  <c r="I2231" i="1"/>
  <c r="J2231" i="1"/>
  <c r="C2232" i="1"/>
  <c r="D2232" i="1"/>
  <c r="G2232" i="1"/>
  <c r="H2232" i="1"/>
  <c r="I2232" i="1"/>
  <c r="J2232" i="1"/>
  <c r="C2233" i="1"/>
  <c r="D2233" i="1"/>
  <c r="G2233" i="1"/>
  <c r="H2233" i="1"/>
  <c r="I2233" i="1"/>
  <c r="J2233" i="1"/>
  <c r="C2234" i="1"/>
  <c r="D2234" i="1"/>
  <c r="G2234" i="1"/>
  <c r="H2234" i="1"/>
  <c r="I2234" i="1"/>
  <c r="J2234" i="1"/>
  <c r="C2235" i="1"/>
  <c r="D2235" i="1"/>
  <c r="G2235" i="1"/>
  <c r="H2235" i="1"/>
  <c r="I2235" i="1"/>
  <c r="J2235" i="1"/>
  <c r="C2236" i="1"/>
  <c r="D2236" i="1"/>
  <c r="G2236" i="1"/>
  <c r="H2236" i="1"/>
  <c r="I2236" i="1"/>
  <c r="J2236" i="1"/>
  <c r="C2237" i="1"/>
  <c r="D2237" i="1"/>
  <c r="G2237" i="1"/>
  <c r="H2237" i="1"/>
  <c r="I2237" i="1"/>
  <c r="J2237" i="1"/>
  <c r="C2238" i="1"/>
  <c r="D2238" i="1"/>
  <c r="G2238" i="1"/>
  <c r="H2238" i="1"/>
  <c r="I2238" i="1"/>
  <c r="J2238" i="1"/>
  <c r="C2239" i="1"/>
  <c r="D2239" i="1"/>
  <c r="G2239" i="1"/>
  <c r="H2239" i="1"/>
  <c r="I2239" i="1"/>
  <c r="J2239" i="1"/>
  <c r="C2240" i="1"/>
  <c r="D2240" i="1"/>
  <c r="G2240" i="1"/>
  <c r="H2240" i="1"/>
  <c r="I2240" i="1"/>
  <c r="J2240" i="1"/>
  <c r="C2241" i="1"/>
  <c r="D2241" i="1"/>
  <c r="G2241" i="1"/>
  <c r="H2241" i="1"/>
  <c r="I2241" i="1"/>
  <c r="J2241" i="1"/>
  <c r="C2242" i="1"/>
  <c r="D2242" i="1"/>
  <c r="G2242" i="1"/>
  <c r="H2242" i="1"/>
  <c r="I2242" i="1"/>
  <c r="J2242" i="1"/>
  <c r="C2243" i="1"/>
  <c r="D2243" i="1"/>
  <c r="G2243" i="1"/>
  <c r="H2243" i="1"/>
  <c r="I2243" i="1"/>
  <c r="J2243" i="1"/>
  <c r="C2244" i="1"/>
  <c r="D2244" i="1"/>
  <c r="G2244" i="1"/>
  <c r="H2244" i="1"/>
  <c r="I2244" i="1"/>
  <c r="J2244" i="1"/>
  <c r="C2245" i="1"/>
  <c r="D2245" i="1"/>
  <c r="G2245" i="1"/>
  <c r="H2245" i="1"/>
  <c r="I2245" i="1"/>
  <c r="J2245" i="1"/>
  <c r="C2246" i="1"/>
  <c r="D2246" i="1"/>
  <c r="G2246" i="1"/>
  <c r="H2246" i="1"/>
  <c r="I2246" i="1"/>
  <c r="J2246" i="1"/>
  <c r="C2247" i="1"/>
  <c r="D2247" i="1"/>
  <c r="G2247" i="1"/>
  <c r="H2247" i="1"/>
  <c r="I2247" i="1"/>
  <c r="J2247" i="1"/>
  <c r="C2248" i="1"/>
  <c r="D2248" i="1"/>
  <c r="G2248" i="1"/>
  <c r="H2248" i="1"/>
  <c r="I2248" i="1"/>
  <c r="J2248" i="1"/>
  <c r="C2249" i="1"/>
  <c r="D2249" i="1"/>
  <c r="G2249" i="1"/>
  <c r="H2249" i="1"/>
  <c r="I2249" i="1"/>
  <c r="J2249" i="1"/>
  <c r="C2250" i="1"/>
  <c r="D2250" i="1"/>
  <c r="G2250" i="1"/>
  <c r="H2250" i="1"/>
  <c r="I2250" i="1"/>
  <c r="J2250" i="1"/>
  <c r="C2251" i="1"/>
  <c r="D2251" i="1"/>
  <c r="G2251" i="1"/>
  <c r="H2251" i="1"/>
  <c r="I2251" i="1"/>
  <c r="J2251" i="1"/>
  <c r="C2252" i="1"/>
  <c r="D2252" i="1"/>
  <c r="G2252" i="1"/>
  <c r="H2252" i="1"/>
  <c r="I2252" i="1"/>
  <c r="J2252" i="1"/>
  <c r="C2253" i="1"/>
  <c r="D2253" i="1"/>
  <c r="G2253" i="1"/>
  <c r="H2253" i="1"/>
  <c r="I2253" i="1"/>
  <c r="J2253" i="1"/>
  <c r="C2254" i="1"/>
  <c r="D2254" i="1"/>
  <c r="G2254" i="1"/>
  <c r="H2254" i="1"/>
  <c r="I2254" i="1"/>
  <c r="J2254" i="1"/>
  <c r="C2255" i="1"/>
  <c r="D2255" i="1"/>
  <c r="G2255" i="1"/>
  <c r="H2255" i="1"/>
  <c r="I2255" i="1"/>
  <c r="J2255" i="1"/>
  <c r="C2256" i="1"/>
  <c r="D2256" i="1"/>
  <c r="G2256" i="1"/>
  <c r="H2256" i="1"/>
  <c r="I2256" i="1"/>
  <c r="J2256" i="1"/>
  <c r="C2257" i="1"/>
  <c r="D2257" i="1"/>
  <c r="G2257" i="1"/>
  <c r="H2257" i="1"/>
  <c r="I2257" i="1"/>
  <c r="J2257" i="1"/>
  <c r="C2258" i="1"/>
  <c r="D2258" i="1"/>
  <c r="G2258" i="1"/>
  <c r="H2258" i="1"/>
  <c r="I2258" i="1"/>
  <c r="J2258" i="1"/>
  <c r="C2259" i="1"/>
  <c r="D2259" i="1"/>
  <c r="G2259" i="1"/>
  <c r="H2259" i="1"/>
  <c r="I2259" i="1"/>
  <c r="J2259" i="1"/>
  <c r="C2260" i="1"/>
  <c r="D2260" i="1"/>
  <c r="G2260" i="1"/>
  <c r="H2260" i="1"/>
  <c r="I2260" i="1"/>
  <c r="J2260" i="1"/>
  <c r="C2261" i="1"/>
  <c r="D2261" i="1"/>
  <c r="G2261" i="1"/>
  <c r="H2261" i="1"/>
  <c r="I2261" i="1"/>
  <c r="J2261" i="1"/>
  <c r="C2262" i="1"/>
  <c r="D2262" i="1"/>
  <c r="G2262" i="1"/>
  <c r="H2262" i="1"/>
  <c r="I2262" i="1"/>
  <c r="J2262" i="1"/>
  <c r="C2263" i="1"/>
  <c r="D2263" i="1"/>
  <c r="G2263" i="1"/>
  <c r="H2263" i="1"/>
  <c r="I2263" i="1"/>
  <c r="J2263" i="1"/>
  <c r="C2264" i="1"/>
  <c r="D2264" i="1"/>
  <c r="G2264" i="1"/>
  <c r="H2264" i="1"/>
  <c r="I2264" i="1"/>
  <c r="J2264" i="1"/>
  <c r="C2265" i="1"/>
  <c r="D2265" i="1"/>
  <c r="G2265" i="1"/>
  <c r="H2265" i="1"/>
  <c r="I2265" i="1"/>
  <c r="J2265" i="1"/>
  <c r="C2266" i="1"/>
  <c r="D2266" i="1"/>
  <c r="G2266" i="1"/>
  <c r="H2266" i="1"/>
  <c r="I2266" i="1"/>
  <c r="J2266" i="1"/>
  <c r="C2267" i="1"/>
  <c r="D2267" i="1"/>
  <c r="G2267" i="1"/>
  <c r="H2267" i="1"/>
  <c r="I2267" i="1"/>
  <c r="J2267" i="1"/>
  <c r="C2268" i="1"/>
  <c r="D2268" i="1"/>
  <c r="G2268" i="1"/>
  <c r="H2268" i="1"/>
  <c r="I2268" i="1"/>
  <c r="J2268" i="1"/>
  <c r="C2269" i="1"/>
  <c r="D2269" i="1"/>
  <c r="G2269" i="1"/>
  <c r="H2269" i="1"/>
  <c r="I2269" i="1"/>
  <c r="J2269" i="1"/>
  <c r="C2270" i="1"/>
  <c r="D2270" i="1"/>
  <c r="G2270" i="1"/>
  <c r="H2270" i="1"/>
  <c r="I2270" i="1"/>
  <c r="J2270" i="1"/>
  <c r="C2271" i="1"/>
  <c r="D2271" i="1"/>
  <c r="G2271" i="1"/>
  <c r="H2271" i="1"/>
  <c r="I2271" i="1"/>
  <c r="J2271" i="1"/>
  <c r="C2272" i="1"/>
  <c r="D2272" i="1"/>
  <c r="G2272" i="1"/>
  <c r="H2272" i="1"/>
  <c r="I2272" i="1"/>
  <c r="J2272" i="1"/>
  <c r="C2273" i="1"/>
  <c r="D2273" i="1"/>
  <c r="G2273" i="1"/>
  <c r="H2273" i="1"/>
  <c r="I2273" i="1"/>
  <c r="J2273" i="1"/>
  <c r="C2274" i="1"/>
  <c r="D2274" i="1"/>
  <c r="G2274" i="1"/>
  <c r="H2274" i="1"/>
  <c r="I2274" i="1"/>
  <c r="J2274" i="1"/>
  <c r="C2275" i="1"/>
  <c r="D2275" i="1"/>
  <c r="G2275" i="1"/>
  <c r="H2275" i="1"/>
  <c r="I2275" i="1"/>
  <c r="J2275" i="1"/>
  <c r="C2276" i="1"/>
  <c r="D2276" i="1"/>
  <c r="G2276" i="1"/>
  <c r="H2276" i="1"/>
  <c r="I2276" i="1"/>
  <c r="J2276" i="1"/>
  <c r="C2277" i="1"/>
  <c r="D2277" i="1"/>
  <c r="G2277" i="1"/>
  <c r="H2277" i="1"/>
  <c r="I2277" i="1"/>
  <c r="J2277" i="1"/>
  <c r="C2278" i="1"/>
  <c r="D2278" i="1"/>
  <c r="G2278" i="1"/>
  <c r="H2278" i="1"/>
  <c r="I2278" i="1"/>
  <c r="J2278" i="1"/>
  <c r="C2279" i="1"/>
  <c r="D2279" i="1"/>
  <c r="G2279" i="1"/>
  <c r="H2279" i="1"/>
  <c r="I2279" i="1"/>
  <c r="J2279" i="1"/>
  <c r="C2280" i="1"/>
  <c r="D2280" i="1"/>
  <c r="G2280" i="1"/>
  <c r="H2280" i="1"/>
  <c r="I2280" i="1"/>
  <c r="J2280" i="1"/>
  <c r="C2281" i="1"/>
  <c r="D2281" i="1"/>
  <c r="G2281" i="1"/>
  <c r="H2281" i="1"/>
  <c r="I2281" i="1"/>
  <c r="J2281" i="1"/>
  <c r="C2282" i="1"/>
  <c r="D2282" i="1"/>
  <c r="G2282" i="1"/>
  <c r="H2282" i="1"/>
  <c r="I2282" i="1"/>
  <c r="J2282" i="1"/>
  <c r="C2283" i="1"/>
  <c r="D2283" i="1"/>
  <c r="G2283" i="1"/>
  <c r="H2283" i="1"/>
  <c r="I2283" i="1"/>
  <c r="J2283" i="1"/>
  <c r="C2284" i="1"/>
  <c r="D2284" i="1"/>
  <c r="G2284" i="1"/>
  <c r="H2284" i="1"/>
  <c r="I2284" i="1"/>
  <c r="J2284" i="1"/>
  <c r="C2285" i="1"/>
  <c r="D2285" i="1"/>
  <c r="G2285" i="1"/>
  <c r="H2285" i="1"/>
  <c r="I2285" i="1"/>
  <c r="J2285" i="1"/>
  <c r="C2286" i="1"/>
  <c r="D2286" i="1"/>
  <c r="G2286" i="1"/>
  <c r="H2286" i="1"/>
  <c r="I2286" i="1"/>
  <c r="J2286" i="1"/>
  <c r="C2287" i="1"/>
  <c r="D2287" i="1"/>
  <c r="G2287" i="1"/>
  <c r="H2287" i="1"/>
  <c r="I2287" i="1"/>
  <c r="J2287" i="1"/>
  <c r="C2288" i="1"/>
  <c r="D2288" i="1"/>
  <c r="G2288" i="1"/>
  <c r="H2288" i="1"/>
  <c r="I2288" i="1"/>
  <c r="J2288" i="1"/>
  <c r="C2289" i="1"/>
  <c r="D2289" i="1"/>
  <c r="G2289" i="1"/>
  <c r="H2289" i="1"/>
  <c r="I2289" i="1"/>
  <c r="J2289" i="1"/>
  <c r="C2290" i="1"/>
  <c r="D2290" i="1"/>
  <c r="G2290" i="1"/>
  <c r="H2290" i="1"/>
  <c r="I2290" i="1"/>
  <c r="J2290" i="1"/>
  <c r="C2291" i="1"/>
  <c r="D2291" i="1"/>
  <c r="G2291" i="1"/>
  <c r="H2291" i="1"/>
  <c r="I2291" i="1"/>
  <c r="J2291" i="1"/>
  <c r="C2292" i="1"/>
  <c r="D2292" i="1"/>
  <c r="G2292" i="1"/>
  <c r="H2292" i="1"/>
  <c r="I2292" i="1"/>
  <c r="J2292" i="1"/>
  <c r="C2293" i="1"/>
  <c r="D2293" i="1"/>
  <c r="G2293" i="1"/>
  <c r="H2293" i="1"/>
  <c r="I2293" i="1"/>
  <c r="J2293" i="1"/>
  <c r="C2294" i="1"/>
  <c r="D2294" i="1"/>
  <c r="G2294" i="1"/>
  <c r="H2294" i="1"/>
  <c r="I2294" i="1"/>
  <c r="J2294" i="1"/>
  <c r="C2295" i="1"/>
  <c r="D2295" i="1"/>
  <c r="G2295" i="1"/>
  <c r="H2295" i="1"/>
  <c r="I2295" i="1"/>
  <c r="J2295" i="1"/>
  <c r="C2296" i="1"/>
  <c r="D2296" i="1"/>
  <c r="G2296" i="1"/>
  <c r="H2296" i="1"/>
  <c r="I2296" i="1"/>
  <c r="J2296" i="1"/>
  <c r="C2297" i="1"/>
  <c r="D2297" i="1"/>
  <c r="G2297" i="1"/>
  <c r="H2297" i="1"/>
  <c r="I2297" i="1"/>
  <c r="J2297" i="1"/>
  <c r="C2298" i="1"/>
  <c r="D2298" i="1"/>
  <c r="G2298" i="1"/>
  <c r="H2298" i="1"/>
  <c r="I2298" i="1"/>
  <c r="J2298" i="1"/>
  <c r="C2299" i="1"/>
  <c r="D2299" i="1"/>
  <c r="G2299" i="1"/>
  <c r="H2299" i="1"/>
  <c r="I2299" i="1"/>
  <c r="J2299" i="1"/>
  <c r="C2300" i="1"/>
  <c r="D2300" i="1"/>
  <c r="G2300" i="1"/>
  <c r="H2300" i="1"/>
  <c r="I2300" i="1"/>
  <c r="J2300" i="1"/>
  <c r="C2301" i="1"/>
  <c r="D2301" i="1"/>
  <c r="G2301" i="1"/>
  <c r="H2301" i="1"/>
  <c r="I2301" i="1"/>
  <c r="J2301" i="1"/>
  <c r="C2302" i="1"/>
  <c r="D2302" i="1"/>
  <c r="G2302" i="1"/>
  <c r="H2302" i="1"/>
  <c r="I2302" i="1"/>
  <c r="J2302" i="1"/>
  <c r="C2303" i="1"/>
  <c r="D2303" i="1"/>
  <c r="G2303" i="1"/>
  <c r="H2303" i="1"/>
  <c r="I2303" i="1"/>
  <c r="J2303" i="1"/>
  <c r="C2304" i="1"/>
  <c r="D2304" i="1"/>
  <c r="G2304" i="1"/>
  <c r="H2304" i="1"/>
  <c r="I2304" i="1"/>
  <c r="J2304" i="1"/>
  <c r="C2305" i="1"/>
  <c r="D2305" i="1"/>
  <c r="G2305" i="1"/>
  <c r="H2305" i="1"/>
  <c r="I2305" i="1"/>
  <c r="J2305" i="1"/>
  <c r="C2306" i="1"/>
  <c r="D2306" i="1"/>
  <c r="G2306" i="1"/>
  <c r="H2306" i="1"/>
  <c r="I2306" i="1"/>
  <c r="J2306" i="1"/>
  <c r="C2307" i="1"/>
  <c r="D2307" i="1"/>
  <c r="G2307" i="1"/>
  <c r="H2307" i="1"/>
  <c r="I2307" i="1"/>
  <c r="J2307" i="1"/>
  <c r="C2308" i="1"/>
  <c r="D2308" i="1"/>
  <c r="G2308" i="1"/>
  <c r="H2308" i="1"/>
  <c r="I2308" i="1"/>
  <c r="J2308" i="1"/>
  <c r="C2309" i="1"/>
  <c r="D2309" i="1"/>
  <c r="G2309" i="1"/>
  <c r="H2309" i="1"/>
  <c r="I2309" i="1"/>
  <c r="J2309" i="1"/>
  <c r="C2310" i="1"/>
  <c r="D2310" i="1"/>
  <c r="G2310" i="1"/>
  <c r="H2310" i="1"/>
  <c r="I2310" i="1"/>
  <c r="J2310" i="1"/>
  <c r="C2311" i="1"/>
  <c r="D2311" i="1"/>
  <c r="G2311" i="1"/>
  <c r="H2311" i="1"/>
  <c r="I2311" i="1"/>
  <c r="J2311" i="1"/>
  <c r="C2312" i="1"/>
  <c r="D2312" i="1"/>
  <c r="G2312" i="1"/>
  <c r="H2312" i="1"/>
  <c r="I2312" i="1"/>
  <c r="J2312" i="1"/>
  <c r="C2313" i="1"/>
  <c r="D2313" i="1"/>
  <c r="G2313" i="1"/>
  <c r="H2313" i="1"/>
  <c r="I2313" i="1"/>
  <c r="J2313" i="1"/>
  <c r="C2314" i="1"/>
  <c r="D2314" i="1"/>
  <c r="G2314" i="1"/>
  <c r="H2314" i="1"/>
  <c r="I2314" i="1"/>
  <c r="J2314" i="1"/>
  <c r="C2315" i="1"/>
  <c r="D2315" i="1"/>
  <c r="G2315" i="1"/>
  <c r="H2315" i="1"/>
  <c r="I2315" i="1"/>
  <c r="J2315" i="1"/>
  <c r="C2316" i="1"/>
  <c r="D2316" i="1"/>
  <c r="G2316" i="1"/>
  <c r="H2316" i="1"/>
  <c r="I2316" i="1"/>
  <c r="J2316" i="1"/>
  <c r="C2317" i="1"/>
  <c r="D2317" i="1"/>
  <c r="G2317" i="1"/>
  <c r="H2317" i="1"/>
  <c r="I2317" i="1"/>
  <c r="J2317" i="1"/>
  <c r="C2318" i="1"/>
  <c r="D2318" i="1"/>
  <c r="G2318" i="1"/>
  <c r="H2318" i="1"/>
  <c r="I2318" i="1"/>
  <c r="J2318" i="1"/>
  <c r="C2319" i="1"/>
  <c r="D2319" i="1"/>
  <c r="G2319" i="1"/>
  <c r="H2319" i="1"/>
  <c r="I2319" i="1"/>
  <c r="J2319" i="1"/>
  <c r="C2320" i="1"/>
  <c r="D2320" i="1"/>
  <c r="G2320" i="1"/>
  <c r="H2320" i="1"/>
  <c r="I2320" i="1"/>
  <c r="J2320" i="1"/>
  <c r="C2321" i="1"/>
  <c r="D2321" i="1"/>
  <c r="G2321" i="1"/>
  <c r="H2321" i="1"/>
  <c r="I2321" i="1"/>
  <c r="J2321" i="1"/>
  <c r="C2322" i="1"/>
  <c r="D2322" i="1"/>
  <c r="G2322" i="1"/>
  <c r="H2322" i="1"/>
  <c r="I2322" i="1"/>
  <c r="J2322" i="1"/>
  <c r="C2323" i="1"/>
  <c r="D2323" i="1"/>
  <c r="G2323" i="1"/>
  <c r="H2323" i="1"/>
  <c r="I2323" i="1"/>
  <c r="J2323" i="1"/>
  <c r="C2324" i="1"/>
  <c r="D2324" i="1"/>
  <c r="G2324" i="1"/>
  <c r="H2324" i="1"/>
  <c r="I2324" i="1"/>
  <c r="J2324" i="1"/>
  <c r="C2325" i="1"/>
  <c r="D2325" i="1"/>
  <c r="G2325" i="1"/>
  <c r="H2325" i="1"/>
  <c r="I2325" i="1"/>
  <c r="J2325" i="1"/>
  <c r="C2326" i="1"/>
  <c r="D2326" i="1"/>
  <c r="G2326" i="1"/>
  <c r="H2326" i="1"/>
  <c r="I2326" i="1"/>
  <c r="J2326" i="1"/>
  <c r="C2327" i="1"/>
  <c r="D2327" i="1"/>
  <c r="G2327" i="1"/>
  <c r="H2327" i="1"/>
  <c r="I2327" i="1"/>
  <c r="J2327" i="1"/>
  <c r="C2328" i="1"/>
  <c r="D2328" i="1"/>
  <c r="G2328" i="1"/>
  <c r="H2328" i="1"/>
  <c r="I2328" i="1"/>
  <c r="J2328" i="1"/>
  <c r="C2329" i="1"/>
  <c r="D2329" i="1"/>
  <c r="G2329" i="1"/>
  <c r="H2329" i="1"/>
  <c r="I2329" i="1"/>
  <c r="J2329" i="1"/>
  <c r="C2330" i="1"/>
  <c r="D2330" i="1"/>
  <c r="G2330" i="1"/>
  <c r="H2330" i="1"/>
  <c r="I2330" i="1"/>
  <c r="J2330" i="1"/>
  <c r="C2331" i="1"/>
  <c r="D2331" i="1"/>
  <c r="G2331" i="1"/>
  <c r="H2331" i="1"/>
  <c r="I2331" i="1"/>
  <c r="J2331" i="1"/>
  <c r="C2332" i="1"/>
  <c r="D2332" i="1"/>
  <c r="G2332" i="1"/>
  <c r="H2332" i="1"/>
  <c r="I2332" i="1"/>
  <c r="J2332" i="1"/>
  <c r="C2333" i="1"/>
  <c r="D2333" i="1"/>
  <c r="G2333" i="1"/>
  <c r="H2333" i="1"/>
  <c r="I2333" i="1"/>
  <c r="J2333" i="1"/>
  <c r="C2334" i="1"/>
  <c r="D2334" i="1"/>
  <c r="G2334" i="1"/>
  <c r="H2334" i="1"/>
  <c r="I2334" i="1"/>
  <c r="J2334" i="1"/>
  <c r="C2335" i="1"/>
  <c r="D2335" i="1"/>
  <c r="G2335" i="1"/>
  <c r="H2335" i="1"/>
  <c r="I2335" i="1"/>
  <c r="J2335" i="1"/>
  <c r="C2336" i="1"/>
  <c r="D2336" i="1"/>
  <c r="G2336" i="1"/>
  <c r="H2336" i="1"/>
  <c r="I2336" i="1"/>
  <c r="J2336" i="1"/>
  <c r="C2337" i="1"/>
  <c r="D2337" i="1"/>
  <c r="G2337" i="1"/>
  <c r="H2337" i="1"/>
  <c r="I2337" i="1"/>
  <c r="J2337" i="1"/>
  <c r="C2338" i="1"/>
  <c r="D2338" i="1"/>
  <c r="G2338" i="1"/>
  <c r="H2338" i="1"/>
  <c r="I2338" i="1"/>
  <c r="J2338" i="1"/>
  <c r="C2339" i="1"/>
  <c r="D2339" i="1"/>
  <c r="G2339" i="1"/>
  <c r="H2339" i="1"/>
  <c r="I2339" i="1"/>
  <c r="J2339" i="1"/>
  <c r="C2340" i="1"/>
  <c r="D2340" i="1"/>
  <c r="G2340" i="1"/>
  <c r="H2340" i="1"/>
  <c r="I2340" i="1"/>
  <c r="J2340" i="1"/>
  <c r="C2341" i="1"/>
  <c r="D2341" i="1"/>
  <c r="G2341" i="1"/>
  <c r="H2341" i="1"/>
  <c r="I2341" i="1"/>
  <c r="J2341" i="1"/>
  <c r="C2342" i="1"/>
  <c r="D2342" i="1"/>
  <c r="G2342" i="1"/>
  <c r="H2342" i="1"/>
  <c r="I2342" i="1"/>
  <c r="J2342" i="1"/>
  <c r="C2343" i="1"/>
  <c r="D2343" i="1"/>
  <c r="G2343" i="1"/>
  <c r="H2343" i="1"/>
  <c r="I2343" i="1"/>
  <c r="J2343" i="1"/>
  <c r="C2344" i="1"/>
  <c r="D2344" i="1"/>
  <c r="G2344" i="1"/>
  <c r="H2344" i="1"/>
  <c r="I2344" i="1"/>
  <c r="J2344" i="1"/>
  <c r="C2345" i="1"/>
  <c r="D2345" i="1"/>
  <c r="G2345" i="1"/>
  <c r="H2345" i="1"/>
  <c r="I2345" i="1"/>
  <c r="J2345" i="1"/>
  <c r="C2346" i="1"/>
  <c r="D2346" i="1"/>
  <c r="G2346" i="1"/>
  <c r="H2346" i="1"/>
  <c r="I2346" i="1"/>
  <c r="J2346" i="1"/>
  <c r="C2347" i="1"/>
  <c r="D2347" i="1"/>
  <c r="G2347" i="1"/>
  <c r="H2347" i="1"/>
  <c r="I2347" i="1"/>
  <c r="J2347" i="1"/>
  <c r="C2348" i="1"/>
  <c r="D2348" i="1"/>
  <c r="G2348" i="1"/>
  <c r="H2348" i="1"/>
  <c r="I2348" i="1"/>
  <c r="J2348" i="1"/>
  <c r="C2349" i="1"/>
  <c r="D2349" i="1"/>
  <c r="G2349" i="1"/>
  <c r="H2349" i="1"/>
  <c r="I2349" i="1"/>
  <c r="J2349" i="1"/>
  <c r="C2350" i="1"/>
  <c r="D2350" i="1"/>
  <c r="G2350" i="1"/>
  <c r="H2350" i="1"/>
  <c r="I2350" i="1"/>
  <c r="J2350" i="1"/>
  <c r="C2351" i="1"/>
  <c r="D2351" i="1"/>
  <c r="G2351" i="1"/>
  <c r="H2351" i="1"/>
  <c r="I2351" i="1"/>
  <c r="J2351" i="1"/>
  <c r="C2352" i="1"/>
  <c r="D2352" i="1"/>
  <c r="G2352" i="1"/>
  <c r="H2352" i="1"/>
  <c r="I2352" i="1"/>
  <c r="J2352" i="1"/>
  <c r="C2353" i="1"/>
  <c r="D2353" i="1"/>
  <c r="G2353" i="1"/>
  <c r="H2353" i="1"/>
  <c r="I2353" i="1"/>
  <c r="J2353" i="1"/>
  <c r="C2354" i="1"/>
  <c r="D2354" i="1"/>
  <c r="G2354" i="1"/>
  <c r="H2354" i="1"/>
  <c r="I2354" i="1"/>
  <c r="J2354" i="1"/>
  <c r="C2355" i="1"/>
  <c r="D2355" i="1"/>
  <c r="G2355" i="1"/>
  <c r="H2355" i="1"/>
  <c r="I2355" i="1"/>
  <c r="J2355" i="1"/>
  <c r="C2356" i="1"/>
  <c r="D2356" i="1"/>
  <c r="G2356" i="1"/>
  <c r="H2356" i="1"/>
  <c r="I2356" i="1"/>
  <c r="J2356" i="1"/>
  <c r="C2357" i="1"/>
  <c r="D2357" i="1"/>
  <c r="G2357" i="1"/>
  <c r="H2357" i="1"/>
  <c r="I2357" i="1"/>
  <c r="J2357" i="1"/>
  <c r="C2358" i="1"/>
  <c r="D2358" i="1"/>
  <c r="G2358" i="1"/>
  <c r="H2358" i="1"/>
  <c r="I2358" i="1"/>
  <c r="J2358" i="1"/>
  <c r="C2359" i="1"/>
  <c r="D2359" i="1"/>
  <c r="G2359" i="1"/>
  <c r="H2359" i="1"/>
  <c r="I2359" i="1"/>
  <c r="J2359" i="1"/>
  <c r="C2360" i="1"/>
  <c r="D2360" i="1"/>
  <c r="G2360" i="1"/>
  <c r="H2360" i="1"/>
  <c r="I2360" i="1"/>
  <c r="J2360" i="1"/>
  <c r="C2361" i="1"/>
  <c r="D2361" i="1"/>
  <c r="G2361" i="1"/>
  <c r="H2361" i="1"/>
  <c r="I2361" i="1"/>
  <c r="J2361" i="1"/>
  <c r="C2362" i="1"/>
  <c r="D2362" i="1"/>
  <c r="G2362" i="1"/>
  <c r="H2362" i="1"/>
  <c r="I2362" i="1"/>
  <c r="J2362" i="1"/>
  <c r="C2363" i="1"/>
  <c r="D2363" i="1"/>
  <c r="G2363" i="1"/>
  <c r="H2363" i="1"/>
  <c r="I2363" i="1"/>
  <c r="J2363" i="1"/>
  <c r="C2364" i="1"/>
  <c r="D2364" i="1"/>
  <c r="G2364" i="1"/>
  <c r="H2364" i="1"/>
  <c r="I2364" i="1"/>
  <c r="J2364" i="1"/>
  <c r="C2365" i="1"/>
  <c r="D2365" i="1"/>
  <c r="G2365" i="1"/>
  <c r="H2365" i="1"/>
  <c r="I2365" i="1"/>
  <c r="J2365" i="1"/>
  <c r="C2366" i="1"/>
  <c r="D2366" i="1"/>
  <c r="G2366" i="1"/>
  <c r="H2366" i="1"/>
  <c r="I2366" i="1"/>
  <c r="J2366" i="1"/>
  <c r="C2367" i="1"/>
  <c r="D2367" i="1"/>
  <c r="G2367" i="1"/>
  <c r="H2367" i="1"/>
  <c r="I2367" i="1"/>
  <c r="J2367" i="1"/>
  <c r="C2368" i="1"/>
  <c r="D2368" i="1"/>
  <c r="G2368" i="1"/>
  <c r="H2368" i="1"/>
  <c r="I2368" i="1"/>
  <c r="J2368" i="1"/>
  <c r="C2369" i="1"/>
  <c r="D2369" i="1"/>
  <c r="G2369" i="1"/>
  <c r="H2369" i="1"/>
  <c r="I2369" i="1"/>
  <c r="J2369" i="1"/>
  <c r="C2370" i="1"/>
  <c r="D2370" i="1"/>
  <c r="G2370" i="1"/>
  <c r="H2370" i="1"/>
  <c r="I2370" i="1"/>
  <c r="J2370" i="1"/>
  <c r="C2371" i="1"/>
  <c r="D2371" i="1"/>
  <c r="G2371" i="1"/>
  <c r="H2371" i="1"/>
  <c r="I2371" i="1"/>
  <c r="J2371" i="1"/>
  <c r="C2372" i="1"/>
  <c r="D2372" i="1"/>
  <c r="G2372" i="1"/>
  <c r="H2372" i="1"/>
  <c r="I2372" i="1"/>
  <c r="J2372" i="1"/>
  <c r="C2373" i="1"/>
  <c r="D2373" i="1"/>
  <c r="G2373" i="1"/>
  <c r="H2373" i="1"/>
  <c r="I2373" i="1"/>
  <c r="J2373" i="1"/>
  <c r="C2374" i="1"/>
  <c r="D2374" i="1"/>
  <c r="G2374" i="1"/>
  <c r="H2374" i="1"/>
  <c r="I2374" i="1"/>
  <c r="J2374" i="1"/>
  <c r="C2375" i="1"/>
  <c r="D2375" i="1"/>
  <c r="G2375" i="1"/>
  <c r="H2375" i="1"/>
  <c r="I2375" i="1"/>
  <c r="J2375" i="1"/>
  <c r="C2376" i="1"/>
  <c r="D2376" i="1"/>
  <c r="G2376" i="1"/>
  <c r="H2376" i="1"/>
  <c r="I2376" i="1"/>
  <c r="J2376" i="1"/>
  <c r="C2377" i="1"/>
  <c r="D2377" i="1"/>
  <c r="G2377" i="1"/>
  <c r="H2377" i="1"/>
  <c r="I2377" i="1"/>
  <c r="J2377" i="1"/>
  <c r="C2378" i="1"/>
  <c r="D2378" i="1"/>
  <c r="G2378" i="1"/>
  <c r="H2378" i="1"/>
  <c r="I2378" i="1"/>
  <c r="J2378" i="1"/>
  <c r="C2379" i="1"/>
  <c r="D2379" i="1"/>
  <c r="G2379" i="1"/>
  <c r="H2379" i="1"/>
  <c r="I2379" i="1"/>
  <c r="J2379" i="1"/>
  <c r="C2380" i="1"/>
  <c r="D2380" i="1"/>
  <c r="G2380" i="1"/>
  <c r="H2380" i="1"/>
  <c r="I2380" i="1"/>
  <c r="J2380" i="1"/>
  <c r="C2381" i="1"/>
  <c r="D2381" i="1"/>
  <c r="G2381" i="1"/>
  <c r="H2381" i="1"/>
  <c r="I2381" i="1"/>
  <c r="J2381" i="1"/>
  <c r="C2382" i="1"/>
  <c r="D2382" i="1"/>
  <c r="G2382" i="1"/>
  <c r="H2382" i="1"/>
  <c r="I2382" i="1"/>
  <c r="J2382" i="1"/>
  <c r="C2383" i="1"/>
  <c r="D2383" i="1"/>
  <c r="G2383" i="1"/>
  <c r="H2383" i="1"/>
  <c r="I2383" i="1"/>
  <c r="J2383" i="1"/>
  <c r="C2384" i="1"/>
  <c r="D2384" i="1"/>
  <c r="G2384" i="1"/>
  <c r="H2384" i="1"/>
  <c r="I2384" i="1"/>
  <c r="J2384" i="1"/>
  <c r="C2385" i="1"/>
  <c r="D2385" i="1"/>
  <c r="G2385" i="1"/>
  <c r="H2385" i="1"/>
  <c r="I2385" i="1"/>
  <c r="J2385" i="1"/>
  <c r="C2386" i="1"/>
  <c r="D2386" i="1"/>
  <c r="G2386" i="1"/>
  <c r="H2386" i="1"/>
  <c r="I2386" i="1"/>
  <c r="J2386" i="1"/>
  <c r="C2387" i="1"/>
  <c r="D2387" i="1"/>
  <c r="G2387" i="1"/>
  <c r="H2387" i="1"/>
  <c r="I2387" i="1"/>
  <c r="J2387" i="1"/>
  <c r="C2388" i="1"/>
  <c r="D2388" i="1"/>
  <c r="G2388" i="1"/>
  <c r="H2388" i="1"/>
  <c r="I2388" i="1"/>
  <c r="J2388" i="1"/>
  <c r="C2389" i="1"/>
  <c r="D2389" i="1"/>
  <c r="G2389" i="1"/>
  <c r="H2389" i="1"/>
  <c r="I2389" i="1"/>
  <c r="J2389" i="1"/>
  <c r="C2390" i="1"/>
  <c r="D2390" i="1"/>
  <c r="G2390" i="1"/>
  <c r="H2390" i="1"/>
  <c r="I2390" i="1"/>
  <c r="J2390" i="1"/>
  <c r="C2391" i="1"/>
  <c r="D2391" i="1"/>
  <c r="G2391" i="1"/>
  <c r="H2391" i="1"/>
  <c r="I2391" i="1"/>
  <c r="J2391" i="1"/>
  <c r="C2392" i="1"/>
  <c r="D2392" i="1"/>
  <c r="G2392" i="1"/>
  <c r="H2392" i="1"/>
  <c r="I2392" i="1"/>
  <c r="J2392" i="1"/>
  <c r="C2393" i="1"/>
  <c r="D2393" i="1"/>
  <c r="G2393" i="1"/>
  <c r="H2393" i="1"/>
  <c r="I2393" i="1"/>
  <c r="J2393" i="1"/>
  <c r="C2394" i="1"/>
  <c r="D2394" i="1"/>
  <c r="G2394" i="1"/>
  <c r="H2394" i="1"/>
  <c r="I2394" i="1"/>
  <c r="J2394" i="1"/>
  <c r="C2395" i="1"/>
  <c r="D2395" i="1"/>
  <c r="G2395" i="1"/>
  <c r="H2395" i="1"/>
  <c r="I2395" i="1"/>
  <c r="J2395" i="1"/>
  <c r="C2396" i="1"/>
  <c r="D2396" i="1"/>
  <c r="G2396" i="1"/>
  <c r="H2396" i="1"/>
  <c r="I2396" i="1"/>
  <c r="J2396" i="1"/>
  <c r="C2397" i="1"/>
  <c r="D2397" i="1"/>
  <c r="G2397" i="1"/>
  <c r="H2397" i="1"/>
  <c r="I2397" i="1"/>
  <c r="J2397" i="1"/>
  <c r="C2398" i="1"/>
  <c r="D2398" i="1"/>
  <c r="G2398" i="1"/>
  <c r="H2398" i="1"/>
  <c r="I2398" i="1"/>
  <c r="J2398" i="1"/>
  <c r="C2399" i="1"/>
  <c r="D2399" i="1"/>
  <c r="G2399" i="1"/>
  <c r="H2399" i="1"/>
  <c r="I2399" i="1"/>
  <c r="J2399" i="1"/>
  <c r="C2400" i="1"/>
  <c r="D2400" i="1"/>
  <c r="G2400" i="1"/>
  <c r="H2400" i="1"/>
  <c r="I2400" i="1"/>
  <c r="J2400" i="1"/>
  <c r="C2401" i="1"/>
  <c r="D2401" i="1"/>
  <c r="G2401" i="1"/>
  <c r="H2401" i="1"/>
  <c r="I2401" i="1"/>
  <c r="J2401" i="1"/>
  <c r="C2402" i="1"/>
  <c r="D2402" i="1"/>
  <c r="G2402" i="1"/>
  <c r="H2402" i="1"/>
  <c r="I2402" i="1"/>
  <c r="J2402" i="1"/>
  <c r="C2403" i="1"/>
  <c r="D2403" i="1"/>
  <c r="G2403" i="1"/>
  <c r="H2403" i="1"/>
  <c r="I2403" i="1"/>
  <c r="J2403" i="1"/>
  <c r="C2404" i="1"/>
  <c r="D2404" i="1"/>
  <c r="G2404" i="1"/>
  <c r="H2404" i="1"/>
  <c r="I2404" i="1"/>
  <c r="J2404" i="1"/>
  <c r="C2405" i="1"/>
  <c r="D2405" i="1"/>
  <c r="G2405" i="1"/>
  <c r="H2405" i="1"/>
  <c r="I2405" i="1"/>
  <c r="J2405" i="1"/>
  <c r="C2406" i="1"/>
  <c r="D2406" i="1"/>
  <c r="G2406" i="1"/>
  <c r="H2406" i="1"/>
  <c r="I2406" i="1"/>
  <c r="J2406" i="1"/>
  <c r="C2407" i="1"/>
  <c r="D2407" i="1"/>
  <c r="G2407" i="1"/>
  <c r="H2407" i="1"/>
  <c r="I2407" i="1"/>
  <c r="J2407" i="1"/>
  <c r="C2408" i="1"/>
  <c r="D2408" i="1"/>
  <c r="G2408" i="1"/>
  <c r="H2408" i="1"/>
  <c r="I2408" i="1"/>
  <c r="J2408" i="1"/>
  <c r="C2409" i="1"/>
  <c r="D2409" i="1"/>
  <c r="G2409" i="1"/>
  <c r="H2409" i="1"/>
  <c r="I2409" i="1"/>
  <c r="J2409" i="1"/>
  <c r="C2410" i="1"/>
  <c r="D2410" i="1"/>
  <c r="G2410" i="1"/>
  <c r="H2410" i="1"/>
  <c r="I2410" i="1"/>
  <c r="J2410" i="1"/>
  <c r="C2411" i="1"/>
  <c r="D2411" i="1"/>
  <c r="G2411" i="1"/>
  <c r="H2411" i="1"/>
  <c r="I2411" i="1"/>
  <c r="J2411" i="1"/>
  <c r="C2412" i="1"/>
  <c r="D2412" i="1"/>
  <c r="G2412" i="1"/>
  <c r="H2412" i="1"/>
  <c r="I2412" i="1"/>
  <c r="J2412" i="1"/>
  <c r="C2413" i="1"/>
  <c r="D2413" i="1"/>
  <c r="G2413" i="1"/>
  <c r="H2413" i="1"/>
  <c r="I2413" i="1"/>
  <c r="J2413" i="1"/>
  <c r="C2414" i="1"/>
  <c r="D2414" i="1"/>
  <c r="G2414" i="1"/>
  <c r="H2414" i="1"/>
  <c r="I2414" i="1"/>
  <c r="J2414" i="1"/>
  <c r="C2415" i="1"/>
  <c r="D2415" i="1"/>
  <c r="G2415" i="1"/>
  <c r="H2415" i="1"/>
  <c r="I2415" i="1"/>
  <c r="J2415" i="1"/>
  <c r="C2416" i="1"/>
  <c r="D2416" i="1"/>
  <c r="G2416" i="1"/>
  <c r="H2416" i="1"/>
  <c r="I2416" i="1"/>
  <c r="J2416" i="1"/>
  <c r="C2417" i="1"/>
  <c r="D2417" i="1"/>
  <c r="G2417" i="1"/>
  <c r="H2417" i="1"/>
  <c r="I2417" i="1"/>
  <c r="J2417" i="1"/>
  <c r="C2418" i="1"/>
  <c r="D2418" i="1"/>
  <c r="G2418" i="1"/>
  <c r="H2418" i="1"/>
  <c r="I2418" i="1"/>
  <c r="J2418" i="1"/>
  <c r="C2419" i="1"/>
  <c r="D2419" i="1"/>
  <c r="G2419" i="1"/>
  <c r="H2419" i="1"/>
  <c r="I2419" i="1"/>
  <c r="J2419" i="1"/>
  <c r="C2420" i="1"/>
  <c r="D2420" i="1"/>
  <c r="G2420" i="1"/>
  <c r="H2420" i="1"/>
  <c r="I2420" i="1"/>
  <c r="J2420" i="1"/>
  <c r="C2421" i="1"/>
  <c r="D2421" i="1"/>
  <c r="G2421" i="1"/>
  <c r="H2421" i="1"/>
  <c r="I2421" i="1"/>
  <c r="J2421" i="1"/>
  <c r="C2422" i="1"/>
  <c r="D2422" i="1"/>
  <c r="G2422" i="1"/>
  <c r="H2422" i="1"/>
  <c r="I2422" i="1"/>
  <c r="J2422" i="1"/>
  <c r="C2423" i="1"/>
  <c r="D2423" i="1"/>
  <c r="G2423" i="1"/>
  <c r="H2423" i="1"/>
  <c r="I2423" i="1"/>
  <c r="J2423" i="1"/>
  <c r="C2424" i="1"/>
  <c r="D2424" i="1"/>
  <c r="G2424" i="1"/>
  <c r="H2424" i="1"/>
  <c r="I2424" i="1"/>
  <c r="J2424" i="1"/>
  <c r="C2425" i="1"/>
  <c r="D2425" i="1"/>
  <c r="G2425" i="1"/>
  <c r="H2425" i="1"/>
  <c r="I2425" i="1"/>
  <c r="J2425" i="1"/>
  <c r="C2426" i="1"/>
  <c r="D2426" i="1"/>
  <c r="G2426" i="1"/>
  <c r="H2426" i="1"/>
  <c r="I2426" i="1"/>
  <c r="J2426" i="1"/>
  <c r="C2427" i="1"/>
  <c r="D2427" i="1"/>
  <c r="G2427" i="1"/>
  <c r="H2427" i="1"/>
  <c r="I2427" i="1"/>
  <c r="J2427" i="1"/>
  <c r="C2428" i="1"/>
  <c r="D2428" i="1"/>
  <c r="G2428" i="1"/>
  <c r="H2428" i="1"/>
  <c r="I2428" i="1"/>
  <c r="J2428" i="1"/>
  <c r="C2429" i="1"/>
  <c r="D2429" i="1"/>
  <c r="G2429" i="1"/>
  <c r="H2429" i="1"/>
  <c r="I2429" i="1"/>
  <c r="J2429" i="1"/>
  <c r="C2430" i="1"/>
  <c r="D2430" i="1"/>
  <c r="G2430" i="1"/>
  <c r="H2430" i="1"/>
  <c r="I2430" i="1"/>
  <c r="J2430" i="1"/>
  <c r="C2431" i="1"/>
  <c r="D2431" i="1"/>
  <c r="G2431" i="1"/>
  <c r="H2431" i="1"/>
  <c r="I2431" i="1"/>
  <c r="J2431" i="1"/>
  <c r="C2432" i="1"/>
  <c r="D2432" i="1"/>
  <c r="G2432" i="1"/>
  <c r="H2432" i="1"/>
  <c r="I2432" i="1"/>
  <c r="J2432" i="1"/>
  <c r="C2433" i="1"/>
  <c r="D2433" i="1"/>
  <c r="G2433" i="1"/>
  <c r="H2433" i="1"/>
  <c r="I2433" i="1"/>
  <c r="J2433" i="1"/>
  <c r="C2434" i="1"/>
  <c r="D2434" i="1"/>
  <c r="G2434" i="1"/>
  <c r="H2434" i="1"/>
  <c r="I2434" i="1"/>
  <c r="J2434" i="1"/>
  <c r="C2435" i="1"/>
  <c r="D2435" i="1"/>
  <c r="G2435" i="1"/>
  <c r="H2435" i="1"/>
  <c r="I2435" i="1"/>
  <c r="J2435" i="1"/>
  <c r="C2436" i="1"/>
  <c r="D2436" i="1"/>
  <c r="G2436" i="1"/>
  <c r="H2436" i="1"/>
  <c r="I2436" i="1"/>
  <c r="J2436" i="1"/>
  <c r="C2437" i="1"/>
  <c r="D2437" i="1"/>
  <c r="G2437" i="1"/>
  <c r="H2437" i="1"/>
  <c r="I2437" i="1"/>
  <c r="J2437" i="1"/>
  <c r="C2438" i="1"/>
  <c r="D2438" i="1"/>
  <c r="G2438" i="1"/>
  <c r="H2438" i="1"/>
  <c r="I2438" i="1"/>
  <c r="J2438" i="1"/>
  <c r="C2439" i="1"/>
  <c r="D2439" i="1"/>
  <c r="G2439" i="1"/>
  <c r="H2439" i="1"/>
  <c r="I2439" i="1"/>
  <c r="J2439" i="1"/>
  <c r="C2440" i="1"/>
  <c r="D2440" i="1"/>
  <c r="G2440" i="1"/>
  <c r="H2440" i="1"/>
  <c r="I2440" i="1"/>
  <c r="J2440" i="1"/>
  <c r="C2441" i="1"/>
  <c r="D2441" i="1"/>
  <c r="G2441" i="1"/>
  <c r="H2441" i="1"/>
  <c r="I2441" i="1"/>
  <c r="J2441" i="1"/>
  <c r="C2442" i="1"/>
  <c r="D2442" i="1"/>
  <c r="G2442" i="1"/>
  <c r="H2442" i="1"/>
  <c r="I2442" i="1"/>
  <c r="J2442" i="1"/>
  <c r="C2443" i="1"/>
  <c r="D2443" i="1"/>
  <c r="G2443" i="1"/>
  <c r="H2443" i="1"/>
  <c r="I2443" i="1"/>
  <c r="J2443" i="1"/>
  <c r="C2444" i="1"/>
  <c r="D2444" i="1"/>
  <c r="G2444" i="1"/>
  <c r="H2444" i="1"/>
  <c r="I2444" i="1"/>
  <c r="J2444" i="1"/>
  <c r="C2445" i="1"/>
  <c r="D2445" i="1"/>
  <c r="G2445" i="1"/>
  <c r="H2445" i="1"/>
  <c r="I2445" i="1"/>
  <c r="J2445" i="1"/>
  <c r="C2446" i="1"/>
  <c r="D2446" i="1"/>
  <c r="G2446" i="1"/>
  <c r="H2446" i="1"/>
  <c r="I2446" i="1"/>
  <c r="J2446" i="1"/>
  <c r="C2447" i="1"/>
  <c r="D2447" i="1"/>
  <c r="G2447" i="1"/>
  <c r="H2447" i="1"/>
  <c r="I2447" i="1"/>
  <c r="J2447" i="1"/>
  <c r="C2448" i="1"/>
  <c r="D2448" i="1"/>
  <c r="G2448" i="1"/>
  <c r="H2448" i="1"/>
  <c r="I2448" i="1"/>
  <c r="J2448" i="1"/>
  <c r="C2449" i="1"/>
  <c r="D2449" i="1"/>
  <c r="G2449" i="1"/>
  <c r="H2449" i="1"/>
  <c r="I2449" i="1"/>
  <c r="J2449" i="1"/>
  <c r="C2450" i="1"/>
  <c r="D2450" i="1"/>
  <c r="G2450" i="1"/>
  <c r="H2450" i="1"/>
  <c r="I2450" i="1"/>
  <c r="J2450" i="1"/>
  <c r="C2451" i="1"/>
  <c r="D2451" i="1"/>
  <c r="G2451" i="1"/>
  <c r="H2451" i="1"/>
  <c r="I2451" i="1"/>
  <c r="J2451" i="1"/>
  <c r="C2452" i="1"/>
  <c r="D2452" i="1"/>
  <c r="G2452" i="1"/>
  <c r="H2452" i="1"/>
  <c r="I2452" i="1"/>
  <c r="J2452" i="1"/>
  <c r="C2453" i="1"/>
  <c r="D2453" i="1"/>
  <c r="G2453" i="1"/>
  <c r="H2453" i="1"/>
  <c r="I2453" i="1"/>
  <c r="J2453" i="1"/>
  <c r="C2454" i="1"/>
  <c r="D2454" i="1"/>
  <c r="G2454" i="1"/>
  <c r="H2454" i="1"/>
  <c r="I2454" i="1"/>
  <c r="J2454" i="1"/>
  <c r="C2455" i="1"/>
  <c r="D2455" i="1"/>
  <c r="G2455" i="1"/>
  <c r="H2455" i="1"/>
  <c r="I2455" i="1"/>
  <c r="J2455" i="1"/>
  <c r="C2456" i="1"/>
  <c r="D2456" i="1"/>
  <c r="G2456" i="1"/>
  <c r="H2456" i="1"/>
  <c r="I2456" i="1"/>
  <c r="J2456" i="1"/>
  <c r="C2457" i="1"/>
  <c r="D2457" i="1"/>
  <c r="G2457" i="1"/>
  <c r="H2457" i="1"/>
  <c r="I2457" i="1"/>
  <c r="J2457" i="1"/>
  <c r="C2458" i="1"/>
  <c r="D2458" i="1"/>
  <c r="G2458" i="1"/>
  <c r="H2458" i="1"/>
  <c r="I2458" i="1"/>
  <c r="J2458" i="1"/>
  <c r="C2459" i="1"/>
  <c r="D2459" i="1"/>
  <c r="G2459" i="1"/>
  <c r="H2459" i="1"/>
  <c r="I2459" i="1"/>
  <c r="J2459" i="1"/>
  <c r="C2460" i="1"/>
  <c r="D2460" i="1"/>
  <c r="G2460" i="1"/>
  <c r="H2460" i="1"/>
  <c r="I2460" i="1"/>
  <c r="J2460" i="1"/>
  <c r="C2461" i="1"/>
  <c r="D2461" i="1"/>
  <c r="G2461" i="1"/>
  <c r="H2461" i="1"/>
  <c r="I2461" i="1"/>
  <c r="J2461" i="1"/>
  <c r="C2462" i="1"/>
  <c r="D2462" i="1"/>
  <c r="G2462" i="1"/>
  <c r="H2462" i="1"/>
  <c r="I2462" i="1"/>
  <c r="J2462" i="1"/>
  <c r="C2463" i="1"/>
  <c r="D2463" i="1"/>
  <c r="G2463" i="1"/>
  <c r="H2463" i="1"/>
  <c r="I2463" i="1"/>
  <c r="J2463" i="1"/>
  <c r="C2464" i="1"/>
  <c r="D2464" i="1"/>
  <c r="G2464" i="1"/>
  <c r="H2464" i="1"/>
  <c r="I2464" i="1"/>
  <c r="J2464" i="1"/>
  <c r="C2465" i="1"/>
  <c r="D2465" i="1"/>
  <c r="G2465" i="1"/>
  <c r="H2465" i="1"/>
  <c r="I2465" i="1"/>
  <c r="J2465" i="1"/>
  <c r="C2466" i="1"/>
  <c r="D2466" i="1"/>
  <c r="G2466" i="1"/>
  <c r="H2466" i="1"/>
  <c r="I2466" i="1"/>
  <c r="J2466" i="1"/>
  <c r="C2467" i="1"/>
  <c r="D2467" i="1"/>
  <c r="G2467" i="1"/>
  <c r="H2467" i="1"/>
  <c r="I2467" i="1"/>
  <c r="J2467" i="1"/>
  <c r="C2468" i="1"/>
  <c r="D2468" i="1"/>
  <c r="G2468" i="1"/>
  <c r="H2468" i="1"/>
  <c r="I2468" i="1"/>
  <c r="J2468" i="1"/>
  <c r="C2469" i="1"/>
  <c r="D2469" i="1"/>
  <c r="G2469" i="1"/>
  <c r="H2469" i="1"/>
  <c r="I2469" i="1"/>
  <c r="J2469" i="1"/>
  <c r="C2470" i="1"/>
  <c r="D2470" i="1"/>
  <c r="G2470" i="1"/>
  <c r="H2470" i="1"/>
  <c r="I2470" i="1"/>
  <c r="J2470" i="1"/>
  <c r="C2471" i="1"/>
  <c r="D2471" i="1"/>
  <c r="G2471" i="1"/>
  <c r="H2471" i="1"/>
  <c r="I2471" i="1"/>
  <c r="J2471" i="1"/>
  <c r="C2472" i="1"/>
  <c r="D2472" i="1"/>
  <c r="G2472" i="1"/>
  <c r="H2472" i="1"/>
  <c r="I2472" i="1"/>
  <c r="J2472" i="1"/>
  <c r="C2473" i="1"/>
  <c r="D2473" i="1"/>
  <c r="G2473" i="1"/>
  <c r="H2473" i="1"/>
  <c r="I2473" i="1"/>
  <c r="J2473" i="1"/>
  <c r="C2474" i="1"/>
  <c r="D2474" i="1"/>
  <c r="G2474" i="1"/>
  <c r="H2474" i="1"/>
  <c r="I2474" i="1"/>
  <c r="J2474" i="1"/>
  <c r="C2475" i="1"/>
  <c r="D2475" i="1"/>
  <c r="G2475" i="1"/>
  <c r="H2475" i="1"/>
  <c r="I2475" i="1"/>
  <c r="J2475" i="1"/>
  <c r="C2476" i="1"/>
  <c r="D2476" i="1"/>
  <c r="G2476" i="1"/>
  <c r="H2476" i="1"/>
  <c r="I2476" i="1"/>
  <c r="J2476" i="1"/>
  <c r="C2477" i="1"/>
  <c r="D2477" i="1"/>
  <c r="G2477" i="1"/>
  <c r="H2477" i="1"/>
  <c r="I2477" i="1"/>
  <c r="J2477" i="1"/>
  <c r="C2478" i="1"/>
  <c r="D2478" i="1"/>
  <c r="G2478" i="1"/>
  <c r="H2478" i="1"/>
  <c r="I2478" i="1"/>
  <c r="J2478" i="1"/>
  <c r="C2479" i="1"/>
  <c r="D2479" i="1"/>
  <c r="G2479" i="1"/>
  <c r="H2479" i="1"/>
  <c r="I2479" i="1"/>
  <c r="J2479" i="1"/>
  <c r="C2480" i="1"/>
  <c r="D2480" i="1"/>
  <c r="G2480" i="1"/>
  <c r="H2480" i="1"/>
  <c r="I2480" i="1"/>
  <c r="J2480" i="1"/>
  <c r="C2481" i="1"/>
  <c r="D2481" i="1"/>
  <c r="G2481" i="1"/>
  <c r="H2481" i="1"/>
  <c r="I2481" i="1"/>
  <c r="J2481" i="1"/>
  <c r="C2482" i="1"/>
  <c r="D2482" i="1"/>
  <c r="G2482" i="1"/>
  <c r="H2482" i="1"/>
  <c r="I2482" i="1"/>
  <c r="J2482" i="1"/>
  <c r="C2483" i="1"/>
  <c r="D2483" i="1"/>
  <c r="G2483" i="1"/>
  <c r="H2483" i="1"/>
  <c r="I2483" i="1"/>
  <c r="J2483" i="1"/>
  <c r="C2484" i="1"/>
  <c r="D2484" i="1"/>
  <c r="G2484" i="1"/>
  <c r="H2484" i="1"/>
  <c r="I2484" i="1"/>
  <c r="J2484" i="1"/>
  <c r="C2485" i="1"/>
  <c r="D2485" i="1"/>
  <c r="G2485" i="1"/>
  <c r="H2485" i="1"/>
  <c r="I2485" i="1"/>
  <c r="J2485" i="1"/>
  <c r="C2486" i="1"/>
  <c r="D2486" i="1"/>
  <c r="G2486" i="1"/>
  <c r="H2486" i="1"/>
  <c r="I2486" i="1"/>
  <c r="J2486" i="1"/>
  <c r="C2487" i="1"/>
  <c r="D2487" i="1"/>
  <c r="G2487" i="1"/>
  <c r="H2487" i="1"/>
  <c r="I2487" i="1"/>
  <c r="J2487" i="1"/>
  <c r="C2488" i="1"/>
  <c r="D2488" i="1"/>
  <c r="G2488" i="1"/>
  <c r="H2488" i="1"/>
  <c r="I2488" i="1"/>
  <c r="J2488" i="1"/>
  <c r="C2489" i="1"/>
  <c r="D2489" i="1"/>
  <c r="G2489" i="1"/>
  <c r="H2489" i="1"/>
  <c r="I2489" i="1"/>
  <c r="J2489" i="1"/>
  <c r="C2490" i="1"/>
  <c r="D2490" i="1"/>
  <c r="G2490" i="1"/>
  <c r="H2490" i="1"/>
  <c r="I2490" i="1"/>
  <c r="J2490" i="1"/>
  <c r="C2491" i="1"/>
  <c r="D2491" i="1"/>
  <c r="G2491" i="1"/>
  <c r="H2491" i="1"/>
  <c r="I2491" i="1"/>
  <c r="J2491" i="1"/>
  <c r="C2492" i="1"/>
  <c r="D2492" i="1"/>
  <c r="G2492" i="1"/>
  <c r="H2492" i="1"/>
  <c r="I2492" i="1"/>
  <c r="J2492" i="1"/>
  <c r="C2493" i="1"/>
  <c r="D2493" i="1"/>
  <c r="G2493" i="1"/>
  <c r="H2493" i="1"/>
  <c r="I2493" i="1"/>
  <c r="J2493" i="1"/>
  <c r="C2494" i="1"/>
  <c r="D2494" i="1"/>
  <c r="G2494" i="1"/>
  <c r="H2494" i="1"/>
  <c r="I2494" i="1"/>
  <c r="J2494" i="1"/>
  <c r="C2495" i="1"/>
  <c r="D2495" i="1"/>
  <c r="G2495" i="1"/>
  <c r="H2495" i="1"/>
  <c r="I2495" i="1"/>
  <c r="J2495" i="1"/>
  <c r="C2496" i="1"/>
  <c r="D2496" i="1"/>
  <c r="G2496" i="1"/>
  <c r="H2496" i="1"/>
  <c r="I2496" i="1"/>
  <c r="J2496" i="1"/>
  <c r="C2497" i="1"/>
  <c r="D2497" i="1"/>
  <c r="G2497" i="1"/>
  <c r="H2497" i="1"/>
  <c r="I2497" i="1"/>
  <c r="J2497" i="1"/>
  <c r="C2498" i="1"/>
  <c r="D2498" i="1"/>
  <c r="G2498" i="1"/>
  <c r="H2498" i="1"/>
  <c r="I2498" i="1"/>
  <c r="J2498" i="1"/>
  <c r="C2499" i="1"/>
  <c r="D2499" i="1"/>
  <c r="G2499" i="1"/>
  <c r="H2499" i="1"/>
  <c r="I2499" i="1"/>
  <c r="J2499" i="1"/>
  <c r="C2500" i="1"/>
  <c r="D2500" i="1"/>
  <c r="G2500" i="1"/>
  <c r="H2500" i="1"/>
  <c r="I2500" i="1"/>
  <c r="J2500" i="1"/>
  <c r="C2501" i="1"/>
  <c r="D2501" i="1"/>
  <c r="G2501" i="1"/>
  <c r="H2501" i="1"/>
  <c r="I2501" i="1"/>
  <c r="J2501" i="1"/>
  <c r="C2502" i="1"/>
  <c r="D2502" i="1"/>
  <c r="G2502" i="1"/>
  <c r="H2502" i="1"/>
  <c r="I2502" i="1"/>
  <c r="J2502" i="1"/>
  <c r="C2503" i="1"/>
  <c r="D2503" i="1"/>
  <c r="G2503" i="1"/>
  <c r="H2503" i="1"/>
  <c r="I2503" i="1"/>
  <c r="J2503" i="1"/>
  <c r="C2504" i="1"/>
  <c r="D2504" i="1"/>
  <c r="G2504" i="1"/>
  <c r="H2504" i="1"/>
  <c r="I2504" i="1"/>
  <c r="J2504" i="1"/>
  <c r="C2505" i="1"/>
  <c r="D2505" i="1"/>
  <c r="G2505" i="1"/>
  <c r="H2505" i="1"/>
  <c r="I2505" i="1"/>
  <c r="J2505" i="1"/>
  <c r="C2506" i="1"/>
  <c r="D2506" i="1"/>
  <c r="G2506" i="1"/>
  <c r="H2506" i="1"/>
  <c r="I2506" i="1"/>
  <c r="J2506" i="1"/>
  <c r="C2507" i="1"/>
  <c r="D2507" i="1"/>
  <c r="G2507" i="1"/>
  <c r="H2507" i="1"/>
  <c r="I2507" i="1"/>
  <c r="J2507" i="1"/>
  <c r="C2508" i="1"/>
  <c r="D2508" i="1"/>
  <c r="G2508" i="1"/>
  <c r="H2508" i="1"/>
  <c r="I2508" i="1"/>
  <c r="J2508" i="1"/>
  <c r="C2509" i="1"/>
  <c r="D2509" i="1"/>
  <c r="G2509" i="1"/>
  <c r="H2509" i="1"/>
  <c r="I2509" i="1"/>
  <c r="J2509" i="1"/>
  <c r="C2510" i="1"/>
  <c r="D2510" i="1"/>
  <c r="G2510" i="1"/>
  <c r="H2510" i="1"/>
  <c r="I2510" i="1"/>
  <c r="J2510" i="1"/>
  <c r="C2511" i="1"/>
  <c r="D2511" i="1"/>
  <c r="G2511" i="1"/>
  <c r="H2511" i="1"/>
  <c r="I2511" i="1"/>
  <c r="J2511" i="1"/>
  <c r="C2512" i="1"/>
  <c r="D2512" i="1"/>
  <c r="G2512" i="1"/>
  <c r="H2512" i="1"/>
  <c r="I2512" i="1"/>
  <c r="J2512" i="1"/>
  <c r="C2513" i="1"/>
  <c r="D2513" i="1"/>
  <c r="G2513" i="1"/>
  <c r="H2513" i="1"/>
  <c r="I2513" i="1"/>
  <c r="J2513" i="1"/>
  <c r="C2514" i="1"/>
  <c r="D2514" i="1"/>
  <c r="G2514" i="1"/>
  <c r="H2514" i="1"/>
  <c r="I2514" i="1"/>
  <c r="J2514" i="1"/>
  <c r="C2515" i="1"/>
  <c r="D2515" i="1"/>
  <c r="G2515" i="1"/>
  <c r="H2515" i="1"/>
  <c r="I2515" i="1"/>
  <c r="J2515" i="1"/>
  <c r="C2516" i="1"/>
  <c r="D2516" i="1"/>
  <c r="G2516" i="1"/>
  <c r="H2516" i="1"/>
  <c r="I2516" i="1"/>
  <c r="J2516" i="1"/>
  <c r="C2517" i="1"/>
  <c r="D2517" i="1"/>
  <c r="G2517" i="1"/>
  <c r="H2517" i="1"/>
  <c r="I2517" i="1"/>
  <c r="J2517" i="1"/>
  <c r="C2518" i="1"/>
  <c r="D2518" i="1"/>
  <c r="G2518" i="1"/>
  <c r="H2518" i="1"/>
  <c r="I2518" i="1"/>
  <c r="J2518" i="1"/>
  <c r="C2519" i="1"/>
  <c r="D2519" i="1"/>
  <c r="G2519" i="1"/>
  <c r="H2519" i="1"/>
  <c r="I2519" i="1"/>
  <c r="J2519" i="1"/>
  <c r="C2520" i="1"/>
  <c r="D2520" i="1"/>
  <c r="G2520" i="1"/>
  <c r="H2520" i="1"/>
  <c r="I2520" i="1"/>
  <c r="J2520" i="1"/>
  <c r="C2521" i="1"/>
  <c r="D2521" i="1"/>
  <c r="G2521" i="1"/>
  <c r="H2521" i="1"/>
  <c r="I2521" i="1"/>
  <c r="J2521" i="1"/>
  <c r="C2522" i="1"/>
  <c r="D2522" i="1"/>
  <c r="G2522" i="1"/>
  <c r="H2522" i="1"/>
  <c r="I2522" i="1"/>
  <c r="J2522" i="1"/>
  <c r="C2523" i="1"/>
  <c r="D2523" i="1"/>
  <c r="G2523" i="1"/>
  <c r="H2523" i="1"/>
  <c r="I2523" i="1"/>
  <c r="J2523" i="1"/>
  <c r="C2524" i="1"/>
  <c r="D2524" i="1"/>
  <c r="G2524" i="1"/>
  <c r="H2524" i="1"/>
  <c r="I2524" i="1"/>
  <c r="J2524" i="1"/>
  <c r="C2525" i="1"/>
  <c r="D2525" i="1"/>
  <c r="G2525" i="1"/>
  <c r="H2525" i="1"/>
  <c r="I2525" i="1"/>
  <c r="J2525" i="1"/>
  <c r="C2526" i="1"/>
  <c r="D2526" i="1"/>
  <c r="G2526" i="1"/>
  <c r="H2526" i="1"/>
  <c r="I2526" i="1"/>
  <c r="J2526" i="1"/>
  <c r="C2527" i="1"/>
  <c r="D2527" i="1"/>
  <c r="G2527" i="1"/>
  <c r="H2527" i="1"/>
  <c r="I2527" i="1"/>
  <c r="J2527" i="1"/>
  <c r="C2528" i="1"/>
  <c r="D2528" i="1"/>
  <c r="G2528" i="1"/>
  <c r="H2528" i="1"/>
  <c r="I2528" i="1"/>
  <c r="J2528" i="1"/>
  <c r="C2529" i="1"/>
  <c r="D2529" i="1"/>
  <c r="G2529" i="1"/>
  <c r="H2529" i="1"/>
  <c r="I2529" i="1"/>
  <c r="J2529" i="1"/>
  <c r="C2530" i="1"/>
  <c r="D2530" i="1"/>
  <c r="G2530" i="1"/>
  <c r="H2530" i="1"/>
  <c r="I2530" i="1"/>
  <c r="J2530" i="1"/>
  <c r="C2531" i="1"/>
  <c r="D2531" i="1"/>
  <c r="G2531" i="1"/>
  <c r="H2531" i="1"/>
  <c r="I2531" i="1"/>
  <c r="J2531" i="1"/>
  <c r="C2532" i="1"/>
  <c r="D2532" i="1"/>
  <c r="G2532" i="1"/>
  <c r="H2532" i="1"/>
  <c r="I2532" i="1"/>
  <c r="J2532" i="1"/>
  <c r="C2533" i="1"/>
  <c r="D2533" i="1"/>
  <c r="G2533" i="1"/>
  <c r="H2533" i="1"/>
  <c r="I2533" i="1"/>
  <c r="J2533" i="1"/>
  <c r="C2534" i="1"/>
  <c r="D2534" i="1"/>
  <c r="G2534" i="1"/>
  <c r="H2534" i="1"/>
  <c r="I2534" i="1"/>
  <c r="J2534" i="1"/>
  <c r="C2535" i="1"/>
  <c r="D2535" i="1"/>
  <c r="G2535" i="1"/>
  <c r="H2535" i="1"/>
  <c r="I2535" i="1"/>
  <c r="J2535" i="1"/>
  <c r="C2536" i="1"/>
  <c r="D2536" i="1"/>
  <c r="G2536" i="1"/>
  <c r="H2536" i="1"/>
  <c r="I2536" i="1"/>
  <c r="J2536" i="1"/>
  <c r="C2537" i="1"/>
  <c r="D2537" i="1"/>
  <c r="G2537" i="1"/>
  <c r="H2537" i="1"/>
  <c r="I2537" i="1"/>
  <c r="J2537" i="1"/>
  <c r="C2538" i="1"/>
  <c r="D2538" i="1"/>
  <c r="G2538" i="1"/>
  <c r="H2538" i="1"/>
  <c r="I2538" i="1"/>
  <c r="J2538" i="1"/>
  <c r="C2539" i="1"/>
  <c r="D2539" i="1"/>
  <c r="G2539" i="1"/>
  <c r="H2539" i="1"/>
  <c r="I2539" i="1"/>
  <c r="J2539" i="1"/>
  <c r="C2540" i="1"/>
  <c r="D2540" i="1"/>
  <c r="G2540" i="1"/>
  <c r="H2540" i="1"/>
  <c r="I2540" i="1"/>
  <c r="J2540" i="1"/>
  <c r="C2541" i="1"/>
  <c r="D2541" i="1"/>
  <c r="G2541" i="1"/>
  <c r="H2541" i="1"/>
  <c r="I2541" i="1"/>
  <c r="J2541" i="1"/>
  <c r="C2542" i="1"/>
  <c r="D2542" i="1"/>
  <c r="G2542" i="1"/>
  <c r="H2542" i="1"/>
  <c r="I2542" i="1"/>
  <c r="J2542" i="1"/>
  <c r="C2543" i="1"/>
  <c r="D2543" i="1"/>
  <c r="G2543" i="1"/>
  <c r="H2543" i="1"/>
  <c r="I2543" i="1"/>
  <c r="J2543" i="1"/>
  <c r="C2544" i="1"/>
  <c r="D2544" i="1"/>
  <c r="G2544" i="1"/>
  <c r="H2544" i="1"/>
  <c r="I2544" i="1"/>
  <c r="J2544" i="1"/>
  <c r="C2545" i="1"/>
  <c r="D2545" i="1"/>
  <c r="G2545" i="1"/>
  <c r="H2545" i="1"/>
  <c r="I2545" i="1"/>
  <c r="J2545" i="1"/>
  <c r="C2546" i="1"/>
  <c r="D2546" i="1"/>
  <c r="G2546" i="1"/>
  <c r="H2546" i="1"/>
  <c r="I2546" i="1"/>
  <c r="J2546" i="1"/>
  <c r="C2547" i="1"/>
  <c r="D2547" i="1"/>
  <c r="G2547" i="1"/>
  <c r="H2547" i="1"/>
  <c r="I2547" i="1"/>
  <c r="J2547" i="1"/>
  <c r="C2548" i="1"/>
  <c r="D2548" i="1"/>
  <c r="G2548" i="1"/>
  <c r="H2548" i="1"/>
  <c r="I2548" i="1"/>
  <c r="J2548" i="1"/>
  <c r="C2549" i="1"/>
  <c r="D2549" i="1"/>
  <c r="G2549" i="1"/>
  <c r="H2549" i="1"/>
  <c r="I2549" i="1"/>
  <c r="J2549" i="1"/>
  <c r="C2550" i="1"/>
  <c r="D2550" i="1"/>
  <c r="G2550" i="1"/>
  <c r="H2550" i="1"/>
  <c r="I2550" i="1"/>
  <c r="J2550" i="1"/>
  <c r="C2551" i="1"/>
  <c r="D2551" i="1"/>
  <c r="G2551" i="1"/>
  <c r="H2551" i="1"/>
  <c r="I2551" i="1"/>
  <c r="J2551" i="1"/>
  <c r="C2552" i="1"/>
  <c r="D2552" i="1"/>
  <c r="G2552" i="1"/>
  <c r="H2552" i="1"/>
  <c r="I2552" i="1"/>
  <c r="J2552" i="1"/>
  <c r="C2553" i="1"/>
  <c r="D2553" i="1"/>
  <c r="G2553" i="1"/>
  <c r="H2553" i="1"/>
  <c r="I2553" i="1"/>
  <c r="J2553" i="1"/>
  <c r="C2554" i="1"/>
  <c r="D2554" i="1"/>
  <c r="G2554" i="1"/>
  <c r="H2554" i="1"/>
  <c r="I2554" i="1"/>
  <c r="J2554" i="1"/>
  <c r="C2555" i="1"/>
  <c r="D2555" i="1"/>
  <c r="G2555" i="1"/>
  <c r="H2555" i="1"/>
  <c r="I2555" i="1"/>
  <c r="J2555" i="1"/>
  <c r="C2556" i="1"/>
  <c r="D2556" i="1"/>
  <c r="G2556" i="1"/>
  <c r="H2556" i="1"/>
  <c r="I2556" i="1"/>
  <c r="J2556" i="1"/>
  <c r="C2557" i="1"/>
  <c r="D2557" i="1"/>
  <c r="G2557" i="1"/>
  <c r="H2557" i="1"/>
  <c r="I2557" i="1"/>
  <c r="J2557" i="1"/>
  <c r="C2558" i="1"/>
  <c r="D2558" i="1"/>
  <c r="G2558" i="1"/>
  <c r="H2558" i="1"/>
  <c r="I2558" i="1"/>
  <c r="J2558" i="1"/>
  <c r="C2559" i="1"/>
  <c r="D2559" i="1"/>
  <c r="G2559" i="1"/>
  <c r="H2559" i="1"/>
  <c r="I2559" i="1"/>
  <c r="J2559" i="1"/>
  <c r="C2560" i="1"/>
  <c r="D2560" i="1"/>
  <c r="G2560" i="1"/>
  <c r="H2560" i="1"/>
  <c r="I2560" i="1"/>
  <c r="J2560" i="1"/>
  <c r="C2561" i="1"/>
  <c r="D2561" i="1"/>
  <c r="G2561" i="1"/>
  <c r="H2561" i="1"/>
  <c r="I2561" i="1"/>
  <c r="J2561" i="1"/>
  <c r="C2562" i="1"/>
  <c r="D2562" i="1"/>
  <c r="G2562" i="1"/>
  <c r="H2562" i="1"/>
  <c r="I2562" i="1"/>
  <c r="J2562" i="1"/>
  <c r="C2563" i="1"/>
  <c r="D2563" i="1"/>
  <c r="G2563" i="1"/>
  <c r="H2563" i="1"/>
  <c r="I2563" i="1"/>
  <c r="J2563" i="1"/>
  <c r="C2564" i="1"/>
  <c r="D2564" i="1"/>
  <c r="G2564" i="1"/>
  <c r="H2564" i="1"/>
  <c r="I2564" i="1"/>
  <c r="J2564" i="1"/>
  <c r="C2565" i="1"/>
  <c r="D2565" i="1"/>
  <c r="G2565" i="1"/>
  <c r="H2565" i="1"/>
  <c r="I2565" i="1"/>
  <c r="J2565" i="1"/>
  <c r="C2566" i="1"/>
  <c r="D2566" i="1"/>
  <c r="G2566" i="1"/>
  <c r="H2566" i="1"/>
  <c r="I2566" i="1"/>
  <c r="J2566" i="1"/>
  <c r="C2567" i="1"/>
  <c r="D2567" i="1"/>
  <c r="G2567" i="1"/>
  <c r="H2567" i="1"/>
  <c r="I2567" i="1"/>
  <c r="J2567" i="1"/>
  <c r="C2568" i="1"/>
  <c r="D2568" i="1"/>
  <c r="G2568" i="1"/>
  <c r="H2568" i="1"/>
  <c r="I2568" i="1"/>
  <c r="J2568" i="1"/>
  <c r="C2569" i="1"/>
  <c r="D2569" i="1"/>
  <c r="G2569" i="1"/>
  <c r="H2569" i="1"/>
  <c r="I2569" i="1"/>
  <c r="J2569" i="1"/>
  <c r="C2570" i="1"/>
  <c r="D2570" i="1"/>
  <c r="G2570" i="1"/>
  <c r="H2570" i="1"/>
  <c r="I2570" i="1"/>
  <c r="J2570" i="1"/>
  <c r="C2571" i="1"/>
  <c r="D2571" i="1"/>
  <c r="G2571" i="1"/>
  <c r="H2571" i="1"/>
  <c r="I2571" i="1"/>
  <c r="J2571" i="1"/>
  <c r="C2572" i="1"/>
  <c r="D2572" i="1"/>
  <c r="G2572" i="1"/>
  <c r="H2572" i="1"/>
  <c r="I2572" i="1"/>
  <c r="J2572" i="1"/>
  <c r="C2573" i="1"/>
  <c r="D2573" i="1"/>
  <c r="G2573" i="1"/>
  <c r="H2573" i="1"/>
  <c r="I2573" i="1"/>
  <c r="J2573" i="1"/>
  <c r="C2574" i="1"/>
  <c r="D2574" i="1"/>
  <c r="G2574" i="1"/>
  <c r="H2574" i="1"/>
  <c r="I2574" i="1"/>
  <c r="J2574" i="1"/>
  <c r="C2575" i="1"/>
  <c r="D2575" i="1"/>
  <c r="G2575" i="1"/>
  <c r="H2575" i="1"/>
  <c r="I2575" i="1"/>
  <c r="J2575" i="1"/>
  <c r="C2576" i="1"/>
  <c r="D2576" i="1"/>
  <c r="G2576" i="1"/>
  <c r="H2576" i="1"/>
  <c r="I2576" i="1"/>
  <c r="J2576" i="1"/>
  <c r="C2577" i="1"/>
  <c r="D2577" i="1"/>
  <c r="G2577" i="1"/>
  <c r="H2577" i="1"/>
  <c r="I2577" i="1"/>
  <c r="J2577" i="1"/>
  <c r="C2578" i="1"/>
  <c r="D2578" i="1"/>
  <c r="G2578" i="1"/>
  <c r="H2578" i="1"/>
  <c r="I2578" i="1"/>
  <c r="J2578" i="1"/>
  <c r="C2579" i="1"/>
  <c r="D2579" i="1"/>
  <c r="G2579" i="1"/>
  <c r="H2579" i="1"/>
  <c r="I2579" i="1"/>
  <c r="J2579" i="1"/>
  <c r="C2580" i="1"/>
  <c r="D2580" i="1"/>
  <c r="G2580" i="1"/>
  <c r="H2580" i="1"/>
  <c r="I2580" i="1"/>
  <c r="J2580" i="1"/>
  <c r="C2581" i="1"/>
  <c r="D2581" i="1"/>
  <c r="G2581" i="1"/>
  <c r="H2581" i="1"/>
  <c r="I2581" i="1"/>
  <c r="J2581" i="1"/>
  <c r="C2582" i="1"/>
  <c r="D2582" i="1"/>
  <c r="G2582" i="1"/>
  <c r="H2582" i="1"/>
  <c r="I2582" i="1"/>
  <c r="J2582" i="1"/>
  <c r="C2583" i="1"/>
  <c r="D2583" i="1"/>
  <c r="G2583" i="1"/>
  <c r="H2583" i="1"/>
  <c r="I2583" i="1"/>
  <c r="J2583" i="1"/>
  <c r="C2584" i="1"/>
  <c r="D2584" i="1"/>
  <c r="G2584" i="1"/>
  <c r="H2584" i="1"/>
  <c r="I2584" i="1"/>
  <c r="J2584" i="1"/>
  <c r="C2585" i="1"/>
  <c r="D2585" i="1"/>
  <c r="G2585" i="1"/>
  <c r="H2585" i="1"/>
  <c r="I2585" i="1"/>
  <c r="J2585" i="1"/>
  <c r="C2586" i="1"/>
  <c r="D2586" i="1"/>
  <c r="G2586" i="1"/>
  <c r="H2586" i="1"/>
  <c r="I2586" i="1"/>
  <c r="J2586" i="1"/>
  <c r="C2587" i="1"/>
  <c r="D2587" i="1"/>
  <c r="G2587" i="1"/>
  <c r="H2587" i="1"/>
  <c r="I2587" i="1"/>
  <c r="J2587" i="1"/>
  <c r="C2588" i="1"/>
  <c r="D2588" i="1"/>
  <c r="G2588" i="1"/>
  <c r="H2588" i="1"/>
  <c r="I2588" i="1"/>
  <c r="J2588" i="1"/>
  <c r="C2589" i="1"/>
  <c r="D2589" i="1"/>
  <c r="G2589" i="1"/>
  <c r="H2589" i="1"/>
  <c r="I2589" i="1"/>
  <c r="J2589" i="1"/>
  <c r="C2590" i="1"/>
  <c r="D2590" i="1"/>
  <c r="G2590" i="1"/>
  <c r="H2590" i="1"/>
  <c r="I2590" i="1"/>
  <c r="J2590" i="1"/>
  <c r="C2591" i="1"/>
  <c r="D2591" i="1"/>
  <c r="G2591" i="1"/>
  <c r="H2591" i="1"/>
  <c r="I2591" i="1"/>
  <c r="J2591" i="1"/>
  <c r="C2592" i="1"/>
  <c r="D2592" i="1"/>
  <c r="G2592" i="1"/>
  <c r="H2592" i="1"/>
  <c r="I2592" i="1"/>
  <c r="J2592" i="1"/>
  <c r="C2593" i="1"/>
  <c r="D2593" i="1"/>
  <c r="G2593" i="1"/>
  <c r="H2593" i="1"/>
  <c r="I2593" i="1"/>
  <c r="J2593" i="1"/>
  <c r="C2594" i="1"/>
  <c r="D2594" i="1"/>
  <c r="G2594" i="1"/>
  <c r="H2594" i="1"/>
  <c r="I2594" i="1"/>
  <c r="J2594" i="1"/>
  <c r="C2595" i="1"/>
  <c r="D2595" i="1"/>
  <c r="G2595" i="1"/>
  <c r="H2595" i="1"/>
  <c r="I2595" i="1"/>
  <c r="J2595" i="1"/>
  <c r="C2596" i="1"/>
  <c r="D2596" i="1"/>
  <c r="G2596" i="1"/>
  <c r="H2596" i="1"/>
  <c r="I2596" i="1"/>
  <c r="J2596" i="1"/>
  <c r="C2597" i="1"/>
  <c r="D2597" i="1"/>
  <c r="G2597" i="1"/>
  <c r="H2597" i="1"/>
  <c r="I2597" i="1"/>
  <c r="J2597" i="1"/>
  <c r="C2598" i="1"/>
  <c r="D2598" i="1"/>
  <c r="G2598" i="1"/>
  <c r="H2598" i="1"/>
  <c r="I2598" i="1"/>
  <c r="J2598" i="1"/>
  <c r="C2599" i="1"/>
  <c r="D2599" i="1"/>
  <c r="G2599" i="1"/>
  <c r="H2599" i="1"/>
  <c r="I2599" i="1"/>
  <c r="J2599" i="1"/>
  <c r="C2600" i="1"/>
  <c r="D2600" i="1"/>
  <c r="G2600" i="1"/>
  <c r="H2600" i="1"/>
  <c r="I2600" i="1"/>
  <c r="J2600" i="1"/>
  <c r="C2601" i="1"/>
  <c r="D2601" i="1"/>
  <c r="G2601" i="1"/>
  <c r="H2601" i="1"/>
  <c r="I2601" i="1"/>
  <c r="J2601" i="1"/>
  <c r="C2602" i="1"/>
  <c r="D2602" i="1"/>
  <c r="G2602" i="1"/>
  <c r="H2602" i="1"/>
  <c r="I2602" i="1"/>
  <c r="J2602" i="1"/>
  <c r="C2603" i="1"/>
  <c r="D2603" i="1"/>
  <c r="G2603" i="1"/>
  <c r="H2603" i="1"/>
  <c r="I2603" i="1"/>
  <c r="J2603" i="1"/>
  <c r="C2604" i="1"/>
  <c r="D2604" i="1"/>
  <c r="G2604" i="1"/>
  <c r="H2604" i="1"/>
  <c r="I2604" i="1"/>
  <c r="J2604" i="1"/>
  <c r="C2605" i="1"/>
  <c r="D2605" i="1"/>
  <c r="G2605" i="1"/>
  <c r="H2605" i="1"/>
  <c r="I2605" i="1"/>
  <c r="J2605" i="1"/>
  <c r="C2606" i="1"/>
  <c r="D2606" i="1"/>
  <c r="G2606" i="1"/>
  <c r="H2606" i="1"/>
  <c r="I2606" i="1"/>
  <c r="J2606" i="1"/>
  <c r="C2607" i="1"/>
  <c r="D2607" i="1"/>
  <c r="G2607" i="1"/>
  <c r="H2607" i="1"/>
  <c r="I2607" i="1"/>
  <c r="J2607" i="1"/>
  <c r="C2608" i="1"/>
  <c r="D2608" i="1"/>
  <c r="G2608" i="1"/>
  <c r="H2608" i="1"/>
  <c r="I2608" i="1"/>
  <c r="J2608" i="1"/>
  <c r="C2609" i="1"/>
  <c r="D2609" i="1"/>
  <c r="G2609" i="1"/>
  <c r="H2609" i="1"/>
  <c r="I2609" i="1"/>
  <c r="J2609" i="1"/>
  <c r="C2610" i="1"/>
  <c r="D2610" i="1"/>
  <c r="G2610" i="1"/>
  <c r="H2610" i="1"/>
  <c r="I2610" i="1"/>
  <c r="J2610" i="1"/>
  <c r="C2611" i="1"/>
  <c r="D2611" i="1"/>
  <c r="G2611" i="1"/>
  <c r="H2611" i="1"/>
  <c r="I2611" i="1"/>
  <c r="J2611" i="1"/>
  <c r="C2612" i="1"/>
  <c r="D2612" i="1"/>
  <c r="G2612" i="1"/>
  <c r="H2612" i="1"/>
  <c r="I2612" i="1"/>
  <c r="J2612" i="1"/>
  <c r="C2613" i="1"/>
  <c r="D2613" i="1"/>
  <c r="G2613" i="1"/>
  <c r="H2613" i="1"/>
  <c r="I2613" i="1"/>
  <c r="J2613" i="1"/>
  <c r="C2614" i="1"/>
  <c r="D2614" i="1"/>
  <c r="G2614" i="1"/>
  <c r="H2614" i="1"/>
  <c r="I2614" i="1"/>
  <c r="J2614" i="1"/>
  <c r="C2615" i="1"/>
  <c r="D2615" i="1"/>
  <c r="G2615" i="1"/>
  <c r="H2615" i="1"/>
  <c r="I2615" i="1"/>
  <c r="J2615" i="1"/>
  <c r="C2616" i="1"/>
  <c r="D2616" i="1"/>
  <c r="G2616" i="1"/>
  <c r="H2616" i="1"/>
  <c r="I2616" i="1"/>
  <c r="J2616" i="1"/>
  <c r="C2617" i="1"/>
  <c r="D2617" i="1"/>
  <c r="G2617" i="1"/>
  <c r="H2617" i="1"/>
  <c r="I2617" i="1"/>
  <c r="J2617" i="1"/>
  <c r="C2618" i="1"/>
  <c r="D2618" i="1"/>
  <c r="G2618" i="1"/>
  <c r="H2618" i="1"/>
  <c r="I2618" i="1"/>
  <c r="J2618" i="1"/>
  <c r="C2619" i="1"/>
  <c r="D2619" i="1"/>
  <c r="G2619" i="1"/>
  <c r="H2619" i="1"/>
  <c r="I2619" i="1"/>
  <c r="J2619" i="1"/>
  <c r="C2620" i="1"/>
  <c r="D2620" i="1"/>
  <c r="G2620" i="1"/>
  <c r="H2620" i="1"/>
  <c r="I2620" i="1"/>
  <c r="J2620" i="1"/>
  <c r="C2621" i="1"/>
  <c r="D2621" i="1"/>
  <c r="G2621" i="1"/>
  <c r="H2621" i="1"/>
  <c r="I2621" i="1"/>
  <c r="J2621" i="1"/>
  <c r="C2622" i="1"/>
  <c r="D2622" i="1"/>
  <c r="G2622" i="1"/>
  <c r="H2622" i="1"/>
  <c r="I2622" i="1"/>
  <c r="J2622" i="1"/>
  <c r="C2623" i="1"/>
  <c r="D2623" i="1"/>
  <c r="G2623" i="1"/>
  <c r="H2623" i="1"/>
  <c r="I2623" i="1"/>
  <c r="J2623" i="1"/>
  <c r="C2624" i="1"/>
  <c r="D2624" i="1"/>
  <c r="G2624" i="1"/>
  <c r="H2624" i="1"/>
  <c r="I2624" i="1"/>
  <c r="J2624" i="1"/>
  <c r="C2625" i="1"/>
  <c r="D2625" i="1"/>
  <c r="G2625" i="1"/>
  <c r="H2625" i="1"/>
  <c r="I2625" i="1"/>
  <c r="J2625" i="1"/>
  <c r="C2626" i="1"/>
  <c r="D2626" i="1"/>
  <c r="G2626" i="1"/>
  <c r="H2626" i="1"/>
  <c r="I2626" i="1"/>
  <c r="J2626" i="1"/>
  <c r="C2627" i="1"/>
  <c r="D2627" i="1"/>
  <c r="G2627" i="1"/>
  <c r="H2627" i="1"/>
  <c r="I2627" i="1"/>
  <c r="J2627" i="1"/>
  <c r="C2628" i="1"/>
  <c r="D2628" i="1"/>
  <c r="G2628" i="1"/>
  <c r="H2628" i="1"/>
  <c r="I2628" i="1"/>
  <c r="J2628" i="1"/>
  <c r="C2629" i="1"/>
  <c r="D2629" i="1"/>
  <c r="G2629" i="1"/>
  <c r="H2629" i="1"/>
  <c r="I2629" i="1"/>
  <c r="J2629" i="1"/>
  <c r="C2630" i="1"/>
  <c r="D2630" i="1"/>
  <c r="G2630" i="1"/>
  <c r="H2630" i="1"/>
  <c r="I2630" i="1"/>
  <c r="J2630" i="1"/>
  <c r="C2631" i="1"/>
  <c r="D2631" i="1"/>
  <c r="G2631" i="1"/>
  <c r="H2631" i="1"/>
  <c r="I2631" i="1"/>
  <c r="J2631" i="1"/>
  <c r="C2632" i="1"/>
  <c r="D2632" i="1"/>
  <c r="G2632" i="1"/>
  <c r="H2632" i="1"/>
  <c r="I2632" i="1"/>
  <c r="J2632" i="1"/>
  <c r="C2633" i="1"/>
  <c r="D2633" i="1"/>
  <c r="G2633" i="1"/>
  <c r="H2633" i="1"/>
  <c r="I2633" i="1"/>
  <c r="J2633" i="1"/>
  <c r="C2634" i="1"/>
  <c r="D2634" i="1"/>
  <c r="G2634" i="1"/>
  <c r="H2634" i="1"/>
  <c r="I2634" i="1"/>
  <c r="J2634" i="1"/>
  <c r="C2635" i="1"/>
  <c r="D2635" i="1"/>
  <c r="G2635" i="1"/>
  <c r="H2635" i="1"/>
  <c r="I2635" i="1"/>
  <c r="J2635" i="1"/>
  <c r="C2636" i="1"/>
  <c r="D2636" i="1"/>
  <c r="G2636" i="1"/>
  <c r="H2636" i="1"/>
  <c r="I2636" i="1"/>
  <c r="J2636" i="1"/>
  <c r="C2637" i="1"/>
  <c r="D2637" i="1"/>
  <c r="G2637" i="1"/>
  <c r="H2637" i="1"/>
  <c r="I2637" i="1"/>
  <c r="J2637" i="1"/>
  <c r="C2638" i="1"/>
  <c r="D2638" i="1"/>
  <c r="G2638" i="1"/>
  <c r="H2638" i="1"/>
  <c r="I2638" i="1"/>
  <c r="J2638" i="1"/>
  <c r="C2639" i="1"/>
  <c r="D2639" i="1"/>
  <c r="G2639" i="1"/>
  <c r="H2639" i="1"/>
  <c r="I2639" i="1"/>
  <c r="J2639" i="1"/>
  <c r="C2640" i="1"/>
  <c r="D2640" i="1"/>
  <c r="G2640" i="1"/>
  <c r="H2640" i="1"/>
  <c r="I2640" i="1"/>
  <c r="J2640" i="1"/>
  <c r="C2641" i="1"/>
  <c r="D2641" i="1"/>
  <c r="G2641" i="1"/>
  <c r="H2641" i="1"/>
  <c r="I2641" i="1"/>
  <c r="J2641" i="1"/>
  <c r="C2642" i="1"/>
  <c r="D2642" i="1"/>
  <c r="G2642" i="1"/>
  <c r="H2642" i="1"/>
  <c r="I2642" i="1"/>
  <c r="J2642" i="1"/>
  <c r="C2643" i="1"/>
  <c r="D2643" i="1"/>
  <c r="G2643" i="1"/>
  <c r="H2643" i="1"/>
  <c r="I2643" i="1"/>
  <c r="J2643" i="1"/>
  <c r="C2644" i="1"/>
  <c r="D2644" i="1"/>
  <c r="G2644" i="1"/>
  <c r="H2644" i="1"/>
  <c r="I2644" i="1"/>
  <c r="J2644" i="1"/>
  <c r="C2645" i="1"/>
  <c r="D2645" i="1"/>
  <c r="G2645" i="1"/>
  <c r="H2645" i="1"/>
  <c r="I2645" i="1"/>
  <c r="J2645" i="1"/>
  <c r="C2646" i="1"/>
  <c r="D2646" i="1"/>
  <c r="G2646" i="1"/>
  <c r="H2646" i="1"/>
  <c r="I2646" i="1"/>
  <c r="J2646" i="1"/>
  <c r="C2647" i="1"/>
  <c r="D2647" i="1"/>
  <c r="G2647" i="1"/>
  <c r="H2647" i="1"/>
  <c r="I2647" i="1"/>
  <c r="J2647" i="1"/>
  <c r="C2648" i="1"/>
  <c r="D2648" i="1"/>
  <c r="G2648" i="1"/>
  <c r="H2648" i="1"/>
  <c r="I2648" i="1"/>
  <c r="J2648" i="1"/>
  <c r="C2649" i="1"/>
  <c r="D2649" i="1"/>
  <c r="G2649" i="1"/>
  <c r="H2649" i="1"/>
  <c r="I2649" i="1"/>
  <c r="J2649" i="1"/>
  <c r="C2650" i="1"/>
  <c r="D2650" i="1"/>
  <c r="G2650" i="1"/>
  <c r="H2650" i="1"/>
  <c r="I2650" i="1"/>
  <c r="J2650" i="1"/>
  <c r="C2651" i="1"/>
  <c r="D2651" i="1"/>
  <c r="G2651" i="1"/>
  <c r="H2651" i="1"/>
  <c r="I2651" i="1"/>
  <c r="J2651" i="1"/>
  <c r="C2652" i="1"/>
  <c r="D2652" i="1"/>
  <c r="G2652" i="1"/>
  <c r="H2652" i="1"/>
  <c r="I2652" i="1"/>
  <c r="J2652" i="1"/>
  <c r="C2653" i="1"/>
  <c r="D2653" i="1"/>
  <c r="G2653" i="1"/>
  <c r="H2653" i="1"/>
  <c r="I2653" i="1"/>
  <c r="J2653" i="1"/>
  <c r="C2654" i="1"/>
  <c r="D2654" i="1"/>
  <c r="G2654" i="1"/>
  <c r="H2654" i="1"/>
  <c r="I2654" i="1"/>
  <c r="J2654" i="1"/>
  <c r="C2655" i="1"/>
  <c r="D2655" i="1"/>
  <c r="G2655" i="1"/>
  <c r="H2655" i="1"/>
  <c r="I2655" i="1"/>
  <c r="J2655" i="1"/>
  <c r="C2656" i="1"/>
  <c r="D2656" i="1"/>
  <c r="G2656" i="1"/>
  <c r="H2656" i="1"/>
  <c r="I2656" i="1"/>
  <c r="J2656" i="1"/>
  <c r="C2657" i="1"/>
  <c r="D2657" i="1"/>
  <c r="G2657" i="1"/>
  <c r="H2657" i="1"/>
  <c r="I2657" i="1"/>
  <c r="J2657" i="1"/>
  <c r="C2658" i="1"/>
  <c r="D2658" i="1"/>
  <c r="G2658" i="1"/>
  <c r="H2658" i="1"/>
  <c r="I2658" i="1"/>
  <c r="J2658" i="1"/>
  <c r="C2659" i="1"/>
  <c r="D2659" i="1"/>
  <c r="G2659" i="1"/>
  <c r="H2659" i="1"/>
  <c r="I2659" i="1"/>
  <c r="J2659" i="1"/>
  <c r="C2660" i="1"/>
  <c r="D2660" i="1"/>
  <c r="G2660" i="1"/>
  <c r="H2660" i="1"/>
  <c r="I2660" i="1"/>
  <c r="J2660" i="1"/>
  <c r="C2661" i="1"/>
  <c r="D2661" i="1"/>
  <c r="G2661" i="1"/>
  <c r="H2661" i="1"/>
  <c r="I2661" i="1"/>
  <c r="J2661" i="1"/>
  <c r="C2662" i="1"/>
  <c r="D2662" i="1"/>
  <c r="G2662" i="1"/>
  <c r="H2662" i="1"/>
  <c r="I2662" i="1"/>
  <c r="J2662" i="1"/>
  <c r="C2663" i="1"/>
  <c r="D2663" i="1"/>
  <c r="G2663" i="1"/>
  <c r="H2663" i="1"/>
  <c r="I2663" i="1"/>
  <c r="J2663" i="1"/>
  <c r="C2664" i="1"/>
  <c r="D2664" i="1"/>
  <c r="G2664" i="1"/>
  <c r="H2664" i="1"/>
  <c r="I2664" i="1"/>
  <c r="J2664" i="1"/>
  <c r="C2665" i="1"/>
  <c r="D2665" i="1"/>
  <c r="G2665" i="1"/>
  <c r="H2665" i="1"/>
  <c r="I2665" i="1"/>
  <c r="J2665" i="1"/>
  <c r="C2666" i="1"/>
  <c r="D2666" i="1"/>
  <c r="G2666" i="1"/>
  <c r="H2666" i="1"/>
  <c r="I2666" i="1"/>
  <c r="J2666" i="1"/>
  <c r="C2667" i="1"/>
  <c r="D2667" i="1"/>
  <c r="G2667" i="1"/>
  <c r="H2667" i="1"/>
  <c r="I2667" i="1"/>
  <c r="J2667" i="1"/>
  <c r="C2668" i="1"/>
  <c r="D2668" i="1"/>
  <c r="G2668" i="1"/>
  <c r="H2668" i="1"/>
  <c r="I2668" i="1"/>
  <c r="J2668" i="1"/>
  <c r="C2669" i="1"/>
  <c r="D2669" i="1"/>
  <c r="G2669" i="1"/>
  <c r="H2669" i="1"/>
  <c r="I2669" i="1"/>
  <c r="J2669" i="1"/>
  <c r="C2670" i="1"/>
  <c r="D2670" i="1"/>
  <c r="G2670" i="1"/>
  <c r="H2670" i="1"/>
  <c r="I2670" i="1"/>
  <c r="J2670" i="1"/>
  <c r="C2671" i="1"/>
  <c r="D2671" i="1"/>
  <c r="G2671" i="1"/>
  <c r="H2671" i="1"/>
  <c r="I2671" i="1"/>
  <c r="J2671" i="1"/>
  <c r="C2672" i="1"/>
  <c r="D2672" i="1"/>
  <c r="G2672" i="1"/>
  <c r="H2672" i="1"/>
  <c r="I2672" i="1"/>
  <c r="J2672" i="1"/>
  <c r="C2673" i="1"/>
  <c r="D2673" i="1"/>
  <c r="G2673" i="1"/>
  <c r="H2673" i="1"/>
  <c r="I2673" i="1"/>
  <c r="J2673" i="1"/>
  <c r="C2674" i="1"/>
  <c r="D2674" i="1"/>
  <c r="G2674" i="1"/>
  <c r="H2674" i="1"/>
  <c r="I2674" i="1"/>
  <c r="J2674" i="1"/>
  <c r="C2675" i="1"/>
  <c r="D2675" i="1"/>
  <c r="G2675" i="1"/>
  <c r="H2675" i="1"/>
  <c r="I2675" i="1"/>
  <c r="J2675" i="1"/>
  <c r="C2676" i="1"/>
  <c r="D2676" i="1"/>
  <c r="G2676" i="1"/>
  <c r="H2676" i="1"/>
  <c r="I2676" i="1"/>
  <c r="J2676" i="1"/>
  <c r="C2677" i="1"/>
  <c r="D2677" i="1"/>
  <c r="G2677" i="1"/>
  <c r="H2677" i="1"/>
  <c r="I2677" i="1"/>
  <c r="J2677" i="1"/>
  <c r="C2678" i="1"/>
  <c r="D2678" i="1"/>
  <c r="G2678" i="1"/>
  <c r="H2678" i="1"/>
  <c r="I2678" i="1"/>
  <c r="J2678" i="1"/>
  <c r="C2679" i="1"/>
  <c r="D2679" i="1"/>
  <c r="G2679" i="1"/>
  <c r="H2679" i="1"/>
  <c r="I2679" i="1"/>
  <c r="J2679" i="1"/>
  <c r="C2680" i="1"/>
  <c r="D2680" i="1"/>
  <c r="G2680" i="1"/>
  <c r="H2680" i="1"/>
  <c r="I2680" i="1"/>
  <c r="J2680" i="1"/>
  <c r="C2681" i="1"/>
  <c r="D2681" i="1"/>
  <c r="G2681" i="1"/>
  <c r="H2681" i="1"/>
  <c r="I2681" i="1"/>
  <c r="J2681" i="1"/>
  <c r="C2682" i="1"/>
  <c r="D2682" i="1"/>
  <c r="G2682" i="1"/>
  <c r="H2682" i="1"/>
  <c r="I2682" i="1"/>
  <c r="J2682" i="1"/>
  <c r="C2683" i="1"/>
  <c r="D2683" i="1"/>
  <c r="G2683" i="1"/>
  <c r="H2683" i="1"/>
  <c r="I2683" i="1"/>
  <c r="J2683" i="1"/>
  <c r="C2684" i="1"/>
  <c r="D2684" i="1"/>
  <c r="G2684" i="1"/>
  <c r="H2684" i="1"/>
  <c r="I2684" i="1"/>
  <c r="J2684" i="1"/>
  <c r="C2685" i="1"/>
  <c r="D2685" i="1"/>
  <c r="G2685" i="1"/>
  <c r="H2685" i="1"/>
  <c r="I2685" i="1"/>
  <c r="J2685" i="1"/>
  <c r="C2686" i="1"/>
  <c r="D2686" i="1"/>
  <c r="G2686" i="1"/>
  <c r="H2686" i="1"/>
  <c r="I2686" i="1"/>
  <c r="J2686" i="1"/>
  <c r="C2687" i="1"/>
  <c r="D2687" i="1"/>
  <c r="G2687" i="1"/>
  <c r="H2687" i="1"/>
  <c r="I2687" i="1"/>
  <c r="J2687" i="1"/>
  <c r="C2688" i="1"/>
  <c r="D2688" i="1"/>
  <c r="G2688" i="1"/>
  <c r="H2688" i="1"/>
  <c r="I2688" i="1"/>
  <c r="J2688" i="1"/>
  <c r="C2689" i="1"/>
  <c r="D2689" i="1"/>
  <c r="G2689" i="1"/>
  <c r="H2689" i="1"/>
  <c r="I2689" i="1"/>
  <c r="J2689" i="1"/>
  <c r="C2690" i="1"/>
  <c r="D2690" i="1"/>
  <c r="G2690" i="1"/>
  <c r="H2690" i="1"/>
  <c r="I2690" i="1"/>
  <c r="J2690" i="1"/>
  <c r="C2691" i="1"/>
  <c r="D2691" i="1"/>
  <c r="G2691" i="1"/>
  <c r="H2691" i="1"/>
  <c r="I2691" i="1"/>
  <c r="J2691" i="1"/>
  <c r="C2692" i="1"/>
  <c r="D2692" i="1"/>
  <c r="G2692" i="1"/>
  <c r="H2692" i="1"/>
  <c r="I2692" i="1"/>
  <c r="J2692" i="1"/>
  <c r="C2693" i="1"/>
  <c r="D2693" i="1"/>
  <c r="G2693" i="1"/>
  <c r="H2693" i="1"/>
  <c r="I2693" i="1"/>
  <c r="J2693" i="1"/>
  <c r="C2694" i="1"/>
  <c r="D2694" i="1"/>
  <c r="G2694" i="1"/>
  <c r="H2694" i="1"/>
  <c r="I2694" i="1"/>
  <c r="J2694" i="1"/>
  <c r="C2695" i="1"/>
  <c r="D2695" i="1"/>
  <c r="G2695" i="1"/>
  <c r="H2695" i="1"/>
  <c r="I2695" i="1"/>
  <c r="J2695" i="1"/>
  <c r="C2696" i="1"/>
  <c r="D2696" i="1"/>
  <c r="G2696" i="1"/>
  <c r="H2696" i="1"/>
  <c r="I2696" i="1"/>
  <c r="J2696" i="1"/>
  <c r="C2697" i="1"/>
  <c r="D2697" i="1"/>
  <c r="G2697" i="1"/>
  <c r="H2697" i="1"/>
  <c r="I2697" i="1"/>
  <c r="J2697" i="1"/>
  <c r="C2698" i="1"/>
  <c r="D2698" i="1"/>
  <c r="G2698" i="1"/>
  <c r="H2698" i="1"/>
  <c r="I2698" i="1"/>
  <c r="J2698" i="1"/>
  <c r="C2699" i="1"/>
  <c r="D2699" i="1"/>
  <c r="G2699" i="1"/>
  <c r="H2699" i="1"/>
  <c r="I2699" i="1"/>
  <c r="J2699" i="1"/>
  <c r="C2700" i="1"/>
  <c r="D2700" i="1"/>
  <c r="G2700" i="1"/>
  <c r="H2700" i="1"/>
  <c r="I2700" i="1"/>
  <c r="J2700" i="1"/>
  <c r="C2701" i="1"/>
  <c r="D2701" i="1"/>
  <c r="G2701" i="1"/>
  <c r="H2701" i="1"/>
  <c r="I2701" i="1"/>
  <c r="J2701" i="1"/>
  <c r="C2702" i="1"/>
  <c r="D2702" i="1"/>
  <c r="G2702" i="1"/>
  <c r="H2702" i="1"/>
  <c r="I2702" i="1"/>
  <c r="J2702" i="1"/>
  <c r="C2703" i="1"/>
  <c r="D2703" i="1"/>
  <c r="G2703" i="1"/>
  <c r="H2703" i="1"/>
  <c r="I2703" i="1"/>
  <c r="J2703" i="1"/>
  <c r="C2704" i="1"/>
  <c r="D2704" i="1"/>
  <c r="G2704" i="1"/>
  <c r="H2704" i="1"/>
  <c r="I2704" i="1"/>
  <c r="J2704" i="1"/>
  <c r="C2705" i="1"/>
  <c r="D2705" i="1"/>
  <c r="G2705" i="1"/>
  <c r="H2705" i="1"/>
  <c r="I2705" i="1"/>
  <c r="J2705" i="1"/>
  <c r="C2706" i="1"/>
  <c r="D2706" i="1"/>
  <c r="G2706" i="1"/>
  <c r="H2706" i="1"/>
  <c r="I2706" i="1"/>
  <c r="J2706" i="1"/>
  <c r="C2707" i="1"/>
  <c r="D2707" i="1"/>
  <c r="G2707" i="1"/>
  <c r="H2707" i="1"/>
  <c r="I2707" i="1"/>
  <c r="J2707" i="1"/>
  <c r="C2708" i="1"/>
  <c r="D2708" i="1"/>
  <c r="G2708" i="1"/>
  <c r="H2708" i="1"/>
  <c r="I2708" i="1"/>
  <c r="J2708" i="1"/>
  <c r="C2709" i="1"/>
  <c r="D2709" i="1"/>
  <c r="G2709" i="1"/>
  <c r="H2709" i="1"/>
  <c r="I2709" i="1"/>
  <c r="J2709" i="1"/>
  <c r="C2710" i="1"/>
  <c r="D2710" i="1"/>
  <c r="G2710" i="1"/>
  <c r="H2710" i="1"/>
  <c r="I2710" i="1"/>
  <c r="J2710" i="1"/>
  <c r="C2711" i="1"/>
  <c r="D2711" i="1"/>
  <c r="G2711" i="1"/>
  <c r="H2711" i="1"/>
  <c r="I2711" i="1"/>
  <c r="J2711" i="1"/>
  <c r="C2712" i="1"/>
  <c r="D2712" i="1"/>
  <c r="G2712" i="1"/>
  <c r="H2712" i="1"/>
  <c r="I2712" i="1"/>
  <c r="J2712" i="1"/>
  <c r="C2713" i="1"/>
  <c r="D2713" i="1"/>
  <c r="G2713" i="1"/>
  <c r="H2713" i="1"/>
  <c r="I2713" i="1"/>
  <c r="J2713" i="1"/>
  <c r="C2714" i="1"/>
  <c r="D2714" i="1"/>
  <c r="G2714" i="1"/>
  <c r="H2714" i="1"/>
  <c r="I2714" i="1"/>
  <c r="J2714" i="1"/>
  <c r="C2715" i="1"/>
  <c r="D2715" i="1"/>
  <c r="G2715" i="1"/>
  <c r="H2715" i="1"/>
  <c r="I2715" i="1"/>
  <c r="J2715" i="1"/>
  <c r="C2716" i="1"/>
  <c r="D2716" i="1"/>
  <c r="G2716" i="1"/>
  <c r="H2716" i="1"/>
  <c r="I2716" i="1"/>
  <c r="J2716" i="1"/>
  <c r="C2717" i="1"/>
  <c r="D2717" i="1"/>
  <c r="G2717" i="1"/>
  <c r="H2717" i="1"/>
  <c r="I2717" i="1"/>
  <c r="J2717" i="1"/>
  <c r="C2718" i="1"/>
  <c r="D2718" i="1"/>
  <c r="G2718" i="1"/>
  <c r="H2718" i="1"/>
  <c r="I2718" i="1"/>
  <c r="J2718" i="1"/>
  <c r="C2719" i="1"/>
  <c r="D2719" i="1"/>
  <c r="G2719" i="1"/>
  <c r="H2719" i="1"/>
  <c r="I2719" i="1"/>
  <c r="J2719" i="1"/>
  <c r="C2720" i="1"/>
  <c r="D2720" i="1"/>
  <c r="G2720" i="1"/>
  <c r="H2720" i="1"/>
  <c r="I2720" i="1"/>
  <c r="J2720" i="1"/>
  <c r="C2721" i="1"/>
  <c r="D2721" i="1"/>
  <c r="G2721" i="1"/>
  <c r="H2721" i="1"/>
  <c r="I2721" i="1"/>
  <c r="J2721" i="1"/>
  <c r="C2722" i="1"/>
  <c r="D2722" i="1"/>
  <c r="G2722" i="1"/>
  <c r="H2722" i="1"/>
  <c r="I2722" i="1"/>
  <c r="J2722" i="1"/>
  <c r="C2723" i="1"/>
  <c r="D2723" i="1"/>
  <c r="G2723" i="1"/>
  <c r="H2723" i="1"/>
  <c r="I2723" i="1"/>
  <c r="J2723" i="1"/>
  <c r="C2724" i="1"/>
  <c r="D2724" i="1"/>
  <c r="G2724" i="1"/>
  <c r="H2724" i="1"/>
  <c r="I2724" i="1"/>
  <c r="J2724" i="1"/>
  <c r="C2725" i="1"/>
  <c r="D2725" i="1"/>
  <c r="G2725" i="1"/>
  <c r="H2725" i="1"/>
  <c r="I2725" i="1"/>
  <c r="J2725" i="1"/>
  <c r="C2726" i="1"/>
  <c r="D2726" i="1"/>
  <c r="G2726" i="1"/>
  <c r="H2726" i="1"/>
  <c r="I2726" i="1"/>
  <c r="J2726" i="1"/>
  <c r="C2727" i="1"/>
  <c r="D2727" i="1"/>
  <c r="G2727" i="1"/>
  <c r="H2727" i="1"/>
  <c r="I2727" i="1"/>
  <c r="J2727" i="1"/>
  <c r="C2728" i="1"/>
  <c r="D2728" i="1"/>
  <c r="G2728" i="1"/>
  <c r="H2728" i="1"/>
  <c r="I2728" i="1"/>
  <c r="J2728" i="1"/>
  <c r="C2729" i="1"/>
  <c r="D2729" i="1"/>
  <c r="G2729" i="1"/>
  <c r="H2729" i="1"/>
  <c r="I2729" i="1"/>
  <c r="J2729" i="1"/>
  <c r="C2730" i="1"/>
  <c r="D2730" i="1"/>
  <c r="G2730" i="1"/>
  <c r="H2730" i="1"/>
  <c r="I2730" i="1"/>
  <c r="J2730" i="1"/>
  <c r="C2731" i="1"/>
  <c r="D2731" i="1"/>
  <c r="G2731" i="1"/>
  <c r="H2731" i="1"/>
  <c r="I2731" i="1"/>
  <c r="J2731" i="1"/>
  <c r="C2732" i="1"/>
  <c r="D2732" i="1"/>
  <c r="G2732" i="1"/>
  <c r="H2732" i="1"/>
  <c r="I2732" i="1"/>
  <c r="J2732" i="1"/>
  <c r="C2733" i="1"/>
  <c r="D2733" i="1"/>
  <c r="G2733" i="1"/>
  <c r="H2733" i="1"/>
  <c r="I2733" i="1"/>
  <c r="J2733" i="1"/>
  <c r="C2734" i="1"/>
  <c r="D2734" i="1"/>
  <c r="G2734" i="1"/>
  <c r="H2734" i="1"/>
  <c r="I2734" i="1"/>
  <c r="J2734" i="1"/>
  <c r="C2735" i="1"/>
  <c r="D2735" i="1"/>
  <c r="G2735" i="1"/>
  <c r="H2735" i="1"/>
  <c r="I2735" i="1"/>
  <c r="J2735" i="1"/>
  <c r="C2736" i="1"/>
  <c r="D2736" i="1"/>
  <c r="G2736" i="1"/>
  <c r="H2736" i="1"/>
  <c r="I2736" i="1"/>
  <c r="J2736" i="1"/>
  <c r="C2737" i="1"/>
  <c r="D2737" i="1"/>
  <c r="G2737" i="1"/>
  <c r="H2737" i="1"/>
  <c r="I2737" i="1"/>
  <c r="J2737" i="1"/>
  <c r="C2738" i="1"/>
  <c r="D2738" i="1"/>
  <c r="G2738" i="1"/>
  <c r="H2738" i="1"/>
  <c r="I2738" i="1"/>
  <c r="J2738" i="1"/>
  <c r="C2739" i="1"/>
  <c r="D2739" i="1"/>
  <c r="G2739" i="1"/>
  <c r="H2739" i="1"/>
  <c r="I2739" i="1"/>
  <c r="J2739" i="1"/>
  <c r="C2740" i="1"/>
  <c r="D2740" i="1"/>
  <c r="G2740" i="1"/>
  <c r="H2740" i="1"/>
  <c r="I2740" i="1"/>
  <c r="J2740" i="1"/>
  <c r="C2741" i="1"/>
  <c r="D2741" i="1"/>
  <c r="G2741" i="1"/>
  <c r="H2741" i="1"/>
  <c r="I2741" i="1"/>
  <c r="J2741" i="1"/>
  <c r="C2742" i="1"/>
  <c r="D2742" i="1"/>
  <c r="G2742" i="1"/>
  <c r="H2742" i="1"/>
  <c r="I2742" i="1"/>
  <c r="J2742" i="1"/>
  <c r="C2743" i="1"/>
  <c r="D2743" i="1"/>
  <c r="G2743" i="1"/>
  <c r="H2743" i="1"/>
  <c r="I2743" i="1"/>
  <c r="J2743" i="1"/>
  <c r="C2744" i="1"/>
  <c r="D2744" i="1"/>
  <c r="G2744" i="1"/>
  <c r="H2744" i="1"/>
  <c r="I2744" i="1"/>
  <c r="J2744" i="1"/>
  <c r="C2745" i="1"/>
  <c r="D2745" i="1"/>
  <c r="G2745" i="1"/>
  <c r="H2745" i="1"/>
  <c r="I2745" i="1"/>
  <c r="J2745" i="1"/>
  <c r="C2746" i="1"/>
  <c r="D2746" i="1"/>
  <c r="G2746" i="1"/>
  <c r="H2746" i="1"/>
  <c r="I2746" i="1"/>
  <c r="J2746" i="1"/>
  <c r="C2747" i="1"/>
  <c r="D2747" i="1"/>
  <c r="G2747" i="1"/>
  <c r="H2747" i="1"/>
  <c r="I2747" i="1"/>
  <c r="J2747" i="1"/>
  <c r="C2748" i="1"/>
  <c r="D2748" i="1"/>
  <c r="G2748" i="1"/>
  <c r="H2748" i="1"/>
  <c r="I2748" i="1"/>
  <c r="J2748" i="1"/>
  <c r="C2749" i="1"/>
  <c r="D2749" i="1"/>
  <c r="G2749" i="1"/>
  <c r="H2749" i="1"/>
  <c r="I2749" i="1"/>
  <c r="J2749" i="1"/>
  <c r="C2750" i="1"/>
  <c r="D2750" i="1"/>
  <c r="G2750" i="1"/>
  <c r="H2750" i="1"/>
  <c r="I2750" i="1"/>
  <c r="J2750" i="1"/>
  <c r="C2751" i="1"/>
  <c r="D2751" i="1"/>
  <c r="G2751" i="1"/>
  <c r="H2751" i="1"/>
  <c r="I2751" i="1"/>
  <c r="J2751" i="1"/>
  <c r="C2752" i="1"/>
  <c r="D2752" i="1"/>
  <c r="G2752" i="1"/>
  <c r="H2752" i="1"/>
  <c r="I2752" i="1"/>
  <c r="J2752" i="1"/>
  <c r="C2753" i="1"/>
  <c r="D2753" i="1"/>
  <c r="G2753" i="1"/>
  <c r="H2753" i="1"/>
  <c r="I2753" i="1"/>
  <c r="J2753" i="1"/>
  <c r="C2754" i="1"/>
  <c r="D2754" i="1"/>
  <c r="G2754" i="1"/>
  <c r="H2754" i="1"/>
  <c r="I2754" i="1"/>
  <c r="J2754" i="1"/>
  <c r="C2755" i="1"/>
  <c r="D2755" i="1"/>
  <c r="G2755" i="1"/>
  <c r="H2755" i="1"/>
  <c r="I2755" i="1"/>
  <c r="J2755" i="1"/>
  <c r="C2756" i="1"/>
  <c r="D2756" i="1"/>
  <c r="G2756" i="1"/>
  <c r="H2756" i="1"/>
  <c r="I2756" i="1"/>
  <c r="J2756" i="1"/>
  <c r="C2757" i="1"/>
  <c r="D2757" i="1"/>
  <c r="G2757" i="1"/>
  <c r="H2757" i="1"/>
  <c r="I2757" i="1"/>
  <c r="J2757" i="1"/>
  <c r="C2758" i="1"/>
  <c r="D2758" i="1"/>
  <c r="G2758" i="1"/>
  <c r="H2758" i="1"/>
  <c r="I2758" i="1"/>
  <c r="J2758" i="1"/>
  <c r="C2759" i="1"/>
  <c r="D2759" i="1"/>
  <c r="G2759" i="1"/>
  <c r="H2759" i="1"/>
  <c r="I2759" i="1"/>
  <c r="J2759" i="1"/>
  <c r="C2760" i="1"/>
  <c r="D2760" i="1"/>
  <c r="G2760" i="1"/>
  <c r="H2760" i="1"/>
  <c r="I2760" i="1"/>
  <c r="J2760" i="1"/>
  <c r="C2761" i="1"/>
  <c r="D2761" i="1"/>
  <c r="G2761" i="1"/>
  <c r="H2761" i="1"/>
  <c r="I2761" i="1"/>
  <c r="J2761" i="1"/>
  <c r="C2762" i="1"/>
  <c r="D2762" i="1"/>
  <c r="G2762" i="1"/>
  <c r="H2762" i="1"/>
  <c r="I2762" i="1"/>
  <c r="J2762" i="1"/>
  <c r="C2763" i="1"/>
  <c r="D2763" i="1"/>
  <c r="G2763" i="1"/>
  <c r="H2763" i="1"/>
  <c r="I2763" i="1"/>
  <c r="J2763" i="1"/>
  <c r="C2764" i="1"/>
  <c r="D2764" i="1"/>
  <c r="G2764" i="1"/>
  <c r="H2764" i="1"/>
  <c r="I2764" i="1"/>
  <c r="J2764" i="1"/>
  <c r="C2765" i="1"/>
  <c r="D2765" i="1"/>
  <c r="G2765" i="1"/>
  <c r="H2765" i="1"/>
  <c r="I2765" i="1"/>
  <c r="J2765" i="1"/>
  <c r="C2766" i="1"/>
  <c r="D2766" i="1"/>
  <c r="G2766" i="1"/>
  <c r="H2766" i="1"/>
  <c r="I2766" i="1"/>
  <c r="J2766" i="1"/>
  <c r="C2767" i="1"/>
  <c r="D2767" i="1"/>
  <c r="G2767" i="1"/>
  <c r="H2767" i="1"/>
  <c r="I2767" i="1"/>
  <c r="J2767" i="1"/>
  <c r="C2768" i="1"/>
  <c r="D2768" i="1"/>
  <c r="G2768" i="1"/>
  <c r="H2768" i="1"/>
  <c r="I2768" i="1"/>
  <c r="J2768" i="1"/>
  <c r="C2769" i="1"/>
  <c r="D2769" i="1"/>
  <c r="G2769" i="1"/>
  <c r="H2769" i="1"/>
  <c r="I2769" i="1"/>
  <c r="J2769" i="1"/>
  <c r="C2770" i="1"/>
  <c r="D2770" i="1"/>
  <c r="G2770" i="1"/>
  <c r="H2770" i="1"/>
  <c r="I2770" i="1"/>
  <c r="J2770" i="1"/>
  <c r="C2771" i="1"/>
  <c r="D2771" i="1"/>
  <c r="G2771" i="1"/>
  <c r="H2771" i="1"/>
  <c r="I2771" i="1"/>
  <c r="J2771" i="1"/>
  <c r="C2772" i="1"/>
  <c r="D2772" i="1"/>
  <c r="G2772" i="1"/>
  <c r="H2772" i="1"/>
  <c r="I2772" i="1"/>
  <c r="J2772" i="1"/>
  <c r="C2773" i="1"/>
  <c r="D2773" i="1"/>
  <c r="G2773" i="1"/>
  <c r="H2773" i="1"/>
  <c r="I2773" i="1"/>
  <c r="J2773" i="1"/>
  <c r="C2774" i="1"/>
  <c r="D2774" i="1"/>
  <c r="G2774" i="1"/>
  <c r="H2774" i="1"/>
  <c r="I2774" i="1"/>
  <c r="J2774" i="1"/>
  <c r="C2775" i="1"/>
  <c r="D2775" i="1"/>
  <c r="G2775" i="1"/>
  <c r="H2775" i="1"/>
  <c r="I2775" i="1"/>
  <c r="J2775" i="1"/>
  <c r="C2776" i="1"/>
  <c r="D2776" i="1"/>
  <c r="G2776" i="1"/>
  <c r="H2776" i="1"/>
  <c r="I2776" i="1"/>
  <c r="J2776" i="1"/>
  <c r="C2777" i="1"/>
  <c r="D2777" i="1"/>
  <c r="G2777" i="1"/>
  <c r="H2777" i="1"/>
  <c r="I2777" i="1"/>
  <c r="J2777" i="1"/>
  <c r="C2778" i="1"/>
  <c r="D2778" i="1"/>
  <c r="G2778" i="1"/>
  <c r="H2778" i="1"/>
  <c r="I2778" i="1"/>
  <c r="J2778" i="1"/>
  <c r="C2779" i="1"/>
  <c r="D2779" i="1"/>
  <c r="G2779" i="1"/>
  <c r="H2779" i="1"/>
  <c r="I2779" i="1"/>
  <c r="J2779" i="1"/>
  <c r="C2780" i="1"/>
  <c r="D2780" i="1"/>
  <c r="G2780" i="1"/>
  <c r="H2780" i="1"/>
  <c r="I2780" i="1"/>
  <c r="J2780" i="1"/>
  <c r="C2781" i="1"/>
  <c r="D2781" i="1"/>
  <c r="G2781" i="1"/>
  <c r="H2781" i="1"/>
  <c r="I2781" i="1"/>
  <c r="J2781" i="1"/>
  <c r="C2782" i="1"/>
  <c r="D2782" i="1"/>
  <c r="G2782" i="1"/>
  <c r="H2782" i="1"/>
  <c r="I2782" i="1"/>
  <c r="J2782" i="1"/>
  <c r="C2783" i="1"/>
  <c r="D2783" i="1"/>
  <c r="G2783" i="1"/>
  <c r="H2783" i="1"/>
  <c r="I2783" i="1"/>
  <c r="J2783" i="1"/>
  <c r="C2784" i="1"/>
  <c r="D2784" i="1"/>
  <c r="G2784" i="1"/>
  <c r="H2784" i="1"/>
  <c r="I2784" i="1"/>
  <c r="J2784" i="1"/>
  <c r="C2785" i="1"/>
  <c r="D2785" i="1"/>
  <c r="G2785" i="1"/>
  <c r="H2785" i="1"/>
  <c r="I2785" i="1"/>
  <c r="J2785" i="1"/>
  <c r="C2786" i="1"/>
  <c r="D2786" i="1"/>
  <c r="G2786" i="1"/>
  <c r="H2786" i="1"/>
  <c r="I2786" i="1"/>
  <c r="J2786" i="1"/>
  <c r="C2787" i="1"/>
  <c r="D2787" i="1"/>
  <c r="G2787" i="1"/>
  <c r="H2787" i="1"/>
  <c r="I2787" i="1"/>
  <c r="J2787" i="1"/>
  <c r="C2788" i="1"/>
  <c r="D2788" i="1"/>
  <c r="G2788" i="1"/>
  <c r="H2788" i="1"/>
  <c r="I2788" i="1"/>
  <c r="J2788" i="1"/>
  <c r="C2789" i="1"/>
  <c r="D2789" i="1"/>
  <c r="G2789" i="1"/>
  <c r="H2789" i="1"/>
  <c r="I2789" i="1"/>
  <c r="J2789" i="1"/>
  <c r="C2790" i="1"/>
  <c r="D2790" i="1"/>
  <c r="G2790" i="1"/>
  <c r="H2790" i="1"/>
  <c r="I2790" i="1"/>
  <c r="J2790" i="1"/>
  <c r="C2791" i="1"/>
  <c r="D2791" i="1"/>
  <c r="G2791" i="1"/>
  <c r="H2791" i="1"/>
  <c r="I2791" i="1"/>
  <c r="J2791" i="1"/>
  <c r="C2792" i="1"/>
  <c r="D2792" i="1"/>
  <c r="G2792" i="1"/>
  <c r="H2792" i="1"/>
  <c r="I2792" i="1"/>
  <c r="J2792" i="1"/>
  <c r="C2793" i="1"/>
  <c r="D2793" i="1"/>
  <c r="G2793" i="1"/>
  <c r="H2793" i="1"/>
  <c r="I2793" i="1"/>
  <c r="J2793" i="1"/>
  <c r="C2794" i="1"/>
  <c r="D2794" i="1"/>
  <c r="G2794" i="1"/>
  <c r="H2794" i="1"/>
  <c r="I2794" i="1"/>
  <c r="J2794" i="1"/>
  <c r="C2795" i="1"/>
  <c r="D2795" i="1"/>
  <c r="G2795" i="1"/>
  <c r="H2795" i="1"/>
  <c r="I2795" i="1"/>
  <c r="J2795" i="1"/>
  <c r="C2796" i="1"/>
  <c r="D2796" i="1"/>
  <c r="G2796" i="1"/>
  <c r="H2796" i="1"/>
  <c r="I2796" i="1"/>
  <c r="J2796" i="1"/>
  <c r="C2797" i="1"/>
  <c r="D2797" i="1"/>
  <c r="G2797" i="1"/>
  <c r="H2797" i="1"/>
  <c r="I2797" i="1"/>
  <c r="J2797" i="1"/>
  <c r="C2798" i="1"/>
  <c r="D2798" i="1"/>
  <c r="G2798" i="1"/>
  <c r="H2798" i="1"/>
  <c r="I2798" i="1"/>
  <c r="J2798" i="1"/>
  <c r="C2799" i="1"/>
  <c r="D2799" i="1"/>
  <c r="G2799" i="1"/>
  <c r="H2799" i="1"/>
  <c r="I2799" i="1"/>
  <c r="J2799" i="1"/>
  <c r="C2800" i="1"/>
  <c r="D2800" i="1"/>
  <c r="G2800" i="1"/>
  <c r="H2800" i="1"/>
  <c r="I2800" i="1"/>
  <c r="J2800" i="1"/>
  <c r="C2801" i="1"/>
  <c r="D2801" i="1"/>
  <c r="G2801" i="1"/>
  <c r="H2801" i="1"/>
  <c r="I2801" i="1"/>
  <c r="J2801" i="1"/>
  <c r="C2802" i="1"/>
  <c r="D2802" i="1"/>
  <c r="G2802" i="1"/>
  <c r="H2802" i="1"/>
  <c r="I2802" i="1"/>
  <c r="J2802" i="1"/>
  <c r="C2803" i="1"/>
  <c r="D2803" i="1"/>
  <c r="G2803" i="1"/>
  <c r="H2803" i="1"/>
  <c r="I2803" i="1"/>
  <c r="J2803" i="1"/>
  <c r="C2804" i="1"/>
  <c r="D2804" i="1"/>
  <c r="G2804" i="1"/>
  <c r="H2804" i="1"/>
  <c r="I2804" i="1"/>
  <c r="J2804" i="1"/>
  <c r="C2805" i="1"/>
  <c r="D2805" i="1"/>
  <c r="G2805" i="1"/>
  <c r="H2805" i="1"/>
  <c r="I2805" i="1"/>
  <c r="J2805" i="1"/>
  <c r="C2806" i="1"/>
  <c r="D2806" i="1"/>
  <c r="G2806" i="1"/>
  <c r="H2806" i="1"/>
  <c r="I2806" i="1"/>
  <c r="J2806" i="1"/>
  <c r="C2807" i="1"/>
  <c r="D2807" i="1"/>
  <c r="G2807" i="1"/>
  <c r="H2807" i="1"/>
  <c r="I2807" i="1"/>
  <c r="J2807" i="1"/>
  <c r="C2808" i="1"/>
  <c r="D2808" i="1"/>
  <c r="G2808" i="1"/>
  <c r="H2808" i="1"/>
  <c r="I2808" i="1"/>
  <c r="J2808" i="1"/>
  <c r="C2809" i="1"/>
  <c r="D2809" i="1"/>
  <c r="G2809" i="1"/>
  <c r="H2809" i="1"/>
  <c r="I2809" i="1"/>
  <c r="J2809" i="1"/>
  <c r="C2810" i="1"/>
  <c r="D2810" i="1"/>
  <c r="G2810" i="1"/>
  <c r="H2810" i="1"/>
  <c r="I2810" i="1"/>
  <c r="J2810" i="1"/>
  <c r="C2811" i="1"/>
  <c r="D2811" i="1"/>
  <c r="G2811" i="1"/>
  <c r="H2811" i="1"/>
  <c r="I2811" i="1"/>
  <c r="J2811" i="1"/>
  <c r="C2812" i="1"/>
  <c r="D2812" i="1"/>
  <c r="G2812" i="1"/>
  <c r="H2812" i="1"/>
  <c r="I2812" i="1"/>
  <c r="J2812" i="1"/>
  <c r="C2813" i="1"/>
  <c r="D2813" i="1"/>
  <c r="G2813" i="1"/>
  <c r="H2813" i="1"/>
  <c r="I2813" i="1"/>
  <c r="J2813" i="1"/>
  <c r="C2814" i="1"/>
  <c r="D2814" i="1"/>
  <c r="G2814" i="1"/>
  <c r="H2814" i="1"/>
  <c r="I2814" i="1"/>
  <c r="J2814" i="1"/>
  <c r="C2815" i="1"/>
  <c r="D2815" i="1"/>
  <c r="G2815" i="1"/>
  <c r="H2815" i="1"/>
  <c r="I2815" i="1"/>
  <c r="J2815" i="1"/>
  <c r="C2816" i="1"/>
  <c r="D2816" i="1"/>
  <c r="G2816" i="1"/>
  <c r="H2816" i="1"/>
  <c r="I2816" i="1"/>
  <c r="J2816" i="1"/>
  <c r="C2817" i="1"/>
  <c r="D2817" i="1"/>
  <c r="G2817" i="1"/>
  <c r="H2817" i="1"/>
  <c r="I2817" i="1"/>
  <c r="J2817" i="1"/>
  <c r="C2818" i="1"/>
  <c r="D2818" i="1"/>
  <c r="G2818" i="1"/>
  <c r="H2818" i="1"/>
  <c r="I2818" i="1"/>
  <c r="J2818" i="1"/>
  <c r="C2819" i="1"/>
  <c r="D2819" i="1"/>
  <c r="G2819" i="1"/>
  <c r="H2819" i="1"/>
  <c r="I2819" i="1"/>
  <c r="J2819" i="1"/>
  <c r="C2820" i="1"/>
  <c r="D2820" i="1"/>
  <c r="G2820" i="1"/>
  <c r="H2820" i="1"/>
  <c r="I2820" i="1"/>
  <c r="J2820" i="1"/>
  <c r="C2821" i="1"/>
  <c r="D2821" i="1"/>
  <c r="G2821" i="1"/>
  <c r="H2821" i="1"/>
  <c r="I2821" i="1"/>
  <c r="J2821" i="1"/>
  <c r="C2822" i="1"/>
  <c r="D2822" i="1"/>
  <c r="G2822" i="1"/>
  <c r="H2822" i="1"/>
  <c r="I2822" i="1"/>
  <c r="J2822" i="1"/>
  <c r="C2823" i="1"/>
  <c r="D2823" i="1"/>
  <c r="G2823" i="1"/>
  <c r="H2823" i="1"/>
  <c r="I2823" i="1"/>
  <c r="J2823" i="1"/>
  <c r="C2824" i="1"/>
  <c r="D2824" i="1"/>
  <c r="G2824" i="1"/>
  <c r="H2824" i="1"/>
  <c r="I2824" i="1"/>
  <c r="J2824" i="1"/>
  <c r="C2825" i="1"/>
  <c r="D2825" i="1"/>
  <c r="G2825" i="1"/>
  <c r="H2825" i="1"/>
  <c r="I2825" i="1"/>
  <c r="J2825" i="1"/>
  <c r="C2826" i="1"/>
  <c r="D2826" i="1"/>
  <c r="G2826" i="1"/>
  <c r="H2826" i="1"/>
  <c r="I2826" i="1"/>
  <c r="J2826" i="1"/>
  <c r="C2827" i="1"/>
  <c r="D2827" i="1"/>
  <c r="G2827" i="1"/>
  <c r="H2827" i="1"/>
  <c r="I2827" i="1"/>
  <c r="J2827" i="1"/>
  <c r="C2828" i="1"/>
  <c r="D2828" i="1"/>
  <c r="G2828" i="1"/>
  <c r="H2828" i="1"/>
  <c r="I2828" i="1"/>
  <c r="J2828" i="1"/>
  <c r="C2829" i="1"/>
  <c r="D2829" i="1"/>
  <c r="G2829" i="1"/>
  <c r="H2829" i="1"/>
  <c r="I2829" i="1"/>
  <c r="J2829" i="1"/>
  <c r="C2830" i="1"/>
  <c r="D2830" i="1"/>
  <c r="G2830" i="1"/>
  <c r="H2830" i="1"/>
  <c r="I2830" i="1"/>
  <c r="J2830" i="1"/>
  <c r="C2831" i="1"/>
  <c r="D2831" i="1"/>
  <c r="G2831" i="1"/>
  <c r="H2831" i="1"/>
  <c r="I2831" i="1"/>
  <c r="J2831" i="1"/>
  <c r="C2832" i="1"/>
  <c r="D2832" i="1"/>
  <c r="G2832" i="1"/>
  <c r="H2832" i="1"/>
  <c r="I2832" i="1"/>
  <c r="J2832" i="1"/>
  <c r="C2833" i="1"/>
  <c r="D2833" i="1"/>
  <c r="G2833" i="1"/>
  <c r="H2833" i="1"/>
  <c r="I2833" i="1"/>
  <c r="J2833" i="1"/>
  <c r="C2834" i="1"/>
  <c r="D2834" i="1"/>
  <c r="G2834" i="1"/>
  <c r="H2834" i="1"/>
  <c r="I2834" i="1"/>
  <c r="J2834" i="1"/>
  <c r="C2835" i="1"/>
  <c r="D2835" i="1"/>
  <c r="G2835" i="1"/>
  <c r="H2835" i="1"/>
  <c r="I2835" i="1"/>
  <c r="J2835" i="1"/>
  <c r="C2836" i="1"/>
  <c r="D2836" i="1"/>
  <c r="G2836" i="1"/>
  <c r="H2836" i="1"/>
  <c r="I2836" i="1"/>
  <c r="J2836" i="1"/>
  <c r="C2837" i="1"/>
  <c r="D2837" i="1"/>
  <c r="G2837" i="1"/>
  <c r="H2837" i="1"/>
  <c r="I2837" i="1"/>
  <c r="J2837" i="1"/>
  <c r="C2838" i="1"/>
  <c r="D2838" i="1"/>
  <c r="G2838" i="1"/>
  <c r="H2838" i="1"/>
  <c r="I2838" i="1"/>
  <c r="J2838" i="1"/>
  <c r="C2839" i="1"/>
  <c r="D2839" i="1"/>
  <c r="G2839" i="1"/>
  <c r="H2839" i="1"/>
  <c r="I2839" i="1"/>
  <c r="J2839" i="1"/>
  <c r="C2840" i="1"/>
  <c r="D2840" i="1"/>
  <c r="G2840" i="1"/>
  <c r="H2840" i="1"/>
  <c r="I2840" i="1"/>
  <c r="J2840" i="1"/>
  <c r="C2841" i="1"/>
  <c r="D2841" i="1"/>
  <c r="G2841" i="1"/>
  <c r="H2841" i="1"/>
  <c r="I2841" i="1"/>
  <c r="J2841" i="1"/>
  <c r="C2842" i="1"/>
  <c r="D2842" i="1"/>
  <c r="G2842" i="1"/>
  <c r="H2842" i="1"/>
  <c r="I2842" i="1"/>
  <c r="J2842" i="1"/>
  <c r="C2843" i="1"/>
  <c r="D2843" i="1"/>
  <c r="G2843" i="1"/>
  <c r="H2843" i="1"/>
  <c r="I2843" i="1"/>
  <c r="J2843" i="1"/>
  <c r="C2844" i="1"/>
  <c r="D2844" i="1"/>
  <c r="G2844" i="1"/>
  <c r="H2844" i="1"/>
  <c r="I2844" i="1"/>
  <c r="J2844" i="1"/>
  <c r="C2845" i="1"/>
  <c r="D2845" i="1"/>
  <c r="G2845" i="1"/>
  <c r="H2845" i="1"/>
  <c r="I2845" i="1"/>
  <c r="J2845" i="1"/>
  <c r="C2846" i="1"/>
  <c r="D2846" i="1"/>
  <c r="G2846" i="1"/>
  <c r="H2846" i="1"/>
  <c r="I2846" i="1"/>
  <c r="J2846" i="1"/>
  <c r="C2847" i="1"/>
  <c r="D2847" i="1"/>
  <c r="G2847" i="1"/>
  <c r="H2847" i="1"/>
  <c r="I2847" i="1"/>
  <c r="J2847" i="1"/>
  <c r="C2848" i="1"/>
  <c r="D2848" i="1"/>
  <c r="G2848" i="1"/>
  <c r="H2848" i="1"/>
  <c r="I2848" i="1"/>
  <c r="J2848" i="1"/>
  <c r="C2849" i="1"/>
  <c r="D2849" i="1"/>
  <c r="G2849" i="1"/>
  <c r="H2849" i="1"/>
  <c r="I2849" i="1"/>
  <c r="J2849" i="1"/>
  <c r="C2850" i="1"/>
  <c r="D2850" i="1"/>
  <c r="G2850" i="1"/>
  <c r="H2850" i="1"/>
  <c r="I2850" i="1"/>
  <c r="J2850" i="1"/>
  <c r="C2851" i="1"/>
  <c r="D2851" i="1"/>
  <c r="G2851" i="1"/>
  <c r="H2851" i="1"/>
  <c r="I2851" i="1"/>
  <c r="J2851" i="1"/>
  <c r="C2852" i="1"/>
  <c r="D2852" i="1"/>
  <c r="G2852" i="1"/>
  <c r="H2852" i="1"/>
  <c r="I2852" i="1"/>
  <c r="J2852" i="1"/>
  <c r="C2853" i="1"/>
  <c r="D2853" i="1"/>
  <c r="G2853" i="1"/>
  <c r="H2853" i="1"/>
  <c r="I2853" i="1"/>
  <c r="J2853" i="1"/>
  <c r="C2854" i="1"/>
  <c r="D2854" i="1"/>
  <c r="G2854" i="1"/>
  <c r="H2854" i="1"/>
  <c r="I2854" i="1"/>
  <c r="J2854" i="1"/>
  <c r="C5" i="1"/>
  <c r="D5" i="1"/>
  <c r="G5" i="1"/>
  <c r="H5" i="1"/>
  <c r="I5" i="1"/>
  <c r="J5" i="1"/>
  <c r="C6" i="1"/>
  <c r="D6" i="1"/>
  <c r="G6" i="1"/>
  <c r="H6" i="1"/>
  <c r="I6" i="1"/>
  <c r="J6" i="1"/>
  <c r="C7" i="1"/>
  <c r="D7" i="1"/>
  <c r="G7" i="1"/>
  <c r="H7" i="1"/>
  <c r="I7" i="1"/>
  <c r="J7" i="1"/>
  <c r="C8" i="1"/>
  <c r="D8" i="1"/>
  <c r="G8" i="1"/>
  <c r="H8" i="1"/>
  <c r="I8" i="1"/>
  <c r="J8" i="1"/>
  <c r="C9" i="1"/>
  <c r="D9" i="1"/>
  <c r="G9" i="1"/>
  <c r="H9" i="1"/>
  <c r="I9" i="1"/>
  <c r="J9" i="1"/>
  <c r="C10" i="1"/>
  <c r="D10" i="1"/>
  <c r="G10" i="1"/>
  <c r="H10" i="1"/>
  <c r="I10" i="1"/>
  <c r="J10" i="1"/>
  <c r="C11" i="1"/>
  <c r="D11" i="1"/>
  <c r="G11" i="1"/>
  <c r="H11" i="1"/>
  <c r="I11" i="1"/>
  <c r="J11" i="1"/>
  <c r="C12" i="1"/>
  <c r="D12" i="1"/>
  <c r="G12" i="1"/>
  <c r="H12" i="1"/>
  <c r="I12" i="1"/>
  <c r="J12" i="1"/>
  <c r="C13" i="1"/>
  <c r="D13" i="1"/>
  <c r="G13" i="1"/>
  <c r="H13" i="1"/>
  <c r="I13" i="1"/>
  <c r="J13" i="1"/>
  <c r="C14" i="1"/>
  <c r="D14" i="1"/>
  <c r="G14" i="1"/>
  <c r="H14" i="1"/>
  <c r="I14" i="1"/>
  <c r="J14" i="1"/>
  <c r="C15" i="1"/>
  <c r="D15" i="1"/>
  <c r="G15" i="1"/>
  <c r="H15" i="1"/>
  <c r="I15" i="1"/>
  <c r="J15" i="1"/>
  <c r="C16" i="1"/>
  <c r="D16" i="1"/>
  <c r="G16" i="1"/>
  <c r="H16" i="1"/>
  <c r="I16" i="1"/>
  <c r="J16" i="1"/>
  <c r="C17" i="1"/>
  <c r="D17" i="1"/>
  <c r="G17" i="1"/>
  <c r="H17" i="1"/>
  <c r="I17" i="1"/>
  <c r="J17" i="1"/>
  <c r="C18" i="1"/>
  <c r="D18" i="1"/>
  <c r="G18" i="1"/>
  <c r="H18" i="1"/>
  <c r="I18" i="1"/>
  <c r="J18" i="1"/>
  <c r="C19" i="1"/>
  <c r="D19" i="1"/>
  <c r="G19" i="1"/>
  <c r="H19" i="1"/>
  <c r="I19" i="1"/>
  <c r="J19" i="1"/>
  <c r="C20" i="1"/>
  <c r="D20" i="1"/>
  <c r="G20" i="1"/>
  <c r="H20" i="1"/>
  <c r="I20" i="1"/>
  <c r="J20" i="1"/>
  <c r="C21" i="1"/>
  <c r="D21" i="1"/>
  <c r="G21" i="1"/>
  <c r="H21" i="1"/>
  <c r="I21" i="1"/>
  <c r="J21" i="1"/>
  <c r="C22" i="1"/>
  <c r="D22" i="1"/>
  <c r="G22" i="1"/>
  <c r="H22" i="1"/>
  <c r="I22" i="1"/>
  <c r="J22" i="1"/>
  <c r="C23" i="1"/>
  <c r="D23" i="1"/>
  <c r="G23" i="1"/>
  <c r="H23" i="1"/>
  <c r="I23" i="1"/>
  <c r="J23" i="1"/>
  <c r="C24" i="1"/>
  <c r="D24" i="1"/>
  <c r="G24" i="1"/>
  <c r="H24" i="1"/>
  <c r="I24" i="1"/>
  <c r="J24" i="1"/>
  <c r="C25" i="1"/>
  <c r="D25" i="1"/>
  <c r="G25" i="1"/>
  <c r="H25" i="1"/>
  <c r="I25" i="1"/>
  <c r="J25" i="1"/>
  <c r="C26" i="1"/>
  <c r="D26" i="1"/>
  <c r="G26" i="1"/>
  <c r="H26" i="1"/>
  <c r="I26" i="1"/>
  <c r="J26" i="1"/>
  <c r="C27" i="1"/>
  <c r="D27" i="1"/>
  <c r="G27" i="1"/>
  <c r="H27" i="1"/>
  <c r="I27" i="1"/>
  <c r="J27" i="1"/>
  <c r="C28" i="1"/>
  <c r="D28" i="1"/>
  <c r="G28" i="1"/>
  <c r="H28" i="1"/>
  <c r="I28" i="1"/>
  <c r="J28" i="1"/>
  <c r="C29" i="1"/>
  <c r="D29" i="1"/>
  <c r="G29" i="1"/>
  <c r="H29" i="1"/>
  <c r="I29" i="1"/>
  <c r="J29" i="1"/>
  <c r="C30" i="1"/>
  <c r="D30" i="1"/>
  <c r="G30" i="1"/>
  <c r="H30" i="1"/>
  <c r="I30" i="1"/>
  <c r="J30" i="1"/>
  <c r="C31" i="1"/>
  <c r="D31" i="1"/>
  <c r="G31" i="1"/>
  <c r="H31" i="1"/>
  <c r="I31" i="1"/>
  <c r="J31" i="1"/>
  <c r="C32" i="1"/>
  <c r="D32" i="1"/>
  <c r="G32" i="1"/>
  <c r="H32" i="1"/>
  <c r="I32" i="1"/>
  <c r="J32" i="1"/>
  <c r="C33" i="1"/>
  <c r="D33" i="1"/>
  <c r="G33" i="1"/>
  <c r="H33" i="1"/>
  <c r="I33" i="1"/>
  <c r="J33" i="1"/>
  <c r="C34" i="1"/>
  <c r="D34" i="1"/>
  <c r="G34" i="1"/>
  <c r="H34" i="1"/>
  <c r="I34" i="1"/>
  <c r="J34" i="1"/>
  <c r="C35" i="1"/>
  <c r="D35" i="1"/>
  <c r="G35" i="1"/>
  <c r="H35" i="1"/>
  <c r="I35" i="1"/>
  <c r="J35" i="1"/>
  <c r="C36" i="1"/>
  <c r="D36" i="1"/>
  <c r="G36" i="1"/>
  <c r="H36" i="1"/>
  <c r="I36" i="1"/>
  <c r="J36" i="1"/>
  <c r="C37" i="1"/>
  <c r="D37" i="1"/>
  <c r="G37" i="1"/>
  <c r="H37" i="1"/>
  <c r="I37" i="1"/>
  <c r="J37" i="1"/>
  <c r="C38" i="1"/>
  <c r="D38" i="1"/>
  <c r="G38" i="1"/>
  <c r="H38" i="1"/>
  <c r="I38" i="1"/>
  <c r="J38" i="1"/>
  <c r="C39" i="1"/>
  <c r="D39" i="1"/>
  <c r="G39" i="1"/>
  <c r="H39" i="1"/>
  <c r="I39" i="1"/>
  <c r="J39" i="1"/>
  <c r="C40" i="1"/>
  <c r="D40" i="1"/>
  <c r="G40" i="1"/>
  <c r="H40" i="1"/>
  <c r="I40" i="1"/>
  <c r="J40" i="1"/>
  <c r="C41" i="1"/>
  <c r="D41" i="1"/>
  <c r="G41" i="1"/>
  <c r="H41" i="1"/>
  <c r="I41" i="1"/>
  <c r="J41" i="1"/>
  <c r="C42" i="1"/>
  <c r="D42" i="1"/>
  <c r="G42" i="1"/>
  <c r="H42" i="1"/>
  <c r="I42" i="1"/>
  <c r="J42" i="1"/>
  <c r="C43" i="1"/>
  <c r="D43" i="1"/>
  <c r="G43" i="1"/>
  <c r="H43" i="1"/>
  <c r="I43" i="1"/>
  <c r="J43" i="1"/>
  <c r="C44" i="1"/>
  <c r="D44" i="1"/>
  <c r="G44" i="1"/>
  <c r="H44" i="1"/>
  <c r="I44" i="1"/>
  <c r="J44" i="1"/>
  <c r="C45" i="1"/>
  <c r="D45" i="1"/>
  <c r="G45" i="1"/>
  <c r="H45" i="1"/>
  <c r="I45" i="1"/>
  <c r="J45" i="1"/>
  <c r="C46" i="1"/>
  <c r="D46" i="1"/>
  <c r="G46" i="1"/>
  <c r="H46" i="1"/>
  <c r="I46" i="1"/>
  <c r="J46" i="1"/>
  <c r="C47" i="1"/>
  <c r="D47" i="1"/>
  <c r="G47" i="1"/>
  <c r="H47" i="1"/>
  <c r="I47" i="1"/>
  <c r="J47" i="1"/>
  <c r="C48" i="1"/>
  <c r="D48" i="1"/>
  <c r="G48" i="1"/>
  <c r="H48" i="1"/>
  <c r="I48" i="1"/>
  <c r="J48" i="1"/>
  <c r="C49" i="1"/>
  <c r="D49" i="1"/>
  <c r="G49" i="1"/>
  <c r="H49" i="1"/>
  <c r="I49" i="1"/>
  <c r="J49" i="1"/>
  <c r="C50" i="1"/>
  <c r="D50" i="1"/>
  <c r="G50" i="1"/>
  <c r="H50" i="1"/>
  <c r="I50" i="1"/>
  <c r="J50" i="1"/>
  <c r="C51" i="1"/>
  <c r="D51" i="1"/>
  <c r="G51" i="1"/>
  <c r="H51" i="1"/>
  <c r="I51" i="1"/>
  <c r="J51" i="1"/>
  <c r="C52" i="1"/>
  <c r="D52" i="1"/>
  <c r="G52" i="1"/>
  <c r="H52" i="1"/>
  <c r="I52" i="1"/>
  <c r="J52" i="1"/>
  <c r="C53" i="1"/>
  <c r="D53" i="1"/>
  <c r="G53" i="1"/>
  <c r="H53" i="1"/>
  <c r="I53" i="1"/>
  <c r="J53" i="1"/>
  <c r="C54" i="1"/>
  <c r="D54" i="1"/>
  <c r="G54" i="1"/>
  <c r="H54" i="1"/>
  <c r="I54" i="1"/>
  <c r="J54" i="1"/>
  <c r="C55" i="1"/>
  <c r="D55" i="1"/>
  <c r="G55" i="1"/>
  <c r="H55" i="1"/>
  <c r="I55" i="1"/>
  <c r="J55" i="1"/>
  <c r="C56" i="1"/>
  <c r="D56" i="1"/>
  <c r="G56" i="1"/>
  <c r="H56" i="1"/>
  <c r="I56" i="1"/>
  <c r="J56" i="1"/>
  <c r="C57" i="1"/>
  <c r="D57" i="1"/>
  <c r="G57" i="1"/>
  <c r="H57" i="1"/>
  <c r="I57" i="1"/>
  <c r="J57" i="1"/>
  <c r="C58" i="1"/>
  <c r="D58" i="1"/>
  <c r="G58" i="1"/>
  <c r="H58" i="1"/>
  <c r="I58" i="1"/>
  <c r="J58" i="1"/>
  <c r="C59" i="1"/>
  <c r="D59" i="1"/>
  <c r="G59" i="1"/>
  <c r="H59" i="1"/>
  <c r="I59" i="1"/>
  <c r="J59" i="1"/>
  <c r="C60" i="1"/>
  <c r="D60" i="1"/>
  <c r="G60" i="1"/>
  <c r="H60" i="1"/>
  <c r="I60" i="1"/>
  <c r="J60" i="1"/>
  <c r="C61" i="1"/>
  <c r="D61" i="1"/>
  <c r="G61" i="1"/>
  <c r="H61" i="1"/>
  <c r="I61" i="1"/>
  <c r="J61" i="1"/>
  <c r="C62" i="1"/>
  <c r="D62" i="1"/>
  <c r="G62" i="1"/>
  <c r="H62" i="1"/>
  <c r="I62" i="1"/>
  <c r="J62" i="1"/>
  <c r="C63" i="1"/>
  <c r="D63" i="1"/>
  <c r="G63" i="1"/>
  <c r="H63" i="1"/>
  <c r="I63" i="1"/>
  <c r="J63" i="1"/>
  <c r="C64" i="1"/>
  <c r="D64" i="1"/>
  <c r="G64" i="1"/>
  <c r="H64" i="1"/>
  <c r="I64" i="1"/>
  <c r="J64" i="1"/>
  <c r="C65" i="1"/>
  <c r="D65" i="1"/>
  <c r="G65" i="1"/>
  <c r="H65" i="1"/>
  <c r="I65" i="1"/>
  <c r="J65" i="1"/>
  <c r="C66" i="1"/>
  <c r="D66" i="1"/>
  <c r="G66" i="1"/>
  <c r="H66" i="1"/>
  <c r="I66" i="1"/>
  <c r="J66" i="1"/>
  <c r="C67" i="1"/>
  <c r="D67" i="1"/>
  <c r="G67" i="1"/>
  <c r="H67" i="1"/>
  <c r="I67" i="1"/>
  <c r="J67" i="1"/>
  <c r="C68" i="1"/>
  <c r="D68" i="1"/>
  <c r="G68" i="1"/>
  <c r="H68" i="1"/>
  <c r="I68" i="1"/>
  <c r="J68" i="1"/>
  <c r="C69" i="1"/>
  <c r="D69" i="1"/>
  <c r="G69" i="1"/>
  <c r="H69" i="1"/>
  <c r="I69" i="1"/>
  <c r="J69" i="1"/>
  <c r="C70" i="1"/>
  <c r="D70" i="1"/>
  <c r="G70" i="1"/>
  <c r="H70" i="1"/>
  <c r="I70" i="1"/>
  <c r="J70" i="1"/>
  <c r="C71" i="1"/>
  <c r="D71" i="1"/>
  <c r="G71" i="1"/>
  <c r="H71" i="1"/>
  <c r="I71" i="1"/>
  <c r="J71" i="1"/>
  <c r="C72" i="1"/>
  <c r="D72" i="1"/>
  <c r="G72" i="1"/>
  <c r="H72" i="1"/>
  <c r="I72" i="1"/>
  <c r="J72" i="1"/>
  <c r="C73" i="1"/>
  <c r="D73" i="1"/>
  <c r="G73" i="1"/>
  <c r="H73" i="1"/>
  <c r="I73" i="1"/>
  <c r="J73" i="1"/>
  <c r="C74" i="1"/>
  <c r="D74" i="1"/>
  <c r="G74" i="1"/>
  <c r="H74" i="1"/>
  <c r="I74" i="1"/>
  <c r="J74" i="1"/>
  <c r="C75" i="1"/>
  <c r="D75" i="1"/>
  <c r="G75" i="1"/>
  <c r="H75" i="1"/>
  <c r="I75" i="1"/>
  <c r="J75" i="1"/>
  <c r="C76" i="1"/>
  <c r="D76" i="1"/>
  <c r="G76" i="1"/>
  <c r="H76" i="1"/>
  <c r="I76" i="1"/>
  <c r="J76" i="1"/>
  <c r="C77" i="1"/>
  <c r="D77" i="1"/>
  <c r="G77" i="1"/>
  <c r="H77" i="1"/>
  <c r="I77" i="1"/>
  <c r="J77" i="1"/>
  <c r="C78" i="1"/>
  <c r="D78" i="1"/>
  <c r="G78" i="1"/>
  <c r="H78" i="1"/>
  <c r="I78" i="1"/>
  <c r="J78" i="1"/>
  <c r="C79" i="1"/>
  <c r="D79" i="1"/>
  <c r="G79" i="1"/>
  <c r="H79" i="1"/>
  <c r="I79" i="1"/>
  <c r="J79" i="1"/>
  <c r="C80" i="1"/>
  <c r="D80" i="1"/>
  <c r="G80" i="1"/>
  <c r="H80" i="1"/>
  <c r="I80" i="1"/>
  <c r="J80" i="1"/>
  <c r="C81" i="1"/>
  <c r="D81" i="1"/>
  <c r="G81" i="1"/>
  <c r="H81" i="1"/>
  <c r="I81" i="1"/>
  <c r="J81" i="1"/>
  <c r="C82" i="1"/>
  <c r="D82" i="1"/>
  <c r="G82" i="1"/>
  <c r="H82" i="1"/>
  <c r="I82" i="1"/>
  <c r="J82" i="1"/>
  <c r="C83" i="1"/>
  <c r="D83" i="1"/>
  <c r="G83" i="1"/>
  <c r="H83" i="1"/>
  <c r="I83" i="1"/>
  <c r="J83" i="1"/>
  <c r="C84" i="1"/>
  <c r="D84" i="1"/>
  <c r="G84" i="1"/>
  <c r="H84" i="1"/>
  <c r="I84" i="1"/>
  <c r="J84" i="1"/>
  <c r="C85" i="1"/>
  <c r="D85" i="1"/>
  <c r="G85" i="1"/>
  <c r="H85" i="1"/>
  <c r="I85" i="1"/>
  <c r="J85" i="1"/>
  <c r="C86" i="1"/>
  <c r="D86" i="1"/>
  <c r="G86" i="1"/>
  <c r="H86" i="1"/>
  <c r="I86" i="1"/>
  <c r="J86" i="1"/>
  <c r="C87" i="1"/>
  <c r="D87" i="1"/>
  <c r="G87" i="1"/>
  <c r="H87" i="1"/>
  <c r="I87" i="1"/>
  <c r="J87" i="1"/>
  <c r="C88" i="1"/>
  <c r="D88" i="1"/>
  <c r="G88" i="1"/>
  <c r="H88" i="1"/>
  <c r="I88" i="1"/>
  <c r="J88" i="1"/>
  <c r="C89" i="1"/>
  <c r="D89" i="1"/>
  <c r="G89" i="1"/>
  <c r="H89" i="1"/>
  <c r="I89" i="1"/>
  <c r="J89" i="1"/>
  <c r="C90" i="1"/>
  <c r="D90" i="1"/>
  <c r="G90" i="1"/>
  <c r="H90" i="1"/>
  <c r="I90" i="1"/>
  <c r="J90" i="1"/>
  <c r="C91" i="1"/>
  <c r="D91" i="1"/>
  <c r="G91" i="1"/>
  <c r="H91" i="1"/>
  <c r="I91" i="1"/>
  <c r="J91" i="1"/>
  <c r="C92" i="1"/>
  <c r="D92" i="1"/>
  <c r="G92" i="1"/>
  <c r="H92" i="1"/>
  <c r="I92" i="1"/>
  <c r="J92" i="1"/>
  <c r="C93" i="1"/>
  <c r="D93" i="1"/>
  <c r="G93" i="1"/>
  <c r="H93" i="1"/>
  <c r="I93" i="1"/>
  <c r="J93" i="1"/>
  <c r="C94" i="1"/>
  <c r="D94" i="1"/>
  <c r="G94" i="1"/>
  <c r="H94" i="1"/>
  <c r="I94" i="1"/>
  <c r="J94" i="1"/>
  <c r="C95" i="1"/>
  <c r="D95" i="1"/>
  <c r="G95" i="1"/>
  <c r="H95" i="1"/>
  <c r="I95" i="1"/>
  <c r="J95" i="1"/>
  <c r="C96" i="1"/>
  <c r="D96" i="1"/>
  <c r="G96" i="1"/>
  <c r="H96" i="1"/>
  <c r="I96" i="1"/>
  <c r="J96" i="1"/>
  <c r="C97" i="1"/>
  <c r="D97" i="1"/>
  <c r="G97" i="1"/>
  <c r="H97" i="1"/>
  <c r="I97" i="1"/>
  <c r="J97" i="1"/>
  <c r="C98" i="1"/>
  <c r="D98" i="1"/>
  <c r="G98" i="1"/>
  <c r="H98" i="1"/>
  <c r="I98" i="1"/>
  <c r="J98" i="1"/>
  <c r="C99" i="1"/>
  <c r="D99" i="1"/>
  <c r="G99" i="1"/>
  <c r="H99" i="1"/>
  <c r="I99" i="1"/>
  <c r="J99" i="1"/>
  <c r="C100" i="1"/>
  <c r="D100" i="1"/>
  <c r="G100" i="1"/>
  <c r="H100" i="1"/>
  <c r="I100" i="1"/>
  <c r="J100" i="1"/>
  <c r="C101" i="1"/>
  <c r="D101" i="1"/>
  <c r="G101" i="1"/>
  <c r="H101" i="1"/>
  <c r="I101" i="1"/>
  <c r="J101" i="1"/>
  <c r="C102" i="1"/>
  <c r="D102" i="1"/>
  <c r="G102" i="1"/>
  <c r="H102" i="1"/>
  <c r="I102" i="1"/>
  <c r="J102" i="1"/>
  <c r="C103" i="1"/>
  <c r="D103" i="1"/>
  <c r="G103" i="1"/>
  <c r="H103" i="1"/>
  <c r="I103" i="1"/>
  <c r="J103" i="1"/>
  <c r="C104" i="1"/>
  <c r="D104" i="1"/>
  <c r="G104" i="1"/>
  <c r="H104" i="1"/>
  <c r="I104" i="1"/>
  <c r="J104" i="1"/>
  <c r="C105" i="1"/>
  <c r="D105" i="1"/>
  <c r="G105" i="1"/>
  <c r="H105" i="1"/>
  <c r="I105" i="1"/>
  <c r="J105" i="1"/>
  <c r="C106" i="1"/>
  <c r="D106" i="1"/>
  <c r="G106" i="1"/>
  <c r="H106" i="1"/>
  <c r="I106" i="1"/>
  <c r="J106" i="1"/>
  <c r="C107" i="1"/>
  <c r="D107" i="1"/>
  <c r="G107" i="1"/>
  <c r="H107" i="1"/>
  <c r="I107" i="1"/>
  <c r="J107" i="1"/>
  <c r="C108" i="1"/>
  <c r="D108" i="1"/>
  <c r="G108" i="1"/>
  <c r="H108" i="1"/>
  <c r="I108" i="1"/>
  <c r="J108" i="1"/>
  <c r="C109" i="1"/>
  <c r="D109" i="1"/>
  <c r="G109" i="1"/>
  <c r="H109" i="1"/>
  <c r="I109" i="1"/>
  <c r="J109" i="1"/>
  <c r="C110" i="1"/>
  <c r="D110" i="1"/>
  <c r="G110" i="1"/>
  <c r="H110" i="1"/>
  <c r="I110" i="1"/>
  <c r="J110" i="1"/>
  <c r="C111" i="1"/>
  <c r="D111" i="1"/>
  <c r="G111" i="1"/>
  <c r="H111" i="1"/>
  <c r="I111" i="1"/>
  <c r="J111" i="1"/>
  <c r="C112" i="1"/>
  <c r="D112" i="1"/>
  <c r="G112" i="1"/>
  <c r="H112" i="1"/>
  <c r="I112" i="1"/>
  <c r="J112" i="1"/>
  <c r="C113" i="1"/>
  <c r="D113" i="1"/>
  <c r="G113" i="1"/>
  <c r="H113" i="1"/>
  <c r="I113" i="1"/>
  <c r="J113" i="1"/>
  <c r="C114" i="1"/>
  <c r="D114" i="1"/>
  <c r="G114" i="1"/>
  <c r="H114" i="1"/>
  <c r="I114" i="1"/>
  <c r="J114" i="1"/>
  <c r="C115" i="1"/>
  <c r="D115" i="1"/>
  <c r="G115" i="1"/>
  <c r="H115" i="1"/>
  <c r="I115" i="1"/>
  <c r="J115" i="1"/>
  <c r="C116" i="1"/>
  <c r="D116" i="1"/>
  <c r="G116" i="1"/>
  <c r="H116" i="1"/>
  <c r="I116" i="1"/>
  <c r="J116" i="1"/>
  <c r="C117" i="1"/>
  <c r="D117" i="1"/>
  <c r="G117" i="1"/>
  <c r="H117" i="1"/>
  <c r="I117" i="1"/>
  <c r="J117" i="1"/>
  <c r="C118" i="1"/>
  <c r="D118" i="1"/>
  <c r="G118" i="1"/>
  <c r="H118" i="1"/>
  <c r="I118" i="1"/>
  <c r="J118" i="1"/>
  <c r="C119" i="1"/>
  <c r="D119" i="1"/>
  <c r="G119" i="1"/>
  <c r="H119" i="1"/>
  <c r="I119" i="1"/>
  <c r="J119" i="1"/>
  <c r="C120" i="1"/>
  <c r="D120" i="1"/>
  <c r="G120" i="1"/>
  <c r="H120" i="1"/>
  <c r="I120" i="1"/>
  <c r="J120" i="1"/>
  <c r="C121" i="1"/>
  <c r="D121" i="1"/>
  <c r="G121" i="1"/>
  <c r="H121" i="1"/>
  <c r="I121" i="1"/>
  <c r="J121" i="1"/>
  <c r="C122" i="1"/>
  <c r="D122" i="1"/>
  <c r="G122" i="1"/>
  <c r="H122" i="1"/>
  <c r="I122" i="1"/>
  <c r="J122" i="1"/>
  <c r="C123" i="1"/>
  <c r="D123" i="1"/>
  <c r="G123" i="1"/>
  <c r="H123" i="1"/>
  <c r="I123" i="1"/>
  <c r="J123" i="1"/>
  <c r="C124" i="1"/>
  <c r="D124" i="1"/>
  <c r="G124" i="1"/>
  <c r="H124" i="1"/>
  <c r="I124" i="1"/>
  <c r="J124" i="1"/>
  <c r="C125" i="1"/>
  <c r="D125" i="1"/>
  <c r="G125" i="1"/>
  <c r="H125" i="1"/>
  <c r="I125" i="1"/>
  <c r="J125" i="1"/>
  <c r="C126" i="1"/>
  <c r="D126" i="1"/>
  <c r="G126" i="1"/>
  <c r="H126" i="1"/>
  <c r="I126" i="1"/>
  <c r="J126" i="1"/>
  <c r="C127" i="1"/>
  <c r="D127" i="1"/>
  <c r="G127" i="1"/>
  <c r="H127" i="1"/>
  <c r="I127" i="1"/>
  <c r="J127" i="1"/>
  <c r="C128" i="1"/>
  <c r="D128" i="1"/>
  <c r="G128" i="1"/>
  <c r="H128" i="1"/>
  <c r="I128" i="1"/>
  <c r="J128" i="1"/>
  <c r="C129" i="1"/>
  <c r="D129" i="1"/>
  <c r="G129" i="1"/>
  <c r="H129" i="1"/>
  <c r="I129" i="1"/>
  <c r="J129" i="1"/>
  <c r="C130" i="1"/>
  <c r="D130" i="1"/>
  <c r="G130" i="1"/>
  <c r="H130" i="1"/>
  <c r="I130" i="1"/>
  <c r="J130" i="1"/>
  <c r="C131" i="1"/>
  <c r="D131" i="1"/>
  <c r="G131" i="1"/>
  <c r="H131" i="1"/>
  <c r="I131" i="1"/>
  <c r="J131" i="1"/>
  <c r="C132" i="1"/>
  <c r="D132" i="1"/>
  <c r="G132" i="1"/>
  <c r="H132" i="1"/>
  <c r="I132" i="1"/>
  <c r="J132" i="1"/>
  <c r="C133" i="1"/>
  <c r="D133" i="1"/>
  <c r="G133" i="1"/>
  <c r="H133" i="1"/>
  <c r="I133" i="1"/>
  <c r="J133" i="1"/>
  <c r="C134" i="1"/>
  <c r="D134" i="1"/>
  <c r="G134" i="1"/>
  <c r="H134" i="1"/>
  <c r="I134" i="1"/>
  <c r="J134" i="1"/>
  <c r="C135" i="1"/>
  <c r="D135" i="1"/>
  <c r="G135" i="1"/>
  <c r="H135" i="1"/>
  <c r="I135" i="1"/>
  <c r="J135" i="1"/>
  <c r="C136" i="1"/>
  <c r="D136" i="1"/>
  <c r="G136" i="1"/>
  <c r="H136" i="1"/>
  <c r="I136" i="1"/>
  <c r="J136" i="1"/>
  <c r="C137" i="1"/>
  <c r="D137" i="1"/>
  <c r="G137" i="1"/>
  <c r="H137" i="1"/>
  <c r="I137" i="1"/>
  <c r="J137" i="1"/>
  <c r="C138" i="1"/>
  <c r="D138" i="1"/>
  <c r="G138" i="1"/>
  <c r="H138" i="1"/>
  <c r="I138" i="1"/>
  <c r="J138" i="1"/>
  <c r="C139" i="1"/>
  <c r="D139" i="1"/>
  <c r="G139" i="1"/>
  <c r="H139" i="1"/>
  <c r="I139" i="1"/>
  <c r="J139" i="1"/>
  <c r="C140" i="1"/>
  <c r="D140" i="1"/>
  <c r="G140" i="1"/>
  <c r="H140" i="1"/>
  <c r="I140" i="1"/>
  <c r="J140" i="1"/>
  <c r="C141" i="1"/>
  <c r="D141" i="1"/>
  <c r="G141" i="1"/>
  <c r="H141" i="1"/>
  <c r="I141" i="1"/>
  <c r="J141" i="1"/>
  <c r="C142" i="1"/>
  <c r="D142" i="1"/>
  <c r="G142" i="1"/>
  <c r="H142" i="1"/>
  <c r="I142" i="1"/>
  <c r="J142" i="1"/>
  <c r="C143" i="1"/>
  <c r="D143" i="1"/>
  <c r="G143" i="1"/>
  <c r="H143" i="1"/>
  <c r="I143" i="1"/>
  <c r="J143" i="1"/>
  <c r="C144" i="1"/>
  <c r="D144" i="1"/>
  <c r="G144" i="1"/>
  <c r="H144" i="1"/>
  <c r="I144" i="1"/>
  <c r="J144" i="1"/>
  <c r="C145" i="1"/>
  <c r="D145" i="1"/>
  <c r="G145" i="1"/>
  <c r="H145" i="1"/>
  <c r="I145" i="1"/>
  <c r="J145" i="1"/>
  <c r="C146" i="1"/>
  <c r="D146" i="1"/>
  <c r="G146" i="1"/>
  <c r="H146" i="1"/>
  <c r="I146" i="1"/>
  <c r="J146" i="1"/>
  <c r="C147" i="1"/>
  <c r="D147" i="1"/>
  <c r="G147" i="1"/>
  <c r="H147" i="1"/>
  <c r="I147" i="1"/>
  <c r="J147" i="1"/>
  <c r="C148" i="1"/>
  <c r="D148" i="1"/>
  <c r="G148" i="1"/>
  <c r="H148" i="1"/>
  <c r="I148" i="1"/>
  <c r="J148" i="1"/>
  <c r="C149" i="1"/>
  <c r="D149" i="1"/>
  <c r="G149" i="1"/>
  <c r="H149" i="1"/>
  <c r="I149" i="1"/>
  <c r="J149" i="1"/>
  <c r="C150" i="1"/>
  <c r="D150" i="1"/>
  <c r="G150" i="1"/>
  <c r="H150" i="1"/>
  <c r="I150" i="1"/>
  <c r="J150" i="1"/>
  <c r="C151" i="1"/>
  <c r="D151" i="1"/>
  <c r="G151" i="1"/>
  <c r="H151" i="1"/>
  <c r="I151" i="1"/>
  <c r="J151" i="1"/>
  <c r="C152" i="1"/>
  <c r="D152" i="1"/>
  <c r="G152" i="1"/>
  <c r="H152" i="1"/>
  <c r="I152" i="1"/>
  <c r="J152" i="1"/>
  <c r="C153" i="1"/>
  <c r="D153" i="1"/>
  <c r="G153" i="1"/>
  <c r="H153" i="1"/>
  <c r="I153" i="1"/>
  <c r="J153" i="1"/>
  <c r="C154" i="1"/>
  <c r="D154" i="1"/>
  <c r="G154" i="1"/>
  <c r="H154" i="1"/>
  <c r="I154" i="1"/>
  <c r="J154" i="1"/>
  <c r="C155" i="1"/>
  <c r="D155" i="1"/>
  <c r="G155" i="1"/>
  <c r="H155" i="1"/>
  <c r="I155" i="1"/>
  <c r="J155" i="1"/>
  <c r="C156" i="1"/>
  <c r="D156" i="1"/>
  <c r="G156" i="1"/>
  <c r="H156" i="1"/>
  <c r="I156" i="1"/>
  <c r="J156" i="1"/>
  <c r="C157" i="1"/>
  <c r="D157" i="1"/>
  <c r="G157" i="1"/>
  <c r="H157" i="1"/>
  <c r="I157" i="1"/>
  <c r="J157" i="1"/>
  <c r="C158" i="1"/>
  <c r="D158" i="1"/>
  <c r="G158" i="1"/>
  <c r="H158" i="1"/>
  <c r="I158" i="1"/>
  <c r="J158" i="1"/>
  <c r="C159" i="1"/>
  <c r="D159" i="1"/>
  <c r="G159" i="1"/>
  <c r="H159" i="1"/>
  <c r="I159" i="1"/>
  <c r="J159" i="1"/>
  <c r="C160" i="1"/>
  <c r="D160" i="1"/>
  <c r="G160" i="1"/>
  <c r="H160" i="1"/>
  <c r="I160" i="1"/>
  <c r="J160" i="1"/>
  <c r="C161" i="1"/>
  <c r="D161" i="1"/>
  <c r="G161" i="1"/>
  <c r="H161" i="1"/>
  <c r="I161" i="1"/>
  <c r="J161" i="1"/>
  <c r="C162" i="1"/>
  <c r="D162" i="1"/>
  <c r="G162" i="1"/>
  <c r="H162" i="1"/>
  <c r="I162" i="1"/>
  <c r="J162" i="1"/>
  <c r="C163" i="1"/>
  <c r="D163" i="1"/>
  <c r="G163" i="1"/>
  <c r="H163" i="1"/>
  <c r="I163" i="1"/>
  <c r="J163" i="1"/>
  <c r="C164" i="1"/>
  <c r="D164" i="1"/>
  <c r="G164" i="1"/>
  <c r="H164" i="1"/>
  <c r="I164" i="1"/>
  <c r="J164" i="1"/>
  <c r="C165" i="1"/>
  <c r="D165" i="1"/>
  <c r="G165" i="1"/>
  <c r="H165" i="1"/>
  <c r="I165" i="1"/>
  <c r="J165" i="1"/>
  <c r="C166" i="1"/>
  <c r="D166" i="1"/>
  <c r="G166" i="1"/>
  <c r="H166" i="1"/>
  <c r="I166" i="1"/>
  <c r="J166" i="1"/>
  <c r="C167" i="1"/>
  <c r="D167" i="1"/>
  <c r="G167" i="1"/>
  <c r="H167" i="1"/>
  <c r="I167" i="1"/>
  <c r="J167" i="1"/>
  <c r="C168" i="1"/>
  <c r="D168" i="1"/>
  <c r="G168" i="1"/>
  <c r="H168" i="1"/>
  <c r="I168" i="1"/>
  <c r="J168" i="1"/>
  <c r="C169" i="1"/>
  <c r="D169" i="1"/>
  <c r="G169" i="1"/>
  <c r="H169" i="1"/>
  <c r="I169" i="1"/>
  <c r="J169" i="1"/>
  <c r="C170" i="1"/>
  <c r="D170" i="1"/>
  <c r="G170" i="1"/>
  <c r="H170" i="1"/>
  <c r="I170" i="1"/>
  <c r="J170" i="1"/>
  <c r="C171" i="1"/>
  <c r="D171" i="1"/>
  <c r="G171" i="1"/>
  <c r="H171" i="1"/>
  <c r="I171" i="1"/>
  <c r="J171" i="1"/>
  <c r="C172" i="1"/>
  <c r="D172" i="1"/>
  <c r="G172" i="1"/>
  <c r="H172" i="1"/>
  <c r="I172" i="1"/>
  <c r="J172" i="1"/>
  <c r="C173" i="1"/>
  <c r="D173" i="1"/>
  <c r="G173" i="1"/>
  <c r="H173" i="1"/>
  <c r="I173" i="1"/>
  <c r="J173" i="1"/>
  <c r="C174" i="1"/>
  <c r="D174" i="1"/>
  <c r="G174" i="1"/>
  <c r="H174" i="1"/>
  <c r="I174" i="1"/>
  <c r="J174" i="1"/>
  <c r="C175" i="1"/>
  <c r="D175" i="1"/>
  <c r="G175" i="1"/>
  <c r="H175" i="1"/>
  <c r="I175" i="1"/>
  <c r="J175" i="1"/>
  <c r="C176" i="1"/>
  <c r="D176" i="1"/>
  <c r="G176" i="1"/>
  <c r="H176" i="1"/>
  <c r="I176" i="1"/>
  <c r="J176" i="1"/>
  <c r="C177" i="1"/>
  <c r="D177" i="1"/>
  <c r="G177" i="1"/>
  <c r="H177" i="1"/>
  <c r="I177" i="1"/>
  <c r="J177" i="1"/>
  <c r="C178" i="1"/>
  <c r="D178" i="1"/>
  <c r="G178" i="1"/>
  <c r="H178" i="1"/>
  <c r="I178" i="1"/>
  <c r="J178" i="1"/>
  <c r="C179" i="1"/>
  <c r="D179" i="1"/>
  <c r="G179" i="1"/>
  <c r="H179" i="1"/>
  <c r="I179" i="1"/>
  <c r="J179" i="1"/>
  <c r="C180" i="1"/>
  <c r="D180" i="1"/>
  <c r="G180" i="1"/>
  <c r="H180" i="1"/>
  <c r="I180" i="1"/>
  <c r="J180" i="1"/>
  <c r="C181" i="1"/>
  <c r="D181" i="1"/>
  <c r="G181" i="1"/>
  <c r="H181" i="1"/>
  <c r="I181" i="1"/>
  <c r="J181" i="1"/>
  <c r="C182" i="1"/>
  <c r="D182" i="1"/>
  <c r="G182" i="1"/>
  <c r="H182" i="1"/>
  <c r="I182" i="1"/>
  <c r="J182" i="1"/>
  <c r="C183" i="1"/>
  <c r="D183" i="1"/>
  <c r="G183" i="1"/>
  <c r="H183" i="1"/>
  <c r="I183" i="1"/>
  <c r="J183" i="1"/>
  <c r="C184" i="1"/>
  <c r="D184" i="1"/>
  <c r="G184" i="1"/>
  <c r="H184" i="1"/>
  <c r="I184" i="1"/>
  <c r="J184" i="1"/>
  <c r="C185" i="1"/>
  <c r="D185" i="1"/>
  <c r="G185" i="1"/>
  <c r="H185" i="1"/>
  <c r="I185" i="1"/>
  <c r="J185" i="1"/>
  <c r="C186" i="1"/>
  <c r="D186" i="1"/>
  <c r="G186" i="1"/>
  <c r="H186" i="1"/>
  <c r="I186" i="1"/>
  <c r="J186" i="1"/>
  <c r="C187" i="1"/>
  <c r="D187" i="1"/>
  <c r="G187" i="1"/>
  <c r="H187" i="1"/>
  <c r="I187" i="1"/>
  <c r="J187" i="1"/>
  <c r="C188" i="1"/>
  <c r="D188" i="1"/>
  <c r="G188" i="1"/>
  <c r="H188" i="1"/>
  <c r="I188" i="1"/>
  <c r="J188" i="1"/>
  <c r="C189" i="1"/>
  <c r="D189" i="1"/>
  <c r="G189" i="1"/>
  <c r="H189" i="1"/>
  <c r="I189" i="1"/>
  <c r="J189" i="1"/>
  <c r="C190" i="1"/>
  <c r="D190" i="1"/>
  <c r="G190" i="1"/>
  <c r="H190" i="1"/>
  <c r="I190" i="1"/>
  <c r="J190" i="1"/>
  <c r="C191" i="1"/>
  <c r="D191" i="1"/>
  <c r="G191" i="1"/>
  <c r="H191" i="1"/>
  <c r="I191" i="1"/>
  <c r="J191" i="1"/>
  <c r="C192" i="1"/>
  <c r="D192" i="1"/>
  <c r="G192" i="1"/>
  <c r="H192" i="1"/>
  <c r="I192" i="1"/>
  <c r="J192" i="1"/>
  <c r="C193" i="1"/>
  <c r="D193" i="1"/>
  <c r="G193" i="1"/>
  <c r="H193" i="1"/>
  <c r="I193" i="1"/>
  <c r="J193" i="1"/>
  <c r="C194" i="1"/>
  <c r="D194" i="1"/>
  <c r="G194" i="1"/>
  <c r="H194" i="1"/>
  <c r="I194" i="1"/>
  <c r="J194" i="1"/>
  <c r="C195" i="1"/>
  <c r="D195" i="1"/>
  <c r="G195" i="1"/>
  <c r="H195" i="1"/>
  <c r="I195" i="1"/>
  <c r="J195" i="1"/>
  <c r="C196" i="1"/>
  <c r="D196" i="1"/>
  <c r="G196" i="1"/>
  <c r="H196" i="1"/>
  <c r="I196" i="1"/>
  <c r="J196" i="1"/>
  <c r="C197" i="1"/>
  <c r="D197" i="1"/>
  <c r="G197" i="1"/>
  <c r="H197" i="1"/>
  <c r="I197" i="1"/>
  <c r="J197" i="1"/>
  <c r="C198" i="1"/>
  <c r="D198" i="1"/>
  <c r="G198" i="1"/>
  <c r="H198" i="1"/>
  <c r="I198" i="1"/>
  <c r="J198" i="1"/>
  <c r="C199" i="1"/>
  <c r="D199" i="1"/>
  <c r="G199" i="1"/>
  <c r="H199" i="1"/>
  <c r="I199" i="1"/>
  <c r="J199" i="1"/>
  <c r="C200" i="1"/>
  <c r="D200" i="1"/>
  <c r="G200" i="1"/>
  <c r="H200" i="1"/>
  <c r="I200" i="1"/>
  <c r="J200" i="1"/>
  <c r="C201" i="1"/>
  <c r="D201" i="1"/>
  <c r="G201" i="1"/>
  <c r="H201" i="1"/>
  <c r="I201" i="1"/>
  <c r="J201" i="1"/>
  <c r="C202" i="1"/>
  <c r="D202" i="1"/>
  <c r="G202" i="1"/>
  <c r="H202" i="1"/>
  <c r="I202" i="1"/>
  <c r="J202" i="1"/>
  <c r="C203" i="1"/>
  <c r="D203" i="1"/>
  <c r="G203" i="1"/>
  <c r="H203" i="1"/>
  <c r="I203" i="1"/>
  <c r="J203" i="1"/>
  <c r="C204" i="1"/>
  <c r="D204" i="1"/>
  <c r="G204" i="1"/>
  <c r="H204" i="1"/>
  <c r="I204" i="1"/>
  <c r="J204" i="1"/>
  <c r="C205" i="1"/>
  <c r="D205" i="1"/>
  <c r="G205" i="1"/>
  <c r="H205" i="1"/>
  <c r="I205" i="1"/>
  <c r="J205" i="1"/>
  <c r="C206" i="1"/>
  <c r="D206" i="1"/>
  <c r="G206" i="1"/>
  <c r="H206" i="1"/>
  <c r="I206" i="1"/>
  <c r="J206" i="1"/>
  <c r="C207" i="1"/>
  <c r="D207" i="1"/>
  <c r="G207" i="1"/>
  <c r="H207" i="1"/>
  <c r="I207" i="1"/>
  <c r="J207" i="1"/>
  <c r="C208" i="1"/>
  <c r="D208" i="1"/>
  <c r="G208" i="1"/>
  <c r="H208" i="1"/>
  <c r="I208" i="1"/>
  <c r="J208" i="1"/>
  <c r="C209" i="1"/>
  <c r="D209" i="1"/>
  <c r="G209" i="1"/>
  <c r="H209" i="1"/>
  <c r="I209" i="1"/>
  <c r="J209" i="1"/>
  <c r="C210" i="1"/>
  <c r="D210" i="1"/>
  <c r="G210" i="1"/>
  <c r="H210" i="1"/>
  <c r="I210" i="1"/>
  <c r="J210" i="1"/>
  <c r="C211" i="1"/>
  <c r="D211" i="1"/>
  <c r="G211" i="1"/>
  <c r="H211" i="1"/>
  <c r="I211" i="1"/>
  <c r="J211" i="1"/>
  <c r="C212" i="1"/>
  <c r="D212" i="1"/>
  <c r="G212" i="1"/>
  <c r="H212" i="1"/>
  <c r="I212" i="1"/>
  <c r="J212" i="1"/>
  <c r="C213" i="1"/>
  <c r="D213" i="1"/>
  <c r="G213" i="1"/>
  <c r="H213" i="1"/>
  <c r="I213" i="1"/>
  <c r="J213" i="1"/>
  <c r="C214" i="1"/>
  <c r="D214" i="1"/>
  <c r="G214" i="1"/>
  <c r="H214" i="1"/>
  <c r="I214" i="1"/>
  <c r="J214" i="1"/>
  <c r="C215" i="1"/>
  <c r="D215" i="1"/>
  <c r="G215" i="1"/>
  <c r="H215" i="1"/>
  <c r="I215" i="1"/>
  <c r="J215" i="1"/>
  <c r="C216" i="1"/>
  <c r="D216" i="1"/>
  <c r="G216" i="1"/>
  <c r="H216" i="1"/>
  <c r="I216" i="1"/>
  <c r="J216" i="1"/>
  <c r="C217" i="1"/>
  <c r="D217" i="1"/>
  <c r="G217" i="1"/>
  <c r="H217" i="1"/>
  <c r="I217" i="1"/>
  <c r="J217" i="1"/>
  <c r="C218" i="1"/>
  <c r="D218" i="1"/>
  <c r="G218" i="1"/>
  <c r="H218" i="1"/>
  <c r="I218" i="1"/>
  <c r="J218" i="1"/>
  <c r="C219" i="1"/>
  <c r="D219" i="1"/>
  <c r="G219" i="1"/>
  <c r="H219" i="1"/>
  <c r="I219" i="1"/>
  <c r="J219" i="1"/>
  <c r="C220" i="1"/>
  <c r="D220" i="1"/>
  <c r="G220" i="1"/>
  <c r="H220" i="1"/>
  <c r="I220" i="1"/>
  <c r="J220" i="1"/>
  <c r="C221" i="1"/>
  <c r="D221" i="1"/>
  <c r="G221" i="1"/>
  <c r="H221" i="1"/>
  <c r="I221" i="1"/>
  <c r="J221" i="1"/>
  <c r="C222" i="1"/>
  <c r="D222" i="1"/>
  <c r="G222" i="1"/>
  <c r="H222" i="1"/>
  <c r="I222" i="1"/>
  <c r="J222" i="1"/>
  <c r="C223" i="1"/>
  <c r="D223" i="1"/>
  <c r="G223" i="1"/>
  <c r="H223" i="1"/>
  <c r="I223" i="1"/>
  <c r="J223" i="1"/>
  <c r="C224" i="1"/>
  <c r="D224" i="1"/>
  <c r="G224" i="1"/>
  <c r="H224" i="1"/>
  <c r="I224" i="1"/>
  <c r="J224" i="1"/>
  <c r="C225" i="1"/>
  <c r="D225" i="1"/>
  <c r="G225" i="1"/>
  <c r="H225" i="1"/>
  <c r="I225" i="1"/>
  <c r="J225" i="1"/>
  <c r="C226" i="1"/>
  <c r="D226" i="1"/>
  <c r="G226" i="1"/>
  <c r="H226" i="1"/>
  <c r="I226" i="1"/>
  <c r="J226" i="1"/>
  <c r="C227" i="1"/>
  <c r="D227" i="1"/>
  <c r="G227" i="1"/>
  <c r="H227" i="1"/>
  <c r="I227" i="1"/>
  <c r="J227" i="1"/>
  <c r="C228" i="1"/>
  <c r="D228" i="1"/>
  <c r="G228" i="1"/>
  <c r="H228" i="1"/>
  <c r="I228" i="1"/>
  <c r="J228" i="1"/>
  <c r="C229" i="1"/>
  <c r="D229" i="1"/>
  <c r="G229" i="1"/>
  <c r="H229" i="1"/>
  <c r="I229" i="1"/>
  <c r="J229" i="1"/>
  <c r="C230" i="1"/>
  <c r="D230" i="1"/>
  <c r="G230" i="1"/>
  <c r="H230" i="1"/>
  <c r="I230" i="1"/>
  <c r="J230" i="1"/>
  <c r="C231" i="1"/>
  <c r="D231" i="1"/>
  <c r="G231" i="1"/>
  <c r="H231" i="1"/>
  <c r="I231" i="1"/>
  <c r="J231" i="1"/>
  <c r="C232" i="1"/>
  <c r="D232" i="1"/>
  <c r="G232" i="1"/>
  <c r="H232" i="1"/>
  <c r="I232" i="1"/>
  <c r="J232" i="1"/>
  <c r="C233" i="1"/>
  <c r="D233" i="1"/>
  <c r="G233" i="1"/>
  <c r="H233" i="1"/>
  <c r="I233" i="1"/>
  <c r="J233" i="1"/>
  <c r="C234" i="1"/>
  <c r="D234" i="1"/>
  <c r="G234" i="1"/>
  <c r="H234" i="1"/>
  <c r="I234" i="1"/>
  <c r="J234" i="1"/>
  <c r="C235" i="1"/>
  <c r="D235" i="1"/>
  <c r="G235" i="1"/>
  <c r="H235" i="1"/>
  <c r="I235" i="1"/>
  <c r="J235" i="1"/>
  <c r="C236" i="1"/>
  <c r="D236" i="1"/>
  <c r="G236" i="1"/>
  <c r="H236" i="1"/>
  <c r="I236" i="1"/>
  <c r="J236" i="1"/>
  <c r="C237" i="1"/>
  <c r="D237" i="1"/>
  <c r="G237" i="1"/>
  <c r="H237" i="1"/>
  <c r="I237" i="1"/>
  <c r="J237" i="1"/>
  <c r="C238" i="1"/>
  <c r="D238" i="1"/>
  <c r="G238" i="1"/>
  <c r="H238" i="1"/>
  <c r="I238" i="1"/>
  <c r="J238" i="1"/>
  <c r="C239" i="1"/>
  <c r="D239" i="1"/>
  <c r="G239" i="1"/>
  <c r="H239" i="1"/>
  <c r="I239" i="1"/>
  <c r="J239" i="1"/>
  <c r="C240" i="1"/>
  <c r="D240" i="1"/>
  <c r="G240" i="1"/>
  <c r="H240" i="1"/>
  <c r="I240" i="1"/>
  <c r="J240" i="1"/>
  <c r="C241" i="1"/>
  <c r="D241" i="1"/>
  <c r="G241" i="1"/>
  <c r="H241" i="1"/>
  <c r="I241" i="1"/>
  <c r="J241" i="1"/>
  <c r="C242" i="1"/>
  <c r="D242" i="1"/>
  <c r="G242" i="1"/>
  <c r="H242" i="1"/>
  <c r="I242" i="1"/>
  <c r="J242" i="1"/>
  <c r="C243" i="1"/>
  <c r="D243" i="1"/>
  <c r="G243" i="1"/>
  <c r="H243" i="1"/>
  <c r="I243" i="1"/>
  <c r="J243" i="1"/>
  <c r="C244" i="1"/>
  <c r="D244" i="1"/>
  <c r="G244" i="1"/>
  <c r="H244" i="1"/>
  <c r="I244" i="1"/>
  <c r="J244" i="1"/>
  <c r="C245" i="1"/>
  <c r="D245" i="1"/>
  <c r="G245" i="1"/>
  <c r="H245" i="1"/>
  <c r="I245" i="1"/>
  <c r="J245" i="1"/>
  <c r="C246" i="1"/>
  <c r="D246" i="1"/>
  <c r="G246" i="1"/>
  <c r="H246" i="1"/>
  <c r="I246" i="1"/>
  <c r="J246" i="1"/>
  <c r="C247" i="1"/>
  <c r="D247" i="1"/>
  <c r="G247" i="1"/>
  <c r="H247" i="1"/>
  <c r="I247" i="1"/>
  <c r="J247" i="1"/>
  <c r="C248" i="1"/>
  <c r="D248" i="1"/>
  <c r="G248" i="1"/>
  <c r="H248" i="1"/>
  <c r="I248" i="1"/>
  <c r="J248" i="1"/>
  <c r="C249" i="1"/>
  <c r="D249" i="1"/>
  <c r="G249" i="1"/>
  <c r="H249" i="1"/>
  <c r="I249" i="1"/>
  <c r="J249" i="1"/>
  <c r="C250" i="1"/>
  <c r="D250" i="1"/>
  <c r="G250" i="1"/>
  <c r="H250" i="1"/>
  <c r="I250" i="1"/>
  <c r="J250" i="1"/>
  <c r="C251" i="1"/>
  <c r="D251" i="1"/>
  <c r="G251" i="1"/>
  <c r="H251" i="1"/>
  <c r="I251" i="1"/>
  <c r="J251" i="1"/>
  <c r="C252" i="1"/>
  <c r="D252" i="1"/>
  <c r="G252" i="1"/>
  <c r="H252" i="1"/>
  <c r="I252" i="1"/>
  <c r="J252" i="1"/>
  <c r="C253" i="1"/>
  <c r="D253" i="1"/>
  <c r="G253" i="1"/>
  <c r="H253" i="1"/>
  <c r="I253" i="1"/>
  <c r="J253" i="1"/>
  <c r="C254" i="1"/>
  <c r="D254" i="1"/>
  <c r="G254" i="1"/>
  <c r="H254" i="1"/>
  <c r="I254" i="1"/>
  <c r="J254" i="1"/>
  <c r="C255" i="1"/>
  <c r="D255" i="1"/>
  <c r="G255" i="1"/>
  <c r="H255" i="1"/>
  <c r="I255" i="1"/>
  <c r="J255" i="1"/>
  <c r="C256" i="1"/>
  <c r="D256" i="1"/>
  <c r="G256" i="1"/>
  <c r="H256" i="1"/>
  <c r="I256" i="1"/>
  <c r="J256" i="1"/>
  <c r="C257" i="1"/>
  <c r="D257" i="1"/>
  <c r="G257" i="1"/>
  <c r="H257" i="1"/>
  <c r="I257" i="1"/>
  <c r="J257" i="1"/>
  <c r="C258" i="1"/>
  <c r="D258" i="1"/>
  <c r="G258" i="1"/>
  <c r="H258" i="1"/>
  <c r="I258" i="1"/>
  <c r="J258" i="1"/>
  <c r="C259" i="1"/>
  <c r="D259" i="1"/>
  <c r="G259" i="1"/>
  <c r="H259" i="1"/>
  <c r="I259" i="1"/>
  <c r="J259" i="1"/>
  <c r="C260" i="1"/>
  <c r="D260" i="1"/>
  <c r="G260" i="1"/>
  <c r="H260" i="1"/>
  <c r="I260" i="1"/>
  <c r="J260" i="1"/>
  <c r="C261" i="1"/>
  <c r="D261" i="1"/>
  <c r="G261" i="1"/>
  <c r="H261" i="1"/>
  <c r="I261" i="1"/>
  <c r="J261" i="1"/>
  <c r="C262" i="1"/>
  <c r="D262" i="1"/>
  <c r="G262" i="1"/>
  <c r="H262" i="1"/>
  <c r="I262" i="1"/>
  <c r="J262" i="1"/>
  <c r="C263" i="1"/>
  <c r="D263" i="1"/>
  <c r="G263" i="1"/>
  <c r="H263" i="1"/>
  <c r="I263" i="1"/>
  <c r="J263" i="1"/>
  <c r="C264" i="1"/>
  <c r="D264" i="1"/>
  <c r="G264" i="1"/>
  <c r="H264" i="1"/>
  <c r="I264" i="1"/>
  <c r="J264" i="1"/>
  <c r="C265" i="1"/>
  <c r="D265" i="1"/>
  <c r="G265" i="1"/>
  <c r="H265" i="1"/>
  <c r="I265" i="1"/>
  <c r="J265" i="1"/>
  <c r="C266" i="1"/>
  <c r="D266" i="1"/>
  <c r="G266" i="1"/>
  <c r="H266" i="1"/>
  <c r="I266" i="1"/>
  <c r="J266" i="1"/>
  <c r="C267" i="1"/>
  <c r="D267" i="1"/>
  <c r="G267" i="1"/>
  <c r="H267" i="1"/>
  <c r="I267" i="1"/>
  <c r="J267" i="1"/>
  <c r="C268" i="1"/>
  <c r="D268" i="1"/>
  <c r="G268" i="1"/>
  <c r="H268" i="1"/>
  <c r="I268" i="1"/>
  <c r="J268" i="1"/>
  <c r="C269" i="1"/>
  <c r="D269" i="1"/>
  <c r="G269" i="1"/>
  <c r="H269" i="1"/>
  <c r="I269" i="1"/>
  <c r="J269" i="1"/>
  <c r="C270" i="1"/>
  <c r="D270" i="1"/>
  <c r="G270" i="1"/>
  <c r="H270" i="1"/>
  <c r="I270" i="1"/>
  <c r="J270" i="1"/>
  <c r="C271" i="1"/>
  <c r="D271" i="1"/>
  <c r="G271" i="1"/>
  <c r="H271" i="1"/>
  <c r="I271" i="1"/>
  <c r="J271" i="1"/>
  <c r="C272" i="1"/>
  <c r="D272" i="1"/>
  <c r="G272" i="1"/>
  <c r="H272" i="1"/>
  <c r="I272" i="1"/>
  <c r="J272" i="1"/>
  <c r="C273" i="1"/>
  <c r="D273" i="1"/>
  <c r="G273" i="1"/>
  <c r="H273" i="1"/>
  <c r="I273" i="1"/>
  <c r="J273" i="1"/>
  <c r="C274" i="1"/>
  <c r="D274" i="1"/>
  <c r="G274" i="1"/>
  <c r="H274" i="1"/>
  <c r="I274" i="1"/>
  <c r="J274" i="1"/>
  <c r="C275" i="1"/>
  <c r="D275" i="1"/>
  <c r="G275" i="1"/>
  <c r="H275" i="1"/>
  <c r="I275" i="1"/>
  <c r="J275" i="1"/>
  <c r="C276" i="1"/>
  <c r="D276" i="1"/>
  <c r="G276" i="1"/>
  <c r="H276" i="1"/>
  <c r="I276" i="1"/>
  <c r="J276" i="1"/>
  <c r="C277" i="1"/>
  <c r="D277" i="1"/>
  <c r="G277" i="1"/>
  <c r="H277" i="1"/>
  <c r="I277" i="1"/>
  <c r="J277" i="1"/>
  <c r="C278" i="1"/>
  <c r="D278" i="1"/>
  <c r="G278" i="1"/>
  <c r="H278" i="1"/>
  <c r="I278" i="1"/>
  <c r="J278" i="1"/>
  <c r="C279" i="1"/>
  <c r="D279" i="1"/>
  <c r="G279" i="1"/>
  <c r="H279" i="1"/>
  <c r="I279" i="1"/>
  <c r="J279" i="1"/>
  <c r="C280" i="1"/>
  <c r="D280" i="1"/>
  <c r="G280" i="1"/>
  <c r="H280" i="1"/>
  <c r="I280" i="1"/>
  <c r="J280" i="1"/>
  <c r="C281" i="1"/>
  <c r="D281" i="1"/>
  <c r="G281" i="1"/>
  <c r="H281" i="1"/>
  <c r="I281" i="1"/>
  <c r="J281" i="1"/>
  <c r="C282" i="1"/>
  <c r="D282" i="1"/>
  <c r="G282" i="1"/>
  <c r="H282" i="1"/>
  <c r="I282" i="1"/>
  <c r="J282" i="1"/>
  <c r="C283" i="1"/>
  <c r="D283" i="1"/>
  <c r="G283" i="1"/>
  <c r="H283" i="1"/>
  <c r="I283" i="1"/>
  <c r="J283" i="1"/>
  <c r="C284" i="1"/>
  <c r="D284" i="1"/>
  <c r="G284" i="1"/>
  <c r="H284" i="1"/>
  <c r="I284" i="1"/>
  <c r="J284" i="1"/>
  <c r="C285" i="1"/>
  <c r="D285" i="1"/>
  <c r="G285" i="1"/>
  <c r="H285" i="1"/>
  <c r="I285" i="1"/>
  <c r="J285" i="1"/>
  <c r="C286" i="1"/>
  <c r="D286" i="1"/>
  <c r="G286" i="1"/>
  <c r="H286" i="1"/>
  <c r="I286" i="1"/>
  <c r="J286" i="1"/>
  <c r="C287" i="1"/>
  <c r="D287" i="1"/>
  <c r="G287" i="1"/>
  <c r="H287" i="1"/>
  <c r="I287" i="1"/>
  <c r="J287" i="1"/>
  <c r="C288" i="1"/>
  <c r="D288" i="1"/>
  <c r="G288" i="1"/>
  <c r="H288" i="1"/>
  <c r="I288" i="1"/>
  <c r="J288" i="1"/>
  <c r="C289" i="1"/>
  <c r="D289" i="1"/>
  <c r="G289" i="1"/>
  <c r="H289" i="1"/>
  <c r="I289" i="1"/>
  <c r="J289" i="1"/>
  <c r="C290" i="1"/>
  <c r="D290" i="1"/>
  <c r="G290" i="1"/>
  <c r="H290" i="1"/>
  <c r="I290" i="1"/>
  <c r="J290" i="1"/>
  <c r="C291" i="1"/>
  <c r="D291" i="1"/>
  <c r="G291" i="1"/>
  <c r="H291" i="1"/>
  <c r="I291" i="1"/>
  <c r="J291" i="1"/>
  <c r="C292" i="1"/>
  <c r="D292" i="1"/>
  <c r="G292" i="1"/>
  <c r="H292" i="1"/>
  <c r="I292" i="1"/>
  <c r="J292" i="1"/>
  <c r="C293" i="1"/>
  <c r="D293" i="1"/>
  <c r="G293" i="1"/>
  <c r="H293" i="1"/>
  <c r="I293" i="1"/>
  <c r="J293" i="1"/>
  <c r="C294" i="1"/>
  <c r="D294" i="1"/>
  <c r="G294" i="1"/>
  <c r="H294" i="1"/>
  <c r="I294" i="1"/>
  <c r="J294" i="1"/>
  <c r="C295" i="1"/>
  <c r="D295" i="1"/>
  <c r="G295" i="1"/>
  <c r="H295" i="1"/>
  <c r="I295" i="1"/>
  <c r="J295" i="1"/>
  <c r="C296" i="1"/>
  <c r="D296" i="1"/>
  <c r="G296" i="1"/>
  <c r="H296" i="1"/>
  <c r="I296" i="1"/>
  <c r="J296" i="1"/>
  <c r="C297" i="1"/>
  <c r="D297" i="1"/>
  <c r="G297" i="1"/>
  <c r="H297" i="1"/>
  <c r="I297" i="1"/>
  <c r="J297" i="1"/>
  <c r="C298" i="1"/>
  <c r="D298" i="1"/>
  <c r="G298" i="1"/>
  <c r="H298" i="1"/>
  <c r="I298" i="1"/>
  <c r="J298" i="1"/>
  <c r="C299" i="1"/>
  <c r="D299" i="1"/>
  <c r="G299" i="1"/>
  <c r="H299" i="1"/>
  <c r="I299" i="1"/>
  <c r="J299" i="1"/>
  <c r="C300" i="1"/>
  <c r="D300" i="1"/>
  <c r="G300" i="1"/>
  <c r="H300" i="1"/>
  <c r="I300" i="1"/>
  <c r="J300" i="1"/>
  <c r="C301" i="1"/>
  <c r="D301" i="1"/>
  <c r="G301" i="1"/>
  <c r="H301" i="1"/>
  <c r="I301" i="1"/>
  <c r="J301" i="1"/>
  <c r="C302" i="1"/>
  <c r="D302" i="1"/>
  <c r="G302" i="1"/>
  <c r="H302" i="1"/>
  <c r="I302" i="1"/>
  <c r="J302" i="1"/>
  <c r="C303" i="1"/>
  <c r="D303" i="1"/>
  <c r="G303" i="1"/>
  <c r="H303" i="1"/>
  <c r="I303" i="1"/>
  <c r="J303" i="1"/>
  <c r="C304" i="1"/>
  <c r="D304" i="1"/>
  <c r="G304" i="1"/>
  <c r="H304" i="1"/>
  <c r="I304" i="1"/>
  <c r="J304" i="1"/>
  <c r="C305" i="1"/>
  <c r="D305" i="1"/>
  <c r="G305" i="1"/>
  <c r="H305" i="1"/>
  <c r="I305" i="1"/>
  <c r="J305" i="1"/>
  <c r="C306" i="1"/>
  <c r="D306" i="1"/>
  <c r="G306" i="1"/>
  <c r="H306" i="1"/>
  <c r="I306" i="1"/>
  <c r="J306" i="1"/>
  <c r="C307" i="1"/>
  <c r="D307" i="1"/>
  <c r="G307" i="1"/>
  <c r="H307" i="1"/>
  <c r="I307" i="1"/>
  <c r="J307" i="1"/>
  <c r="C308" i="1"/>
  <c r="D308" i="1"/>
  <c r="G308" i="1"/>
  <c r="H308" i="1"/>
  <c r="I308" i="1"/>
  <c r="J308" i="1"/>
  <c r="C309" i="1"/>
  <c r="D309" i="1"/>
  <c r="G309" i="1"/>
  <c r="H309" i="1"/>
  <c r="I309" i="1"/>
  <c r="J309" i="1"/>
  <c r="C310" i="1"/>
  <c r="D310" i="1"/>
  <c r="G310" i="1"/>
  <c r="H310" i="1"/>
  <c r="I310" i="1"/>
  <c r="J310" i="1"/>
  <c r="C311" i="1"/>
  <c r="D311" i="1"/>
  <c r="G311" i="1"/>
  <c r="H311" i="1"/>
  <c r="I311" i="1"/>
  <c r="J311" i="1"/>
  <c r="C312" i="1"/>
  <c r="D312" i="1"/>
  <c r="G312" i="1"/>
  <c r="H312" i="1"/>
  <c r="I312" i="1"/>
  <c r="J312" i="1"/>
  <c r="C313" i="1"/>
  <c r="D313" i="1"/>
  <c r="G313" i="1"/>
  <c r="H313" i="1"/>
  <c r="I313" i="1"/>
  <c r="J313" i="1"/>
  <c r="C314" i="1"/>
  <c r="D314" i="1"/>
  <c r="G314" i="1"/>
  <c r="H314" i="1"/>
  <c r="I314" i="1"/>
  <c r="J314" i="1"/>
  <c r="C315" i="1"/>
  <c r="D315" i="1"/>
  <c r="G315" i="1"/>
  <c r="H315" i="1"/>
  <c r="I315" i="1"/>
  <c r="J315" i="1"/>
  <c r="C316" i="1"/>
  <c r="D316" i="1"/>
  <c r="G316" i="1"/>
  <c r="H316" i="1"/>
  <c r="I316" i="1"/>
  <c r="J316" i="1"/>
  <c r="C317" i="1"/>
  <c r="D317" i="1"/>
  <c r="G317" i="1"/>
  <c r="H317" i="1"/>
  <c r="I317" i="1"/>
  <c r="J317" i="1"/>
  <c r="C318" i="1"/>
  <c r="D318" i="1"/>
  <c r="G318" i="1"/>
  <c r="H318" i="1"/>
  <c r="I318" i="1"/>
  <c r="J318" i="1"/>
  <c r="C319" i="1"/>
  <c r="D319" i="1"/>
  <c r="G319" i="1"/>
  <c r="H319" i="1"/>
  <c r="I319" i="1"/>
  <c r="J319" i="1"/>
  <c r="C320" i="1"/>
  <c r="D320" i="1"/>
  <c r="G320" i="1"/>
  <c r="H320" i="1"/>
  <c r="I320" i="1"/>
  <c r="J320" i="1"/>
  <c r="C321" i="1"/>
  <c r="D321" i="1"/>
  <c r="G321" i="1"/>
  <c r="H321" i="1"/>
  <c r="I321" i="1"/>
  <c r="J321" i="1"/>
  <c r="C322" i="1"/>
  <c r="D322" i="1"/>
  <c r="G322" i="1"/>
  <c r="H322" i="1"/>
  <c r="I322" i="1"/>
  <c r="J322" i="1"/>
  <c r="C323" i="1"/>
  <c r="D323" i="1"/>
  <c r="G323" i="1"/>
  <c r="H323" i="1"/>
  <c r="I323" i="1"/>
  <c r="J323" i="1"/>
  <c r="C324" i="1"/>
  <c r="D324" i="1"/>
  <c r="G324" i="1"/>
  <c r="H324" i="1"/>
  <c r="I324" i="1"/>
  <c r="J324" i="1"/>
  <c r="C325" i="1"/>
  <c r="D325" i="1"/>
  <c r="G325" i="1"/>
  <c r="H325" i="1"/>
  <c r="I325" i="1"/>
  <c r="J325" i="1"/>
  <c r="C326" i="1"/>
  <c r="D326" i="1"/>
  <c r="G326" i="1"/>
  <c r="H326" i="1"/>
  <c r="I326" i="1"/>
  <c r="J326" i="1"/>
  <c r="C327" i="1"/>
  <c r="D327" i="1"/>
  <c r="G327" i="1"/>
  <c r="H327" i="1"/>
  <c r="I327" i="1"/>
  <c r="J327" i="1"/>
  <c r="C328" i="1"/>
  <c r="D328" i="1"/>
  <c r="G328" i="1"/>
  <c r="H328" i="1"/>
  <c r="I328" i="1"/>
  <c r="J328" i="1"/>
  <c r="C329" i="1"/>
  <c r="D329" i="1"/>
  <c r="G329" i="1"/>
  <c r="H329" i="1"/>
  <c r="I329" i="1"/>
  <c r="J329" i="1"/>
  <c r="C330" i="1"/>
  <c r="D330" i="1"/>
  <c r="G330" i="1"/>
  <c r="H330" i="1"/>
  <c r="I330" i="1"/>
  <c r="J330" i="1"/>
  <c r="C331" i="1"/>
  <c r="D331" i="1"/>
  <c r="G331" i="1"/>
  <c r="H331" i="1"/>
  <c r="I331" i="1"/>
  <c r="J331" i="1"/>
  <c r="C332" i="1"/>
  <c r="D332" i="1"/>
  <c r="G332" i="1"/>
  <c r="H332" i="1"/>
  <c r="I332" i="1"/>
  <c r="J332" i="1"/>
  <c r="C333" i="1"/>
  <c r="D333" i="1"/>
  <c r="G333" i="1"/>
  <c r="H333" i="1"/>
  <c r="I333" i="1"/>
  <c r="J333" i="1"/>
  <c r="C334" i="1"/>
  <c r="D334" i="1"/>
  <c r="G334" i="1"/>
  <c r="H334" i="1"/>
  <c r="I334" i="1"/>
  <c r="J334" i="1"/>
  <c r="C335" i="1"/>
  <c r="D335" i="1"/>
  <c r="G335" i="1"/>
  <c r="H335" i="1"/>
  <c r="I335" i="1"/>
  <c r="J335" i="1"/>
  <c r="C336" i="1"/>
  <c r="D336" i="1"/>
  <c r="G336" i="1"/>
  <c r="H336" i="1"/>
  <c r="I336" i="1"/>
  <c r="J336" i="1"/>
  <c r="C337" i="1"/>
  <c r="D337" i="1"/>
  <c r="G337" i="1"/>
  <c r="H337" i="1"/>
  <c r="I337" i="1"/>
  <c r="J337" i="1"/>
  <c r="C338" i="1"/>
  <c r="D338" i="1"/>
  <c r="G338" i="1"/>
  <c r="H338" i="1"/>
  <c r="I338" i="1"/>
  <c r="J338" i="1"/>
  <c r="C339" i="1"/>
  <c r="D339" i="1"/>
  <c r="G339" i="1"/>
  <c r="H339" i="1"/>
  <c r="I339" i="1"/>
  <c r="J339" i="1"/>
  <c r="C340" i="1"/>
  <c r="D340" i="1"/>
  <c r="G340" i="1"/>
  <c r="H340" i="1"/>
  <c r="I340" i="1"/>
  <c r="J340" i="1"/>
  <c r="C341" i="1"/>
  <c r="D341" i="1"/>
  <c r="G341" i="1"/>
  <c r="H341" i="1"/>
  <c r="I341" i="1"/>
  <c r="J341" i="1"/>
  <c r="C342" i="1"/>
  <c r="D342" i="1"/>
  <c r="G342" i="1"/>
  <c r="H342" i="1"/>
  <c r="I342" i="1"/>
  <c r="J342" i="1"/>
  <c r="C343" i="1"/>
  <c r="D343" i="1"/>
  <c r="G343" i="1"/>
  <c r="H343" i="1"/>
  <c r="I343" i="1"/>
  <c r="J343" i="1"/>
  <c r="C344" i="1"/>
  <c r="D344" i="1"/>
  <c r="G344" i="1"/>
  <c r="H344" i="1"/>
  <c r="I344" i="1"/>
  <c r="J344" i="1"/>
  <c r="C345" i="1"/>
  <c r="D345" i="1"/>
  <c r="G345" i="1"/>
  <c r="H345" i="1"/>
  <c r="I345" i="1"/>
  <c r="J345" i="1"/>
  <c r="C346" i="1"/>
  <c r="D346" i="1"/>
  <c r="G346" i="1"/>
  <c r="H346" i="1"/>
  <c r="I346" i="1"/>
  <c r="J346" i="1"/>
  <c r="C347" i="1"/>
  <c r="D347" i="1"/>
  <c r="G347" i="1"/>
  <c r="H347" i="1"/>
  <c r="I347" i="1"/>
  <c r="J347" i="1"/>
  <c r="C348" i="1"/>
  <c r="D348" i="1"/>
  <c r="G348" i="1"/>
  <c r="H348" i="1"/>
  <c r="I348" i="1"/>
  <c r="J348" i="1"/>
  <c r="C349" i="1"/>
  <c r="D349" i="1"/>
  <c r="G349" i="1"/>
  <c r="H349" i="1"/>
  <c r="I349" i="1"/>
  <c r="J349" i="1"/>
  <c r="C350" i="1"/>
  <c r="D350" i="1"/>
  <c r="G350" i="1"/>
  <c r="H350" i="1"/>
  <c r="I350" i="1"/>
  <c r="J350" i="1"/>
  <c r="C351" i="1"/>
  <c r="D351" i="1"/>
  <c r="G351" i="1"/>
  <c r="H351" i="1"/>
  <c r="I351" i="1"/>
  <c r="J351" i="1"/>
  <c r="C352" i="1"/>
  <c r="D352" i="1"/>
  <c r="G352" i="1"/>
  <c r="H352" i="1"/>
  <c r="I352" i="1"/>
  <c r="J352" i="1"/>
  <c r="C353" i="1"/>
  <c r="D353" i="1"/>
  <c r="G353" i="1"/>
  <c r="H353" i="1"/>
  <c r="I353" i="1"/>
  <c r="J353" i="1"/>
  <c r="C354" i="1"/>
  <c r="D354" i="1"/>
  <c r="G354" i="1"/>
  <c r="H354" i="1"/>
  <c r="I354" i="1"/>
  <c r="J354" i="1"/>
  <c r="C355" i="1"/>
  <c r="D355" i="1"/>
  <c r="G355" i="1"/>
  <c r="H355" i="1"/>
  <c r="I355" i="1"/>
  <c r="J355" i="1"/>
  <c r="C356" i="1"/>
  <c r="D356" i="1"/>
  <c r="G356" i="1"/>
  <c r="H356" i="1"/>
  <c r="I356" i="1"/>
  <c r="J356" i="1"/>
  <c r="C357" i="1"/>
  <c r="D357" i="1"/>
  <c r="G357" i="1"/>
  <c r="H357" i="1"/>
  <c r="I357" i="1"/>
  <c r="J357" i="1"/>
  <c r="C358" i="1"/>
  <c r="D358" i="1"/>
  <c r="G358" i="1"/>
  <c r="H358" i="1"/>
  <c r="I358" i="1"/>
  <c r="J358" i="1"/>
  <c r="C359" i="1"/>
  <c r="D359" i="1"/>
  <c r="G359" i="1"/>
  <c r="H359" i="1"/>
  <c r="I359" i="1"/>
  <c r="J359" i="1"/>
  <c r="C360" i="1"/>
  <c r="D360" i="1"/>
  <c r="G360" i="1"/>
  <c r="H360" i="1"/>
  <c r="I360" i="1"/>
  <c r="J360" i="1"/>
  <c r="C361" i="1"/>
  <c r="D361" i="1"/>
  <c r="G361" i="1"/>
  <c r="H361" i="1"/>
  <c r="I361" i="1"/>
  <c r="J361" i="1"/>
  <c r="C362" i="1"/>
  <c r="D362" i="1"/>
  <c r="G362" i="1"/>
  <c r="H362" i="1"/>
  <c r="I362" i="1"/>
  <c r="J362" i="1"/>
  <c r="C363" i="1"/>
  <c r="D363" i="1"/>
  <c r="G363" i="1"/>
  <c r="H363" i="1"/>
  <c r="I363" i="1"/>
  <c r="J363" i="1"/>
  <c r="C364" i="1"/>
  <c r="D364" i="1"/>
  <c r="G364" i="1"/>
  <c r="H364" i="1"/>
  <c r="I364" i="1"/>
  <c r="J364" i="1"/>
  <c r="C365" i="1"/>
  <c r="D365" i="1"/>
  <c r="G365" i="1"/>
  <c r="H365" i="1"/>
  <c r="I365" i="1"/>
  <c r="J365" i="1"/>
  <c r="C366" i="1"/>
  <c r="D366" i="1"/>
  <c r="G366" i="1"/>
  <c r="H366" i="1"/>
  <c r="I366" i="1"/>
  <c r="J366" i="1"/>
  <c r="C367" i="1"/>
  <c r="D367" i="1"/>
  <c r="G367" i="1"/>
  <c r="H367" i="1"/>
  <c r="I367" i="1"/>
  <c r="J367" i="1"/>
  <c r="C368" i="1"/>
  <c r="D368" i="1"/>
  <c r="G368" i="1"/>
  <c r="H368" i="1"/>
  <c r="I368" i="1"/>
  <c r="J368" i="1"/>
  <c r="C369" i="1"/>
  <c r="D369" i="1"/>
  <c r="G369" i="1"/>
  <c r="H369" i="1"/>
  <c r="I369" i="1"/>
  <c r="J369" i="1"/>
  <c r="C370" i="1"/>
  <c r="D370" i="1"/>
  <c r="G370" i="1"/>
  <c r="H370" i="1"/>
  <c r="I370" i="1"/>
  <c r="J370" i="1"/>
  <c r="C371" i="1"/>
  <c r="D371" i="1"/>
  <c r="G371" i="1"/>
  <c r="H371" i="1"/>
  <c r="I371" i="1"/>
  <c r="J371" i="1"/>
  <c r="C372" i="1"/>
  <c r="D372" i="1"/>
  <c r="G372" i="1"/>
  <c r="H372" i="1"/>
  <c r="I372" i="1"/>
  <c r="J372" i="1"/>
  <c r="C373" i="1"/>
  <c r="D373" i="1"/>
  <c r="G373" i="1"/>
  <c r="H373" i="1"/>
  <c r="I373" i="1"/>
  <c r="J373" i="1"/>
  <c r="C374" i="1"/>
  <c r="D374" i="1"/>
  <c r="G374" i="1"/>
  <c r="H374" i="1"/>
  <c r="I374" i="1"/>
  <c r="J374" i="1"/>
  <c r="C375" i="1"/>
  <c r="D375" i="1"/>
  <c r="G375" i="1"/>
  <c r="H375" i="1"/>
  <c r="I375" i="1"/>
  <c r="J375" i="1"/>
  <c r="C376" i="1"/>
  <c r="D376" i="1"/>
  <c r="G376" i="1"/>
  <c r="H376" i="1"/>
  <c r="I376" i="1"/>
  <c r="J376" i="1"/>
  <c r="C377" i="1"/>
  <c r="D377" i="1"/>
  <c r="G377" i="1"/>
  <c r="H377" i="1"/>
  <c r="I377" i="1"/>
  <c r="J377" i="1"/>
  <c r="C378" i="1"/>
  <c r="D378" i="1"/>
  <c r="G378" i="1"/>
  <c r="H378" i="1"/>
  <c r="I378" i="1"/>
  <c r="J378" i="1"/>
  <c r="C379" i="1"/>
  <c r="D379" i="1"/>
  <c r="G379" i="1"/>
  <c r="H379" i="1"/>
  <c r="I379" i="1"/>
  <c r="J379" i="1"/>
  <c r="C380" i="1"/>
  <c r="D380" i="1"/>
  <c r="G380" i="1"/>
  <c r="H380" i="1"/>
  <c r="I380" i="1"/>
  <c r="J380" i="1"/>
  <c r="C381" i="1"/>
  <c r="D381" i="1"/>
  <c r="G381" i="1"/>
  <c r="H381" i="1"/>
  <c r="I381" i="1"/>
  <c r="J381" i="1"/>
  <c r="C382" i="1"/>
  <c r="D382" i="1"/>
  <c r="G382" i="1"/>
  <c r="H382" i="1"/>
  <c r="I382" i="1"/>
  <c r="J382" i="1"/>
  <c r="C383" i="1"/>
  <c r="D383" i="1"/>
  <c r="G383" i="1"/>
  <c r="H383" i="1"/>
  <c r="I383" i="1"/>
  <c r="J383" i="1"/>
  <c r="C384" i="1"/>
  <c r="D384" i="1"/>
  <c r="G384" i="1"/>
  <c r="H384" i="1"/>
  <c r="I384" i="1"/>
  <c r="J384" i="1"/>
  <c r="C385" i="1"/>
  <c r="D385" i="1"/>
  <c r="G385" i="1"/>
  <c r="H385" i="1"/>
  <c r="I385" i="1"/>
  <c r="J385" i="1"/>
  <c r="C386" i="1"/>
  <c r="D386" i="1"/>
  <c r="G386" i="1"/>
  <c r="H386" i="1"/>
  <c r="I386" i="1"/>
  <c r="J386" i="1"/>
  <c r="C387" i="1"/>
  <c r="D387" i="1"/>
  <c r="G387" i="1"/>
  <c r="H387" i="1"/>
  <c r="I387" i="1"/>
  <c r="J387" i="1"/>
  <c r="C388" i="1"/>
  <c r="D388" i="1"/>
  <c r="G388" i="1"/>
  <c r="H388" i="1"/>
  <c r="I388" i="1"/>
  <c r="J388" i="1"/>
  <c r="C389" i="1"/>
  <c r="D389" i="1"/>
  <c r="G389" i="1"/>
  <c r="H389" i="1"/>
  <c r="I389" i="1"/>
  <c r="J389" i="1"/>
  <c r="C390" i="1"/>
  <c r="D390" i="1"/>
  <c r="G390" i="1"/>
  <c r="H390" i="1"/>
  <c r="I390" i="1"/>
  <c r="J390" i="1"/>
  <c r="C391" i="1"/>
  <c r="D391" i="1"/>
  <c r="G391" i="1"/>
  <c r="H391" i="1"/>
  <c r="I391" i="1"/>
  <c r="J391" i="1"/>
  <c r="C392" i="1"/>
  <c r="D392" i="1"/>
  <c r="G392" i="1"/>
  <c r="H392" i="1"/>
  <c r="I392" i="1"/>
  <c r="J392" i="1"/>
  <c r="C393" i="1"/>
  <c r="D393" i="1"/>
  <c r="G393" i="1"/>
  <c r="H393" i="1"/>
  <c r="I393" i="1"/>
  <c r="J393" i="1"/>
  <c r="C394" i="1"/>
  <c r="D394" i="1"/>
  <c r="G394" i="1"/>
  <c r="H394" i="1"/>
  <c r="I394" i="1"/>
  <c r="J394" i="1"/>
  <c r="C395" i="1"/>
  <c r="D395" i="1"/>
  <c r="G395" i="1"/>
  <c r="H395" i="1"/>
  <c r="I395" i="1"/>
  <c r="J395" i="1"/>
  <c r="C396" i="1"/>
  <c r="D396" i="1"/>
  <c r="G396" i="1"/>
  <c r="H396" i="1"/>
  <c r="I396" i="1"/>
  <c r="J396" i="1"/>
  <c r="C397" i="1"/>
  <c r="D397" i="1"/>
  <c r="G397" i="1"/>
  <c r="H397" i="1"/>
  <c r="I397" i="1"/>
  <c r="J397" i="1"/>
  <c r="C398" i="1"/>
  <c r="D398" i="1"/>
  <c r="G398" i="1"/>
  <c r="H398" i="1"/>
  <c r="I398" i="1"/>
  <c r="J398" i="1"/>
  <c r="C399" i="1"/>
  <c r="D399" i="1"/>
  <c r="G399" i="1"/>
  <c r="H399" i="1"/>
  <c r="I399" i="1"/>
  <c r="J399" i="1"/>
  <c r="C400" i="1"/>
  <c r="D400" i="1"/>
  <c r="G400" i="1"/>
  <c r="H400" i="1"/>
  <c r="I400" i="1"/>
  <c r="J400" i="1"/>
  <c r="C401" i="1"/>
  <c r="D401" i="1"/>
  <c r="G401" i="1"/>
  <c r="H401" i="1"/>
  <c r="I401" i="1"/>
  <c r="J401" i="1"/>
  <c r="C402" i="1"/>
  <c r="D402" i="1"/>
  <c r="G402" i="1"/>
  <c r="H402" i="1"/>
  <c r="I402" i="1"/>
  <c r="J402" i="1"/>
  <c r="C403" i="1"/>
  <c r="D403" i="1"/>
  <c r="G403" i="1"/>
  <c r="H403" i="1"/>
  <c r="I403" i="1"/>
  <c r="J403" i="1"/>
  <c r="C404" i="1"/>
  <c r="D404" i="1"/>
  <c r="G404" i="1"/>
  <c r="H404" i="1"/>
  <c r="I404" i="1"/>
  <c r="J404" i="1"/>
  <c r="C405" i="1"/>
  <c r="D405" i="1"/>
  <c r="G405" i="1"/>
  <c r="H405" i="1"/>
  <c r="I405" i="1"/>
  <c r="J405" i="1"/>
  <c r="C406" i="1"/>
  <c r="D406" i="1"/>
  <c r="G406" i="1"/>
  <c r="H406" i="1"/>
  <c r="I406" i="1"/>
  <c r="J406" i="1"/>
  <c r="C407" i="1"/>
  <c r="D407" i="1"/>
  <c r="G407" i="1"/>
  <c r="H407" i="1"/>
  <c r="I407" i="1"/>
  <c r="J407" i="1"/>
  <c r="C408" i="1"/>
  <c r="D408" i="1"/>
  <c r="G408" i="1"/>
  <c r="H408" i="1"/>
  <c r="I408" i="1"/>
  <c r="J408" i="1"/>
  <c r="C409" i="1"/>
  <c r="D409" i="1"/>
  <c r="G409" i="1"/>
  <c r="H409" i="1"/>
  <c r="I409" i="1"/>
  <c r="J409" i="1"/>
  <c r="C410" i="1"/>
  <c r="D410" i="1"/>
  <c r="G410" i="1"/>
  <c r="H410" i="1"/>
  <c r="I410" i="1"/>
  <c r="J410" i="1"/>
  <c r="C411" i="1"/>
  <c r="D411" i="1"/>
  <c r="G411" i="1"/>
  <c r="H411" i="1"/>
  <c r="I411" i="1"/>
  <c r="J411" i="1"/>
  <c r="C412" i="1"/>
  <c r="D412" i="1"/>
  <c r="G412" i="1"/>
  <c r="H412" i="1"/>
  <c r="I412" i="1"/>
  <c r="J412" i="1"/>
  <c r="C413" i="1"/>
  <c r="D413" i="1"/>
  <c r="G413" i="1"/>
  <c r="H413" i="1"/>
  <c r="I413" i="1"/>
  <c r="J413" i="1"/>
  <c r="C414" i="1"/>
  <c r="D414" i="1"/>
  <c r="G414" i="1"/>
  <c r="H414" i="1"/>
  <c r="I414" i="1"/>
  <c r="J414" i="1"/>
  <c r="C415" i="1"/>
  <c r="D415" i="1"/>
  <c r="G415" i="1"/>
  <c r="H415" i="1"/>
  <c r="I415" i="1"/>
  <c r="J415" i="1"/>
  <c r="C416" i="1"/>
  <c r="D416" i="1"/>
  <c r="G416" i="1"/>
  <c r="H416" i="1"/>
  <c r="I416" i="1"/>
  <c r="J416" i="1"/>
  <c r="C417" i="1"/>
  <c r="D417" i="1"/>
  <c r="G417" i="1"/>
  <c r="H417" i="1"/>
  <c r="I417" i="1"/>
  <c r="J417" i="1"/>
  <c r="C418" i="1"/>
  <c r="D418" i="1"/>
  <c r="G418" i="1"/>
  <c r="H418" i="1"/>
  <c r="I418" i="1"/>
  <c r="J418" i="1"/>
  <c r="C419" i="1"/>
  <c r="D419" i="1"/>
  <c r="G419" i="1"/>
  <c r="H419" i="1"/>
  <c r="I419" i="1"/>
  <c r="J419" i="1"/>
  <c r="C420" i="1"/>
  <c r="D420" i="1"/>
  <c r="G420" i="1"/>
  <c r="H420" i="1"/>
  <c r="I420" i="1"/>
  <c r="J420" i="1"/>
  <c r="C421" i="1"/>
  <c r="D421" i="1"/>
  <c r="G421" i="1"/>
  <c r="H421" i="1"/>
  <c r="I421" i="1"/>
  <c r="J421" i="1"/>
  <c r="C422" i="1"/>
  <c r="D422" i="1"/>
  <c r="G422" i="1"/>
  <c r="H422" i="1"/>
  <c r="I422" i="1"/>
  <c r="J422" i="1"/>
  <c r="C423" i="1"/>
  <c r="D423" i="1"/>
  <c r="G423" i="1"/>
  <c r="H423" i="1"/>
  <c r="I423" i="1"/>
  <c r="J423" i="1"/>
  <c r="C424" i="1"/>
  <c r="D424" i="1"/>
  <c r="G424" i="1"/>
  <c r="H424" i="1"/>
  <c r="I424" i="1"/>
  <c r="J424" i="1"/>
  <c r="C425" i="1"/>
  <c r="D425" i="1"/>
  <c r="G425" i="1"/>
  <c r="H425" i="1"/>
  <c r="I425" i="1"/>
  <c r="J425" i="1"/>
  <c r="C426" i="1"/>
  <c r="D426" i="1"/>
  <c r="G426" i="1"/>
  <c r="H426" i="1"/>
  <c r="I426" i="1"/>
  <c r="J426" i="1"/>
  <c r="C427" i="1"/>
  <c r="D427" i="1"/>
  <c r="G427" i="1"/>
  <c r="H427" i="1"/>
  <c r="I427" i="1"/>
  <c r="J427" i="1"/>
  <c r="C428" i="1"/>
  <c r="D428" i="1"/>
  <c r="G428" i="1"/>
  <c r="H428" i="1"/>
  <c r="I428" i="1"/>
  <c r="J428" i="1"/>
  <c r="C429" i="1"/>
  <c r="D429" i="1"/>
  <c r="G429" i="1"/>
  <c r="H429" i="1"/>
  <c r="I429" i="1"/>
  <c r="J429" i="1"/>
  <c r="C430" i="1"/>
  <c r="D430" i="1"/>
  <c r="G430" i="1"/>
  <c r="H430" i="1"/>
  <c r="I430" i="1"/>
  <c r="J430" i="1"/>
  <c r="C431" i="1"/>
  <c r="D431" i="1"/>
  <c r="G431" i="1"/>
  <c r="H431" i="1"/>
  <c r="I431" i="1"/>
  <c r="J431" i="1"/>
  <c r="C432" i="1"/>
  <c r="D432" i="1"/>
  <c r="G432" i="1"/>
  <c r="H432" i="1"/>
  <c r="I432" i="1"/>
  <c r="J432" i="1"/>
  <c r="C433" i="1"/>
  <c r="D433" i="1"/>
  <c r="G433" i="1"/>
  <c r="H433" i="1"/>
  <c r="I433" i="1"/>
  <c r="J433" i="1"/>
  <c r="C434" i="1"/>
  <c r="D434" i="1"/>
  <c r="G434" i="1"/>
  <c r="H434" i="1"/>
  <c r="I434" i="1"/>
  <c r="J434" i="1"/>
  <c r="C435" i="1"/>
  <c r="D435" i="1"/>
  <c r="G435" i="1"/>
  <c r="H435" i="1"/>
  <c r="I435" i="1"/>
  <c r="J435" i="1"/>
  <c r="C436" i="1"/>
  <c r="D436" i="1"/>
  <c r="G436" i="1"/>
  <c r="H436" i="1"/>
  <c r="I436" i="1"/>
  <c r="J436" i="1"/>
  <c r="C437" i="1"/>
  <c r="D437" i="1"/>
  <c r="G437" i="1"/>
  <c r="H437" i="1"/>
  <c r="I437" i="1"/>
  <c r="J437" i="1"/>
  <c r="C438" i="1"/>
  <c r="D438" i="1"/>
  <c r="G438" i="1"/>
  <c r="H438" i="1"/>
  <c r="I438" i="1"/>
  <c r="J438" i="1"/>
  <c r="C439" i="1"/>
  <c r="D439" i="1"/>
  <c r="G439" i="1"/>
  <c r="H439" i="1"/>
  <c r="I439" i="1"/>
  <c r="J439" i="1"/>
  <c r="C440" i="1"/>
  <c r="D440" i="1"/>
  <c r="G440" i="1"/>
  <c r="H440" i="1"/>
  <c r="I440" i="1"/>
  <c r="J440" i="1"/>
  <c r="C441" i="1"/>
  <c r="D441" i="1"/>
  <c r="G441" i="1"/>
  <c r="H441" i="1"/>
  <c r="I441" i="1"/>
  <c r="J441" i="1"/>
  <c r="C442" i="1"/>
  <c r="D442" i="1"/>
  <c r="G442" i="1"/>
  <c r="H442" i="1"/>
  <c r="I442" i="1"/>
  <c r="J442" i="1"/>
  <c r="C443" i="1"/>
  <c r="D443" i="1"/>
  <c r="G443" i="1"/>
  <c r="H443" i="1"/>
  <c r="I443" i="1"/>
  <c r="J443" i="1"/>
  <c r="C444" i="1"/>
  <c r="D444" i="1"/>
  <c r="G444" i="1"/>
  <c r="H444" i="1"/>
  <c r="I444" i="1"/>
  <c r="J444" i="1"/>
  <c r="C445" i="1"/>
  <c r="D445" i="1"/>
  <c r="G445" i="1"/>
  <c r="H445" i="1"/>
  <c r="I445" i="1"/>
  <c r="J445" i="1"/>
  <c r="C446" i="1"/>
  <c r="D446" i="1"/>
  <c r="G446" i="1"/>
  <c r="H446" i="1"/>
  <c r="I446" i="1"/>
  <c r="J446" i="1"/>
  <c r="C447" i="1"/>
  <c r="D447" i="1"/>
  <c r="G447" i="1"/>
  <c r="H447" i="1"/>
  <c r="I447" i="1"/>
  <c r="J447" i="1"/>
  <c r="C448" i="1"/>
  <c r="D448" i="1"/>
  <c r="G448" i="1"/>
  <c r="H448" i="1"/>
  <c r="I448" i="1"/>
  <c r="J448" i="1"/>
  <c r="C449" i="1"/>
  <c r="D449" i="1"/>
  <c r="G449" i="1"/>
  <c r="H449" i="1"/>
  <c r="I449" i="1"/>
  <c r="J449" i="1"/>
  <c r="C450" i="1"/>
  <c r="D450" i="1"/>
  <c r="G450" i="1"/>
  <c r="H450" i="1"/>
  <c r="I450" i="1"/>
  <c r="J450" i="1"/>
  <c r="C451" i="1"/>
  <c r="D451" i="1"/>
  <c r="G451" i="1"/>
  <c r="H451" i="1"/>
  <c r="I451" i="1"/>
  <c r="J451" i="1"/>
  <c r="C452" i="1"/>
  <c r="D452" i="1"/>
  <c r="G452" i="1"/>
  <c r="H452" i="1"/>
  <c r="I452" i="1"/>
  <c r="J452" i="1"/>
  <c r="C453" i="1"/>
  <c r="D453" i="1"/>
  <c r="G453" i="1"/>
  <c r="H453" i="1"/>
  <c r="I453" i="1"/>
  <c r="J453" i="1"/>
  <c r="C454" i="1"/>
  <c r="D454" i="1"/>
  <c r="G454" i="1"/>
  <c r="H454" i="1"/>
  <c r="I454" i="1"/>
  <c r="J454" i="1"/>
  <c r="C455" i="1"/>
  <c r="D455" i="1"/>
  <c r="G455" i="1"/>
  <c r="H455" i="1"/>
  <c r="I455" i="1"/>
  <c r="J455" i="1"/>
  <c r="C456" i="1"/>
  <c r="D456" i="1"/>
  <c r="G456" i="1"/>
  <c r="H456" i="1"/>
  <c r="I456" i="1"/>
  <c r="J456" i="1"/>
  <c r="C457" i="1"/>
  <c r="D457" i="1"/>
  <c r="G457" i="1"/>
  <c r="H457" i="1"/>
  <c r="I457" i="1"/>
  <c r="J457" i="1"/>
  <c r="C458" i="1"/>
  <c r="D458" i="1"/>
  <c r="G458" i="1"/>
  <c r="H458" i="1"/>
  <c r="I458" i="1"/>
  <c r="J458" i="1"/>
  <c r="C459" i="1"/>
  <c r="D459" i="1"/>
  <c r="G459" i="1"/>
  <c r="H459" i="1"/>
  <c r="I459" i="1"/>
  <c r="J459" i="1"/>
  <c r="C460" i="1"/>
  <c r="D460" i="1"/>
  <c r="G460" i="1"/>
  <c r="H460" i="1"/>
  <c r="I460" i="1"/>
  <c r="J460" i="1"/>
  <c r="C461" i="1"/>
  <c r="D461" i="1"/>
  <c r="G461" i="1"/>
  <c r="H461" i="1"/>
  <c r="I461" i="1"/>
  <c r="J461" i="1"/>
  <c r="C462" i="1"/>
  <c r="D462" i="1"/>
  <c r="G462" i="1"/>
  <c r="H462" i="1"/>
  <c r="I462" i="1"/>
  <c r="J462" i="1"/>
  <c r="C463" i="1"/>
  <c r="D463" i="1"/>
  <c r="G463" i="1"/>
  <c r="H463" i="1"/>
  <c r="I463" i="1"/>
  <c r="J463" i="1"/>
  <c r="C464" i="1"/>
  <c r="D464" i="1"/>
  <c r="G464" i="1"/>
  <c r="H464" i="1"/>
  <c r="I464" i="1"/>
  <c r="J464" i="1"/>
  <c r="C465" i="1"/>
  <c r="D465" i="1"/>
  <c r="G465" i="1"/>
  <c r="H465" i="1"/>
  <c r="I465" i="1"/>
  <c r="J465" i="1"/>
  <c r="C466" i="1"/>
  <c r="D466" i="1"/>
  <c r="G466" i="1"/>
  <c r="H466" i="1"/>
  <c r="I466" i="1"/>
  <c r="J466" i="1"/>
  <c r="C467" i="1"/>
  <c r="D467" i="1"/>
  <c r="G467" i="1"/>
  <c r="H467" i="1"/>
  <c r="I467" i="1"/>
  <c r="J467" i="1"/>
  <c r="C468" i="1"/>
  <c r="D468" i="1"/>
  <c r="G468" i="1"/>
  <c r="H468" i="1"/>
  <c r="I468" i="1"/>
  <c r="J468" i="1"/>
  <c r="C469" i="1"/>
  <c r="D469" i="1"/>
  <c r="G469" i="1"/>
  <c r="H469" i="1"/>
  <c r="I469" i="1"/>
  <c r="J469" i="1"/>
  <c r="C470" i="1"/>
  <c r="D470" i="1"/>
  <c r="G470" i="1"/>
  <c r="H470" i="1"/>
  <c r="I470" i="1"/>
  <c r="J470" i="1"/>
  <c r="C471" i="1"/>
  <c r="D471" i="1"/>
  <c r="G471" i="1"/>
  <c r="H471" i="1"/>
  <c r="I471" i="1"/>
  <c r="J471" i="1"/>
  <c r="C472" i="1"/>
  <c r="D472" i="1"/>
  <c r="G472" i="1"/>
  <c r="H472" i="1"/>
  <c r="I472" i="1"/>
  <c r="J472" i="1"/>
  <c r="C473" i="1"/>
  <c r="D473" i="1"/>
  <c r="G473" i="1"/>
  <c r="H473" i="1"/>
  <c r="I473" i="1"/>
  <c r="J473" i="1"/>
  <c r="C474" i="1"/>
  <c r="D474" i="1"/>
  <c r="G474" i="1"/>
  <c r="H474" i="1"/>
  <c r="I474" i="1"/>
  <c r="J474" i="1"/>
  <c r="C475" i="1"/>
  <c r="D475" i="1"/>
  <c r="G475" i="1"/>
  <c r="H475" i="1"/>
  <c r="I475" i="1"/>
  <c r="J475" i="1"/>
  <c r="C476" i="1"/>
  <c r="D476" i="1"/>
  <c r="G476" i="1"/>
  <c r="H476" i="1"/>
  <c r="I476" i="1"/>
  <c r="J476" i="1"/>
  <c r="C477" i="1"/>
  <c r="D477" i="1"/>
  <c r="G477" i="1"/>
  <c r="H477" i="1"/>
  <c r="I477" i="1"/>
  <c r="J477" i="1"/>
  <c r="C478" i="1"/>
  <c r="D478" i="1"/>
  <c r="G478" i="1"/>
  <c r="H478" i="1"/>
  <c r="I478" i="1"/>
  <c r="J478" i="1"/>
  <c r="C479" i="1"/>
  <c r="D479" i="1"/>
  <c r="G479" i="1"/>
  <c r="H479" i="1"/>
  <c r="I479" i="1"/>
  <c r="J479" i="1"/>
  <c r="C480" i="1"/>
  <c r="D480" i="1"/>
  <c r="G480" i="1"/>
  <c r="H480" i="1"/>
  <c r="I480" i="1"/>
  <c r="J480" i="1"/>
  <c r="C481" i="1"/>
  <c r="D481" i="1"/>
  <c r="G481" i="1"/>
  <c r="H481" i="1"/>
  <c r="I481" i="1"/>
  <c r="J481" i="1"/>
  <c r="C482" i="1"/>
  <c r="D482" i="1"/>
  <c r="G482" i="1"/>
  <c r="H482" i="1"/>
  <c r="I482" i="1"/>
  <c r="J482" i="1"/>
  <c r="C483" i="1"/>
  <c r="D483" i="1"/>
  <c r="G483" i="1"/>
  <c r="H483" i="1"/>
  <c r="I483" i="1"/>
  <c r="J483" i="1"/>
  <c r="C484" i="1"/>
  <c r="D484" i="1"/>
  <c r="G484" i="1"/>
  <c r="H484" i="1"/>
  <c r="I484" i="1"/>
  <c r="J484" i="1"/>
  <c r="C485" i="1"/>
  <c r="D485" i="1"/>
  <c r="G485" i="1"/>
  <c r="H485" i="1"/>
  <c r="I485" i="1"/>
  <c r="J485" i="1"/>
  <c r="C486" i="1"/>
  <c r="D486" i="1"/>
  <c r="G486" i="1"/>
  <c r="H486" i="1"/>
  <c r="I486" i="1"/>
  <c r="J486" i="1"/>
  <c r="C487" i="1"/>
  <c r="D487" i="1"/>
  <c r="G487" i="1"/>
  <c r="H487" i="1"/>
  <c r="I487" i="1"/>
  <c r="J487" i="1"/>
  <c r="C488" i="1"/>
  <c r="D488" i="1"/>
  <c r="G488" i="1"/>
  <c r="H488" i="1"/>
  <c r="I488" i="1"/>
  <c r="J488" i="1"/>
  <c r="C489" i="1"/>
  <c r="D489" i="1"/>
  <c r="G489" i="1"/>
  <c r="H489" i="1"/>
  <c r="I489" i="1"/>
  <c r="J489" i="1"/>
  <c r="C490" i="1"/>
  <c r="D490" i="1"/>
  <c r="G490" i="1"/>
  <c r="H490" i="1"/>
  <c r="I490" i="1"/>
  <c r="J490" i="1"/>
  <c r="C491" i="1"/>
  <c r="D491" i="1"/>
  <c r="G491" i="1"/>
  <c r="H491" i="1"/>
  <c r="I491" i="1"/>
  <c r="J491" i="1"/>
  <c r="C492" i="1"/>
  <c r="D492" i="1"/>
  <c r="G492" i="1"/>
  <c r="H492" i="1"/>
  <c r="I492" i="1"/>
  <c r="J492" i="1"/>
  <c r="C493" i="1"/>
  <c r="D493" i="1"/>
  <c r="G493" i="1"/>
  <c r="H493" i="1"/>
  <c r="I493" i="1"/>
  <c r="J493" i="1"/>
  <c r="C494" i="1"/>
  <c r="D494" i="1"/>
  <c r="G494" i="1"/>
  <c r="H494" i="1"/>
  <c r="I494" i="1"/>
  <c r="J494" i="1"/>
  <c r="C495" i="1"/>
  <c r="D495" i="1"/>
  <c r="G495" i="1"/>
  <c r="H495" i="1"/>
  <c r="I495" i="1"/>
  <c r="J495" i="1"/>
  <c r="C496" i="1"/>
  <c r="D496" i="1"/>
  <c r="G496" i="1"/>
  <c r="H496" i="1"/>
  <c r="I496" i="1"/>
  <c r="J496" i="1"/>
  <c r="C497" i="1"/>
  <c r="D497" i="1"/>
  <c r="G497" i="1"/>
  <c r="H497" i="1"/>
  <c r="I497" i="1"/>
  <c r="J497" i="1"/>
  <c r="C498" i="1"/>
  <c r="D498" i="1"/>
  <c r="G498" i="1"/>
  <c r="H498" i="1"/>
  <c r="I498" i="1"/>
  <c r="J498" i="1"/>
  <c r="C499" i="1"/>
  <c r="D499" i="1"/>
  <c r="G499" i="1"/>
  <c r="H499" i="1"/>
  <c r="I499" i="1"/>
  <c r="J499" i="1"/>
  <c r="C500" i="1"/>
  <c r="D500" i="1"/>
  <c r="G500" i="1"/>
  <c r="H500" i="1"/>
  <c r="I500" i="1"/>
  <c r="J500" i="1"/>
  <c r="C501" i="1"/>
  <c r="D501" i="1"/>
  <c r="G501" i="1"/>
  <c r="H501" i="1"/>
  <c r="I501" i="1"/>
  <c r="J501" i="1"/>
  <c r="C502" i="1"/>
  <c r="D502" i="1"/>
  <c r="G502" i="1"/>
  <c r="H502" i="1"/>
  <c r="I502" i="1"/>
  <c r="J502" i="1"/>
  <c r="C503" i="1"/>
  <c r="D503" i="1"/>
  <c r="G503" i="1"/>
  <c r="H503" i="1"/>
  <c r="I503" i="1"/>
  <c r="J503" i="1"/>
  <c r="C504" i="1"/>
  <c r="D504" i="1"/>
  <c r="G504" i="1"/>
  <c r="H504" i="1"/>
  <c r="I504" i="1"/>
  <c r="J504" i="1"/>
  <c r="C505" i="1"/>
  <c r="D505" i="1"/>
  <c r="G505" i="1"/>
  <c r="H505" i="1"/>
  <c r="I505" i="1"/>
  <c r="J505" i="1"/>
  <c r="C506" i="1"/>
  <c r="D506" i="1"/>
  <c r="G506" i="1"/>
  <c r="H506" i="1"/>
  <c r="I506" i="1"/>
  <c r="J506" i="1"/>
  <c r="C507" i="1"/>
  <c r="D507" i="1"/>
  <c r="G507" i="1"/>
  <c r="H507" i="1"/>
  <c r="I507" i="1"/>
  <c r="J507" i="1"/>
  <c r="C508" i="1"/>
  <c r="D508" i="1"/>
  <c r="G508" i="1"/>
  <c r="H508" i="1"/>
  <c r="I508" i="1"/>
  <c r="J508" i="1"/>
  <c r="C509" i="1"/>
  <c r="D509" i="1"/>
  <c r="G509" i="1"/>
  <c r="H509" i="1"/>
  <c r="I509" i="1"/>
  <c r="J509" i="1"/>
  <c r="C510" i="1"/>
  <c r="D510" i="1"/>
  <c r="G510" i="1"/>
  <c r="H510" i="1"/>
  <c r="I510" i="1"/>
  <c r="J510" i="1"/>
  <c r="C511" i="1"/>
  <c r="D511" i="1"/>
  <c r="G511" i="1"/>
  <c r="H511" i="1"/>
  <c r="I511" i="1"/>
  <c r="J511" i="1"/>
  <c r="C512" i="1"/>
  <c r="D512" i="1"/>
  <c r="G512" i="1"/>
  <c r="H512" i="1"/>
  <c r="I512" i="1"/>
  <c r="J512" i="1"/>
  <c r="C513" i="1"/>
  <c r="D513" i="1"/>
  <c r="G513" i="1"/>
  <c r="H513" i="1"/>
  <c r="I513" i="1"/>
  <c r="J513" i="1"/>
  <c r="C514" i="1"/>
  <c r="D514" i="1"/>
  <c r="G514" i="1"/>
  <c r="H514" i="1"/>
  <c r="I514" i="1"/>
  <c r="J514" i="1"/>
  <c r="C515" i="1"/>
  <c r="D515" i="1"/>
  <c r="G515" i="1"/>
  <c r="H515" i="1"/>
  <c r="I515" i="1"/>
  <c r="J515" i="1"/>
  <c r="C516" i="1"/>
  <c r="D516" i="1"/>
  <c r="G516" i="1"/>
  <c r="H516" i="1"/>
  <c r="I516" i="1"/>
  <c r="J516" i="1"/>
  <c r="C517" i="1"/>
  <c r="D517" i="1"/>
  <c r="G517" i="1"/>
  <c r="H517" i="1"/>
  <c r="I517" i="1"/>
  <c r="J517" i="1"/>
  <c r="C518" i="1"/>
  <c r="D518" i="1"/>
  <c r="G518" i="1"/>
  <c r="H518" i="1"/>
  <c r="I518" i="1"/>
  <c r="J518" i="1"/>
  <c r="C519" i="1"/>
  <c r="D519" i="1"/>
  <c r="G519" i="1"/>
  <c r="H519" i="1"/>
  <c r="I519" i="1"/>
  <c r="J519" i="1"/>
  <c r="C520" i="1"/>
  <c r="D520" i="1"/>
  <c r="G520" i="1"/>
  <c r="H520" i="1"/>
  <c r="I520" i="1"/>
  <c r="J520" i="1"/>
  <c r="C521" i="1"/>
  <c r="D521" i="1"/>
  <c r="G521" i="1"/>
  <c r="H521" i="1"/>
  <c r="I521" i="1"/>
  <c r="J521" i="1"/>
  <c r="C522" i="1"/>
  <c r="D522" i="1"/>
  <c r="G522" i="1"/>
  <c r="H522" i="1"/>
  <c r="I522" i="1"/>
  <c r="J522" i="1"/>
  <c r="C523" i="1"/>
  <c r="D523" i="1"/>
  <c r="G523" i="1"/>
  <c r="H523" i="1"/>
  <c r="I523" i="1"/>
  <c r="J523" i="1"/>
  <c r="C524" i="1"/>
  <c r="D524" i="1"/>
  <c r="G524" i="1"/>
  <c r="H524" i="1"/>
  <c r="I524" i="1"/>
  <c r="J524" i="1"/>
  <c r="C525" i="1"/>
  <c r="D525" i="1"/>
  <c r="G525" i="1"/>
  <c r="H525" i="1"/>
  <c r="I525" i="1"/>
  <c r="J525" i="1"/>
  <c r="C526" i="1"/>
  <c r="D526" i="1"/>
  <c r="G526" i="1"/>
  <c r="H526" i="1"/>
  <c r="I526" i="1"/>
  <c r="J526" i="1"/>
  <c r="C527" i="1"/>
  <c r="D527" i="1"/>
  <c r="G527" i="1"/>
  <c r="H527" i="1"/>
  <c r="I527" i="1"/>
  <c r="J527" i="1"/>
  <c r="C528" i="1"/>
  <c r="D528" i="1"/>
  <c r="G528" i="1"/>
  <c r="H528" i="1"/>
  <c r="I528" i="1"/>
  <c r="J528" i="1"/>
  <c r="C529" i="1"/>
  <c r="D529" i="1"/>
  <c r="G529" i="1"/>
  <c r="H529" i="1"/>
  <c r="I529" i="1"/>
  <c r="J529" i="1"/>
  <c r="C530" i="1"/>
  <c r="D530" i="1"/>
  <c r="G530" i="1"/>
  <c r="H530" i="1"/>
  <c r="I530" i="1"/>
  <c r="J530" i="1"/>
  <c r="C531" i="1"/>
  <c r="D531" i="1"/>
  <c r="G531" i="1"/>
  <c r="H531" i="1"/>
  <c r="I531" i="1"/>
  <c r="J531" i="1"/>
  <c r="C532" i="1"/>
  <c r="D532" i="1"/>
  <c r="G532" i="1"/>
  <c r="H532" i="1"/>
  <c r="I532" i="1"/>
  <c r="J532" i="1"/>
  <c r="C533" i="1"/>
  <c r="D533" i="1"/>
  <c r="G533" i="1"/>
  <c r="H533" i="1"/>
  <c r="I533" i="1"/>
  <c r="J533" i="1"/>
  <c r="C534" i="1"/>
  <c r="D534" i="1"/>
  <c r="G534" i="1"/>
  <c r="H534" i="1"/>
  <c r="I534" i="1"/>
  <c r="J534" i="1"/>
  <c r="C535" i="1"/>
  <c r="D535" i="1"/>
  <c r="G535" i="1"/>
  <c r="H535" i="1"/>
  <c r="I535" i="1"/>
  <c r="J535" i="1"/>
  <c r="C536" i="1"/>
  <c r="D536" i="1"/>
  <c r="G536" i="1"/>
  <c r="H536" i="1"/>
  <c r="I536" i="1"/>
  <c r="J536" i="1"/>
  <c r="C537" i="1"/>
  <c r="D537" i="1"/>
  <c r="G537" i="1"/>
  <c r="H537" i="1"/>
  <c r="I537" i="1"/>
  <c r="J537" i="1"/>
  <c r="C538" i="1"/>
  <c r="D538" i="1"/>
  <c r="G538" i="1"/>
  <c r="H538" i="1"/>
  <c r="I538" i="1"/>
  <c r="J538" i="1"/>
  <c r="C539" i="1"/>
  <c r="D539" i="1"/>
  <c r="G539" i="1"/>
  <c r="H539" i="1"/>
  <c r="I539" i="1"/>
  <c r="J539" i="1"/>
  <c r="C540" i="1"/>
  <c r="D540" i="1"/>
  <c r="G540" i="1"/>
  <c r="H540" i="1"/>
  <c r="I540" i="1"/>
  <c r="J540" i="1"/>
  <c r="C541" i="1"/>
  <c r="D541" i="1"/>
  <c r="G541" i="1"/>
  <c r="H541" i="1"/>
  <c r="I541" i="1"/>
  <c r="J541" i="1"/>
  <c r="C542" i="1"/>
  <c r="D542" i="1"/>
  <c r="G542" i="1"/>
  <c r="H542" i="1"/>
  <c r="I542" i="1"/>
  <c r="J542" i="1"/>
  <c r="C543" i="1"/>
  <c r="D543" i="1"/>
  <c r="G543" i="1"/>
  <c r="H543" i="1"/>
  <c r="I543" i="1"/>
  <c r="J543" i="1"/>
  <c r="C544" i="1"/>
  <c r="D544" i="1"/>
  <c r="G544" i="1"/>
  <c r="H544" i="1"/>
  <c r="I544" i="1"/>
  <c r="J544" i="1"/>
  <c r="C545" i="1"/>
  <c r="D545" i="1"/>
  <c r="G545" i="1"/>
  <c r="H545" i="1"/>
  <c r="I545" i="1"/>
  <c r="J545" i="1"/>
  <c r="C546" i="1"/>
  <c r="D546" i="1"/>
  <c r="G546" i="1"/>
  <c r="H546" i="1"/>
  <c r="I546" i="1"/>
  <c r="J546" i="1"/>
  <c r="C547" i="1"/>
  <c r="D547" i="1"/>
  <c r="G547" i="1"/>
  <c r="H547" i="1"/>
  <c r="I547" i="1"/>
  <c r="J547" i="1"/>
  <c r="C548" i="1"/>
  <c r="D548" i="1"/>
  <c r="G548" i="1"/>
  <c r="H548" i="1"/>
  <c r="I548" i="1"/>
  <c r="J548" i="1"/>
  <c r="C549" i="1"/>
  <c r="D549" i="1"/>
  <c r="G549" i="1"/>
  <c r="H549" i="1"/>
  <c r="I549" i="1"/>
  <c r="J549" i="1"/>
  <c r="C550" i="1"/>
  <c r="D550" i="1"/>
  <c r="G550" i="1"/>
  <c r="H550" i="1"/>
  <c r="I550" i="1"/>
  <c r="J550" i="1"/>
  <c r="C551" i="1"/>
  <c r="D551" i="1"/>
  <c r="G551" i="1"/>
  <c r="H551" i="1"/>
  <c r="I551" i="1"/>
  <c r="J551" i="1"/>
  <c r="C552" i="1"/>
  <c r="D552" i="1"/>
  <c r="G552" i="1"/>
  <c r="H552" i="1"/>
  <c r="I552" i="1"/>
  <c r="J552" i="1"/>
  <c r="C553" i="1"/>
  <c r="D553" i="1"/>
  <c r="G553" i="1"/>
  <c r="H553" i="1"/>
  <c r="I553" i="1"/>
  <c r="J553" i="1"/>
  <c r="C554" i="1"/>
  <c r="D554" i="1"/>
  <c r="G554" i="1"/>
  <c r="H554" i="1"/>
  <c r="I554" i="1"/>
  <c r="J554" i="1"/>
  <c r="C555" i="1"/>
  <c r="D555" i="1"/>
  <c r="G555" i="1"/>
  <c r="H555" i="1"/>
  <c r="I555" i="1"/>
  <c r="J555" i="1"/>
  <c r="C556" i="1"/>
  <c r="D556" i="1"/>
  <c r="G556" i="1"/>
  <c r="H556" i="1"/>
  <c r="I556" i="1"/>
  <c r="J556" i="1"/>
  <c r="C557" i="1"/>
  <c r="D557" i="1"/>
  <c r="G557" i="1"/>
  <c r="H557" i="1"/>
  <c r="I557" i="1"/>
  <c r="J557" i="1"/>
  <c r="C558" i="1"/>
  <c r="D558" i="1"/>
  <c r="G558" i="1"/>
  <c r="H558" i="1"/>
  <c r="I558" i="1"/>
  <c r="J558" i="1"/>
  <c r="C559" i="1"/>
  <c r="D559" i="1"/>
  <c r="G559" i="1"/>
  <c r="H559" i="1"/>
  <c r="I559" i="1"/>
  <c r="J559" i="1"/>
  <c r="C560" i="1"/>
  <c r="D560" i="1"/>
  <c r="G560" i="1"/>
  <c r="H560" i="1"/>
  <c r="I560" i="1"/>
  <c r="J560" i="1"/>
  <c r="C561" i="1"/>
  <c r="D561" i="1"/>
  <c r="G561" i="1"/>
  <c r="H561" i="1"/>
  <c r="I561" i="1"/>
  <c r="J561" i="1"/>
  <c r="C562" i="1"/>
  <c r="D562" i="1"/>
  <c r="G562" i="1"/>
  <c r="H562" i="1"/>
  <c r="I562" i="1"/>
  <c r="J562" i="1"/>
  <c r="C563" i="1"/>
  <c r="D563" i="1"/>
  <c r="G563" i="1"/>
  <c r="H563" i="1"/>
  <c r="I563" i="1"/>
  <c r="J563" i="1"/>
  <c r="C564" i="1"/>
  <c r="D564" i="1"/>
  <c r="G564" i="1"/>
  <c r="H564" i="1"/>
  <c r="I564" i="1"/>
  <c r="J564" i="1"/>
  <c r="C565" i="1"/>
  <c r="D565" i="1"/>
  <c r="G565" i="1"/>
  <c r="H565" i="1"/>
  <c r="I565" i="1"/>
  <c r="J565" i="1"/>
  <c r="C566" i="1"/>
  <c r="D566" i="1"/>
  <c r="G566" i="1"/>
  <c r="H566" i="1"/>
  <c r="I566" i="1"/>
  <c r="J566" i="1"/>
  <c r="C567" i="1"/>
  <c r="D567" i="1"/>
  <c r="G567" i="1"/>
  <c r="H567" i="1"/>
  <c r="I567" i="1"/>
  <c r="J567" i="1"/>
  <c r="C568" i="1"/>
  <c r="D568" i="1"/>
  <c r="G568" i="1"/>
  <c r="H568" i="1"/>
  <c r="I568" i="1"/>
  <c r="J568" i="1"/>
  <c r="C569" i="1"/>
  <c r="D569" i="1"/>
  <c r="G569" i="1"/>
  <c r="H569" i="1"/>
  <c r="I569" i="1"/>
  <c r="J569" i="1"/>
  <c r="C570" i="1"/>
  <c r="D570" i="1"/>
  <c r="G570" i="1"/>
  <c r="H570" i="1"/>
  <c r="I570" i="1"/>
  <c r="J570" i="1"/>
  <c r="C571" i="1"/>
  <c r="D571" i="1"/>
  <c r="G571" i="1"/>
  <c r="H571" i="1"/>
  <c r="I571" i="1"/>
  <c r="J571" i="1"/>
  <c r="C572" i="1"/>
  <c r="D572" i="1"/>
  <c r="G572" i="1"/>
  <c r="H572" i="1"/>
  <c r="I572" i="1"/>
  <c r="J572" i="1"/>
  <c r="C573" i="1"/>
  <c r="D573" i="1"/>
  <c r="G573" i="1"/>
  <c r="H573" i="1"/>
  <c r="I573" i="1"/>
  <c r="J573" i="1"/>
  <c r="C574" i="1"/>
  <c r="D574" i="1"/>
  <c r="G574" i="1"/>
  <c r="H574" i="1"/>
  <c r="I574" i="1"/>
  <c r="J574" i="1"/>
  <c r="C575" i="1"/>
  <c r="D575" i="1"/>
  <c r="G575" i="1"/>
  <c r="H575" i="1"/>
  <c r="I575" i="1"/>
  <c r="J575" i="1"/>
  <c r="C576" i="1"/>
  <c r="D576" i="1"/>
  <c r="G576" i="1"/>
  <c r="H576" i="1"/>
  <c r="I576" i="1"/>
  <c r="J576" i="1"/>
  <c r="C577" i="1"/>
  <c r="D577" i="1"/>
  <c r="G577" i="1"/>
  <c r="H577" i="1"/>
  <c r="I577" i="1"/>
  <c r="J577" i="1"/>
  <c r="C578" i="1"/>
  <c r="D578" i="1"/>
  <c r="G578" i="1"/>
  <c r="H578" i="1"/>
  <c r="I578" i="1"/>
  <c r="J578" i="1"/>
  <c r="C579" i="1"/>
  <c r="D579" i="1"/>
  <c r="G579" i="1"/>
  <c r="H579" i="1"/>
  <c r="I579" i="1"/>
  <c r="J579" i="1"/>
  <c r="C580" i="1"/>
  <c r="D580" i="1"/>
  <c r="G580" i="1"/>
  <c r="H580" i="1"/>
  <c r="I580" i="1"/>
  <c r="J580" i="1"/>
  <c r="C581" i="1"/>
  <c r="D581" i="1"/>
  <c r="G581" i="1"/>
  <c r="H581" i="1"/>
  <c r="I581" i="1"/>
  <c r="J581" i="1"/>
  <c r="C582" i="1"/>
  <c r="D582" i="1"/>
  <c r="G582" i="1"/>
  <c r="H582" i="1"/>
  <c r="I582" i="1"/>
  <c r="J582" i="1"/>
  <c r="C583" i="1"/>
  <c r="D583" i="1"/>
  <c r="G583" i="1"/>
  <c r="H583" i="1"/>
  <c r="I583" i="1"/>
  <c r="J583" i="1"/>
  <c r="C584" i="1"/>
  <c r="D584" i="1"/>
  <c r="G584" i="1"/>
  <c r="H584" i="1"/>
  <c r="I584" i="1"/>
  <c r="J584" i="1"/>
  <c r="C585" i="1"/>
  <c r="D585" i="1"/>
  <c r="G585" i="1"/>
  <c r="H585" i="1"/>
  <c r="I585" i="1"/>
  <c r="J585" i="1"/>
  <c r="C586" i="1"/>
  <c r="D586" i="1"/>
  <c r="G586" i="1"/>
  <c r="H586" i="1"/>
  <c r="I586" i="1"/>
  <c r="J586" i="1"/>
  <c r="C587" i="1"/>
  <c r="D587" i="1"/>
  <c r="G587" i="1"/>
  <c r="H587" i="1"/>
  <c r="I587" i="1"/>
  <c r="J587" i="1"/>
  <c r="C588" i="1"/>
  <c r="D588" i="1"/>
  <c r="G588" i="1"/>
  <c r="H588" i="1"/>
  <c r="I588" i="1"/>
  <c r="J588" i="1"/>
  <c r="C589" i="1"/>
  <c r="D589" i="1"/>
  <c r="G589" i="1"/>
  <c r="H589" i="1"/>
  <c r="I589" i="1"/>
  <c r="J589" i="1"/>
  <c r="C590" i="1"/>
  <c r="D590" i="1"/>
  <c r="G590" i="1"/>
  <c r="H590" i="1"/>
  <c r="I590" i="1"/>
  <c r="J590" i="1"/>
  <c r="C591" i="1"/>
  <c r="D591" i="1"/>
  <c r="G591" i="1"/>
  <c r="H591" i="1"/>
  <c r="I591" i="1"/>
  <c r="J591" i="1"/>
  <c r="C592" i="1"/>
  <c r="D592" i="1"/>
  <c r="G592" i="1"/>
  <c r="H592" i="1"/>
  <c r="I592" i="1"/>
  <c r="J592" i="1"/>
  <c r="C593" i="1"/>
  <c r="D593" i="1"/>
  <c r="G593" i="1"/>
  <c r="H593" i="1"/>
  <c r="I593" i="1"/>
  <c r="J593" i="1"/>
  <c r="C594" i="1"/>
  <c r="D594" i="1"/>
  <c r="G594" i="1"/>
  <c r="H594" i="1"/>
  <c r="I594" i="1"/>
  <c r="J594" i="1"/>
  <c r="C595" i="1"/>
  <c r="D595" i="1"/>
  <c r="G595" i="1"/>
  <c r="H595" i="1"/>
  <c r="I595" i="1"/>
  <c r="J595" i="1"/>
  <c r="C596" i="1"/>
  <c r="D596" i="1"/>
  <c r="G596" i="1"/>
  <c r="H596" i="1"/>
  <c r="I596" i="1"/>
  <c r="J596" i="1"/>
  <c r="C597" i="1"/>
  <c r="D597" i="1"/>
  <c r="G597" i="1"/>
  <c r="H597" i="1"/>
  <c r="I597" i="1"/>
  <c r="J597" i="1"/>
  <c r="C598" i="1"/>
  <c r="D598" i="1"/>
  <c r="G598" i="1"/>
  <c r="H598" i="1"/>
  <c r="I598" i="1"/>
  <c r="J598" i="1"/>
  <c r="C599" i="1"/>
  <c r="D599" i="1"/>
  <c r="G599" i="1"/>
  <c r="H599" i="1"/>
  <c r="I599" i="1"/>
  <c r="J599" i="1"/>
  <c r="C600" i="1"/>
  <c r="D600" i="1"/>
  <c r="G600" i="1"/>
  <c r="H600" i="1"/>
  <c r="I600" i="1"/>
  <c r="J600" i="1"/>
  <c r="C601" i="1"/>
  <c r="D601" i="1"/>
  <c r="G601" i="1"/>
  <c r="H601" i="1"/>
  <c r="I601" i="1"/>
  <c r="J601" i="1"/>
  <c r="C602" i="1"/>
  <c r="D602" i="1"/>
  <c r="G602" i="1"/>
  <c r="H602" i="1"/>
  <c r="I602" i="1"/>
  <c r="J602" i="1"/>
  <c r="C603" i="1"/>
  <c r="D603" i="1"/>
  <c r="G603" i="1"/>
  <c r="H603" i="1"/>
  <c r="I603" i="1"/>
  <c r="J603" i="1"/>
  <c r="C604" i="1"/>
  <c r="D604" i="1"/>
  <c r="G604" i="1"/>
  <c r="H604" i="1"/>
  <c r="I604" i="1"/>
  <c r="J604" i="1"/>
  <c r="C605" i="1"/>
  <c r="D605" i="1"/>
  <c r="G605" i="1"/>
  <c r="H605" i="1"/>
  <c r="I605" i="1"/>
  <c r="J605" i="1"/>
  <c r="C606" i="1"/>
  <c r="D606" i="1"/>
  <c r="G606" i="1"/>
  <c r="H606" i="1"/>
  <c r="I606" i="1"/>
  <c r="J606" i="1"/>
  <c r="C607" i="1"/>
  <c r="D607" i="1"/>
  <c r="G607" i="1"/>
  <c r="H607" i="1"/>
  <c r="I607" i="1"/>
  <c r="J607" i="1"/>
  <c r="C608" i="1"/>
  <c r="D608" i="1"/>
  <c r="G608" i="1"/>
  <c r="H608" i="1"/>
  <c r="I608" i="1"/>
  <c r="J608" i="1"/>
  <c r="C609" i="1"/>
  <c r="D609" i="1"/>
  <c r="G609" i="1"/>
  <c r="H609" i="1"/>
  <c r="I609" i="1"/>
  <c r="J609" i="1"/>
  <c r="C610" i="1"/>
  <c r="D610" i="1"/>
  <c r="G610" i="1"/>
  <c r="H610" i="1"/>
  <c r="I610" i="1"/>
  <c r="J610" i="1"/>
  <c r="C611" i="1"/>
  <c r="D611" i="1"/>
  <c r="G611" i="1"/>
  <c r="H611" i="1"/>
  <c r="I611" i="1"/>
  <c r="J611" i="1"/>
  <c r="C612" i="1"/>
  <c r="D612" i="1"/>
  <c r="G612" i="1"/>
  <c r="H612" i="1"/>
  <c r="I612" i="1"/>
  <c r="J612" i="1"/>
  <c r="C613" i="1"/>
  <c r="D613" i="1"/>
  <c r="G613" i="1"/>
  <c r="H613" i="1"/>
  <c r="I613" i="1"/>
  <c r="J613" i="1"/>
  <c r="C614" i="1"/>
  <c r="D614" i="1"/>
  <c r="G614" i="1"/>
  <c r="H614" i="1"/>
  <c r="I614" i="1"/>
  <c r="J614" i="1"/>
  <c r="C615" i="1"/>
  <c r="D615" i="1"/>
  <c r="G615" i="1"/>
  <c r="H615" i="1"/>
  <c r="I615" i="1"/>
  <c r="J615" i="1"/>
  <c r="C616" i="1"/>
  <c r="D616" i="1"/>
  <c r="G616" i="1"/>
  <c r="H616" i="1"/>
  <c r="I616" i="1"/>
  <c r="J616" i="1"/>
  <c r="C617" i="1"/>
  <c r="D617" i="1"/>
  <c r="G617" i="1"/>
  <c r="H617" i="1"/>
  <c r="I617" i="1"/>
  <c r="J617" i="1"/>
  <c r="C618" i="1"/>
  <c r="D618" i="1"/>
  <c r="G618" i="1"/>
  <c r="H618" i="1"/>
  <c r="I618" i="1"/>
  <c r="J618" i="1"/>
  <c r="C619" i="1"/>
  <c r="D619" i="1"/>
  <c r="G619" i="1"/>
  <c r="H619" i="1"/>
  <c r="I619" i="1"/>
  <c r="J619" i="1"/>
  <c r="C620" i="1"/>
  <c r="D620" i="1"/>
  <c r="G620" i="1"/>
  <c r="H620" i="1"/>
  <c r="I620" i="1"/>
  <c r="J620" i="1"/>
  <c r="C621" i="1"/>
  <c r="D621" i="1"/>
  <c r="G621" i="1"/>
  <c r="H621" i="1"/>
  <c r="I621" i="1"/>
  <c r="J621" i="1"/>
  <c r="C622" i="1"/>
  <c r="D622" i="1"/>
  <c r="G622" i="1"/>
  <c r="H622" i="1"/>
  <c r="I622" i="1"/>
  <c r="J622" i="1"/>
  <c r="C623" i="1"/>
  <c r="D623" i="1"/>
  <c r="G623" i="1"/>
  <c r="H623" i="1"/>
  <c r="I623" i="1"/>
  <c r="J623" i="1"/>
  <c r="C624" i="1"/>
  <c r="D624" i="1"/>
  <c r="G624" i="1"/>
  <c r="H624" i="1"/>
  <c r="I624" i="1"/>
  <c r="J624" i="1"/>
  <c r="C625" i="1"/>
  <c r="D625" i="1"/>
  <c r="G625" i="1"/>
  <c r="H625" i="1"/>
  <c r="I625" i="1"/>
  <c r="J625" i="1"/>
  <c r="C626" i="1"/>
  <c r="D626" i="1"/>
  <c r="G626" i="1"/>
  <c r="H626" i="1"/>
  <c r="I626" i="1"/>
  <c r="J626" i="1"/>
  <c r="C627" i="1"/>
  <c r="D627" i="1"/>
  <c r="G627" i="1"/>
  <c r="H627" i="1"/>
  <c r="I627" i="1"/>
  <c r="J627" i="1"/>
  <c r="C628" i="1"/>
  <c r="D628" i="1"/>
  <c r="G628" i="1"/>
  <c r="H628" i="1"/>
  <c r="I628" i="1"/>
  <c r="J628" i="1"/>
  <c r="C629" i="1"/>
  <c r="D629" i="1"/>
  <c r="G629" i="1"/>
  <c r="H629" i="1"/>
  <c r="I629" i="1"/>
  <c r="J629" i="1"/>
  <c r="C630" i="1"/>
  <c r="D630" i="1"/>
  <c r="G630" i="1"/>
  <c r="H630" i="1"/>
  <c r="I630" i="1"/>
  <c r="J630" i="1"/>
  <c r="C631" i="1"/>
  <c r="D631" i="1"/>
  <c r="G631" i="1"/>
  <c r="H631" i="1"/>
  <c r="I631" i="1"/>
  <c r="J631" i="1"/>
  <c r="C632" i="1"/>
  <c r="D632" i="1"/>
  <c r="G632" i="1"/>
  <c r="H632" i="1"/>
  <c r="I632" i="1"/>
  <c r="J632" i="1"/>
  <c r="C633" i="1"/>
  <c r="D633" i="1"/>
  <c r="G633" i="1"/>
  <c r="H633" i="1"/>
  <c r="I633" i="1"/>
  <c r="J633" i="1"/>
  <c r="C634" i="1"/>
  <c r="D634" i="1"/>
  <c r="G634" i="1"/>
  <c r="H634" i="1"/>
  <c r="I634" i="1"/>
  <c r="J634" i="1"/>
  <c r="C635" i="1"/>
  <c r="D635" i="1"/>
  <c r="G635" i="1"/>
  <c r="H635" i="1"/>
  <c r="I635" i="1"/>
  <c r="J635" i="1"/>
  <c r="C636" i="1"/>
  <c r="D636" i="1"/>
  <c r="G636" i="1"/>
  <c r="H636" i="1"/>
  <c r="I636" i="1"/>
  <c r="J636" i="1"/>
  <c r="C637" i="1"/>
  <c r="D637" i="1"/>
  <c r="G637" i="1"/>
  <c r="H637" i="1"/>
  <c r="I637" i="1"/>
  <c r="J637" i="1"/>
  <c r="C638" i="1"/>
  <c r="D638" i="1"/>
  <c r="G638" i="1"/>
  <c r="H638" i="1"/>
  <c r="I638" i="1"/>
  <c r="J638" i="1"/>
  <c r="C639" i="1"/>
  <c r="D639" i="1"/>
  <c r="G639" i="1"/>
  <c r="H639" i="1"/>
  <c r="I639" i="1"/>
  <c r="J639" i="1"/>
  <c r="C640" i="1"/>
  <c r="D640" i="1"/>
  <c r="G640" i="1"/>
  <c r="H640" i="1"/>
  <c r="I640" i="1"/>
  <c r="J640" i="1"/>
  <c r="C641" i="1"/>
  <c r="D641" i="1"/>
  <c r="G641" i="1"/>
  <c r="H641" i="1"/>
  <c r="I641" i="1"/>
  <c r="J641" i="1"/>
  <c r="C642" i="1"/>
  <c r="D642" i="1"/>
  <c r="G642" i="1"/>
  <c r="H642" i="1"/>
  <c r="I642" i="1"/>
  <c r="J642" i="1"/>
  <c r="C643" i="1"/>
  <c r="D643" i="1"/>
  <c r="G643" i="1"/>
  <c r="H643" i="1"/>
  <c r="I643" i="1"/>
  <c r="J643" i="1"/>
  <c r="C644" i="1"/>
  <c r="D644" i="1"/>
  <c r="G644" i="1"/>
  <c r="H644" i="1"/>
  <c r="I644" i="1"/>
  <c r="J644" i="1"/>
  <c r="C645" i="1"/>
  <c r="D645" i="1"/>
  <c r="G645" i="1"/>
  <c r="H645" i="1"/>
  <c r="I645" i="1"/>
  <c r="J645" i="1"/>
  <c r="C646" i="1"/>
  <c r="D646" i="1"/>
  <c r="G646" i="1"/>
  <c r="H646" i="1"/>
  <c r="I646" i="1"/>
  <c r="J646" i="1"/>
  <c r="C647" i="1"/>
  <c r="D647" i="1"/>
  <c r="G647" i="1"/>
  <c r="H647" i="1"/>
  <c r="I647" i="1"/>
  <c r="J647" i="1"/>
  <c r="C648" i="1"/>
  <c r="D648" i="1"/>
  <c r="G648" i="1"/>
  <c r="H648" i="1"/>
  <c r="I648" i="1"/>
  <c r="J648" i="1"/>
  <c r="C649" i="1"/>
  <c r="D649" i="1"/>
  <c r="G649" i="1"/>
  <c r="H649" i="1"/>
  <c r="I649" i="1"/>
  <c r="J649" i="1"/>
  <c r="C650" i="1"/>
  <c r="D650" i="1"/>
  <c r="G650" i="1"/>
  <c r="H650" i="1"/>
  <c r="I650" i="1"/>
  <c r="J650" i="1"/>
  <c r="C651" i="1"/>
  <c r="D651" i="1"/>
  <c r="G651" i="1"/>
  <c r="H651" i="1"/>
  <c r="I651" i="1"/>
  <c r="J651" i="1"/>
  <c r="C652" i="1"/>
  <c r="D652" i="1"/>
  <c r="G652" i="1"/>
  <c r="H652" i="1"/>
  <c r="I652" i="1"/>
  <c r="J652" i="1"/>
  <c r="C653" i="1"/>
  <c r="D653" i="1"/>
  <c r="G653" i="1"/>
  <c r="H653" i="1"/>
  <c r="I653" i="1"/>
  <c r="J653" i="1"/>
  <c r="C654" i="1"/>
  <c r="D654" i="1"/>
  <c r="G654" i="1"/>
  <c r="H654" i="1"/>
  <c r="I654" i="1"/>
  <c r="J654" i="1"/>
  <c r="C655" i="1"/>
  <c r="D655" i="1"/>
  <c r="G655" i="1"/>
  <c r="H655" i="1"/>
  <c r="I655" i="1"/>
  <c r="J655" i="1"/>
  <c r="C656" i="1"/>
  <c r="D656" i="1"/>
  <c r="G656" i="1"/>
  <c r="H656" i="1"/>
  <c r="I656" i="1"/>
  <c r="J656" i="1"/>
  <c r="C657" i="1"/>
  <c r="D657" i="1"/>
  <c r="G657" i="1"/>
  <c r="H657" i="1"/>
  <c r="I657" i="1"/>
  <c r="J657" i="1"/>
  <c r="C658" i="1"/>
  <c r="D658" i="1"/>
  <c r="G658" i="1"/>
  <c r="H658" i="1"/>
  <c r="I658" i="1"/>
  <c r="J658" i="1"/>
  <c r="C659" i="1"/>
  <c r="D659" i="1"/>
  <c r="G659" i="1"/>
  <c r="H659" i="1"/>
  <c r="I659" i="1"/>
  <c r="J659" i="1"/>
  <c r="C660" i="1"/>
  <c r="D660" i="1"/>
  <c r="G660" i="1"/>
  <c r="H660" i="1"/>
  <c r="I660" i="1"/>
  <c r="J660" i="1"/>
  <c r="C661" i="1"/>
  <c r="D661" i="1"/>
  <c r="G661" i="1"/>
  <c r="H661" i="1"/>
  <c r="I661" i="1"/>
  <c r="J661" i="1"/>
  <c r="C662" i="1"/>
  <c r="D662" i="1"/>
  <c r="G662" i="1"/>
  <c r="H662" i="1"/>
  <c r="I662" i="1"/>
  <c r="J662" i="1"/>
  <c r="C663" i="1"/>
  <c r="D663" i="1"/>
  <c r="G663" i="1"/>
  <c r="H663" i="1"/>
  <c r="I663" i="1"/>
  <c r="J663" i="1"/>
  <c r="C664" i="1"/>
  <c r="D664" i="1"/>
  <c r="G664" i="1"/>
  <c r="H664" i="1"/>
  <c r="I664" i="1"/>
  <c r="J664" i="1"/>
  <c r="C665" i="1"/>
  <c r="D665" i="1"/>
  <c r="G665" i="1"/>
  <c r="H665" i="1"/>
  <c r="I665" i="1"/>
  <c r="J665" i="1"/>
  <c r="C666" i="1"/>
  <c r="D666" i="1"/>
  <c r="G666" i="1"/>
  <c r="H666" i="1"/>
  <c r="I666" i="1"/>
  <c r="J666" i="1"/>
  <c r="C667" i="1"/>
  <c r="D667" i="1"/>
  <c r="G667" i="1"/>
  <c r="H667" i="1"/>
  <c r="I667" i="1"/>
  <c r="J667" i="1"/>
  <c r="C668" i="1"/>
  <c r="D668" i="1"/>
  <c r="G668" i="1"/>
  <c r="H668" i="1"/>
  <c r="I668" i="1"/>
  <c r="J668" i="1"/>
  <c r="C669" i="1"/>
  <c r="D669" i="1"/>
  <c r="G669" i="1"/>
  <c r="H669" i="1"/>
  <c r="I669" i="1"/>
  <c r="J669" i="1"/>
  <c r="C670" i="1"/>
  <c r="D670" i="1"/>
  <c r="G670" i="1"/>
  <c r="H670" i="1"/>
  <c r="I670" i="1"/>
  <c r="J670" i="1"/>
  <c r="C671" i="1"/>
  <c r="D671" i="1"/>
  <c r="G671" i="1"/>
  <c r="H671" i="1"/>
  <c r="I671" i="1"/>
  <c r="J671" i="1"/>
  <c r="C672" i="1"/>
  <c r="D672" i="1"/>
  <c r="G672" i="1"/>
  <c r="H672" i="1"/>
  <c r="I672" i="1"/>
  <c r="J672" i="1"/>
  <c r="C673" i="1"/>
  <c r="D673" i="1"/>
  <c r="G673" i="1"/>
  <c r="H673" i="1"/>
  <c r="I673" i="1"/>
  <c r="J673" i="1"/>
  <c r="C674" i="1"/>
  <c r="D674" i="1"/>
  <c r="G674" i="1"/>
  <c r="H674" i="1"/>
  <c r="I674" i="1"/>
  <c r="J674" i="1"/>
  <c r="C675" i="1"/>
  <c r="D675" i="1"/>
  <c r="G675" i="1"/>
  <c r="H675" i="1"/>
  <c r="I675" i="1"/>
  <c r="J675" i="1"/>
  <c r="C676" i="1"/>
  <c r="D676" i="1"/>
  <c r="G676" i="1"/>
  <c r="H676" i="1"/>
  <c r="I676" i="1"/>
  <c r="J676" i="1"/>
  <c r="C677" i="1"/>
  <c r="D677" i="1"/>
  <c r="G677" i="1"/>
  <c r="H677" i="1"/>
  <c r="I677" i="1"/>
  <c r="J677" i="1"/>
  <c r="C678" i="1"/>
  <c r="D678" i="1"/>
  <c r="G678" i="1"/>
  <c r="H678" i="1"/>
  <c r="I678" i="1"/>
  <c r="J678" i="1"/>
  <c r="C679" i="1"/>
  <c r="D679" i="1"/>
  <c r="G679" i="1"/>
  <c r="H679" i="1"/>
  <c r="I679" i="1"/>
  <c r="J679" i="1"/>
  <c r="C680" i="1"/>
  <c r="D680" i="1"/>
  <c r="G680" i="1"/>
  <c r="H680" i="1"/>
  <c r="I680" i="1"/>
  <c r="J680" i="1"/>
  <c r="C681" i="1"/>
  <c r="D681" i="1"/>
  <c r="G681" i="1"/>
  <c r="H681" i="1"/>
  <c r="I681" i="1"/>
  <c r="J681" i="1"/>
  <c r="C682" i="1"/>
  <c r="D682" i="1"/>
  <c r="G682" i="1"/>
  <c r="H682" i="1"/>
  <c r="I682" i="1"/>
  <c r="J682" i="1"/>
  <c r="C683" i="1"/>
  <c r="D683" i="1"/>
  <c r="G683" i="1"/>
  <c r="H683" i="1"/>
  <c r="I683" i="1"/>
  <c r="J683" i="1"/>
  <c r="C684" i="1"/>
  <c r="D684" i="1"/>
  <c r="G684" i="1"/>
  <c r="H684" i="1"/>
  <c r="I684" i="1"/>
  <c r="J684" i="1"/>
  <c r="C685" i="1"/>
  <c r="D685" i="1"/>
  <c r="G685" i="1"/>
  <c r="H685" i="1"/>
  <c r="I685" i="1"/>
  <c r="J685" i="1"/>
  <c r="C686" i="1"/>
  <c r="D686" i="1"/>
  <c r="G686" i="1"/>
  <c r="H686" i="1"/>
  <c r="I686" i="1"/>
  <c r="J686" i="1"/>
  <c r="C687" i="1"/>
  <c r="D687" i="1"/>
  <c r="G687" i="1"/>
  <c r="H687" i="1"/>
  <c r="I687" i="1"/>
  <c r="J687" i="1"/>
  <c r="C688" i="1"/>
  <c r="D688" i="1"/>
  <c r="G688" i="1"/>
  <c r="H688" i="1"/>
  <c r="I688" i="1"/>
  <c r="J688" i="1"/>
  <c r="C689" i="1"/>
  <c r="D689" i="1"/>
  <c r="G689" i="1"/>
  <c r="H689" i="1"/>
  <c r="I689" i="1"/>
  <c r="J689" i="1"/>
  <c r="C690" i="1"/>
  <c r="D690" i="1"/>
  <c r="G690" i="1"/>
  <c r="H690" i="1"/>
  <c r="I690" i="1"/>
  <c r="J690" i="1"/>
  <c r="C691" i="1"/>
  <c r="D691" i="1"/>
  <c r="G691" i="1"/>
  <c r="H691" i="1"/>
  <c r="I691" i="1"/>
  <c r="J691" i="1"/>
  <c r="C692" i="1"/>
  <c r="D692" i="1"/>
  <c r="G692" i="1"/>
  <c r="H692" i="1"/>
  <c r="I692" i="1"/>
  <c r="J692" i="1"/>
  <c r="C693" i="1"/>
  <c r="D693" i="1"/>
  <c r="G693" i="1"/>
  <c r="H693" i="1"/>
  <c r="I693" i="1"/>
  <c r="J693" i="1"/>
  <c r="C694" i="1"/>
  <c r="D694" i="1"/>
  <c r="G694" i="1"/>
  <c r="H694" i="1"/>
  <c r="I694" i="1"/>
  <c r="J694" i="1"/>
  <c r="C695" i="1"/>
  <c r="D695" i="1"/>
  <c r="G695" i="1"/>
  <c r="H695" i="1"/>
  <c r="I695" i="1"/>
  <c r="J695" i="1"/>
  <c r="C696" i="1"/>
  <c r="D696" i="1"/>
  <c r="G696" i="1"/>
  <c r="H696" i="1"/>
  <c r="I696" i="1"/>
  <c r="J696" i="1"/>
  <c r="C697" i="1"/>
  <c r="D697" i="1"/>
  <c r="G697" i="1"/>
  <c r="H697" i="1"/>
  <c r="I697" i="1"/>
  <c r="J697" i="1"/>
  <c r="C698" i="1"/>
  <c r="D698" i="1"/>
  <c r="G698" i="1"/>
  <c r="H698" i="1"/>
  <c r="I698" i="1"/>
  <c r="J698" i="1"/>
  <c r="C699" i="1"/>
  <c r="D699" i="1"/>
  <c r="G699" i="1"/>
  <c r="H699" i="1"/>
  <c r="I699" i="1"/>
  <c r="J699" i="1"/>
  <c r="C700" i="1"/>
  <c r="D700" i="1"/>
  <c r="G700" i="1"/>
  <c r="H700" i="1"/>
  <c r="I700" i="1"/>
  <c r="J700" i="1"/>
  <c r="C701" i="1"/>
  <c r="D701" i="1"/>
  <c r="G701" i="1"/>
  <c r="H701" i="1"/>
  <c r="I701" i="1"/>
  <c r="J701" i="1"/>
  <c r="C702" i="1"/>
  <c r="D702" i="1"/>
  <c r="G702" i="1"/>
  <c r="H702" i="1"/>
  <c r="I702" i="1"/>
  <c r="J702" i="1"/>
  <c r="C703" i="1"/>
  <c r="D703" i="1"/>
  <c r="G703" i="1"/>
  <c r="H703" i="1"/>
  <c r="I703" i="1"/>
  <c r="J703" i="1"/>
  <c r="C704" i="1"/>
  <c r="D704" i="1"/>
  <c r="G704" i="1"/>
  <c r="H704" i="1"/>
  <c r="I704" i="1"/>
  <c r="J704" i="1"/>
  <c r="C705" i="1"/>
  <c r="D705" i="1"/>
  <c r="G705" i="1"/>
  <c r="H705" i="1"/>
  <c r="I705" i="1"/>
  <c r="J705" i="1"/>
  <c r="C706" i="1"/>
  <c r="D706" i="1"/>
  <c r="G706" i="1"/>
  <c r="H706" i="1"/>
  <c r="I706" i="1"/>
  <c r="J706" i="1"/>
  <c r="C707" i="1"/>
  <c r="D707" i="1"/>
  <c r="G707" i="1"/>
  <c r="H707" i="1"/>
  <c r="I707" i="1"/>
  <c r="J707" i="1"/>
  <c r="C708" i="1"/>
  <c r="D708" i="1"/>
  <c r="G708" i="1"/>
  <c r="H708" i="1"/>
  <c r="I708" i="1"/>
  <c r="J708" i="1"/>
  <c r="C709" i="1"/>
  <c r="D709" i="1"/>
  <c r="G709" i="1"/>
  <c r="H709" i="1"/>
  <c r="I709" i="1"/>
  <c r="J709" i="1"/>
  <c r="C710" i="1"/>
  <c r="D710" i="1"/>
  <c r="G710" i="1"/>
  <c r="H710" i="1"/>
  <c r="I710" i="1"/>
  <c r="J710" i="1"/>
  <c r="C711" i="1"/>
  <c r="D711" i="1"/>
  <c r="G711" i="1"/>
  <c r="H711" i="1"/>
  <c r="I711" i="1"/>
  <c r="J711" i="1"/>
  <c r="C712" i="1"/>
  <c r="D712" i="1"/>
  <c r="G712" i="1"/>
  <c r="H712" i="1"/>
  <c r="I712" i="1"/>
  <c r="J712" i="1"/>
  <c r="C713" i="1"/>
  <c r="D713" i="1"/>
  <c r="G713" i="1"/>
  <c r="H713" i="1"/>
  <c r="I713" i="1"/>
  <c r="J713" i="1"/>
  <c r="C714" i="1"/>
  <c r="D714" i="1"/>
  <c r="G714" i="1"/>
  <c r="H714" i="1"/>
  <c r="I714" i="1"/>
  <c r="J714" i="1"/>
  <c r="C715" i="1"/>
  <c r="D715" i="1"/>
  <c r="G715" i="1"/>
  <c r="H715" i="1"/>
  <c r="I715" i="1"/>
  <c r="J715" i="1"/>
  <c r="C716" i="1"/>
  <c r="D716" i="1"/>
  <c r="G716" i="1"/>
  <c r="H716" i="1"/>
  <c r="I716" i="1"/>
  <c r="J716" i="1"/>
  <c r="C717" i="1"/>
  <c r="D717" i="1"/>
  <c r="G717" i="1"/>
  <c r="H717" i="1"/>
  <c r="I717" i="1"/>
  <c r="J717" i="1"/>
  <c r="C718" i="1"/>
  <c r="D718" i="1"/>
  <c r="G718" i="1"/>
  <c r="H718" i="1"/>
  <c r="I718" i="1"/>
  <c r="J718" i="1"/>
  <c r="C719" i="1"/>
  <c r="D719" i="1"/>
  <c r="G719" i="1"/>
  <c r="H719" i="1"/>
  <c r="I719" i="1"/>
  <c r="J719" i="1"/>
  <c r="C720" i="1"/>
  <c r="D720" i="1"/>
  <c r="G720" i="1"/>
  <c r="H720" i="1"/>
  <c r="I720" i="1"/>
  <c r="J720" i="1"/>
  <c r="C721" i="1"/>
  <c r="D721" i="1"/>
  <c r="G721" i="1"/>
  <c r="H721" i="1"/>
  <c r="I721" i="1"/>
  <c r="J721" i="1"/>
  <c r="C722" i="1"/>
  <c r="D722" i="1"/>
  <c r="G722" i="1"/>
  <c r="H722" i="1"/>
  <c r="I722" i="1"/>
  <c r="J722" i="1"/>
  <c r="C723" i="1"/>
  <c r="D723" i="1"/>
  <c r="G723" i="1"/>
  <c r="H723" i="1"/>
  <c r="I723" i="1"/>
  <c r="J723" i="1"/>
  <c r="C724" i="1"/>
  <c r="D724" i="1"/>
  <c r="G724" i="1"/>
  <c r="H724" i="1"/>
  <c r="I724" i="1"/>
  <c r="J724" i="1"/>
  <c r="C725" i="1"/>
  <c r="D725" i="1"/>
  <c r="G725" i="1"/>
  <c r="H725" i="1"/>
  <c r="I725" i="1"/>
  <c r="J725" i="1"/>
  <c r="C726" i="1"/>
  <c r="D726" i="1"/>
  <c r="G726" i="1"/>
  <c r="H726" i="1"/>
  <c r="I726" i="1"/>
  <c r="J726" i="1"/>
  <c r="C727" i="1"/>
  <c r="D727" i="1"/>
  <c r="G727" i="1"/>
  <c r="H727" i="1"/>
  <c r="I727" i="1"/>
  <c r="J727" i="1"/>
  <c r="C728" i="1"/>
  <c r="D728" i="1"/>
  <c r="G728" i="1"/>
  <c r="H728" i="1"/>
  <c r="I728" i="1"/>
  <c r="J728" i="1"/>
  <c r="C729" i="1"/>
  <c r="D729" i="1"/>
  <c r="G729" i="1"/>
  <c r="H729" i="1"/>
  <c r="I729" i="1"/>
  <c r="J729" i="1"/>
  <c r="C730" i="1"/>
  <c r="D730" i="1"/>
  <c r="G730" i="1"/>
  <c r="H730" i="1"/>
  <c r="I730" i="1"/>
  <c r="J730" i="1"/>
  <c r="C731" i="1"/>
  <c r="D731" i="1"/>
  <c r="G731" i="1"/>
  <c r="H731" i="1"/>
  <c r="I731" i="1"/>
  <c r="J731" i="1"/>
  <c r="C732" i="1"/>
  <c r="D732" i="1"/>
  <c r="G732" i="1"/>
  <c r="H732" i="1"/>
  <c r="I732" i="1"/>
  <c r="J732" i="1"/>
  <c r="C733" i="1"/>
  <c r="D733" i="1"/>
  <c r="G733" i="1"/>
  <c r="H733" i="1"/>
  <c r="I733" i="1"/>
  <c r="J733" i="1"/>
  <c r="C734" i="1"/>
  <c r="D734" i="1"/>
  <c r="G734" i="1"/>
  <c r="H734" i="1"/>
  <c r="I734" i="1"/>
  <c r="J734" i="1"/>
  <c r="C735" i="1"/>
  <c r="D735" i="1"/>
  <c r="G735" i="1"/>
  <c r="H735" i="1"/>
  <c r="I735" i="1"/>
  <c r="J735" i="1"/>
  <c r="C736" i="1"/>
  <c r="D736" i="1"/>
  <c r="G736" i="1"/>
  <c r="H736" i="1"/>
  <c r="I736" i="1"/>
  <c r="J736" i="1"/>
  <c r="C737" i="1"/>
  <c r="D737" i="1"/>
  <c r="G737" i="1"/>
  <c r="H737" i="1"/>
  <c r="I737" i="1"/>
  <c r="J737" i="1"/>
  <c r="C738" i="1"/>
  <c r="D738" i="1"/>
  <c r="G738" i="1"/>
  <c r="H738" i="1"/>
  <c r="I738" i="1"/>
  <c r="J738" i="1"/>
  <c r="C739" i="1"/>
  <c r="D739" i="1"/>
  <c r="G739" i="1"/>
  <c r="H739" i="1"/>
  <c r="I739" i="1"/>
  <c r="J739" i="1"/>
  <c r="C740" i="1"/>
  <c r="D740" i="1"/>
  <c r="G740" i="1"/>
  <c r="H740" i="1"/>
  <c r="I740" i="1"/>
  <c r="J740" i="1"/>
  <c r="C741" i="1"/>
  <c r="D741" i="1"/>
  <c r="G741" i="1"/>
  <c r="H741" i="1"/>
  <c r="I741" i="1"/>
  <c r="J741" i="1"/>
  <c r="C742" i="1"/>
  <c r="D742" i="1"/>
  <c r="G742" i="1"/>
  <c r="H742" i="1"/>
  <c r="I742" i="1"/>
  <c r="J742" i="1"/>
  <c r="C743" i="1"/>
  <c r="D743" i="1"/>
  <c r="G743" i="1"/>
  <c r="H743" i="1"/>
  <c r="I743" i="1"/>
  <c r="J743" i="1"/>
  <c r="C744" i="1"/>
  <c r="D744" i="1"/>
  <c r="G744" i="1"/>
  <c r="H744" i="1"/>
  <c r="I744" i="1"/>
  <c r="J744" i="1"/>
  <c r="C745" i="1"/>
  <c r="D745" i="1"/>
  <c r="G745" i="1"/>
  <c r="H745" i="1"/>
  <c r="I745" i="1"/>
  <c r="J745" i="1"/>
  <c r="C746" i="1"/>
  <c r="D746" i="1"/>
  <c r="G746" i="1"/>
  <c r="H746" i="1"/>
  <c r="I746" i="1"/>
  <c r="J746" i="1"/>
  <c r="C747" i="1"/>
  <c r="D747" i="1"/>
  <c r="G747" i="1"/>
  <c r="H747" i="1"/>
  <c r="I747" i="1"/>
  <c r="J747" i="1"/>
  <c r="C748" i="1"/>
  <c r="D748" i="1"/>
  <c r="G748" i="1"/>
  <c r="H748" i="1"/>
  <c r="I748" i="1"/>
  <c r="J748" i="1"/>
  <c r="C749" i="1"/>
  <c r="D749" i="1"/>
  <c r="G749" i="1"/>
  <c r="H749" i="1"/>
  <c r="I749" i="1"/>
  <c r="J749" i="1"/>
  <c r="C750" i="1"/>
  <c r="D750" i="1"/>
  <c r="G750" i="1"/>
  <c r="H750" i="1"/>
  <c r="I750" i="1"/>
  <c r="J750" i="1"/>
  <c r="C751" i="1"/>
  <c r="D751" i="1"/>
  <c r="G751" i="1"/>
  <c r="H751" i="1"/>
  <c r="I751" i="1"/>
  <c r="J751" i="1"/>
  <c r="C752" i="1"/>
  <c r="D752" i="1"/>
  <c r="G752" i="1"/>
  <c r="H752" i="1"/>
  <c r="I752" i="1"/>
  <c r="J752" i="1"/>
  <c r="C753" i="1"/>
  <c r="D753" i="1"/>
  <c r="G753" i="1"/>
  <c r="H753" i="1"/>
  <c r="I753" i="1"/>
  <c r="J753" i="1"/>
  <c r="C754" i="1"/>
  <c r="D754" i="1"/>
  <c r="G754" i="1"/>
  <c r="H754" i="1"/>
  <c r="I754" i="1"/>
  <c r="J754" i="1"/>
  <c r="C755" i="1"/>
  <c r="D755" i="1"/>
  <c r="G755" i="1"/>
  <c r="H755" i="1"/>
  <c r="I755" i="1"/>
  <c r="J755" i="1"/>
  <c r="C756" i="1"/>
  <c r="D756" i="1"/>
  <c r="G756" i="1"/>
  <c r="H756" i="1"/>
  <c r="I756" i="1"/>
  <c r="J756" i="1"/>
  <c r="C757" i="1"/>
  <c r="D757" i="1"/>
  <c r="G757" i="1"/>
  <c r="H757" i="1"/>
  <c r="I757" i="1"/>
  <c r="J757" i="1"/>
  <c r="C758" i="1"/>
  <c r="D758" i="1"/>
  <c r="G758" i="1"/>
  <c r="H758" i="1"/>
  <c r="I758" i="1"/>
  <c r="J758" i="1"/>
  <c r="C759" i="1"/>
  <c r="D759" i="1"/>
  <c r="G759" i="1"/>
  <c r="H759" i="1"/>
  <c r="I759" i="1"/>
  <c r="J759" i="1"/>
  <c r="C760" i="1"/>
  <c r="D760" i="1"/>
  <c r="G760" i="1"/>
  <c r="H760" i="1"/>
  <c r="I760" i="1"/>
  <c r="J760" i="1"/>
  <c r="C761" i="1"/>
  <c r="D761" i="1"/>
  <c r="G761" i="1"/>
  <c r="H761" i="1"/>
  <c r="I761" i="1"/>
  <c r="J761" i="1"/>
  <c r="C762" i="1"/>
  <c r="D762" i="1"/>
  <c r="G762" i="1"/>
  <c r="H762" i="1"/>
  <c r="I762" i="1"/>
  <c r="J762" i="1"/>
  <c r="C763" i="1"/>
  <c r="D763" i="1"/>
  <c r="G763" i="1"/>
  <c r="H763" i="1"/>
  <c r="I763" i="1"/>
  <c r="J763" i="1"/>
  <c r="C764" i="1"/>
  <c r="D764" i="1"/>
  <c r="G764" i="1"/>
  <c r="H764" i="1"/>
  <c r="I764" i="1"/>
  <c r="J764" i="1"/>
  <c r="C765" i="1"/>
  <c r="D765" i="1"/>
  <c r="G765" i="1"/>
  <c r="H765" i="1"/>
  <c r="I765" i="1"/>
  <c r="J765" i="1"/>
  <c r="C766" i="1"/>
  <c r="D766" i="1"/>
  <c r="G766" i="1"/>
  <c r="H766" i="1"/>
  <c r="I766" i="1"/>
  <c r="J766" i="1"/>
  <c r="C767" i="1"/>
  <c r="D767" i="1"/>
  <c r="G767" i="1"/>
  <c r="H767" i="1"/>
  <c r="I767" i="1"/>
  <c r="J767" i="1"/>
  <c r="C768" i="1"/>
  <c r="D768" i="1"/>
  <c r="G768" i="1"/>
  <c r="H768" i="1"/>
  <c r="I768" i="1"/>
  <c r="J768" i="1"/>
  <c r="C769" i="1"/>
  <c r="D769" i="1"/>
  <c r="G769" i="1"/>
  <c r="H769" i="1"/>
  <c r="I769" i="1"/>
  <c r="J769" i="1"/>
  <c r="C770" i="1"/>
  <c r="D770" i="1"/>
  <c r="G770" i="1"/>
  <c r="H770" i="1"/>
  <c r="I770" i="1"/>
  <c r="J770" i="1"/>
  <c r="C771" i="1"/>
  <c r="D771" i="1"/>
  <c r="G771" i="1"/>
  <c r="H771" i="1"/>
  <c r="I771" i="1"/>
  <c r="J771" i="1"/>
  <c r="C772" i="1"/>
  <c r="D772" i="1"/>
  <c r="G772" i="1"/>
  <c r="H772" i="1"/>
  <c r="I772" i="1"/>
  <c r="J772" i="1"/>
  <c r="C773" i="1"/>
  <c r="D773" i="1"/>
  <c r="G773" i="1"/>
  <c r="H773" i="1"/>
  <c r="I773" i="1"/>
  <c r="J773" i="1"/>
  <c r="C774" i="1"/>
  <c r="D774" i="1"/>
  <c r="G774" i="1"/>
  <c r="H774" i="1"/>
  <c r="I774" i="1"/>
  <c r="J774" i="1"/>
  <c r="C775" i="1"/>
  <c r="D775" i="1"/>
  <c r="G775" i="1"/>
  <c r="H775" i="1"/>
  <c r="I775" i="1"/>
  <c r="J775" i="1"/>
  <c r="C776" i="1"/>
  <c r="D776" i="1"/>
  <c r="G776" i="1"/>
  <c r="H776" i="1"/>
  <c r="I776" i="1"/>
  <c r="J776" i="1"/>
  <c r="C777" i="1"/>
  <c r="D777" i="1"/>
  <c r="G777" i="1"/>
  <c r="H777" i="1"/>
  <c r="I777" i="1"/>
  <c r="J777" i="1"/>
  <c r="C778" i="1"/>
  <c r="D778" i="1"/>
  <c r="G778" i="1"/>
  <c r="H778" i="1"/>
  <c r="I778" i="1"/>
  <c r="J778" i="1"/>
  <c r="C779" i="1"/>
  <c r="D779" i="1"/>
  <c r="G779" i="1"/>
  <c r="H779" i="1"/>
  <c r="I779" i="1"/>
  <c r="J779" i="1"/>
  <c r="C780" i="1"/>
  <c r="D780" i="1"/>
  <c r="G780" i="1"/>
  <c r="H780" i="1"/>
  <c r="I780" i="1"/>
  <c r="J780" i="1"/>
  <c r="C781" i="1"/>
  <c r="D781" i="1"/>
  <c r="G781" i="1"/>
  <c r="H781" i="1"/>
  <c r="I781" i="1"/>
  <c r="J781" i="1"/>
  <c r="C782" i="1"/>
  <c r="D782" i="1"/>
  <c r="G782" i="1"/>
  <c r="H782" i="1"/>
  <c r="I782" i="1"/>
  <c r="J782" i="1"/>
  <c r="C783" i="1"/>
  <c r="D783" i="1"/>
  <c r="G783" i="1"/>
  <c r="H783" i="1"/>
  <c r="I783" i="1"/>
  <c r="J783" i="1"/>
  <c r="C784" i="1"/>
  <c r="D784" i="1"/>
  <c r="G784" i="1"/>
  <c r="H784" i="1"/>
  <c r="I784" i="1"/>
  <c r="J784" i="1"/>
  <c r="C785" i="1"/>
  <c r="D785" i="1"/>
  <c r="G785" i="1"/>
  <c r="H785" i="1"/>
  <c r="I785" i="1"/>
  <c r="J785" i="1"/>
  <c r="C786" i="1"/>
  <c r="D786" i="1"/>
  <c r="G786" i="1"/>
  <c r="H786" i="1"/>
  <c r="I786" i="1"/>
  <c r="J786" i="1"/>
  <c r="C787" i="1"/>
  <c r="D787" i="1"/>
  <c r="G787" i="1"/>
  <c r="H787" i="1"/>
  <c r="I787" i="1"/>
  <c r="J787" i="1"/>
  <c r="C788" i="1"/>
  <c r="D788" i="1"/>
  <c r="G788" i="1"/>
  <c r="H788" i="1"/>
  <c r="I788" i="1"/>
  <c r="J788" i="1"/>
  <c r="C789" i="1"/>
  <c r="D789" i="1"/>
  <c r="G789" i="1"/>
  <c r="H789" i="1"/>
  <c r="I789" i="1"/>
  <c r="J789" i="1"/>
  <c r="C790" i="1"/>
  <c r="D790" i="1"/>
  <c r="G790" i="1"/>
  <c r="H790" i="1"/>
  <c r="I790" i="1"/>
  <c r="J790" i="1"/>
  <c r="C791" i="1"/>
  <c r="D791" i="1"/>
  <c r="G791" i="1"/>
  <c r="H791" i="1"/>
  <c r="I791" i="1"/>
  <c r="J791" i="1"/>
  <c r="C792" i="1"/>
  <c r="D792" i="1"/>
  <c r="G792" i="1"/>
  <c r="H792" i="1"/>
  <c r="I792" i="1"/>
  <c r="J792" i="1"/>
  <c r="C793" i="1"/>
  <c r="D793" i="1"/>
  <c r="G793" i="1"/>
  <c r="H793" i="1"/>
  <c r="I793" i="1"/>
  <c r="J793" i="1"/>
  <c r="C794" i="1"/>
  <c r="D794" i="1"/>
  <c r="G794" i="1"/>
  <c r="H794" i="1"/>
  <c r="I794" i="1"/>
  <c r="J794" i="1"/>
  <c r="C795" i="1"/>
  <c r="D795" i="1"/>
  <c r="G795" i="1"/>
  <c r="H795" i="1"/>
  <c r="I795" i="1"/>
  <c r="J795" i="1"/>
  <c r="C796" i="1"/>
  <c r="D796" i="1"/>
  <c r="G796" i="1"/>
  <c r="H796" i="1"/>
  <c r="I796" i="1"/>
  <c r="J796" i="1"/>
  <c r="C797" i="1"/>
  <c r="D797" i="1"/>
  <c r="G797" i="1"/>
  <c r="H797" i="1"/>
  <c r="I797" i="1"/>
  <c r="J797" i="1"/>
  <c r="C798" i="1"/>
  <c r="D798" i="1"/>
  <c r="G798" i="1"/>
  <c r="H798" i="1"/>
  <c r="I798" i="1"/>
  <c r="J798" i="1"/>
  <c r="C799" i="1"/>
  <c r="D799" i="1"/>
  <c r="G799" i="1"/>
  <c r="H799" i="1"/>
  <c r="I799" i="1"/>
  <c r="J799" i="1"/>
  <c r="C800" i="1"/>
  <c r="D800" i="1"/>
  <c r="G800" i="1"/>
  <c r="H800" i="1"/>
  <c r="I800" i="1"/>
  <c r="J800" i="1"/>
  <c r="C801" i="1"/>
  <c r="D801" i="1"/>
  <c r="G801" i="1"/>
  <c r="H801" i="1"/>
  <c r="I801" i="1"/>
  <c r="J801" i="1"/>
  <c r="C802" i="1"/>
  <c r="D802" i="1"/>
  <c r="G802" i="1"/>
  <c r="H802" i="1"/>
  <c r="I802" i="1"/>
  <c r="J802" i="1"/>
  <c r="C803" i="1"/>
  <c r="D803" i="1"/>
  <c r="G803" i="1"/>
  <c r="H803" i="1"/>
  <c r="I803" i="1"/>
  <c r="J803" i="1"/>
  <c r="C804" i="1"/>
  <c r="D804" i="1"/>
  <c r="G804" i="1"/>
  <c r="H804" i="1"/>
  <c r="I804" i="1"/>
  <c r="J804" i="1"/>
  <c r="C805" i="1"/>
  <c r="D805" i="1"/>
  <c r="G805" i="1"/>
  <c r="H805" i="1"/>
  <c r="I805" i="1"/>
  <c r="J805" i="1"/>
  <c r="C806" i="1"/>
  <c r="D806" i="1"/>
  <c r="G806" i="1"/>
  <c r="H806" i="1"/>
  <c r="I806" i="1"/>
  <c r="J806" i="1"/>
  <c r="C807" i="1"/>
  <c r="D807" i="1"/>
  <c r="G807" i="1"/>
  <c r="H807" i="1"/>
  <c r="I807" i="1"/>
  <c r="J807" i="1"/>
  <c r="C808" i="1"/>
  <c r="D808" i="1"/>
  <c r="G808" i="1"/>
  <c r="H808" i="1"/>
  <c r="I808" i="1"/>
  <c r="J808" i="1"/>
  <c r="C809" i="1"/>
  <c r="D809" i="1"/>
  <c r="G809" i="1"/>
  <c r="H809" i="1"/>
  <c r="I809" i="1"/>
  <c r="J809" i="1"/>
  <c r="C810" i="1"/>
  <c r="D810" i="1"/>
  <c r="G810" i="1"/>
  <c r="H810" i="1"/>
  <c r="I810" i="1"/>
  <c r="J810" i="1"/>
  <c r="C811" i="1"/>
  <c r="D811" i="1"/>
  <c r="G811" i="1"/>
  <c r="H811" i="1"/>
  <c r="I811" i="1"/>
  <c r="J811" i="1"/>
  <c r="C812" i="1"/>
  <c r="D812" i="1"/>
  <c r="G812" i="1"/>
  <c r="H812" i="1"/>
  <c r="I812" i="1"/>
  <c r="J812" i="1"/>
  <c r="C813" i="1"/>
  <c r="D813" i="1"/>
  <c r="G813" i="1"/>
  <c r="H813" i="1"/>
  <c r="I813" i="1"/>
  <c r="J813" i="1"/>
  <c r="C814" i="1"/>
  <c r="D814" i="1"/>
  <c r="G814" i="1"/>
  <c r="H814" i="1"/>
  <c r="I814" i="1"/>
  <c r="J814" i="1"/>
  <c r="C815" i="1"/>
  <c r="D815" i="1"/>
  <c r="G815" i="1"/>
  <c r="H815" i="1"/>
  <c r="I815" i="1"/>
  <c r="J815" i="1"/>
  <c r="C816" i="1"/>
  <c r="D816" i="1"/>
  <c r="G816" i="1"/>
  <c r="H816" i="1"/>
  <c r="I816" i="1"/>
  <c r="J816" i="1"/>
  <c r="C817" i="1"/>
  <c r="D817" i="1"/>
  <c r="G817" i="1"/>
  <c r="H817" i="1"/>
  <c r="I817" i="1"/>
  <c r="J817" i="1"/>
  <c r="C818" i="1"/>
  <c r="D818" i="1"/>
  <c r="G818" i="1"/>
  <c r="H818" i="1"/>
  <c r="I818" i="1"/>
  <c r="J818" i="1"/>
  <c r="C819" i="1"/>
  <c r="D819" i="1"/>
  <c r="G819" i="1"/>
  <c r="H819" i="1"/>
  <c r="I819" i="1"/>
  <c r="J819" i="1"/>
  <c r="C820" i="1"/>
  <c r="D820" i="1"/>
  <c r="G820" i="1"/>
  <c r="H820" i="1"/>
  <c r="I820" i="1"/>
  <c r="J820" i="1"/>
  <c r="C821" i="1"/>
  <c r="D821" i="1"/>
  <c r="G821" i="1"/>
  <c r="H821" i="1"/>
  <c r="I821" i="1"/>
  <c r="J821" i="1"/>
  <c r="C822" i="1"/>
  <c r="D822" i="1"/>
  <c r="G822" i="1"/>
  <c r="H822" i="1"/>
  <c r="I822" i="1"/>
  <c r="J822" i="1"/>
  <c r="C823" i="1"/>
  <c r="D823" i="1"/>
  <c r="G823" i="1"/>
  <c r="H823" i="1"/>
  <c r="I823" i="1"/>
  <c r="J823" i="1"/>
  <c r="C824" i="1"/>
  <c r="D824" i="1"/>
  <c r="G824" i="1"/>
  <c r="H824" i="1"/>
  <c r="I824" i="1"/>
  <c r="J824" i="1"/>
  <c r="C825" i="1"/>
  <c r="D825" i="1"/>
  <c r="G825" i="1"/>
  <c r="H825" i="1"/>
  <c r="I825" i="1"/>
  <c r="J825" i="1"/>
  <c r="C826" i="1"/>
  <c r="D826" i="1"/>
  <c r="G826" i="1"/>
  <c r="H826" i="1"/>
  <c r="I826" i="1"/>
  <c r="J826" i="1"/>
  <c r="C827" i="1"/>
  <c r="D827" i="1"/>
  <c r="G827" i="1"/>
  <c r="H827" i="1"/>
  <c r="I827" i="1"/>
  <c r="J827" i="1"/>
  <c r="C828" i="1"/>
  <c r="D828" i="1"/>
  <c r="G828" i="1"/>
  <c r="H828" i="1"/>
  <c r="I828" i="1"/>
  <c r="J828" i="1"/>
  <c r="C829" i="1"/>
  <c r="D829" i="1"/>
  <c r="G829" i="1"/>
  <c r="H829" i="1"/>
  <c r="I829" i="1"/>
  <c r="J829" i="1"/>
  <c r="C830" i="1"/>
  <c r="D830" i="1"/>
  <c r="G830" i="1"/>
  <c r="H830" i="1"/>
  <c r="I830" i="1"/>
  <c r="J830" i="1"/>
  <c r="C831" i="1"/>
  <c r="D831" i="1"/>
  <c r="G831" i="1"/>
  <c r="H831" i="1"/>
  <c r="I831" i="1"/>
  <c r="J831" i="1"/>
  <c r="C832" i="1"/>
  <c r="D832" i="1"/>
  <c r="G832" i="1"/>
  <c r="H832" i="1"/>
  <c r="I832" i="1"/>
  <c r="J832" i="1"/>
  <c r="C833" i="1"/>
  <c r="D833" i="1"/>
  <c r="G833" i="1"/>
  <c r="H833" i="1"/>
  <c r="I833" i="1"/>
  <c r="J833" i="1"/>
  <c r="C834" i="1"/>
  <c r="D834" i="1"/>
  <c r="G834" i="1"/>
  <c r="H834" i="1"/>
  <c r="I834" i="1"/>
  <c r="J834" i="1"/>
  <c r="C835" i="1"/>
  <c r="D835" i="1"/>
  <c r="G835" i="1"/>
  <c r="H835" i="1"/>
  <c r="I835" i="1"/>
  <c r="J835" i="1"/>
  <c r="C836" i="1"/>
  <c r="D836" i="1"/>
  <c r="G836" i="1"/>
  <c r="H836" i="1"/>
  <c r="I836" i="1"/>
  <c r="J836" i="1"/>
  <c r="C837" i="1"/>
  <c r="D837" i="1"/>
  <c r="G837" i="1"/>
  <c r="H837" i="1"/>
  <c r="I837" i="1"/>
  <c r="J837" i="1"/>
  <c r="C838" i="1"/>
  <c r="D838" i="1"/>
  <c r="G838" i="1"/>
  <c r="H838" i="1"/>
  <c r="I838" i="1"/>
  <c r="J838" i="1"/>
  <c r="C839" i="1"/>
  <c r="D839" i="1"/>
  <c r="G839" i="1"/>
  <c r="H839" i="1"/>
  <c r="I839" i="1"/>
  <c r="J839" i="1"/>
  <c r="C840" i="1"/>
  <c r="D840" i="1"/>
  <c r="G840" i="1"/>
  <c r="H840" i="1"/>
  <c r="I840" i="1"/>
  <c r="J840" i="1"/>
  <c r="C841" i="1"/>
  <c r="D841" i="1"/>
  <c r="G841" i="1"/>
  <c r="H841" i="1"/>
  <c r="I841" i="1"/>
  <c r="J841" i="1"/>
  <c r="C842" i="1"/>
  <c r="D842" i="1"/>
  <c r="G842" i="1"/>
  <c r="H842" i="1"/>
  <c r="I842" i="1"/>
  <c r="J842" i="1"/>
  <c r="C843" i="1"/>
  <c r="D843" i="1"/>
  <c r="G843" i="1"/>
  <c r="H843" i="1"/>
  <c r="I843" i="1"/>
  <c r="J843" i="1"/>
  <c r="C844" i="1"/>
  <c r="D844" i="1"/>
  <c r="G844" i="1"/>
  <c r="H844" i="1"/>
  <c r="I844" i="1"/>
  <c r="J844" i="1"/>
  <c r="C845" i="1"/>
  <c r="D845" i="1"/>
  <c r="G845" i="1"/>
  <c r="H845" i="1"/>
  <c r="I845" i="1"/>
  <c r="J845" i="1"/>
  <c r="C846" i="1"/>
  <c r="D846" i="1"/>
  <c r="G846" i="1"/>
  <c r="H846" i="1"/>
  <c r="I846" i="1"/>
  <c r="J846" i="1"/>
  <c r="C847" i="1"/>
  <c r="D847" i="1"/>
  <c r="G847" i="1"/>
  <c r="H847" i="1"/>
  <c r="I847" i="1"/>
  <c r="J847" i="1"/>
  <c r="C848" i="1"/>
  <c r="D848" i="1"/>
  <c r="G848" i="1"/>
  <c r="H848" i="1"/>
  <c r="I848" i="1"/>
  <c r="J848" i="1"/>
  <c r="C849" i="1"/>
  <c r="D849" i="1"/>
  <c r="G849" i="1"/>
  <c r="H849" i="1"/>
  <c r="I849" i="1"/>
  <c r="J849" i="1"/>
  <c r="C850" i="1"/>
  <c r="D850" i="1"/>
  <c r="G850" i="1"/>
  <c r="H850" i="1"/>
  <c r="I850" i="1"/>
  <c r="J850" i="1"/>
  <c r="C851" i="1"/>
  <c r="D851" i="1"/>
  <c r="G851" i="1"/>
  <c r="H851" i="1"/>
  <c r="I851" i="1"/>
  <c r="J851" i="1"/>
  <c r="C852" i="1"/>
  <c r="D852" i="1"/>
  <c r="G852" i="1"/>
  <c r="H852" i="1"/>
  <c r="I852" i="1"/>
  <c r="J852" i="1"/>
  <c r="C853" i="1"/>
  <c r="D853" i="1"/>
  <c r="G853" i="1"/>
  <c r="H853" i="1"/>
  <c r="I853" i="1"/>
  <c r="J853" i="1"/>
  <c r="C854" i="1"/>
  <c r="D854" i="1"/>
  <c r="G854" i="1"/>
  <c r="H854" i="1"/>
  <c r="I854" i="1"/>
  <c r="J854" i="1"/>
  <c r="C855" i="1"/>
  <c r="D855" i="1"/>
  <c r="G855" i="1"/>
  <c r="H855" i="1"/>
  <c r="I855" i="1"/>
  <c r="J855" i="1"/>
  <c r="C856" i="1"/>
  <c r="D856" i="1"/>
  <c r="G856" i="1"/>
  <c r="H856" i="1"/>
  <c r="I856" i="1"/>
  <c r="J856" i="1"/>
  <c r="C857" i="1"/>
  <c r="D857" i="1"/>
  <c r="G857" i="1"/>
  <c r="H857" i="1"/>
  <c r="I857" i="1"/>
  <c r="J857" i="1"/>
  <c r="C858" i="1"/>
  <c r="D858" i="1"/>
  <c r="G858" i="1"/>
  <c r="H858" i="1"/>
  <c r="I858" i="1"/>
  <c r="J858" i="1"/>
  <c r="C859" i="1"/>
  <c r="D859" i="1"/>
  <c r="G859" i="1"/>
  <c r="H859" i="1"/>
  <c r="I859" i="1"/>
  <c r="J859" i="1"/>
  <c r="C860" i="1"/>
  <c r="D860" i="1"/>
  <c r="G860" i="1"/>
  <c r="H860" i="1"/>
  <c r="I860" i="1"/>
  <c r="J860" i="1"/>
  <c r="C861" i="1"/>
  <c r="D861" i="1"/>
  <c r="G861" i="1"/>
  <c r="H861" i="1"/>
  <c r="I861" i="1"/>
  <c r="J861" i="1"/>
  <c r="C862" i="1"/>
  <c r="D862" i="1"/>
  <c r="G862" i="1"/>
  <c r="H862" i="1"/>
  <c r="I862" i="1"/>
  <c r="J862" i="1"/>
  <c r="C863" i="1"/>
  <c r="D863" i="1"/>
  <c r="G863" i="1"/>
  <c r="H863" i="1"/>
  <c r="I863" i="1"/>
  <c r="J863" i="1"/>
  <c r="C864" i="1"/>
  <c r="D864" i="1"/>
  <c r="G864" i="1"/>
  <c r="H864" i="1"/>
  <c r="I864" i="1"/>
  <c r="J864" i="1"/>
  <c r="C865" i="1"/>
  <c r="D865" i="1"/>
  <c r="G865" i="1"/>
  <c r="H865" i="1"/>
  <c r="I865" i="1"/>
  <c r="J865" i="1"/>
  <c r="C866" i="1"/>
  <c r="D866" i="1"/>
  <c r="G866" i="1"/>
  <c r="H866" i="1"/>
  <c r="I866" i="1"/>
  <c r="J866" i="1"/>
  <c r="C867" i="1"/>
  <c r="D867" i="1"/>
  <c r="G867" i="1"/>
  <c r="H867" i="1"/>
  <c r="I867" i="1"/>
  <c r="J867" i="1"/>
  <c r="C868" i="1"/>
  <c r="D868" i="1"/>
  <c r="G868" i="1"/>
  <c r="H868" i="1"/>
  <c r="I868" i="1"/>
  <c r="J868" i="1"/>
  <c r="C869" i="1"/>
  <c r="D869" i="1"/>
  <c r="G869" i="1"/>
  <c r="H869" i="1"/>
  <c r="I869" i="1"/>
  <c r="J869" i="1"/>
  <c r="C870" i="1"/>
  <c r="D870" i="1"/>
  <c r="G870" i="1"/>
  <c r="H870" i="1"/>
  <c r="I870" i="1"/>
  <c r="J870" i="1"/>
  <c r="C871" i="1"/>
  <c r="D871" i="1"/>
  <c r="G871" i="1"/>
  <c r="H871" i="1"/>
  <c r="I871" i="1"/>
  <c r="J871" i="1"/>
  <c r="C872" i="1"/>
  <c r="D872" i="1"/>
  <c r="G872" i="1"/>
  <c r="H872" i="1"/>
  <c r="I872" i="1"/>
  <c r="J872" i="1"/>
  <c r="C873" i="1"/>
  <c r="D873" i="1"/>
  <c r="G873" i="1"/>
  <c r="H873" i="1"/>
  <c r="I873" i="1"/>
  <c r="J873" i="1"/>
  <c r="C874" i="1"/>
  <c r="D874" i="1"/>
  <c r="G874" i="1"/>
  <c r="H874" i="1"/>
  <c r="I874" i="1"/>
  <c r="J874" i="1"/>
  <c r="C875" i="1"/>
  <c r="D875" i="1"/>
  <c r="G875" i="1"/>
  <c r="H875" i="1"/>
  <c r="I875" i="1"/>
  <c r="J875" i="1"/>
  <c r="C876" i="1"/>
  <c r="D876" i="1"/>
  <c r="G876" i="1"/>
  <c r="H876" i="1"/>
  <c r="I876" i="1"/>
  <c r="J876" i="1"/>
  <c r="C877" i="1"/>
  <c r="D877" i="1"/>
  <c r="G877" i="1"/>
  <c r="H877" i="1"/>
  <c r="I877" i="1"/>
  <c r="J877" i="1"/>
  <c r="C878" i="1"/>
  <c r="D878" i="1"/>
  <c r="G878" i="1"/>
  <c r="H878" i="1"/>
  <c r="I878" i="1"/>
  <c r="J878" i="1"/>
  <c r="C879" i="1"/>
  <c r="D879" i="1"/>
  <c r="G879" i="1"/>
  <c r="H879" i="1"/>
  <c r="I879" i="1"/>
  <c r="J879" i="1"/>
  <c r="C880" i="1"/>
  <c r="D880" i="1"/>
  <c r="G880" i="1"/>
  <c r="H880" i="1"/>
  <c r="I880" i="1"/>
  <c r="J880" i="1"/>
  <c r="C881" i="1"/>
  <c r="D881" i="1"/>
  <c r="G881" i="1"/>
  <c r="H881" i="1"/>
  <c r="I881" i="1"/>
  <c r="J881" i="1"/>
  <c r="C882" i="1"/>
  <c r="D882" i="1"/>
  <c r="G882" i="1"/>
  <c r="H882" i="1"/>
  <c r="I882" i="1"/>
  <c r="J882" i="1"/>
  <c r="C883" i="1"/>
  <c r="D883" i="1"/>
  <c r="G883" i="1"/>
  <c r="H883" i="1"/>
  <c r="I883" i="1"/>
  <c r="J883" i="1"/>
  <c r="C884" i="1"/>
  <c r="D884" i="1"/>
  <c r="G884" i="1"/>
  <c r="H884" i="1"/>
  <c r="I884" i="1"/>
  <c r="J884" i="1"/>
  <c r="C885" i="1"/>
  <c r="D885" i="1"/>
  <c r="G885" i="1"/>
  <c r="H885" i="1"/>
  <c r="I885" i="1"/>
  <c r="J885" i="1"/>
  <c r="C886" i="1"/>
  <c r="D886" i="1"/>
  <c r="G886" i="1"/>
  <c r="H886" i="1"/>
  <c r="I886" i="1"/>
  <c r="J886" i="1"/>
  <c r="C887" i="1"/>
  <c r="D887" i="1"/>
  <c r="G887" i="1"/>
  <c r="H887" i="1"/>
  <c r="I887" i="1"/>
  <c r="J887" i="1"/>
  <c r="C888" i="1"/>
  <c r="D888" i="1"/>
  <c r="G888" i="1"/>
  <c r="H888" i="1"/>
  <c r="I888" i="1"/>
  <c r="J888" i="1"/>
  <c r="C889" i="1"/>
  <c r="D889" i="1"/>
  <c r="G889" i="1"/>
  <c r="H889" i="1"/>
  <c r="I889" i="1"/>
  <c r="J889" i="1"/>
  <c r="C890" i="1"/>
  <c r="D890" i="1"/>
  <c r="G890" i="1"/>
  <c r="H890" i="1"/>
  <c r="I890" i="1"/>
  <c r="J890" i="1"/>
  <c r="C891" i="1"/>
  <c r="D891" i="1"/>
  <c r="G891" i="1"/>
  <c r="H891" i="1"/>
  <c r="I891" i="1"/>
  <c r="J891" i="1"/>
  <c r="C892" i="1"/>
  <c r="D892" i="1"/>
  <c r="G892" i="1"/>
  <c r="H892" i="1"/>
  <c r="I892" i="1"/>
  <c r="J892" i="1"/>
  <c r="C893" i="1"/>
  <c r="D893" i="1"/>
  <c r="G893" i="1"/>
  <c r="H893" i="1"/>
  <c r="I893" i="1"/>
  <c r="J893" i="1"/>
  <c r="C894" i="1"/>
  <c r="D894" i="1"/>
  <c r="G894" i="1"/>
  <c r="H894" i="1"/>
  <c r="I894" i="1"/>
  <c r="J894" i="1"/>
  <c r="C895" i="1"/>
  <c r="D895" i="1"/>
  <c r="G895" i="1"/>
  <c r="H895" i="1"/>
  <c r="I895" i="1"/>
  <c r="J895" i="1"/>
  <c r="C896" i="1"/>
  <c r="D896" i="1"/>
  <c r="G896" i="1"/>
  <c r="H896" i="1"/>
  <c r="I896" i="1"/>
  <c r="J896" i="1"/>
  <c r="C897" i="1"/>
  <c r="D897" i="1"/>
  <c r="G897" i="1"/>
  <c r="H897" i="1"/>
  <c r="I897" i="1"/>
  <c r="J897" i="1"/>
  <c r="C898" i="1"/>
  <c r="D898" i="1"/>
  <c r="G898" i="1"/>
  <c r="H898" i="1"/>
  <c r="I898" i="1"/>
  <c r="J898" i="1"/>
  <c r="C899" i="1"/>
  <c r="D899" i="1"/>
  <c r="G899" i="1"/>
  <c r="H899" i="1"/>
  <c r="I899" i="1"/>
  <c r="J899" i="1"/>
  <c r="C900" i="1"/>
  <c r="D900" i="1"/>
  <c r="G900" i="1"/>
  <c r="H900" i="1"/>
  <c r="I900" i="1"/>
  <c r="J900" i="1"/>
  <c r="C901" i="1"/>
  <c r="D901" i="1"/>
  <c r="G901" i="1"/>
  <c r="H901" i="1"/>
  <c r="I901" i="1"/>
  <c r="J901" i="1"/>
  <c r="C902" i="1"/>
  <c r="D902" i="1"/>
  <c r="G902" i="1"/>
  <c r="H902" i="1"/>
  <c r="I902" i="1"/>
  <c r="J902" i="1"/>
  <c r="C903" i="1"/>
  <c r="D903" i="1"/>
  <c r="G903" i="1"/>
  <c r="H903" i="1"/>
  <c r="I903" i="1"/>
  <c r="J903" i="1"/>
  <c r="C904" i="1"/>
  <c r="D904" i="1"/>
  <c r="G904" i="1"/>
  <c r="H904" i="1"/>
  <c r="I904" i="1"/>
  <c r="J904" i="1"/>
  <c r="C905" i="1"/>
  <c r="D905" i="1"/>
  <c r="G905" i="1"/>
  <c r="H905" i="1"/>
  <c r="I905" i="1"/>
  <c r="J905" i="1"/>
  <c r="C906" i="1"/>
  <c r="D906" i="1"/>
  <c r="G906" i="1"/>
  <c r="H906" i="1"/>
  <c r="I906" i="1"/>
  <c r="J906" i="1"/>
  <c r="C907" i="1"/>
  <c r="D907" i="1"/>
  <c r="G907" i="1"/>
  <c r="H907" i="1"/>
  <c r="I907" i="1"/>
  <c r="J907" i="1"/>
  <c r="C908" i="1"/>
  <c r="D908" i="1"/>
  <c r="G908" i="1"/>
  <c r="H908" i="1"/>
  <c r="I908" i="1"/>
  <c r="J908" i="1"/>
  <c r="C909" i="1"/>
  <c r="D909" i="1"/>
  <c r="G909" i="1"/>
  <c r="H909" i="1"/>
  <c r="I909" i="1"/>
  <c r="J909" i="1"/>
  <c r="C910" i="1"/>
  <c r="D910" i="1"/>
  <c r="G910" i="1"/>
  <c r="H910" i="1"/>
  <c r="I910" i="1"/>
  <c r="J910" i="1"/>
  <c r="C911" i="1"/>
  <c r="D911" i="1"/>
  <c r="G911" i="1"/>
  <c r="H911" i="1"/>
  <c r="I911" i="1"/>
  <c r="J911" i="1"/>
  <c r="C912" i="1"/>
  <c r="D912" i="1"/>
  <c r="G912" i="1"/>
  <c r="H912" i="1"/>
  <c r="I912" i="1"/>
  <c r="J912" i="1"/>
  <c r="C913" i="1"/>
  <c r="D913" i="1"/>
  <c r="G913" i="1"/>
  <c r="H913" i="1"/>
  <c r="I913" i="1"/>
  <c r="J913" i="1"/>
  <c r="C914" i="1"/>
  <c r="D914" i="1"/>
  <c r="G914" i="1"/>
  <c r="H914" i="1"/>
  <c r="I914" i="1"/>
  <c r="J914" i="1"/>
  <c r="C915" i="1"/>
  <c r="D915" i="1"/>
  <c r="G915" i="1"/>
  <c r="H915" i="1"/>
  <c r="I915" i="1"/>
  <c r="J915" i="1"/>
  <c r="C916" i="1"/>
  <c r="D916" i="1"/>
  <c r="G916" i="1"/>
  <c r="H916" i="1"/>
  <c r="I916" i="1"/>
  <c r="J916" i="1"/>
  <c r="C917" i="1"/>
  <c r="D917" i="1"/>
  <c r="G917" i="1"/>
  <c r="H917" i="1"/>
  <c r="I917" i="1"/>
  <c r="J917" i="1"/>
  <c r="C918" i="1"/>
  <c r="D918" i="1"/>
  <c r="G918" i="1"/>
  <c r="H918" i="1"/>
  <c r="I918" i="1"/>
  <c r="J918" i="1"/>
  <c r="C919" i="1"/>
  <c r="D919" i="1"/>
  <c r="G919" i="1"/>
  <c r="H919" i="1"/>
  <c r="I919" i="1"/>
  <c r="J919" i="1"/>
  <c r="C920" i="1"/>
  <c r="D920" i="1"/>
  <c r="G920" i="1"/>
  <c r="H920" i="1"/>
  <c r="I920" i="1"/>
  <c r="J920" i="1"/>
  <c r="C921" i="1"/>
  <c r="D921" i="1"/>
  <c r="G921" i="1"/>
  <c r="H921" i="1"/>
  <c r="I921" i="1"/>
  <c r="J921" i="1"/>
  <c r="C922" i="1"/>
  <c r="D922" i="1"/>
  <c r="G922" i="1"/>
  <c r="H922" i="1"/>
  <c r="I922" i="1"/>
  <c r="J922" i="1"/>
  <c r="C923" i="1"/>
  <c r="D923" i="1"/>
  <c r="G923" i="1"/>
  <c r="H923" i="1"/>
  <c r="I923" i="1"/>
  <c r="J923" i="1"/>
  <c r="C924" i="1"/>
  <c r="D924" i="1"/>
  <c r="G924" i="1"/>
  <c r="H924" i="1"/>
  <c r="I924" i="1"/>
  <c r="J924" i="1"/>
  <c r="C925" i="1"/>
  <c r="D925" i="1"/>
  <c r="G925" i="1"/>
  <c r="H925" i="1"/>
  <c r="I925" i="1"/>
  <c r="J925" i="1"/>
  <c r="C926" i="1"/>
  <c r="D926" i="1"/>
  <c r="G926" i="1"/>
  <c r="H926" i="1"/>
  <c r="I926" i="1"/>
  <c r="J926" i="1"/>
  <c r="C927" i="1"/>
  <c r="D927" i="1"/>
  <c r="G927" i="1"/>
  <c r="H927" i="1"/>
  <c r="I927" i="1"/>
  <c r="J927" i="1"/>
  <c r="C928" i="1"/>
  <c r="D928" i="1"/>
  <c r="G928" i="1"/>
  <c r="H928" i="1"/>
  <c r="I928" i="1"/>
  <c r="J928" i="1"/>
  <c r="C929" i="1"/>
  <c r="D929" i="1"/>
  <c r="G929" i="1"/>
  <c r="H929" i="1"/>
  <c r="I929" i="1"/>
  <c r="J929" i="1"/>
  <c r="C930" i="1"/>
  <c r="D930" i="1"/>
  <c r="G930" i="1"/>
  <c r="H930" i="1"/>
  <c r="I930" i="1"/>
  <c r="J930" i="1"/>
  <c r="C931" i="1"/>
  <c r="D931" i="1"/>
  <c r="G931" i="1"/>
  <c r="H931" i="1"/>
  <c r="I931" i="1"/>
  <c r="J931" i="1"/>
  <c r="C932" i="1"/>
  <c r="D932" i="1"/>
  <c r="G932" i="1"/>
  <c r="H932" i="1"/>
  <c r="I932" i="1"/>
  <c r="J932" i="1"/>
  <c r="C933" i="1"/>
  <c r="D933" i="1"/>
  <c r="G933" i="1"/>
  <c r="H933" i="1"/>
  <c r="I933" i="1"/>
  <c r="J933" i="1"/>
  <c r="C934" i="1"/>
  <c r="D934" i="1"/>
  <c r="G934" i="1"/>
  <c r="H934" i="1"/>
  <c r="I934" i="1"/>
  <c r="J934" i="1"/>
  <c r="C935" i="1"/>
  <c r="D935" i="1"/>
  <c r="G935" i="1"/>
  <c r="H935" i="1"/>
  <c r="I935" i="1"/>
  <c r="J935" i="1"/>
  <c r="C936" i="1"/>
  <c r="D936" i="1"/>
  <c r="G936" i="1"/>
  <c r="H936" i="1"/>
  <c r="I936" i="1"/>
  <c r="J936" i="1"/>
  <c r="C937" i="1"/>
  <c r="D937" i="1"/>
  <c r="G937" i="1"/>
  <c r="H937" i="1"/>
  <c r="I937" i="1"/>
  <c r="J937" i="1"/>
  <c r="C938" i="1"/>
  <c r="D938" i="1"/>
  <c r="G938" i="1"/>
  <c r="H938" i="1"/>
  <c r="I938" i="1"/>
  <c r="J938" i="1"/>
  <c r="C939" i="1"/>
  <c r="D939" i="1"/>
  <c r="G939" i="1"/>
  <c r="H939" i="1"/>
  <c r="I939" i="1"/>
  <c r="J939" i="1"/>
  <c r="C940" i="1"/>
  <c r="D940" i="1"/>
  <c r="G940" i="1"/>
  <c r="H940" i="1"/>
  <c r="I940" i="1"/>
  <c r="J940" i="1"/>
  <c r="C941" i="1"/>
  <c r="D941" i="1"/>
  <c r="G941" i="1"/>
  <c r="H941" i="1"/>
  <c r="I941" i="1"/>
  <c r="J941" i="1"/>
  <c r="C942" i="1"/>
  <c r="D942" i="1"/>
  <c r="G942" i="1"/>
  <c r="H942" i="1"/>
  <c r="I942" i="1"/>
  <c r="J942" i="1"/>
  <c r="C943" i="1"/>
  <c r="D943" i="1"/>
  <c r="G943" i="1"/>
  <c r="H943" i="1"/>
  <c r="I943" i="1"/>
  <c r="J943" i="1"/>
  <c r="C944" i="1"/>
  <c r="D944" i="1"/>
  <c r="G944" i="1"/>
  <c r="H944" i="1"/>
  <c r="I944" i="1"/>
  <c r="J944" i="1"/>
  <c r="C945" i="1"/>
  <c r="D945" i="1"/>
  <c r="G945" i="1"/>
  <c r="H945" i="1"/>
  <c r="I945" i="1"/>
  <c r="J945" i="1"/>
  <c r="C946" i="1"/>
  <c r="D946" i="1"/>
  <c r="G946" i="1"/>
  <c r="H946" i="1"/>
  <c r="I946" i="1"/>
  <c r="J946" i="1"/>
  <c r="C947" i="1"/>
  <c r="D947" i="1"/>
  <c r="G947" i="1"/>
  <c r="H947" i="1"/>
  <c r="I947" i="1"/>
  <c r="J947" i="1"/>
  <c r="C948" i="1"/>
  <c r="D948" i="1"/>
  <c r="G948" i="1"/>
  <c r="H948" i="1"/>
  <c r="I948" i="1"/>
  <c r="J948" i="1"/>
  <c r="C949" i="1"/>
  <c r="D949" i="1"/>
  <c r="G949" i="1"/>
  <c r="H949" i="1"/>
  <c r="I949" i="1"/>
  <c r="J949" i="1"/>
  <c r="C950" i="1"/>
  <c r="D950" i="1"/>
  <c r="G950" i="1"/>
  <c r="H950" i="1"/>
  <c r="I950" i="1"/>
  <c r="J950" i="1"/>
  <c r="C951" i="1"/>
  <c r="D951" i="1"/>
  <c r="G951" i="1"/>
  <c r="H951" i="1"/>
  <c r="I951" i="1"/>
  <c r="J951" i="1"/>
  <c r="C952" i="1"/>
  <c r="D952" i="1"/>
  <c r="G952" i="1"/>
  <c r="H952" i="1"/>
  <c r="I952" i="1"/>
  <c r="J952" i="1"/>
  <c r="C953" i="1"/>
  <c r="D953" i="1"/>
  <c r="G953" i="1"/>
  <c r="H953" i="1"/>
  <c r="I953" i="1"/>
  <c r="J953" i="1"/>
  <c r="C954" i="1"/>
  <c r="D954" i="1"/>
  <c r="G954" i="1"/>
  <c r="H954" i="1"/>
  <c r="I954" i="1"/>
  <c r="J954" i="1"/>
  <c r="C955" i="1"/>
  <c r="D955" i="1"/>
  <c r="G955" i="1"/>
  <c r="H955" i="1"/>
  <c r="I955" i="1"/>
  <c r="J955" i="1"/>
  <c r="C956" i="1"/>
  <c r="D956" i="1"/>
  <c r="G956" i="1"/>
  <c r="H956" i="1"/>
  <c r="I956" i="1"/>
  <c r="J956" i="1"/>
  <c r="C957" i="1"/>
  <c r="D957" i="1"/>
  <c r="G957" i="1"/>
  <c r="H957" i="1"/>
  <c r="I957" i="1"/>
  <c r="J957" i="1"/>
  <c r="C958" i="1"/>
  <c r="D958" i="1"/>
  <c r="G958" i="1"/>
  <c r="H958" i="1"/>
  <c r="I958" i="1"/>
  <c r="J958" i="1"/>
  <c r="C959" i="1"/>
  <c r="D959" i="1"/>
  <c r="G959" i="1"/>
  <c r="H959" i="1"/>
  <c r="I959" i="1"/>
  <c r="J959" i="1"/>
  <c r="C960" i="1"/>
  <c r="D960" i="1"/>
  <c r="G960" i="1"/>
  <c r="H960" i="1"/>
  <c r="I960" i="1"/>
  <c r="J960" i="1"/>
  <c r="C961" i="1"/>
  <c r="D961" i="1"/>
  <c r="G961" i="1"/>
  <c r="H961" i="1"/>
  <c r="I961" i="1"/>
  <c r="J961" i="1"/>
  <c r="C962" i="1"/>
  <c r="D962" i="1"/>
  <c r="G962" i="1"/>
  <c r="H962" i="1"/>
  <c r="I962" i="1"/>
  <c r="J962" i="1"/>
  <c r="C963" i="1"/>
  <c r="D963" i="1"/>
  <c r="G963" i="1"/>
  <c r="H963" i="1"/>
  <c r="I963" i="1"/>
  <c r="J963" i="1"/>
  <c r="C964" i="1"/>
  <c r="D964" i="1"/>
  <c r="G964" i="1"/>
  <c r="H964" i="1"/>
  <c r="I964" i="1"/>
  <c r="J964" i="1"/>
  <c r="C965" i="1"/>
  <c r="D965" i="1"/>
  <c r="G965" i="1"/>
  <c r="H965" i="1"/>
  <c r="I965" i="1"/>
  <c r="J965" i="1"/>
  <c r="C966" i="1"/>
  <c r="D966" i="1"/>
  <c r="G966" i="1"/>
  <c r="H966" i="1"/>
  <c r="I966" i="1"/>
  <c r="J966" i="1"/>
  <c r="C967" i="1"/>
  <c r="D967" i="1"/>
  <c r="G967" i="1"/>
  <c r="H967" i="1"/>
  <c r="I967" i="1"/>
  <c r="J967" i="1"/>
  <c r="C968" i="1"/>
  <c r="D968" i="1"/>
  <c r="G968" i="1"/>
  <c r="H968" i="1"/>
  <c r="I968" i="1"/>
  <c r="J968" i="1"/>
  <c r="C969" i="1"/>
  <c r="D969" i="1"/>
  <c r="G969" i="1"/>
  <c r="H969" i="1"/>
  <c r="I969" i="1"/>
  <c r="J969" i="1"/>
  <c r="C970" i="1"/>
  <c r="D970" i="1"/>
  <c r="G970" i="1"/>
  <c r="H970" i="1"/>
  <c r="I970" i="1"/>
  <c r="J970" i="1"/>
  <c r="C971" i="1"/>
  <c r="D971" i="1"/>
  <c r="G971" i="1"/>
  <c r="H971" i="1"/>
  <c r="I971" i="1"/>
  <c r="J971" i="1"/>
  <c r="C972" i="1"/>
  <c r="D972" i="1"/>
  <c r="G972" i="1"/>
  <c r="H972" i="1"/>
  <c r="I972" i="1"/>
  <c r="J972" i="1"/>
  <c r="C973" i="1"/>
  <c r="D973" i="1"/>
  <c r="G973" i="1"/>
  <c r="H973" i="1"/>
  <c r="I973" i="1"/>
  <c r="J973" i="1"/>
  <c r="C974" i="1"/>
  <c r="D974" i="1"/>
  <c r="G974" i="1"/>
  <c r="H974" i="1"/>
  <c r="I974" i="1"/>
  <c r="J974" i="1"/>
  <c r="C975" i="1"/>
  <c r="D975" i="1"/>
  <c r="G975" i="1"/>
  <c r="H975" i="1"/>
  <c r="I975" i="1"/>
  <c r="J975" i="1"/>
  <c r="C976" i="1"/>
  <c r="D976" i="1"/>
  <c r="G976" i="1"/>
  <c r="H976" i="1"/>
  <c r="I976" i="1"/>
  <c r="J976" i="1"/>
  <c r="C977" i="1"/>
  <c r="D977" i="1"/>
  <c r="G977" i="1"/>
  <c r="H977" i="1"/>
  <c r="I977" i="1"/>
  <c r="J977" i="1"/>
  <c r="C978" i="1"/>
  <c r="D978" i="1"/>
  <c r="G978" i="1"/>
  <c r="H978" i="1"/>
  <c r="I978" i="1"/>
  <c r="J978" i="1"/>
  <c r="C979" i="1"/>
  <c r="D979" i="1"/>
  <c r="G979" i="1"/>
  <c r="H979" i="1"/>
  <c r="I979" i="1"/>
  <c r="J979" i="1"/>
  <c r="C980" i="1"/>
  <c r="D980" i="1"/>
  <c r="G980" i="1"/>
  <c r="H980" i="1"/>
  <c r="I980" i="1"/>
  <c r="J980" i="1"/>
  <c r="C981" i="1"/>
  <c r="D981" i="1"/>
  <c r="G981" i="1"/>
  <c r="H981" i="1"/>
  <c r="I981" i="1"/>
  <c r="J981" i="1"/>
  <c r="C982" i="1"/>
  <c r="D982" i="1"/>
  <c r="G982" i="1"/>
  <c r="H982" i="1"/>
  <c r="I982" i="1"/>
  <c r="J982" i="1"/>
  <c r="C983" i="1"/>
  <c r="D983" i="1"/>
  <c r="G983" i="1"/>
  <c r="H983" i="1"/>
  <c r="I983" i="1"/>
  <c r="J983" i="1"/>
  <c r="C984" i="1"/>
  <c r="D984" i="1"/>
  <c r="G984" i="1"/>
  <c r="H984" i="1"/>
  <c r="I984" i="1"/>
  <c r="J984" i="1"/>
  <c r="C985" i="1"/>
  <c r="D985" i="1"/>
  <c r="G985" i="1"/>
  <c r="H985" i="1"/>
  <c r="I985" i="1"/>
  <c r="J985" i="1"/>
  <c r="C986" i="1"/>
  <c r="D986" i="1"/>
  <c r="G986" i="1"/>
  <c r="H986" i="1"/>
  <c r="I986" i="1"/>
  <c r="J986" i="1"/>
  <c r="C987" i="1"/>
  <c r="D987" i="1"/>
  <c r="G987" i="1"/>
  <c r="H987" i="1"/>
  <c r="I987" i="1"/>
  <c r="J987" i="1"/>
  <c r="C988" i="1"/>
  <c r="D988" i="1"/>
  <c r="G988" i="1"/>
  <c r="H988" i="1"/>
  <c r="I988" i="1"/>
  <c r="J988" i="1"/>
  <c r="C989" i="1"/>
  <c r="D989" i="1"/>
  <c r="G989" i="1"/>
  <c r="H989" i="1"/>
  <c r="I989" i="1"/>
  <c r="J989" i="1"/>
  <c r="C990" i="1"/>
  <c r="D990" i="1"/>
  <c r="G990" i="1"/>
  <c r="H990" i="1"/>
  <c r="I990" i="1"/>
  <c r="J990" i="1"/>
  <c r="C991" i="1"/>
  <c r="D991" i="1"/>
  <c r="G991" i="1"/>
  <c r="H991" i="1"/>
  <c r="I991" i="1"/>
  <c r="J991" i="1"/>
  <c r="C992" i="1"/>
  <c r="D992" i="1"/>
  <c r="G992" i="1"/>
  <c r="H992" i="1"/>
  <c r="I992" i="1"/>
  <c r="J992" i="1"/>
  <c r="C993" i="1"/>
  <c r="D993" i="1"/>
  <c r="G993" i="1"/>
  <c r="H993" i="1"/>
  <c r="I993" i="1"/>
  <c r="J993" i="1"/>
  <c r="C994" i="1"/>
  <c r="D994" i="1"/>
  <c r="G994" i="1"/>
  <c r="H994" i="1"/>
  <c r="I994" i="1"/>
  <c r="J994" i="1"/>
  <c r="C995" i="1"/>
  <c r="D995" i="1"/>
  <c r="G995" i="1"/>
  <c r="H995" i="1"/>
  <c r="I995" i="1"/>
  <c r="J995" i="1"/>
  <c r="C996" i="1"/>
  <c r="D996" i="1"/>
  <c r="G996" i="1"/>
  <c r="H996" i="1"/>
  <c r="I996" i="1"/>
  <c r="J996" i="1"/>
  <c r="C997" i="1"/>
  <c r="D997" i="1"/>
  <c r="G997" i="1"/>
  <c r="H997" i="1"/>
  <c r="I997" i="1"/>
  <c r="J997" i="1"/>
  <c r="C998" i="1"/>
  <c r="D998" i="1"/>
  <c r="G998" i="1"/>
  <c r="H998" i="1"/>
  <c r="I998" i="1"/>
  <c r="J998" i="1"/>
  <c r="C999" i="1"/>
  <c r="D999" i="1"/>
  <c r="G999" i="1"/>
  <c r="H999" i="1"/>
  <c r="I999" i="1"/>
  <c r="J999" i="1"/>
  <c r="C1000" i="1"/>
  <c r="D1000" i="1"/>
  <c r="G1000" i="1"/>
  <c r="H1000" i="1"/>
  <c r="I1000" i="1"/>
  <c r="J1000" i="1"/>
  <c r="C1001" i="1"/>
  <c r="D1001" i="1"/>
  <c r="G1001" i="1"/>
  <c r="H1001" i="1"/>
  <c r="I1001" i="1"/>
  <c r="J1001" i="1"/>
  <c r="C1002" i="1"/>
  <c r="D1002" i="1"/>
  <c r="G1002" i="1"/>
  <c r="H1002" i="1"/>
  <c r="I1002" i="1"/>
  <c r="J1002" i="1"/>
  <c r="C1003" i="1"/>
  <c r="D1003" i="1"/>
  <c r="G1003" i="1"/>
  <c r="H1003" i="1"/>
  <c r="I1003" i="1"/>
  <c r="J1003" i="1"/>
  <c r="C1004" i="1"/>
  <c r="D1004" i="1"/>
  <c r="G1004" i="1"/>
  <c r="H1004" i="1"/>
  <c r="I1004" i="1"/>
  <c r="J1004" i="1"/>
  <c r="C1005" i="1"/>
  <c r="D1005" i="1"/>
  <c r="G1005" i="1"/>
  <c r="H1005" i="1"/>
  <c r="I1005" i="1"/>
  <c r="J1005" i="1"/>
  <c r="C1006" i="1"/>
  <c r="D1006" i="1"/>
  <c r="G1006" i="1"/>
  <c r="H1006" i="1"/>
  <c r="I1006" i="1"/>
  <c r="J1006" i="1"/>
  <c r="C1007" i="1"/>
  <c r="D1007" i="1"/>
  <c r="G1007" i="1"/>
  <c r="H1007" i="1"/>
  <c r="I1007" i="1"/>
  <c r="J1007" i="1"/>
  <c r="C1008" i="1"/>
  <c r="D1008" i="1"/>
  <c r="G1008" i="1"/>
  <c r="H1008" i="1"/>
  <c r="I1008" i="1"/>
  <c r="J1008" i="1"/>
  <c r="C1009" i="1"/>
  <c r="D1009" i="1"/>
  <c r="G1009" i="1"/>
  <c r="H1009" i="1"/>
  <c r="I1009" i="1"/>
  <c r="J1009" i="1"/>
  <c r="C1010" i="1"/>
  <c r="D1010" i="1"/>
  <c r="G1010" i="1"/>
  <c r="H1010" i="1"/>
  <c r="I1010" i="1"/>
  <c r="J1010" i="1"/>
  <c r="C1011" i="1"/>
  <c r="D1011" i="1"/>
  <c r="G1011" i="1"/>
  <c r="H1011" i="1"/>
  <c r="I1011" i="1"/>
  <c r="J1011" i="1"/>
  <c r="C1012" i="1"/>
  <c r="D1012" i="1"/>
  <c r="G1012" i="1"/>
  <c r="H1012" i="1"/>
  <c r="I1012" i="1"/>
  <c r="J1012" i="1"/>
  <c r="C1013" i="1"/>
  <c r="D1013" i="1"/>
  <c r="G1013" i="1"/>
  <c r="H1013" i="1"/>
  <c r="I1013" i="1"/>
  <c r="J1013" i="1"/>
  <c r="C1014" i="1"/>
  <c r="D1014" i="1"/>
  <c r="G1014" i="1"/>
  <c r="H1014" i="1"/>
  <c r="I1014" i="1"/>
  <c r="J1014" i="1"/>
  <c r="C1015" i="1"/>
  <c r="D1015" i="1"/>
  <c r="G1015" i="1"/>
  <c r="H1015" i="1"/>
  <c r="I1015" i="1"/>
  <c r="J1015" i="1"/>
  <c r="C1016" i="1"/>
  <c r="D1016" i="1"/>
  <c r="G1016" i="1"/>
  <c r="H1016" i="1"/>
  <c r="I1016" i="1"/>
  <c r="J1016" i="1"/>
  <c r="C1017" i="1"/>
  <c r="D1017" i="1"/>
  <c r="G1017" i="1"/>
  <c r="H1017" i="1"/>
  <c r="I1017" i="1"/>
  <c r="J1017" i="1"/>
  <c r="C1018" i="1"/>
  <c r="D1018" i="1"/>
  <c r="G1018" i="1"/>
  <c r="H1018" i="1"/>
  <c r="I1018" i="1"/>
  <c r="J1018" i="1"/>
  <c r="C1019" i="1"/>
  <c r="D1019" i="1"/>
  <c r="G1019" i="1"/>
  <c r="H1019" i="1"/>
  <c r="I1019" i="1"/>
  <c r="J1019" i="1"/>
  <c r="C1020" i="1"/>
  <c r="D1020" i="1"/>
  <c r="G1020" i="1"/>
  <c r="H1020" i="1"/>
  <c r="I1020" i="1"/>
  <c r="J1020" i="1"/>
  <c r="C1021" i="1"/>
  <c r="D1021" i="1"/>
  <c r="G1021" i="1"/>
  <c r="H1021" i="1"/>
  <c r="I1021" i="1"/>
  <c r="J1021" i="1"/>
  <c r="C1022" i="1"/>
  <c r="D1022" i="1"/>
  <c r="G1022" i="1"/>
  <c r="H1022" i="1"/>
  <c r="I1022" i="1"/>
  <c r="J1022" i="1"/>
  <c r="C1023" i="1"/>
  <c r="D1023" i="1"/>
  <c r="G1023" i="1"/>
  <c r="H1023" i="1"/>
  <c r="I1023" i="1"/>
  <c r="J1023" i="1"/>
  <c r="C1024" i="1"/>
  <c r="D1024" i="1"/>
  <c r="G1024" i="1"/>
  <c r="H1024" i="1"/>
  <c r="I1024" i="1"/>
  <c r="J1024" i="1"/>
  <c r="C1025" i="1"/>
  <c r="D1025" i="1"/>
  <c r="G1025" i="1"/>
  <c r="H1025" i="1"/>
  <c r="I1025" i="1"/>
  <c r="J1025" i="1"/>
  <c r="C1026" i="1"/>
  <c r="D1026" i="1"/>
  <c r="G1026" i="1"/>
  <c r="H1026" i="1"/>
  <c r="I1026" i="1"/>
  <c r="J1026" i="1"/>
  <c r="C1027" i="1"/>
  <c r="D1027" i="1"/>
  <c r="G1027" i="1"/>
  <c r="H1027" i="1"/>
  <c r="I1027" i="1"/>
  <c r="J1027" i="1"/>
  <c r="C1028" i="1"/>
  <c r="D1028" i="1"/>
  <c r="G1028" i="1"/>
  <c r="H1028" i="1"/>
  <c r="I1028" i="1"/>
  <c r="J1028" i="1"/>
  <c r="C1029" i="1"/>
  <c r="D1029" i="1"/>
  <c r="G1029" i="1"/>
  <c r="H1029" i="1"/>
  <c r="I1029" i="1"/>
  <c r="J1029" i="1"/>
  <c r="C1030" i="1"/>
  <c r="D1030" i="1"/>
  <c r="G1030" i="1"/>
  <c r="H1030" i="1"/>
  <c r="I1030" i="1"/>
  <c r="J1030" i="1"/>
  <c r="C1031" i="1"/>
  <c r="D1031" i="1"/>
  <c r="G1031" i="1"/>
  <c r="H1031" i="1"/>
  <c r="I1031" i="1"/>
  <c r="J1031" i="1"/>
  <c r="C1032" i="1"/>
  <c r="D1032" i="1"/>
  <c r="G1032" i="1"/>
  <c r="H1032" i="1"/>
  <c r="I1032" i="1"/>
  <c r="J1032" i="1"/>
  <c r="C1033" i="1"/>
  <c r="D1033" i="1"/>
  <c r="G1033" i="1"/>
  <c r="H1033" i="1"/>
  <c r="I1033" i="1"/>
  <c r="J1033" i="1"/>
  <c r="C1034" i="1"/>
  <c r="D1034" i="1"/>
  <c r="G1034" i="1"/>
  <c r="H1034" i="1"/>
  <c r="I1034" i="1"/>
  <c r="J1034" i="1"/>
  <c r="C1035" i="1"/>
  <c r="D1035" i="1"/>
  <c r="G1035" i="1"/>
  <c r="H1035" i="1"/>
  <c r="I1035" i="1"/>
  <c r="J1035" i="1"/>
  <c r="C1036" i="1"/>
  <c r="D1036" i="1"/>
  <c r="G1036" i="1"/>
  <c r="H1036" i="1"/>
  <c r="I1036" i="1"/>
  <c r="J1036" i="1"/>
  <c r="C1037" i="1"/>
  <c r="D1037" i="1"/>
  <c r="G1037" i="1"/>
  <c r="H1037" i="1"/>
  <c r="I1037" i="1"/>
  <c r="J1037" i="1"/>
  <c r="C1038" i="1"/>
  <c r="D1038" i="1"/>
  <c r="G1038" i="1"/>
  <c r="H1038" i="1"/>
  <c r="I1038" i="1"/>
  <c r="J1038" i="1"/>
  <c r="C1039" i="1"/>
  <c r="D1039" i="1"/>
  <c r="G1039" i="1"/>
  <c r="H1039" i="1"/>
  <c r="I1039" i="1"/>
  <c r="J1039" i="1"/>
  <c r="C1040" i="1"/>
  <c r="D1040" i="1"/>
  <c r="G1040" i="1"/>
  <c r="H1040" i="1"/>
  <c r="I1040" i="1"/>
  <c r="J1040" i="1"/>
  <c r="C1041" i="1"/>
  <c r="D1041" i="1"/>
  <c r="G1041" i="1"/>
  <c r="H1041" i="1"/>
  <c r="I1041" i="1"/>
  <c r="J1041" i="1"/>
  <c r="C1042" i="1"/>
  <c r="D1042" i="1"/>
  <c r="G1042" i="1"/>
  <c r="H1042" i="1"/>
  <c r="I1042" i="1"/>
  <c r="J1042" i="1"/>
  <c r="C1043" i="1"/>
  <c r="D1043" i="1"/>
  <c r="G1043" i="1"/>
  <c r="H1043" i="1"/>
  <c r="I1043" i="1"/>
  <c r="J1043" i="1"/>
  <c r="C1044" i="1"/>
  <c r="D1044" i="1"/>
  <c r="G1044" i="1"/>
  <c r="H1044" i="1"/>
  <c r="I1044" i="1"/>
  <c r="J1044" i="1"/>
  <c r="C1045" i="1"/>
  <c r="D1045" i="1"/>
  <c r="G1045" i="1"/>
  <c r="H1045" i="1"/>
  <c r="I1045" i="1"/>
  <c r="J1045" i="1"/>
  <c r="C1046" i="1"/>
  <c r="D1046" i="1"/>
  <c r="G1046" i="1"/>
  <c r="H1046" i="1"/>
  <c r="I1046" i="1"/>
  <c r="J1046" i="1"/>
  <c r="C1047" i="1"/>
  <c r="D1047" i="1"/>
  <c r="G1047" i="1"/>
  <c r="H1047" i="1"/>
  <c r="I1047" i="1"/>
  <c r="J1047" i="1"/>
  <c r="C1048" i="1"/>
  <c r="D1048" i="1"/>
  <c r="G1048" i="1"/>
  <c r="H1048" i="1"/>
  <c r="I1048" i="1"/>
  <c r="J1048" i="1"/>
  <c r="C1049" i="1"/>
  <c r="D1049" i="1"/>
  <c r="G1049" i="1"/>
  <c r="H1049" i="1"/>
  <c r="I1049" i="1"/>
  <c r="J1049" i="1"/>
  <c r="C1050" i="1"/>
  <c r="D1050" i="1"/>
  <c r="G1050" i="1"/>
  <c r="H1050" i="1"/>
  <c r="I1050" i="1"/>
  <c r="J1050" i="1"/>
  <c r="C1051" i="1"/>
  <c r="D1051" i="1"/>
  <c r="G1051" i="1"/>
  <c r="H1051" i="1"/>
  <c r="I1051" i="1"/>
  <c r="J1051" i="1"/>
  <c r="C1052" i="1"/>
  <c r="D1052" i="1"/>
  <c r="G1052" i="1"/>
  <c r="H1052" i="1"/>
  <c r="I1052" i="1"/>
  <c r="J1052" i="1"/>
  <c r="C1053" i="1"/>
  <c r="D1053" i="1"/>
  <c r="G1053" i="1"/>
  <c r="H1053" i="1"/>
  <c r="I1053" i="1"/>
  <c r="J1053" i="1"/>
  <c r="C1054" i="1"/>
  <c r="D1054" i="1"/>
  <c r="G1054" i="1"/>
  <c r="H1054" i="1"/>
  <c r="I1054" i="1"/>
  <c r="J1054" i="1"/>
  <c r="C1055" i="1"/>
  <c r="D1055" i="1"/>
  <c r="G1055" i="1"/>
  <c r="H1055" i="1"/>
  <c r="I1055" i="1"/>
  <c r="J1055" i="1"/>
  <c r="C1056" i="1"/>
  <c r="D1056" i="1"/>
  <c r="G1056" i="1"/>
  <c r="H1056" i="1"/>
  <c r="I1056" i="1"/>
  <c r="J1056" i="1"/>
  <c r="C1057" i="1"/>
  <c r="D1057" i="1"/>
  <c r="G1057" i="1"/>
  <c r="H1057" i="1"/>
  <c r="I1057" i="1"/>
  <c r="J1057" i="1"/>
  <c r="C1058" i="1"/>
  <c r="D1058" i="1"/>
  <c r="G1058" i="1"/>
  <c r="H1058" i="1"/>
  <c r="I1058" i="1"/>
  <c r="J1058" i="1"/>
  <c r="C1059" i="1"/>
  <c r="D1059" i="1"/>
  <c r="G1059" i="1"/>
  <c r="H1059" i="1"/>
  <c r="I1059" i="1"/>
  <c r="J1059" i="1"/>
  <c r="C1060" i="1"/>
  <c r="D1060" i="1"/>
  <c r="G1060" i="1"/>
  <c r="H1060" i="1"/>
  <c r="I1060" i="1"/>
  <c r="J1060" i="1"/>
  <c r="C1061" i="1"/>
  <c r="D1061" i="1"/>
  <c r="G1061" i="1"/>
  <c r="H1061" i="1"/>
  <c r="I1061" i="1"/>
  <c r="J1061" i="1"/>
  <c r="C1062" i="1"/>
  <c r="D1062" i="1"/>
  <c r="G1062" i="1"/>
  <c r="H1062" i="1"/>
  <c r="I1062" i="1"/>
  <c r="J1062" i="1"/>
  <c r="C1063" i="1"/>
  <c r="D1063" i="1"/>
  <c r="G1063" i="1"/>
  <c r="H1063" i="1"/>
  <c r="I1063" i="1"/>
  <c r="J1063" i="1"/>
  <c r="C1064" i="1"/>
  <c r="D1064" i="1"/>
  <c r="G1064" i="1"/>
  <c r="H1064" i="1"/>
  <c r="I1064" i="1"/>
  <c r="J1064" i="1"/>
  <c r="C1065" i="1"/>
  <c r="D1065" i="1"/>
  <c r="G1065" i="1"/>
  <c r="H1065" i="1"/>
  <c r="I1065" i="1"/>
  <c r="J1065" i="1"/>
  <c r="C1066" i="1"/>
  <c r="D1066" i="1"/>
  <c r="G1066" i="1"/>
  <c r="H1066" i="1"/>
  <c r="I1066" i="1"/>
  <c r="J1066" i="1"/>
  <c r="C1067" i="1"/>
  <c r="D1067" i="1"/>
  <c r="G1067" i="1"/>
  <c r="H1067" i="1"/>
  <c r="I1067" i="1"/>
  <c r="J1067" i="1"/>
  <c r="C1068" i="1"/>
  <c r="D1068" i="1"/>
  <c r="G1068" i="1"/>
  <c r="H1068" i="1"/>
  <c r="I1068" i="1"/>
  <c r="J1068" i="1"/>
  <c r="C1069" i="1"/>
  <c r="D1069" i="1"/>
  <c r="G1069" i="1"/>
  <c r="H1069" i="1"/>
  <c r="I1069" i="1"/>
  <c r="J1069" i="1"/>
  <c r="C1070" i="1"/>
  <c r="D1070" i="1"/>
  <c r="G1070" i="1"/>
  <c r="H1070" i="1"/>
  <c r="I1070" i="1"/>
  <c r="J1070" i="1"/>
  <c r="C1071" i="1"/>
  <c r="D1071" i="1"/>
  <c r="G1071" i="1"/>
  <c r="H1071" i="1"/>
  <c r="I1071" i="1"/>
  <c r="J1071" i="1"/>
  <c r="C1072" i="1"/>
  <c r="D1072" i="1"/>
  <c r="G1072" i="1"/>
  <c r="H1072" i="1"/>
  <c r="I1072" i="1"/>
  <c r="J1072" i="1"/>
  <c r="C1073" i="1"/>
  <c r="D1073" i="1"/>
  <c r="G1073" i="1"/>
  <c r="H1073" i="1"/>
  <c r="I1073" i="1"/>
  <c r="J1073" i="1"/>
  <c r="C1074" i="1"/>
  <c r="D1074" i="1"/>
  <c r="G1074" i="1"/>
  <c r="H1074" i="1"/>
  <c r="I1074" i="1"/>
  <c r="J1074" i="1"/>
  <c r="C1075" i="1"/>
  <c r="D1075" i="1"/>
  <c r="G1075" i="1"/>
  <c r="H1075" i="1"/>
  <c r="I1075" i="1"/>
  <c r="J1075" i="1"/>
  <c r="C1076" i="1"/>
  <c r="D1076" i="1"/>
  <c r="G1076" i="1"/>
  <c r="H1076" i="1"/>
  <c r="I1076" i="1"/>
  <c r="J1076" i="1"/>
  <c r="C1077" i="1"/>
  <c r="D1077" i="1"/>
  <c r="G1077" i="1"/>
  <c r="H1077" i="1"/>
  <c r="I1077" i="1"/>
  <c r="J1077" i="1"/>
  <c r="C1078" i="1"/>
  <c r="D1078" i="1"/>
  <c r="G1078" i="1"/>
  <c r="H1078" i="1"/>
  <c r="I1078" i="1"/>
  <c r="J1078" i="1"/>
  <c r="C1079" i="1"/>
  <c r="D1079" i="1"/>
  <c r="G1079" i="1"/>
  <c r="H1079" i="1"/>
  <c r="I1079" i="1"/>
  <c r="J1079" i="1"/>
  <c r="C1080" i="1"/>
  <c r="D1080" i="1"/>
  <c r="G1080" i="1"/>
  <c r="H1080" i="1"/>
  <c r="I1080" i="1"/>
  <c r="J1080" i="1"/>
  <c r="C1081" i="1"/>
  <c r="D1081" i="1"/>
  <c r="G1081" i="1"/>
  <c r="H1081" i="1"/>
  <c r="I1081" i="1"/>
  <c r="J1081" i="1"/>
  <c r="C1082" i="1"/>
  <c r="D1082" i="1"/>
  <c r="G1082" i="1"/>
  <c r="H1082" i="1"/>
  <c r="I1082" i="1"/>
  <c r="J1082" i="1"/>
  <c r="C1083" i="1"/>
  <c r="D1083" i="1"/>
  <c r="G1083" i="1"/>
  <c r="H1083" i="1"/>
  <c r="I1083" i="1"/>
  <c r="J1083" i="1"/>
  <c r="C1084" i="1"/>
  <c r="D1084" i="1"/>
  <c r="G1084" i="1"/>
  <c r="H1084" i="1"/>
  <c r="I1084" i="1"/>
  <c r="J1084" i="1"/>
  <c r="C1085" i="1"/>
  <c r="D1085" i="1"/>
  <c r="G1085" i="1"/>
  <c r="H1085" i="1"/>
  <c r="I1085" i="1"/>
  <c r="J1085" i="1"/>
  <c r="C1086" i="1"/>
  <c r="D1086" i="1"/>
  <c r="G1086" i="1"/>
  <c r="H1086" i="1"/>
  <c r="I1086" i="1"/>
  <c r="J1086" i="1"/>
  <c r="C1087" i="1"/>
  <c r="D1087" i="1"/>
  <c r="G1087" i="1"/>
  <c r="H1087" i="1"/>
  <c r="I1087" i="1"/>
  <c r="J1087" i="1"/>
  <c r="C1088" i="1"/>
  <c r="D1088" i="1"/>
  <c r="G1088" i="1"/>
  <c r="H1088" i="1"/>
  <c r="I1088" i="1"/>
  <c r="J1088" i="1"/>
  <c r="C1089" i="1"/>
  <c r="D1089" i="1"/>
  <c r="G1089" i="1"/>
  <c r="H1089" i="1"/>
  <c r="I1089" i="1"/>
  <c r="J1089" i="1"/>
  <c r="C1090" i="1"/>
  <c r="D1090" i="1"/>
  <c r="G1090" i="1"/>
  <c r="H1090" i="1"/>
  <c r="I1090" i="1"/>
  <c r="J1090" i="1"/>
  <c r="C1091" i="1"/>
  <c r="D1091" i="1"/>
  <c r="G1091" i="1"/>
  <c r="H1091" i="1"/>
  <c r="I1091" i="1"/>
  <c r="J1091" i="1"/>
  <c r="C1092" i="1"/>
  <c r="D1092" i="1"/>
  <c r="G1092" i="1"/>
  <c r="H1092" i="1"/>
  <c r="I1092" i="1"/>
  <c r="J1092" i="1"/>
  <c r="C1093" i="1"/>
  <c r="D1093" i="1"/>
  <c r="G1093" i="1"/>
  <c r="H1093" i="1"/>
  <c r="I1093" i="1"/>
  <c r="J1093" i="1"/>
  <c r="C1094" i="1"/>
  <c r="D1094" i="1"/>
  <c r="G1094" i="1"/>
  <c r="H1094" i="1"/>
  <c r="I1094" i="1"/>
  <c r="J1094" i="1"/>
  <c r="C1095" i="1"/>
  <c r="D1095" i="1"/>
  <c r="G1095" i="1"/>
  <c r="H1095" i="1"/>
  <c r="I1095" i="1"/>
  <c r="J1095" i="1"/>
  <c r="C1096" i="1"/>
  <c r="D1096" i="1"/>
  <c r="G1096" i="1"/>
  <c r="H1096" i="1"/>
  <c r="I1096" i="1"/>
  <c r="J1096" i="1"/>
  <c r="C1097" i="1"/>
  <c r="D1097" i="1"/>
  <c r="G1097" i="1"/>
  <c r="H1097" i="1"/>
  <c r="I1097" i="1"/>
  <c r="J1097" i="1"/>
  <c r="C1098" i="1"/>
  <c r="D1098" i="1"/>
  <c r="G1098" i="1"/>
  <c r="H1098" i="1"/>
  <c r="I1098" i="1"/>
  <c r="J1098" i="1"/>
  <c r="C1099" i="1"/>
  <c r="D1099" i="1"/>
  <c r="G1099" i="1"/>
  <c r="H1099" i="1"/>
  <c r="I1099" i="1"/>
  <c r="J1099" i="1"/>
  <c r="C1100" i="1"/>
  <c r="D1100" i="1"/>
  <c r="G1100" i="1"/>
  <c r="H1100" i="1"/>
  <c r="I1100" i="1"/>
  <c r="J1100" i="1"/>
  <c r="C1101" i="1"/>
  <c r="D1101" i="1"/>
  <c r="G1101" i="1"/>
  <c r="H1101" i="1"/>
  <c r="I1101" i="1"/>
  <c r="J1101" i="1"/>
  <c r="C1102" i="1"/>
  <c r="D1102" i="1"/>
  <c r="G1102" i="1"/>
  <c r="H1102" i="1"/>
  <c r="I1102" i="1"/>
  <c r="J1102" i="1"/>
  <c r="C1103" i="1"/>
  <c r="D1103" i="1"/>
  <c r="G1103" i="1"/>
  <c r="H1103" i="1"/>
  <c r="I1103" i="1"/>
  <c r="J1103" i="1"/>
  <c r="C1104" i="1"/>
  <c r="D1104" i="1"/>
  <c r="G1104" i="1"/>
  <c r="H1104" i="1"/>
  <c r="I1104" i="1"/>
  <c r="J1104" i="1"/>
  <c r="C1105" i="1"/>
  <c r="D1105" i="1"/>
  <c r="G1105" i="1"/>
  <c r="H1105" i="1"/>
  <c r="I1105" i="1"/>
  <c r="J1105" i="1"/>
  <c r="C1106" i="1"/>
  <c r="D1106" i="1"/>
  <c r="G1106" i="1"/>
  <c r="H1106" i="1"/>
  <c r="I1106" i="1"/>
  <c r="J1106" i="1"/>
  <c r="C1107" i="1"/>
  <c r="D1107" i="1"/>
  <c r="G1107" i="1"/>
  <c r="H1107" i="1"/>
  <c r="I1107" i="1"/>
  <c r="J1107" i="1"/>
  <c r="C1108" i="1"/>
  <c r="D1108" i="1"/>
  <c r="G1108" i="1"/>
  <c r="H1108" i="1"/>
  <c r="I1108" i="1"/>
  <c r="J1108" i="1"/>
  <c r="C1109" i="1"/>
  <c r="D1109" i="1"/>
  <c r="G1109" i="1"/>
  <c r="H1109" i="1"/>
  <c r="I1109" i="1"/>
  <c r="J1109" i="1"/>
  <c r="C1110" i="1"/>
  <c r="D1110" i="1"/>
  <c r="G1110" i="1"/>
  <c r="H1110" i="1"/>
  <c r="I1110" i="1"/>
  <c r="J1110" i="1"/>
  <c r="C1111" i="1"/>
  <c r="D1111" i="1"/>
  <c r="G1111" i="1"/>
  <c r="H1111" i="1"/>
  <c r="I1111" i="1"/>
  <c r="J1111" i="1"/>
  <c r="C1112" i="1"/>
  <c r="D1112" i="1"/>
  <c r="G1112" i="1"/>
  <c r="H1112" i="1"/>
  <c r="I1112" i="1"/>
  <c r="J1112" i="1"/>
  <c r="C1113" i="1"/>
  <c r="D1113" i="1"/>
  <c r="G1113" i="1"/>
  <c r="H1113" i="1"/>
  <c r="I1113" i="1"/>
  <c r="J1113" i="1"/>
  <c r="C1114" i="1"/>
  <c r="D1114" i="1"/>
  <c r="G1114" i="1"/>
  <c r="H1114" i="1"/>
  <c r="I1114" i="1"/>
  <c r="J1114" i="1"/>
  <c r="C1115" i="1"/>
  <c r="D1115" i="1"/>
  <c r="G1115" i="1"/>
  <c r="H1115" i="1"/>
  <c r="I1115" i="1"/>
  <c r="J1115" i="1"/>
  <c r="C1116" i="1"/>
  <c r="D1116" i="1"/>
  <c r="G1116" i="1"/>
  <c r="H1116" i="1"/>
  <c r="I1116" i="1"/>
  <c r="J1116" i="1"/>
  <c r="C1117" i="1"/>
  <c r="D1117" i="1"/>
  <c r="G1117" i="1"/>
  <c r="H1117" i="1"/>
  <c r="I1117" i="1"/>
  <c r="J1117" i="1"/>
  <c r="C1118" i="1"/>
  <c r="D1118" i="1"/>
  <c r="G1118" i="1"/>
  <c r="H1118" i="1"/>
  <c r="I1118" i="1"/>
  <c r="J1118" i="1"/>
  <c r="C1119" i="1"/>
  <c r="D1119" i="1"/>
  <c r="G1119" i="1"/>
  <c r="H1119" i="1"/>
  <c r="I1119" i="1"/>
  <c r="J1119" i="1"/>
  <c r="C1120" i="1"/>
  <c r="D1120" i="1"/>
  <c r="G1120" i="1"/>
  <c r="H1120" i="1"/>
  <c r="I1120" i="1"/>
  <c r="J1120" i="1"/>
  <c r="C1121" i="1"/>
  <c r="D1121" i="1"/>
  <c r="G1121" i="1"/>
  <c r="H1121" i="1"/>
  <c r="I1121" i="1"/>
  <c r="J1121" i="1"/>
  <c r="C1122" i="1"/>
  <c r="D1122" i="1"/>
  <c r="G1122" i="1"/>
  <c r="H1122" i="1"/>
  <c r="I1122" i="1"/>
  <c r="J1122" i="1"/>
  <c r="C1123" i="1"/>
  <c r="D1123" i="1"/>
  <c r="G1123" i="1"/>
  <c r="H1123" i="1"/>
  <c r="I1123" i="1"/>
  <c r="J1123" i="1"/>
  <c r="C1124" i="1"/>
  <c r="D1124" i="1"/>
  <c r="G1124" i="1"/>
  <c r="H1124" i="1"/>
  <c r="I1124" i="1"/>
  <c r="J1124" i="1"/>
  <c r="C1125" i="1"/>
  <c r="D1125" i="1"/>
  <c r="G1125" i="1"/>
  <c r="H1125" i="1"/>
  <c r="I1125" i="1"/>
  <c r="J1125" i="1"/>
  <c r="C1126" i="1"/>
  <c r="D1126" i="1"/>
  <c r="G1126" i="1"/>
  <c r="H1126" i="1"/>
  <c r="I1126" i="1"/>
  <c r="J1126" i="1"/>
  <c r="C1127" i="1"/>
  <c r="D1127" i="1"/>
  <c r="G1127" i="1"/>
  <c r="H1127" i="1"/>
  <c r="I1127" i="1"/>
  <c r="J1127" i="1"/>
  <c r="C1128" i="1"/>
  <c r="D1128" i="1"/>
  <c r="G1128" i="1"/>
  <c r="H1128" i="1"/>
  <c r="I1128" i="1"/>
  <c r="J1128" i="1"/>
  <c r="C1129" i="1"/>
  <c r="D1129" i="1"/>
  <c r="G1129" i="1"/>
  <c r="H1129" i="1"/>
  <c r="I1129" i="1"/>
  <c r="J1129" i="1"/>
  <c r="C1130" i="1"/>
  <c r="D1130" i="1"/>
  <c r="G1130" i="1"/>
  <c r="H1130" i="1"/>
  <c r="I1130" i="1"/>
  <c r="J1130" i="1"/>
  <c r="C1131" i="1"/>
  <c r="D1131" i="1"/>
  <c r="G1131" i="1"/>
  <c r="H1131" i="1"/>
  <c r="I1131" i="1"/>
  <c r="J1131" i="1"/>
  <c r="C1132" i="1"/>
  <c r="D1132" i="1"/>
  <c r="G1132" i="1"/>
  <c r="H1132" i="1"/>
  <c r="I1132" i="1"/>
  <c r="J1132" i="1"/>
  <c r="C1133" i="1"/>
  <c r="D1133" i="1"/>
  <c r="G1133" i="1"/>
  <c r="H1133" i="1"/>
  <c r="I1133" i="1"/>
  <c r="J1133" i="1"/>
  <c r="C1134" i="1"/>
  <c r="D1134" i="1"/>
  <c r="G1134" i="1"/>
  <c r="H1134" i="1"/>
  <c r="I1134" i="1"/>
  <c r="J1134" i="1"/>
  <c r="C1135" i="1"/>
  <c r="D1135" i="1"/>
  <c r="G1135" i="1"/>
  <c r="H1135" i="1"/>
  <c r="I1135" i="1"/>
  <c r="J1135" i="1"/>
  <c r="C1136" i="1"/>
  <c r="D1136" i="1"/>
  <c r="G1136" i="1"/>
  <c r="H1136" i="1"/>
  <c r="I1136" i="1"/>
  <c r="J1136" i="1"/>
  <c r="C1137" i="1"/>
  <c r="D1137" i="1"/>
  <c r="G1137" i="1"/>
  <c r="H1137" i="1"/>
  <c r="I1137" i="1"/>
  <c r="J1137" i="1"/>
  <c r="C1138" i="1"/>
  <c r="D1138" i="1"/>
  <c r="G1138" i="1"/>
  <c r="H1138" i="1"/>
  <c r="I1138" i="1"/>
  <c r="J1138" i="1"/>
  <c r="C1139" i="1"/>
  <c r="D1139" i="1"/>
  <c r="G1139" i="1"/>
  <c r="H1139" i="1"/>
  <c r="I1139" i="1"/>
  <c r="J1139" i="1"/>
  <c r="C1140" i="1"/>
  <c r="D1140" i="1"/>
  <c r="G1140" i="1"/>
  <c r="H1140" i="1"/>
  <c r="I1140" i="1"/>
  <c r="J1140" i="1"/>
  <c r="C1141" i="1"/>
  <c r="D1141" i="1"/>
  <c r="G1141" i="1"/>
  <c r="H1141" i="1"/>
  <c r="I1141" i="1"/>
  <c r="J1141" i="1"/>
  <c r="C1142" i="1"/>
  <c r="D1142" i="1"/>
  <c r="G1142" i="1"/>
  <c r="H1142" i="1"/>
  <c r="I1142" i="1"/>
  <c r="J1142" i="1"/>
  <c r="C1143" i="1"/>
  <c r="D1143" i="1"/>
  <c r="G1143" i="1"/>
  <c r="H1143" i="1"/>
  <c r="I1143" i="1"/>
  <c r="J1143" i="1"/>
  <c r="C1144" i="1"/>
  <c r="D1144" i="1"/>
  <c r="G1144" i="1"/>
  <c r="H1144" i="1"/>
  <c r="I1144" i="1"/>
  <c r="J1144" i="1"/>
  <c r="C1145" i="1"/>
  <c r="D1145" i="1"/>
  <c r="G1145" i="1"/>
  <c r="H1145" i="1"/>
  <c r="I1145" i="1"/>
  <c r="J1145" i="1"/>
  <c r="C1146" i="1"/>
  <c r="D1146" i="1"/>
  <c r="G1146" i="1"/>
  <c r="H1146" i="1"/>
  <c r="I1146" i="1"/>
  <c r="J1146" i="1"/>
  <c r="C1147" i="1"/>
  <c r="D1147" i="1"/>
  <c r="G1147" i="1"/>
  <c r="H1147" i="1"/>
  <c r="I1147" i="1"/>
  <c r="J1147" i="1"/>
  <c r="C1148" i="1"/>
  <c r="D1148" i="1"/>
  <c r="G1148" i="1"/>
  <c r="H1148" i="1"/>
  <c r="I1148" i="1"/>
  <c r="J1148" i="1"/>
  <c r="C1149" i="1"/>
  <c r="D1149" i="1"/>
  <c r="G1149" i="1"/>
  <c r="H1149" i="1"/>
  <c r="I1149" i="1"/>
  <c r="J1149" i="1"/>
  <c r="C1150" i="1"/>
  <c r="D1150" i="1"/>
  <c r="G1150" i="1"/>
  <c r="H1150" i="1"/>
  <c r="I1150" i="1"/>
  <c r="J1150" i="1"/>
  <c r="C1151" i="1"/>
  <c r="D1151" i="1"/>
  <c r="G1151" i="1"/>
  <c r="H1151" i="1"/>
  <c r="I1151" i="1"/>
  <c r="J1151" i="1"/>
  <c r="C1152" i="1"/>
  <c r="D1152" i="1"/>
  <c r="G1152" i="1"/>
  <c r="H1152" i="1"/>
  <c r="I1152" i="1"/>
  <c r="J1152" i="1"/>
  <c r="C1153" i="1"/>
  <c r="D1153" i="1"/>
  <c r="G1153" i="1"/>
  <c r="H1153" i="1"/>
  <c r="I1153" i="1"/>
  <c r="J1153" i="1"/>
  <c r="C1154" i="1"/>
  <c r="D1154" i="1"/>
  <c r="G1154" i="1"/>
  <c r="H1154" i="1"/>
  <c r="I1154" i="1"/>
  <c r="J1154" i="1"/>
  <c r="C1155" i="1"/>
  <c r="D1155" i="1"/>
  <c r="G1155" i="1"/>
  <c r="H1155" i="1"/>
  <c r="I1155" i="1"/>
  <c r="J1155" i="1"/>
  <c r="C1156" i="1"/>
  <c r="D1156" i="1"/>
  <c r="G1156" i="1"/>
  <c r="H1156" i="1"/>
  <c r="I1156" i="1"/>
  <c r="J1156" i="1"/>
  <c r="C1157" i="1"/>
  <c r="D1157" i="1"/>
  <c r="G1157" i="1"/>
  <c r="H1157" i="1"/>
  <c r="I1157" i="1"/>
  <c r="J1157" i="1"/>
  <c r="C1158" i="1"/>
  <c r="D1158" i="1"/>
  <c r="G1158" i="1"/>
  <c r="H1158" i="1"/>
  <c r="I1158" i="1"/>
  <c r="J1158" i="1"/>
  <c r="C1159" i="1"/>
  <c r="D1159" i="1"/>
  <c r="G1159" i="1"/>
  <c r="H1159" i="1"/>
  <c r="I1159" i="1"/>
  <c r="J1159" i="1"/>
  <c r="C1160" i="1"/>
  <c r="D1160" i="1"/>
  <c r="G1160" i="1"/>
  <c r="H1160" i="1"/>
  <c r="I1160" i="1"/>
  <c r="J1160" i="1"/>
  <c r="C1161" i="1"/>
  <c r="D1161" i="1"/>
  <c r="G1161" i="1"/>
  <c r="H1161" i="1"/>
  <c r="I1161" i="1"/>
  <c r="J1161" i="1"/>
  <c r="C1162" i="1"/>
  <c r="D1162" i="1"/>
  <c r="G1162" i="1"/>
  <c r="H1162" i="1"/>
  <c r="I1162" i="1"/>
  <c r="J1162" i="1"/>
  <c r="C1163" i="1"/>
  <c r="D1163" i="1"/>
  <c r="G1163" i="1"/>
  <c r="H1163" i="1"/>
  <c r="I1163" i="1"/>
  <c r="J1163" i="1"/>
  <c r="C1164" i="1"/>
  <c r="D1164" i="1"/>
  <c r="G1164" i="1"/>
  <c r="H1164" i="1"/>
  <c r="I1164" i="1"/>
  <c r="J1164" i="1"/>
  <c r="C1165" i="1"/>
  <c r="D1165" i="1"/>
  <c r="G1165" i="1"/>
  <c r="H1165" i="1"/>
  <c r="I1165" i="1"/>
  <c r="J1165" i="1"/>
  <c r="C1166" i="1"/>
  <c r="D1166" i="1"/>
  <c r="G1166" i="1"/>
  <c r="H1166" i="1"/>
  <c r="I1166" i="1"/>
  <c r="J1166" i="1"/>
  <c r="C1167" i="1"/>
  <c r="D1167" i="1"/>
  <c r="G1167" i="1"/>
  <c r="H1167" i="1"/>
  <c r="I1167" i="1"/>
  <c r="J1167" i="1"/>
  <c r="C1168" i="1"/>
  <c r="D1168" i="1"/>
  <c r="G1168" i="1"/>
  <c r="H1168" i="1"/>
  <c r="I1168" i="1"/>
  <c r="J1168" i="1"/>
  <c r="C1169" i="1"/>
  <c r="D1169" i="1"/>
  <c r="G1169" i="1"/>
  <c r="H1169" i="1"/>
  <c r="I1169" i="1"/>
  <c r="J1169" i="1"/>
  <c r="C1170" i="1"/>
  <c r="D1170" i="1"/>
  <c r="G1170" i="1"/>
  <c r="H1170" i="1"/>
  <c r="I1170" i="1"/>
  <c r="J1170" i="1"/>
  <c r="C1171" i="1"/>
  <c r="D1171" i="1"/>
  <c r="G1171" i="1"/>
  <c r="H1171" i="1"/>
  <c r="I1171" i="1"/>
  <c r="J1171" i="1"/>
  <c r="C1172" i="1"/>
  <c r="D1172" i="1"/>
  <c r="G1172" i="1"/>
  <c r="H1172" i="1"/>
  <c r="I1172" i="1"/>
  <c r="J1172" i="1"/>
  <c r="C1173" i="1"/>
  <c r="D1173" i="1"/>
  <c r="G1173" i="1"/>
  <c r="H1173" i="1"/>
  <c r="I1173" i="1"/>
  <c r="J1173" i="1"/>
  <c r="C1174" i="1"/>
  <c r="D1174" i="1"/>
  <c r="G1174" i="1"/>
  <c r="H1174" i="1"/>
  <c r="I1174" i="1"/>
  <c r="J1174" i="1"/>
  <c r="C1175" i="1"/>
  <c r="D1175" i="1"/>
  <c r="G1175" i="1"/>
  <c r="H1175" i="1"/>
  <c r="I1175" i="1"/>
  <c r="J1175" i="1"/>
  <c r="C1176" i="1"/>
  <c r="D1176" i="1"/>
  <c r="G1176" i="1"/>
  <c r="H1176" i="1"/>
  <c r="I1176" i="1"/>
  <c r="J1176" i="1"/>
  <c r="C1177" i="1"/>
  <c r="D1177" i="1"/>
  <c r="G1177" i="1"/>
  <c r="H1177" i="1"/>
  <c r="I1177" i="1"/>
  <c r="J1177" i="1"/>
  <c r="C1178" i="1"/>
  <c r="D1178" i="1"/>
  <c r="G1178" i="1"/>
  <c r="H1178" i="1"/>
  <c r="I1178" i="1"/>
  <c r="J1178" i="1"/>
  <c r="C1179" i="1"/>
  <c r="D1179" i="1"/>
  <c r="G1179" i="1"/>
  <c r="H1179" i="1"/>
  <c r="I1179" i="1"/>
  <c r="J1179" i="1"/>
  <c r="C1180" i="1"/>
  <c r="D1180" i="1"/>
  <c r="G1180" i="1"/>
  <c r="H1180" i="1"/>
  <c r="I1180" i="1"/>
  <c r="J1180" i="1"/>
  <c r="C1181" i="1"/>
  <c r="D1181" i="1"/>
  <c r="G1181" i="1"/>
  <c r="H1181" i="1"/>
  <c r="I1181" i="1"/>
  <c r="J1181" i="1"/>
  <c r="C1182" i="1"/>
  <c r="D1182" i="1"/>
  <c r="G1182" i="1"/>
  <c r="H1182" i="1"/>
  <c r="I1182" i="1"/>
  <c r="J1182" i="1"/>
  <c r="C1183" i="1"/>
  <c r="D1183" i="1"/>
  <c r="G1183" i="1"/>
  <c r="H1183" i="1"/>
  <c r="I1183" i="1"/>
  <c r="J1183" i="1"/>
  <c r="C1184" i="1"/>
  <c r="D1184" i="1"/>
  <c r="G1184" i="1"/>
  <c r="H1184" i="1"/>
  <c r="I1184" i="1"/>
  <c r="J1184" i="1"/>
  <c r="C1185" i="1"/>
  <c r="D1185" i="1"/>
  <c r="G1185" i="1"/>
  <c r="H1185" i="1"/>
  <c r="I1185" i="1"/>
  <c r="J1185" i="1"/>
  <c r="C1186" i="1"/>
  <c r="D1186" i="1"/>
  <c r="G1186" i="1"/>
  <c r="H1186" i="1"/>
  <c r="I1186" i="1"/>
  <c r="J1186" i="1"/>
  <c r="C1187" i="1"/>
  <c r="D1187" i="1"/>
  <c r="G1187" i="1"/>
  <c r="H1187" i="1"/>
  <c r="I1187" i="1"/>
  <c r="J1187" i="1"/>
  <c r="C1188" i="1"/>
  <c r="D1188" i="1"/>
  <c r="G1188" i="1"/>
  <c r="H1188" i="1"/>
  <c r="I1188" i="1"/>
  <c r="J1188" i="1"/>
  <c r="C1189" i="1"/>
  <c r="D1189" i="1"/>
  <c r="G1189" i="1"/>
  <c r="H1189" i="1"/>
  <c r="I1189" i="1"/>
  <c r="J1189" i="1"/>
  <c r="C1190" i="1"/>
  <c r="D1190" i="1"/>
  <c r="G1190" i="1"/>
  <c r="H1190" i="1"/>
  <c r="I1190" i="1"/>
  <c r="J1190" i="1"/>
  <c r="C1191" i="1"/>
  <c r="D1191" i="1"/>
  <c r="G1191" i="1"/>
  <c r="H1191" i="1"/>
  <c r="I1191" i="1"/>
  <c r="J1191" i="1"/>
  <c r="C1192" i="1"/>
  <c r="D1192" i="1"/>
  <c r="G1192" i="1"/>
  <c r="H1192" i="1"/>
  <c r="I1192" i="1"/>
  <c r="J1192" i="1"/>
  <c r="C1193" i="1"/>
  <c r="D1193" i="1"/>
  <c r="G1193" i="1"/>
  <c r="H1193" i="1"/>
  <c r="I1193" i="1"/>
  <c r="J1193" i="1"/>
  <c r="C1194" i="1"/>
  <c r="D1194" i="1"/>
  <c r="G1194" i="1"/>
  <c r="H1194" i="1"/>
  <c r="I1194" i="1"/>
  <c r="J1194" i="1"/>
  <c r="C1195" i="1"/>
  <c r="D1195" i="1"/>
  <c r="G1195" i="1"/>
  <c r="H1195" i="1"/>
  <c r="I1195" i="1"/>
  <c r="J1195" i="1"/>
  <c r="C1196" i="1"/>
  <c r="D1196" i="1"/>
  <c r="G1196" i="1"/>
  <c r="H1196" i="1"/>
  <c r="I1196" i="1"/>
  <c r="J1196" i="1"/>
  <c r="C1197" i="1"/>
  <c r="D1197" i="1"/>
  <c r="G1197" i="1"/>
  <c r="H1197" i="1"/>
  <c r="I1197" i="1"/>
  <c r="J1197" i="1"/>
  <c r="C1198" i="1"/>
  <c r="D1198" i="1"/>
  <c r="G1198" i="1"/>
  <c r="H1198" i="1"/>
  <c r="I1198" i="1"/>
  <c r="J1198" i="1"/>
  <c r="C1199" i="1"/>
  <c r="D1199" i="1"/>
  <c r="G1199" i="1"/>
  <c r="H1199" i="1"/>
  <c r="I1199" i="1"/>
  <c r="J1199" i="1"/>
  <c r="C1200" i="1"/>
  <c r="D1200" i="1"/>
  <c r="G1200" i="1"/>
  <c r="H1200" i="1"/>
  <c r="I1200" i="1"/>
  <c r="J1200" i="1"/>
  <c r="C1201" i="1"/>
  <c r="D1201" i="1"/>
  <c r="G1201" i="1"/>
  <c r="H1201" i="1"/>
  <c r="I1201" i="1"/>
  <c r="J1201" i="1"/>
  <c r="C1202" i="1"/>
  <c r="D1202" i="1"/>
  <c r="G1202" i="1"/>
  <c r="H1202" i="1"/>
  <c r="I1202" i="1"/>
  <c r="J1202" i="1"/>
  <c r="C1203" i="1"/>
  <c r="D1203" i="1"/>
  <c r="G1203" i="1"/>
  <c r="H1203" i="1"/>
  <c r="I1203" i="1"/>
  <c r="J1203" i="1"/>
  <c r="C1204" i="1"/>
  <c r="D1204" i="1"/>
  <c r="G1204" i="1"/>
  <c r="H1204" i="1"/>
  <c r="I1204" i="1"/>
  <c r="J1204" i="1"/>
  <c r="C1205" i="1"/>
  <c r="D1205" i="1"/>
  <c r="G1205" i="1"/>
  <c r="H1205" i="1"/>
  <c r="I1205" i="1"/>
  <c r="J1205" i="1"/>
  <c r="C1206" i="1"/>
  <c r="D1206" i="1"/>
  <c r="G1206" i="1"/>
  <c r="H1206" i="1"/>
  <c r="I1206" i="1"/>
  <c r="J1206" i="1"/>
  <c r="C1207" i="1"/>
  <c r="D1207" i="1"/>
  <c r="G1207" i="1"/>
  <c r="H1207" i="1"/>
  <c r="I1207" i="1"/>
  <c r="J1207" i="1"/>
  <c r="C1208" i="1"/>
  <c r="D1208" i="1"/>
  <c r="G1208" i="1"/>
  <c r="H1208" i="1"/>
  <c r="I1208" i="1"/>
  <c r="J1208" i="1"/>
  <c r="C1209" i="1"/>
  <c r="D1209" i="1"/>
  <c r="G1209" i="1"/>
  <c r="H1209" i="1"/>
  <c r="I1209" i="1"/>
  <c r="J1209" i="1"/>
  <c r="C1210" i="1"/>
  <c r="D1210" i="1"/>
  <c r="G1210" i="1"/>
  <c r="H1210" i="1"/>
  <c r="I1210" i="1"/>
  <c r="J1210" i="1"/>
  <c r="C1211" i="1"/>
  <c r="D1211" i="1"/>
  <c r="G1211" i="1"/>
  <c r="H1211" i="1"/>
  <c r="I1211" i="1"/>
  <c r="J1211" i="1"/>
  <c r="C1212" i="1"/>
  <c r="D1212" i="1"/>
  <c r="G1212" i="1"/>
  <c r="H1212" i="1"/>
  <c r="I1212" i="1"/>
  <c r="J1212" i="1"/>
  <c r="C1213" i="1"/>
  <c r="D1213" i="1"/>
  <c r="G1213" i="1"/>
  <c r="H1213" i="1"/>
  <c r="I1213" i="1"/>
  <c r="J1213" i="1"/>
  <c r="C1214" i="1"/>
  <c r="D1214" i="1"/>
  <c r="G1214" i="1"/>
  <c r="H1214" i="1"/>
  <c r="I1214" i="1"/>
  <c r="J1214" i="1"/>
  <c r="C1215" i="1"/>
  <c r="D1215" i="1"/>
  <c r="G1215" i="1"/>
  <c r="H1215" i="1"/>
  <c r="I1215" i="1"/>
  <c r="J1215" i="1"/>
  <c r="C1216" i="1"/>
  <c r="D1216" i="1"/>
  <c r="G1216" i="1"/>
  <c r="H1216" i="1"/>
  <c r="I1216" i="1"/>
  <c r="J1216" i="1"/>
  <c r="C1217" i="1"/>
  <c r="D1217" i="1"/>
  <c r="G1217" i="1"/>
  <c r="H1217" i="1"/>
  <c r="I1217" i="1"/>
  <c r="J1217" i="1"/>
  <c r="C1218" i="1"/>
  <c r="D1218" i="1"/>
  <c r="G1218" i="1"/>
  <c r="H1218" i="1"/>
  <c r="I1218" i="1"/>
  <c r="J1218" i="1"/>
  <c r="C1219" i="1"/>
  <c r="D1219" i="1"/>
  <c r="G1219" i="1"/>
  <c r="H1219" i="1"/>
  <c r="I1219" i="1"/>
  <c r="J1219" i="1"/>
  <c r="C1220" i="1"/>
  <c r="D1220" i="1"/>
  <c r="G1220" i="1"/>
  <c r="H1220" i="1"/>
  <c r="I1220" i="1"/>
  <c r="J1220" i="1"/>
  <c r="C1221" i="1"/>
  <c r="D1221" i="1"/>
  <c r="G1221" i="1"/>
  <c r="H1221" i="1"/>
  <c r="I1221" i="1"/>
  <c r="J1221" i="1"/>
  <c r="C1222" i="1"/>
  <c r="D1222" i="1"/>
  <c r="G1222" i="1"/>
  <c r="H1222" i="1"/>
  <c r="I1222" i="1"/>
  <c r="J1222" i="1"/>
  <c r="C1223" i="1"/>
  <c r="D1223" i="1"/>
  <c r="G1223" i="1"/>
  <c r="H1223" i="1"/>
  <c r="I1223" i="1"/>
  <c r="J1223" i="1"/>
  <c r="C1224" i="1"/>
  <c r="D1224" i="1"/>
  <c r="G1224" i="1"/>
  <c r="H1224" i="1"/>
  <c r="I1224" i="1"/>
  <c r="J1224" i="1"/>
  <c r="C1225" i="1"/>
  <c r="D1225" i="1"/>
  <c r="G1225" i="1"/>
  <c r="H1225" i="1"/>
  <c r="I1225" i="1"/>
  <c r="J1225" i="1"/>
  <c r="C1226" i="1"/>
  <c r="D1226" i="1"/>
  <c r="G1226" i="1"/>
  <c r="H1226" i="1"/>
  <c r="I1226" i="1"/>
  <c r="J1226" i="1"/>
  <c r="C1227" i="1"/>
  <c r="D1227" i="1"/>
  <c r="G1227" i="1"/>
  <c r="H1227" i="1"/>
  <c r="I1227" i="1"/>
  <c r="J1227" i="1"/>
  <c r="C1228" i="1"/>
  <c r="D1228" i="1"/>
  <c r="G1228" i="1"/>
  <c r="H1228" i="1"/>
  <c r="I1228" i="1"/>
  <c r="J1228" i="1"/>
  <c r="C1229" i="1"/>
  <c r="D1229" i="1"/>
  <c r="G1229" i="1"/>
  <c r="H1229" i="1"/>
  <c r="I1229" i="1"/>
  <c r="J1229" i="1"/>
  <c r="C1230" i="1"/>
  <c r="D1230" i="1"/>
  <c r="G1230" i="1"/>
  <c r="H1230" i="1"/>
  <c r="I1230" i="1"/>
  <c r="J1230" i="1"/>
  <c r="C1231" i="1"/>
  <c r="D1231" i="1"/>
  <c r="G1231" i="1"/>
  <c r="H1231" i="1"/>
  <c r="I1231" i="1"/>
  <c r="J1231" i="1"/>
  <c r="C1232" i="1"/>
  <c r="D1232" i="1"/>
  <c r="G1232" i="1"/>
  <c r="H1232" i="1"/>
  <c r="I1232" i="1"/>
  <c r="J1232" i="1"/>
  <c r="C1233" i="1"/>
  <c r="D1233" i="1"/>
  <c r="G1233" i="1"/>
  <c r="H1233" i="1"/>
  <c r="I1233" i="1"/>
  <c r="J1233" i="1"/>
  <c r="C1234" i="1"/>
  <c r="D1234" i="1"/>
  <c r="G1234" i="1"/>
  <c r="H1234" i="1"/>
  <c r="I1234" i="1"/>
  <c r="J1234" i="1"/>
  <c r="C1235" i="1"/>
  <c r="D1235" i="1"/>
  <c r="G1235" i="1"/>
  <c r="H1235" i="1"/>
  <c r="I1235" i="1"/>
  <c r="J1235" i="1"/>
  <c r="C1236" i="1"/>
  <c r="D1236" i="1"/>
  <c r="G1236" i="1"/>
  <c r="H1236" i="1"/>
  <c r="I1236" i="1"/>
  <c r="J1236" i="1"/>
  <c r="C1237" i="1"/>
  <c r="D1237" i="1"/>
  <c r="G1237" i="1"/>
  <c r="H1237" i="1"/>
  <c r="I1237" i="1"/>
  <c r="J1237" i="1"/>
  <c r="C1238" i="1"/>
  <c r="D1238" i="1"/>
  <c r="G1238" i="1"/>
  <c r="H1238" i="1"/>
  <c r="I1238" i="1"/>
  <c r="J1238" i="1"/>
  <c r="C1239" i="1"/>
  <c r="D1239" i="1"/>
  <c r="G1239" i="1"/>
  <c r="H1239" i="1"/>
  <c r="I1239" i="1"/>
  <c r="J1239" i="1"/>
  <c r="C1240" i="1"/>
  <c r="D1240" i="1"/>
  <c r="G1240" i="1"/>
  <c r="H1240" i="1"/>
  <c r="I1240" i="1"/>
  <c r="J1240" i="1"/>
  <c r="C1241" i="1"/>
  <c r="D1241" i="1"/>
  <c r="G1241" i="1"/>
  <c r="H1241" i="1"/>
  <c r="I1241" i="1"/>
  <c r="J1241" i="1"/>
  <c r="C1242" i="1"/>
  <c r="D1242" i="1"/>
  <c r="G1242" i="1"/>
  <c r="H1242" i="1"/>
  <c r="I1242" i="1"/>
  <c r="J1242" i="1"/>
  <c r="C1243" i="1"/>
  <c r="D1243" i="1"/>
  <c r="G1243" i="1"/>
  <c r="H1243" i="1"/>
  <c r="I1243" i="1"/>
  <c r="J1243" i="1"/>
  <c r="C1244" i="1"/>
  <c r="D1244" i="1"/>
  <c r="G1244" i="1"/>
  <c r="H1244" i="1"/>
  <c r="I1244" i="1"/>
  <c r="J1244" i="1"/>
  <c r="C1245" i="1"/>
  <c r="D1245" i="1"/>
  <c r="G1245" i="1"/>
  <c r="H1245" i="1"/>
  <c r="I1245" i="1"/>
  <c r="J1245" i="1"/>
  <c r="C1246" i="1"/>
  <c r="D1246" i="1"/>
  <c r="G1246" i="1"/>
  <c r="H1246" i="1"/>
  <c r="I1246" i="1"/>
  <c r="J1246" i="1"/>
  <c r="C1247" i="1"/>
  <c r="D1247" i="1"/>
  <c r="G1247" i="1"/>
  <c r="H1247" i="1"/>
  <c r="I1247" i="1"/>
  <c r="J1247" i="1"/>
  <c r="C1248" i="1"/>
  <c r="D1248" i="1"/>
  <c r="G1248" i="1"/>
  <c r="H1248" i="1"/>
  <c r="I1248" i="1"/>
  <c r="J1248" i="1"/>
  <c r="C1249" i="1"/>
  <c r="D1249" i="1"/>
  <c r="G1249" i="1"/>
  <c r="H1249" i="1"/>
  <c r="I1249" i="1"/>
  <c r="J1249" i="1"/>
  <c r="C1250" i="1"/>
  <c r="D1250" i="1"/>
  <c r="G1250" i="1"/>
  <c r="H1250" i="1"/>
  <c r="I1250" i="1"/>
  <c r="J1250" i="1"/>
  <c r="C1251" i="1"/>
  <c r="D1251" i="1"/>
  <c r="G1251" i="1"/>
  <c r="H1251" i="1"/>
  <c r="I1251" i="1"/>
  <c r="J1251" i="1"/>
  <c r="C1252" i="1"/>
  <c r="D1252" i="1"/>
  <c r="G1252" i="1"/>
  <c r="H1252" i="1"/>
  <c r="I1252" i="1"/>
  <c r="J1252" i="1"/>
  <c r="C1253" i="1"/>
  <c r="D1253" i="1"/>
  <c r="G1253" i="1"/>
  <c r="H1253" i="1"/>
  <c r="I1253" i="1"/>
  <c r="J1253" i="1"/>
  <c r="C1254" i="1"/>
  <c r="D1254" i="1"/>
  <c r="G1254" i="1"/>
  <c r="H1254" i="1"/>
  <c r="I1254" i="1"/>
  <c r="J1254" i="1"/>
  <c r="C1255" i="1"/>
  <c r="D1255" i="1"/>
  <c r="G1255" i="1"/>
  <c r="H1255" i="1"/>
  <c r="I1255" i="1"/>
  <c r="J1255" i="1"/>
  <c r="C1256" i="1"/>
  <c r="D1256" i="1"/>
  <c r="G1256" i="1"/>
  <c r="H1256" i="1"/>
  <c r="I1256" i="1"/>
  <c r="J1256" i="1"/>
  <c r="C1257" i="1"/>
  <c r="D1257" i="1"/>
  <c r="G1257" i="1"/>
  <c r="H1257" i="1"/>
  <c r="I1257" i="1"/>
  <c r="J1257" i="1"/>
  <c r="C1258" i="1"/>
  <c r="D1258" i="1"/>
  <c r="G1258" i="1"/>
  <c r="H1258" i="1"/>
  <c r="I1258" i="1"/>
  <c r="J1258" i="1"/>
  <c r="C1259" i="1"/>
  <c r="D1259" i="1"/>
  <c r="G1259" i="1"/>
  <c r="H1259" i="1"/>
  <c r="I1259" i="1"/>
  <c r="J1259" i="1"/>
  <c r="C1260" i="1"/>
  <c r="D1260" i="1"/>
  <c r="G1260" i="1"/>
  <c r="H1260" i="1"/>
  <c r="I1260" i="1"/>
  <c r="J1260" i="1"/>
  <c r="C1261" i="1"/>
  <c r="D1261" i="1"/>
  <c r="G1261" i="1"/>
  <c r="H1261" i="1"/>
  <c r="I1261" i="1"/>
  <c r="J1261" i="1"/>
  <c r="C1262" i="1"/>
  <c r="D1262" i="1"/>
  <c r="G1262" i="1"/>
  <c r="H1262" i="1"/>
  <c r="I1262" i="1"/>
  <c r="J1262" i="1"/>
  <c r="C1263" i="1"/>
  <c r="D1263" i="1"/>
  <c r="G1263" i="1"/>
  <c r="H1263" i="1"/>
  <c r="I1263" i="1"/>
  <c r="J1263" i="1"/>
  <c r="C1264" i="1"/>
  <c r="D1264" i="1"/>
  <c r="G1264" i="1"/>
  <c r="H1264" i="1"/>
  <c r="I1264" i="1"/>
  <c r="J1264" i="1"/>
  <c r="C1265" i="1"/>
  <c r="D1265" i="1"/>
  <c r="G1265" i="1"/>
  <c r="H1265" i="1"/>
  <c r="I1265" i="1"/>
  <c r="J1265" i="1"/>
  <c r="C1266" i="1"/>
  <c r="D1266" i="1"/>
  <c r="G1266" i="1"/>
  <c r="H1266" i="1"/>
  <c r="I1266" i="1"/>
  <c r="J1266" i="1"/>
  <c r="C1267" i="1"/>
  <c r="D1267" i="1"/>
  <c r="G1267" i="1"/>
  <c r="H1267" i="1"/>
  <c r="I1267" i="1"/>
  <c r="J1267" i="1"/>
  <c r="C1268" i="1"/>
  <c r="D1268" i="1"/>
  <c r="G1268" i="1"/>
  <c r="H1268" i="1"/>
  <c r="I1268" i="1"/>
  <c r="J1268" i="1"/>
  <c r="C1269" i="1"/>
  <c r="D1269" i="1"/>
  <c r="G1269" i="1"/>
  <c r="H1269" i="1"/>
  <c r="I1269" i="1"/>
  <c r="J1269" i="1"/>
  <c r="C1270" i="1"/>
  <c r="D1270" i="1"/>
  <c r="G1270" i="1"/>
  <c r="H1270" i="1"/>
  <c r="I1270" i="1"/>
  <c r="J1270" i="1"/>
  <c r="C1271" i="1"/>
  <c r="D1271" i="1"/>
  <c r="G1271" i="1"/>
  <c r="H1271" i="1"/>
  <c r="I1271" i="1"/>
  <c r="J1271" i="1"/>
  <c r="C1272" i="1"/>
  <c r="D1272" i="1"/>
  <c r="G1272" i="1"/>
  <c r="H1272" i="1"/>
  <c r="I1272" i="1"/>
  <c r="J1272" i="1"/>
  <c r="C1273" i="1"/>
  <c r="D1273" i="1"/>
  <c r="G1273" i="1"/>
  <c r="H1273" i="1"/>
  <c r="I1273" i="1"/>
  <c r="J1273" i="1"/>
  <c r="C1274" i="1"/>
  <c r="D1274" i="1"/>
  <c r="G1274" i="1"/>
  <c r="H1274" i="1"/>
  <c r="I1274" i="1"/>
  <c r="J1274" i="1"/>
  <c r="C1275" i="1"/>
  <c r="D1275" i="1"/>
  <c r="G1275" i="1"/>
  <c r="H1275" i="1"/>
  <c r="I1275" i="1"/>
  <c r="J1275" i="1"/>
  <c r="C1276" i="1"/>
  <c r="D1276" i="1"/>
  <c r="G1276" i="1"/>
  <c r="H1276" i="1"/>
  <c r="I1276" i="1"/>
  <c r="J1276" i="1"/>
  <c r="C1277" i="1"/>
  <c r="D1277" i="1"/>
  <c r="G1277" i="1"/>
  <c r="H1277" i="1"/>
  <c r="I1277" i="1"/>
  <c r="J1277" i="1"/>
  <c r="C1278" i="1"/>
  <c r="D1278" i="1"/>
  <c r="G1278" i="1"/>
  <c r="H1278" i="1"/>
  <c r="I1278" i="1"/>
  <c r="J1278" i="1"/>
  <c r="C1279" i="1"/>
  <c r="D1279" i="1"/>
  <c r="G1279" i="1"/>
  <c r="H1279" i="1"/>
  <c r="I1279" i="1"/>
  <c r="J1279" i="1"/>
  <c r="C1280" i="1"/>
  <c r="D1280" i="1"/>
  <c r="G1280" i="1"/>
  <c r="H1280" i="1"/>
  <c r="I1280" i="1"/>
  <c r="J1280" i="1"/>
  <c r="C1281" i="1"/>
  <c r="D1281" i="1"/>
  <c r="G1281" i="1"/>
  <c r="H1281" i="1"/>
  <c r="I1281" i="1"/>
  <c r="J1281" i="1"/>
  <c r="C1282" i="1"/>
  <c r="D1282" i="1"/>
  <c r="G1282" i="1"/>
  <c r="H1282" i="1"/>
  <c r="I1282" i="1"/>
  <c r="J1282" i="1"/>
  <c r="C1283" i="1"/>
  <c r="D1283" i="1"/>
  <c r="G1283" i="1"/>
  <c r="H1283" i="1"/>
  <c r="I1283" i="1"/>
  <c r="J1283" i="1"/>
  <c r="C1284" i="1"/>
  <c r="D1284" i="1"/>
  <c r="G1284" i="1"/>
  <c r="H1284" i="1"/>
  <c r="I1284" i="1"/>
  <c r="J1284" i="1"/>
  <c r="C1285" i="1"/>
  <c r="D1285" i="1"/>
  <c r="G1285" i="1"/>
  <c r="H1285" i="1"/>
  <c r="I1285" i="1"/>
  <c r="J1285" i="1"/>
  <c r="C1286" i="1"/>
  <c r="D1286" i="1"/>
  <c r="G1286" i="1"/>
  <c r="H1286" i="1"/>
  <c r="I1286" i="1"/>
  <c r="J1286" i="1"/>
  <c r="C1287" i="1"/>
  <c r="D1287" i="1"/>
  <c r="G1287" i="1"/>
  <c r="H1287" i="1"/>
  <c r="I1287" i="1"/>
  <c r="J1287" i="1"/>
  <c r="C1288" i="1"/>
  <c r="D1288" i="1"/>
  <c r="G1288" i="1"/>
  <c r="H1288" i="1"/>
  <c r="I1288" i="1"/>
  <c r="J1288" i="1"/>
  <c r="C1289" i="1"/>
  <c r="D1289" i="1"/>
  <c r="G1289" i="1"/>
  <c r="H1289" i="1"/>
  <c r="I1289" i="1"/>
  <c r="J1289" i="1"/>
  <c r="C1290" i="1"/>
  <c r="D1290" i="1"/>
  <c r="G1290" i="1"/>
  <c r="H1290" i="1"/>
  <c r="I1290" i="1"/>
  <c r="J1290" i="1"/>
  <c r="C1291" i="1"/>
  <c r="D1291" i="1"/>
  <c r="G1291" i="1"/>
  <c r="H1291" i="1"/>
  <c r="I1291" i="1"/>
  <c r="J1291" i="1"/>
  <c r="C1292" i="1"/>
  <c r="D1292" i="1"/>
  <c r="G1292" i="1"/>
  <c r="H1292" i="1"/>
  <c r="I1292" i="1"/>
  <c r="J1292" i="1"/>
  <c r="C1293" i="1"/>
  <c r="D1293" i="1"/>
  <c r="G1293" i="1"/>
  <c r="H1293" i="1"/>
  <c r="I1293" i="1"/>
  <c r="J1293" i="1"/>
  <c r="C1294" i="1"/>
  <c r="D1294" i="1"/>
  <c r="G1294" i="1"/>
  <c r="H1294" i="1"/>
  <c r="I1294" i="1"/>
  <c r="J1294" i="1"/>
  <c r="C1295" i="1"/>
  <c r="D1295" i="1"/>
  <c r="G1295" i="1"/>
  <c r="H1295" i="1"/>
  <c r="I1295" i="1"/>
  <c r="J1295" i="1"/>
  <c r="C1296" i="1"/>
  <c r="D1296" i="1"/>
  <c r="G1296" i="1"/>
  <c r="H1296" i="1"/>
  <c r="I1296" i="1"/>
  <c r="J1296" i="1"/>
  <c r="C1297" i="1"/>
  <c r="D1297" i="1"/>
  <c r="G1297" i="1"/>
  <c r="H1297" i="1"/>
  <c r="I1297" i="1"/>
  <c r="J1297" i="1"/>
  <c r="C1298" i="1"/>
  <c r="D1298" i="1"/>
  <c r="G1298" i="1"/>
  <c r="H1298" i="1"/>
  <c r="I1298" i="1"/>
  <c r="J1298" i="1"/>
  <c r="C1299" i="1"/>
  <c r="D1299" i="1"/>
  <c r="G1299" i="1"/>
  <c r="H1299" i="1"/>
  <c r="I1299" i="1"/>
  <c r="J1299" i="1"/>
  <c r="C1300" i="1"/>
  <c r="D1300" i="1"/>
  <c r="G1300" i="1"/>
  <c r="H1300" i="1"/>
  <c r="I1300" i="1"/>
  <c r="J1300" i="1"/>
  <c r="C1301" i="1"/>
  <c r="D1301" i="1"/>
  <c r="G1301" i="1"/>
  <c r="H1301" i="1"/>
  <c r="I1301" i="1"/>
  <c r="J1301" i="1"/>
  <c r="C1302" i="1"/>
  <c r="D1302" i="1"/>
  <c r="G1302" i="1"/>
  <c r="H1302" i="1"/>
  <c r="I1302" i="1"/>
  <c r="J1302" i="1"/>
  <c r="C1303" i="1"/>
  <c r="D1303" i="1"/>
  <c r="G1303" i="1"/>
  <c r="H1303" i="1"/>
  <c r="I1303" i="1"/>
  <c r="J1303" i="1"/>
  <c r="C1304" i="1"/>
  <c r="D1304" i="1"/>
  <c r="G1304" i="1"/>
  <c r="H1304" i="1"/>
  <c r="I1304" i="1"/>
  <c r="J1304" i="1"/>
  <c r="C1305" i="1"/>
  <c r="D1305" i="1"/>
  <c r="G1305" i="1"/>
  <c r="H1305" i="1"/>
  <c r="I1305" i="1"/>
  <c r="J1305" i="1"/>
  <c r="C1306" i="1"/>
  <c r="D1306" i="1"/>
  <c r="G1306" i="1"/>
  <c r="H1306" i="1"/>
  <c r="I1306" i="1"/>
  <c r="J1306" i="1"/>
  <c r="C1307" i="1"/>
  <c r="D1307" i="1"/>
  <c r="G1307" i="1"/>
  <c r="H1307" i="1"/>
  <c r="I1307" i="1"/>
  <c r="J1307" i="1"/>
  <c r="C1308" i="1"/>
  <c r="D1308" i="1"/>
  <c r="G1308" i="1"/>
  <c r="H1308" i="1"/>
  <c r="I1308" i="1"/>
  <c r="J1308" i="1"/>
  <c r="C1309" i="1"/>
  <c r="D1309" i="1"/>
  <c r="G1309" i="1"/>
  <c r="H1309" i="1"/>
  <c r="I1309" i="1"/>
  <c r="J1309" i="1"/>
  <c r="C1310" i="1"/>
  <c r="D1310" i="1"/>
  <c r="G1310" i="1"/>
  <c r="H1310" i="1"/>
  <c r="I1310" i="1"/>
  <c r="J1310" i="1"/>
  <c r="C1311" i="1"/>
  <c r="D1311" i="1"/>
  <c r="G1311" i="1"/>
  <c r="H1311" i="1"/>
  <c r="I1311" i="1"/>
  <c r="J1311" i="1"/>
  <c r="C1312" i="1"/>
  <c r="D1312" i="1"/>
  <c r="G1312" i="1"/>
  <c r="H1312" i="1"/>
  <c r="I1312" i="1"/>
  <c r="J1312" i="1"/>
  <c r="C1313" i="1"/>
  <c r="D1313" i="1"/>
  <c r="G1313" i="1"/>
  <c r="H1313" i="1"/>
  <c r="I1313" i="1"/>
  <c r="J1313" i="1"/>
  <c r="C1314" i="1"/>
  <c r="D1314" i="1"/>
  <c r="G1314" i="1"/>
  <c r="H1314" i="1"/>
  <c r="I1314" i="1"/>
  <c r="J1314" i="1"/>
  <c r="C1315" i="1"/>
  <c r="D1315" i="1"/>
  <c r="G1315" i="1"/>
  <c r="H1315" i="1"/>
  <c r="I1315" i="1"/>
  <c r="J1315" i="1"/>
  <c r="C1316" i="1"/>
  <c r="D1316" i="1"/>
  <c r="G1316" i="1"/>
  <c r="H1316" i="1"/>
  <c r="I1316" i="1"/>
  <c r="J1316" i="1"/>
  <c r="C1317" i="1"/>
  <c r="D1317" i="1"/>
  <c r="G1317" i="1"/>
  <c r="H1317" i="1"/>
  <c r="I1317" i="1"/>
  <c r="J1317" i="1"/>
  <c r="C1318" i="1"/>
  <c r="D1318" i="1"/>
  <c r="G1318" i="1"/>
  <c r="H1318" i="1"/>
  <c r="I1318" i="1"/>
  <c r="J1318" i="1"/>
  <c r="C1319" i="1"/>
  <c r="D1319" i="1"/>
  <c r="G1319" i="1"/>
  <c r="H1319" i="1"/>
  <c r="I1319" i="1"/>
  <c r="J1319" i="1"/>
  <c r="C1320" i="1"/>
  <c r="D1320" i="1"/>
  <c r="G1320" i="1"/>
  <c r="H1320" i="1"/>
  <c r="I1320" i="1"/>
  <c r="J1320" i="1"/>
  <c r="C1321" i="1"/>
  <c r="D1321" i="1"/>
  <c r="G1321" i="1"/>
  <c r="H1321" i="1"/>
  <c r="I1321" i="1"/>
  <c r="J1321" i="1"/>
  <c r="C1322" i="1"/>
  <c r="D1322" i="1"/>
  <c r="G1322" i="1"/>
  <c r="H1322" i="1"/>
  <c r="I1322" i="1"/>
  <c r="J1322" i="1"/>
  <c r="C1323" i="1"/>
  <c r="D1323" i="1"/>
  <c r="G1323" i="1"/>
  <c r="H1323" i="1"/>
  <c r="I1323" i="1"/>
  <c r="J1323" i="1"/>
  <c r="C1324" i="1"/>
  <c r="D1324" i="1"/>
  <c r="G1324" i="1"/>
  <c r="H1324" i="1"/>
  <c r="I1324" i="1"/>
  <c r="J1324" i="1"/>
  <c r="C1325" i="1"/>
  <c r="D1325" i="1"/>
  <c r="G1325" i="1"/>
  <c r="H1325" i="1"/>
  <c r="I1325" i="1"/>
  <c r="J1325" i="1"/>
  <c r="C1326" i="1"/>
  <c r="D1326" i="1"/>
  <c r="G1326" i="1"/>
  <c r="H1326" i="1"/>
  <c r="I1326" i="1"/>
  <c r="J1326" i="1"/>
  <c r="C1327" i="1"/>
  <c r="D1327" i="1"/>
  <c r="G1327" i="1"/>
  <c r="H1327" i="1"/>
  <c r="I1327" i="1"/>
  <c r="J1327" i="1"/>
  <c r="C1328" i="1"/>
  <c r="D1328" i="1"/>
  <c r="G1328" i="1"/>
  <c r="H1328" i="1"/>
  <c r="I1328" i="1"/>
  <c r="J1328" i="1"/>
  <c r="C1329" i="1"/>
  <c r="D1329" i="1"/>
  <c r="G1329" i="1"/>
  <c r="H1329" i="1"/>
  <c r="I1329" i="1"/>
  <c r="J1329" i="1"/>
  <c r="C1330" i="1"/>
  <c r="D1330" i="1"/>
  <c r="G1330" i="1"/>
  <c r="H1330" i="1"/>
  <c r="I1330" i="1"/>
  <c r="J1330" i="1"/>
  <c r="C1331" i="1"/>
  <c r="D1331" i="1"/>
  <c r="G1331" i="1"/>
  <c r="H1331" i="1"/>
  <c r="I1331" i="1"/>
  <c r="J1331" i="1"/>
  <c r="C1332" i="1"/>
  <c r="D1332" i="1"/>
  <c r="G1332" i="1"/>
  <c r="H1332" i="1"/>
  <c r="I1332" i="1"/>
  <c r="J1332" i="1"/>
  <c r="C1333" i="1"/>
  <c r="D1333" i="1"/>
  <c r="G1333" i="1"/>
  <c r="H1333" i="1"/>
  <c r="I1333" i="1"/>
  <c r="J1333" i="1"/>
  <c r="C1334" i="1"/>
  <c r="D1334" i="1"/>
  <c r="G1334" i="1"/>
  <c r="H1334" i="1"/>
  <c r="I1334" i="1"/>
  <c r="J1334" i="1"/>
  <c r="C1335" i="1"/>
  <c r="D1335" i="1"/>
  <c r="G1335" i="1"/>
  <c r="H1335" i="1"/>
  <c r="I1335" i="1"/>
  <c r="J1335" i="1"/>
  <c r="C1336" i="1"/>
  <c r="D1336" i="1"/>
  <c r="G1336" i="1"/>
  <c r="H1336" i="1"/>
  <c r="I1336" i="1"/>
  <c r="J1336" i="1"/>
  <c r="C1337" i="1"/>
  <c r="D1337" i="1"/>
  <c r="G1337" i="1"/>
  <c r="H1337" i="1"/>
  <c r="I1337" i="1"/>
  <c r="J1337" i="1"/>
  <c r="C1338" i="1"/>
  <c r="D1338" i="1"/>
  <c r="G1338" i="1"/>
  <c r="H1338" i="1"/>
  <c r="I1338" i="1"/>
  <c r="J1338" i="1"/>
  <c r="C1339" i="1"/>
  <c r="D1339" i="1"/>
  <c r="G1339" i="1"/>
  <c r="H1339" i="1"/>
  <c r="I1339" i="1"/>
  <c r="J1339" i="1"/>
  <c r="C1340" i="1"/>
  <c r="D1340" i="1"/>
  <c r="G1340" i="1"/>
  <c r="H1340" i="1"/>
  <c r="I1340" i="1"/>
  <c r="J1340" i="1"/>
  <c r="C1341" i="1"/>
  <c r="D1341" i="1"/>
  <c r="G1341" i="1"/>
  <c r="H1341" i="1"/>
  <c r="I1341" i="1"/>
  <c r="J1341" i="1"/>
  <c r="C1342" i="1"/>
  <c r="D1342" i="1"/>
  <c r="G1342" i="1"/>
  <c r="H1342" i="1"/>
  <c r="I1342" i="1"/>
  <c r="J1342" i="1"/>
  <c r="C1343" i="1"/>
  <c r="D1343" i="1"/>
  <c r="G1343" i="1"/>
  <c r="H1343" i="1"/>
  <c r="I1343" i="1"/>
  <c r="J1343" i="1"/>
  <c r="C1344" i="1"/>
  <c r="D1344" i="1"/>
  <c r="G1344" i="1"/>
  <c r="H1344" i="1"/>
  <c r="I1344" i="1"/>
  <c r="J1344" i="1"/>
  <c r="C1345" i="1"/>
  <c r="D1345" i="1"/>
  <c r="G1345" i="1"/>
  <c r="H1345" i="1"/>
  <c r="I1345" i="1"/>
  <c r="J1345" i="1"/>
  <c r="C1346" i="1"/>
  <c r="D1346" i="1"/>
  <c r="G1346" i="1"/>
  <c r="H1346" i="1"/>
  <c r="I1346" i="1"/>
  <c r="J1346" i="1"/>
  <c r="C1347" i="1"/>
  <c r="D1347" i="1"/>
  <c r="G1347" i="1"/>
  <c r="H1347" i="1"/>
  <c r="I1347" i="1"/>
  <c r="J1347" i="1"/>
  <c r="C1348" i="1"/>
  <c r="D1348" i="1"/>
  <c r="G1348" i="1"/>
  <c r="H1348" i="1"/>
  <c r="I1348" i="1"/>
  <c r="J1348" i="1"/>
  <c r="C1349" i="1"/>
  <c r="D1349" i="1"/>
  <c r="G1349" i="1"/>
  <c r="H1349" i="1"/>
  <c r="I1349" i="1"/>
  <c r="J1349" i="1"/>
  <c r="C1350" i="1"/>
  <c r="D1350" i="1"/>
  <c r="G1350" i="1"/>
  <c r="H1350" i="1"/>
  <c r="I1350" i="1"/>
  <c r="J1350" i="1"/>
  <c r="C1351" i="1"/>
  <c r="D1351" i="1"/>
  <c r="G1351" i="1"/>
  <c r="H1351" i="1"/>
  <c r="I1351" i="1"/>
  <c r="J1351" i="1"/>
  <c r="C1352" i="1"/>
  <c r="D1352" i="1"/>
  <c r="G1352" i="1"/>
  <c r="H1352" i="1"/>
  <c r="I1352" i="1"/>
  <c r="J1352" i="1"/>
  <c r="C1353" i="1"/>
  <c r="D1353" i="1"/>
  <c r="G1353" i="1"/>
  <c r="H1353" i="1"/>
  <c r="I1353" i="1"/>
  <c r="J1353" i="1"/>
  <c r="C1354" i="1"/>
  <c r="D1354" i="1"/>
  <c r="G1354" i="1"/>
  <c r="H1354" i="1"/>
  <c r="I1354" i="1"/>
  <c r="J1354" i="1"/>
  <c r="C1355" i="1"/>
  <c r="D1355" i="1"/>
  <c r="G1355" i="1"/>
  <c r="H1355" i="1"/>
  <c r="I1355" i="1"/>
  <c r="J1355" i="1"/>
  <c r="C1356" i="1"/>
  <c r="D1356" i="1"/>
  <c r="G1356" i="1"/>
  <c r="H1356" i="1"/>
  <c r="I1356" i="1"/>
  <c r="J1356" i="1"/>
  <c r="C1357" i="1"/>
  <c r="D1357" i="1"/>
  <c r="G1357" i="1"/>
  <c r="H1357" i="1"/>
  <c r="I1357" i="1"/>
  <c r="J1357" i="1"/>
  <c r="C1358" i="1"/>
  <c r="D1358" i="1"/>
  <c r="G1358" i="1"/>
  <c r="H1358" i="1"/>
  <c r="I1358" i="1"/>
  <c r="J1358" i="1"/>
  <c r="C1359" i="1"/>
  <c r="D1359" i="1"/>
  <c r="G1359" i="1"/>
  <c r="H1359" i="1"/>
  <c r="I1359" i="1"/>
  <c r="J1359" i="1"/>
  <c r="C1360" i="1"/>
  <c r="D1360" i="1"/>
  <c r="G1360" i="1"/>
  <c r="H1360" i="1"/>
  <c r="I1360" i="1"/>
  <c r="J1360" i="1"/>
  <c r="C1361" i="1"/>
  <c r="D1361" i="1"/>
  <c r="G1361" i="1"/>
  <c r="H1361" i="1"/>
  <c r="I1361" i="1"/>
  <c r="J1361" i="1"/>
  <c r="C1362" i="1"/>
  <c r="D1362" i="1"/>
  <c r="G1362" i="1"/>
  <c r="H1362" i="1"/>
  <c r="I1362" i="1"/>
  <c r="J1362" i="1"/>
  <c r="C1363" i="1"/>
  <c r="D1363" i="1"/>
  <c r="G1363" i="1"/>
  <c r="H1363" i="1"/>
  <c r="I1363" i="1"/>
  <c r="J1363" i="1"/>
  <c r="C1364" i="1"/>
  <c r="D1364" i="1"/>
  <c r="G1364" i="1"/>
  <c r="H1364" i="1"/>
  <c r="I1364" i="1"/>
  <c r="J1364" i="1"/>
  <c r="C1365" i="1"/>
  <c r="D1365" i="1"/>
  <c r="G1365" i="1"/>
  <c r="H1365" i="1"/>
  <c r="I1365" i="1"/>
  <c r="J1365" i="1"/>
  <c r="C1366" i="1"/>
  <c r="D1366" i="1"/>
  <c r="G1366" i="1"/>
  <c r="H1366" i="1"/>
  <c r="I1366" i="1"/>
  <c r="J1366" i="1"/>
  <c r="C1367" i="1"/>
  <c r="D1367" i="1"/>
  <c r="G1367" i="1"/>
  <c r="H1367" i="1"/>
  <c r="I1367" i="1"/>
  <c r="J1367" i="1"/>
  <c r="C1368" i="1"/>
  <c r="D1368" i="1"/>
  <c r="G1368" i="1"/>
  <c r="H1368" i="1"/>
  <c r="I1368" i="1"/>
  <c r="J1368" i="1"/>
  <c r="C1369" i="1"/>
  <c r="D1369" i="1"/>
  <c r="G1369" i="1"/>
  <c r="H1369" i="1"/>
  <c r="I1369" i="1"/>
  <c r="J1369" i="1"/>
  <c r="C1370" i="1"/>
  <c r="D1370" i="1"/>
  <c r="G1370" i="1"/>
  <c r="H1370" i="1"/>
  <c r="I1370" i="1"/>
  <c r="J1370" i="1"/>
  <c r="C1371" i="1"/>
  <c r="D1371" i="1"/>
  <c r="G1371" i="1"/>
  <c r="H1371" i="1"/>
  <c r="I1371" i="1"/>
  <c r="J1371" i="1"/>
  <c r="C1372" i="1"/>
  <c r="D1372" i="1"/>
  <c r="G1372" i="1"/>
  <c r="H1372" i="1"/>
  <c r="I1372" i="1"/>
  <c r="J1372" i="1"/>
  <c r="C1373" i="1"/>
  <c r="D1373" i="1"/>
  <c r="G1373" i="1"/>
  <c r="H1373" i="1"/>
  <c r="I1373" i="1"/>
  <c r="J1373" i="1"/>
  <c r="C1374" i="1"/>
  <c r="D1374" i="1"/>
  <c r="G1374" i="1"/>
  <c r="H1374" i="1"/>
  <c r="I1374" i="1"/>
  <c r="J1374" i="1"/>
  <c r="C1375" i="1"/>
  <c r="D1375" i="1"/>
  <c r="G1375" i="1"/>
  <c r="H1375" i="1"/>
  <c r="I1375" i="1"/>
  <c r="J1375" i="1"/>
  <c r="C1376" i="1"/>
  <c r="D1376" i="1"/>
  <c r="G1376" i="1"/>
  <c r="H1376" i="1"/>
  <c r="I1376" i="1"/>
  <c r="J1376" i="1"/>
  <c r="C1377" i="1"/>
  <c r="D1377" i="1"/>
  <c r="G1377" i="1"/>
  <c r="H1377" i="1"/>
  <c r="I1377" i="1"/>
  <c r="J1377" i="1"/>
  <c r="C1378" i="1"/>
  <c r="D1378" i="1"/>
  <c r="G1378" i="1"/>
  <c r="H1378" i="1"/>
  <c r="I1378" i="1"/>
  <c r="J1378" i="1"/>
  <c r="C1379" i="1"/>
  <c r="D1379" i="1"/>
  <c r="G1379" i="1"/>
  <c r="H1379" i="1"/>
  <c r="I1379" i="1"/>
  <c r="J1379" i="1"/>
  <c r="C1380" i="1"/>
  <c r="D1380" i="1"/>
  <c r="G1380" i="1"/>
  <c r="H1380" i="1"/>
  <c r="I1380" i="1"/>
  <c r="J1380" i="1"/>
  <c r="C1381" i="1"/>
  <c r="D1381" i="1"/>
  <c r="G1381" i="1"/>
  <c r="H1381" i="1"/>
  <c r="I1381" i="1"/>
  <c r="J1381" i="1"/>
  <c r="C1382" i="1"/>
  <c r="D1382" i="1"/>
  <c r="G1382" i="1"/>
  <c r="H1382" i="1"/>
  <c r="I1382" i="1"/>
  <c r="J1382" i="1"/>
  <c r="C1383" i="1"/>
  <c r="D1383" i="1"/>
  <c r="G1383" i="1"/>
  <c r="H1383" i="1"/>
  <c r="I1383" i="1"/>
  <c r="J1383" i="1"/>
  <c r="C1384" i="1"/>
  <c r="D1384" i="1"/>
  <c r="G1384" i="1"/>
  <c r="H1384" i="1"/>
  <c r="I1384" i="1"/>
  <c r="J1384" i="1"/>
  <c r="C1385" i="1"/>
  <c r="D1385" i="1"/>
  <c r="G1385" i="1"/>
  <c r="H1385" i="1"/>
  <c r="I1385" i="1"/>
  <c r="J1385" i="1"/>
  <c r="C1386" i="1"/>
  <c r="D1386" i="1"/>
  <c r="G1386" i="1"/>
  <c r="H1386" i="1"/>
  <c r="I1386" i="1"/>
  <c r="J1386" i="1"/>
  <c r="C1387" i="1"/>
  <c r="D1387" i="1"/>
  <c r="G1387" i="1"/>
  <c r="H1387" i="1"/>
  <c r="I1387" i="1"/>
  <c r="J1387" i="1"/>
  <c r="C1388" i="1"/>
  <c r="D1388" i="1"/>
  <c r="G1388" i="1"/>
  <c r="H1388" i="1"/>
  <c r="I1388" i="1"/>
  <c r="J1388" i="1"/>
  <c r="C1389" i="1"/>
  <c r="D1389" i="1"/>
  <c r="G1389" i="1"/>
  <c r="H1389" i="1"/>
  <c r="I1389" i="1"/>
  <c r="J1389" i="1"/>
  <c r="C1390" i="1"/>
  <c r="D1390" i="1"/>
  <c r="G1390" i="1"/>
  <c r="H1390" i="1"/>
  <c r="I1390" i="1"/>
  <c r="J1390" i="1"/>
  <c r="C1391" i="1"/>
  <c r="D1391" i="1"/>
  <c r="G1391" i="1"/>
  <c r="H1391" i="1"/>
  <c r="I1391" i="1"/>
  <c r="J1391" i="1"/>
  <c r="C1392" i="1"/>
  <c r="D1392" i="1"/>
  <c r="G1392" i="1"/>
  <c r="H1392" i="1"/>
  <c r="I1392" i="1"/>
  <c r="J1392" i="1"/>
  <c r="C1393" i="1"/>
  <c r="D1393" i="1"/>
  <c r="G1393" i="1"/>
  <c r="H1393" i="1"/>
  <c r="I1393" i="1"/>
  <c r="J1393" i="1"/>
  <c r="C1394" i="1"/>
  <c r="D1394" i="1"/>
  <c r="G1394" i="1"/>
  <c r="H1394" i="1"/>
  <c r="I1394" i="1"/>
  <c r="J1394" i="1"/>
  <c r="C1395" i="1"/>
  <c r="D1395" i="1"/>
  <c r="G1395" i="1"/>
  <c r="H1395" i="1"/>
  <c r="I1395" i="1"/>
  <c r="J1395" i="1"/>
  <c r="C1396" i="1"/>
  <c r="D1396" i="1"/>
  <c r="G1396" i="1"/>
  <c r="H1396" i="1"/>
  <c r="I1396" i="1"/>
  <c r="J1396" i="1"/>
  <c r="C1397" i="1"/>
  <c r="D1397" i="1"/>
  <c r="G1397" i="1"/>
  <c r="H1397" i="1"/>
  <c r="I1397" i="1"/>
  <c r="J1397" i="1"/>
  <c r="C1398" i="1"/>
  <c r="D1398" i="1"/>
  <c r="G1398" i="1"/>
  <c r="H1398" i="1"/>
  <c r="I1398" i="1"/>
  <c r="J1398" i="1"/>
  <c r="C1399" i="1"/>
  <c r="D1399" i="1"/>
  <c r="G1399" i="1"/>
  <c r="H1399" i="1"/>
  <c r="I1399" i="1"/>
  <c r="J1399" i="1"/>
  <c r="C1400" i="1"/>
  <c r="D1400" i="1"/>
  <c r="G1400" i="1"/>
  <c r="H1400" i="1"/>
  <c r="I1400" i="1"/>
  <c r="J1400" i="1"/>
  <c r="C1401" i="1"/>
  <c r="D1401" i="1"/>
  <c r="G1401" i="1"/>
  <c r="H1401" i="1"/>
  <c r="I1401" i="1"/>
  <c r="J1401" i="1"/>
  <c r="C1402" i="1"/>
  <c r="D1402" i="1"/>
  <c r="G1402" i="1"/>
  <c r="H1402" i="1"/>
  <c r="I1402" i="1"/>
  <c r="J1402" i="1"/>
  <c r="C1403" i="1"/>
  <c r="D1403" i="1"/>
  <c r="G1403" i="1"/>
  <c r="H1403" i="1"/>
  <c r="I1403" i="1"/>
  <c r="J1403" i="1"/>
  <c r="C1404" i="1"/>
  <c r="D1404" i="1"/>
  <c r="G1404" i="1"/>
  <c r="H1404" i="1"/>
  <c r="I1404" i="1"/>
  <c r="J1404" i="1"/>
  <c r="C1405" i="1"/>
  <c r="D1405" i="1"/>
  <c r="G1405" i="1"/>
  <c r="H1405" i="1"/>
  <c r="I1405" i="1"/>
  <c r="J1405" i="1"/>
  <c r="C1406" i="1"/>
  <c r="D1406" i="1"/>
  <c r="G1406" i="1"/>
  <c r="H1406" i="1"/>
  <c r="I1406" i="1"/>
  <c r="J1406" i="1"/>
  <c r="C1407" i="1"/>
  <c r="D1407" i="1"/>
  <c r="G1407" i="1"/>
  <c r="H1407" i="1"/>
  <c r="I1407" i="1"/>
  <c r="J1407" i="1"/>
  <c r="C1408" i="1"/>
  <c r="D1408" i="1"/>
  <c r="G1408" i="1"/>
  <c r="H1408" i="1"/>
  <c r="I1408" i="1"/>
  <c r="J1408" i="1"/>
  <c r="C1409" i="1"/>
  <c r="D1409" i="1"/>
  <c r="G1409" i="1"/>
  <c r="H1409" i="1"/>
  <c r="I1409" i="1"/>
  <c r="J1409" i="1"/>
  <c r="C1410" i="1"/>
  <c r="D1410" i="1"/>
  <c r="G1410" i="1"/>
  <c r="H1410" i="1"/>
  <c r="I1410" i="1"/>
  <c r="J1410" i="1"/>
  <c r="C1411" i="1"/>
  <c r="D1411" i="1"/>
  <c r="G1411" i="1"/>
  <c r="H1411" i="1"/>
  <c r="I1411" i="1"/>
  <c r="J1411" i="1"/>
  <c r="C1412" i="1"/>
  <c r="D1412" i="1"/>
  <c r="G1412" i="1"/>
  <c r="H1412" i="1"/>
  <c r="I1412" i="1"/>
  <c r="J1412" i="1"/>
  <c r="C1413" i="1"/>
  <c r="D1413" i="1"/>
  <c r="G1413" i="1"/>
  <c r="H1413" i="1"/>
  <c r="I1413" i="1"/>
  <c r="J1413" i="1"/>
  <c r="C1414" i="1"/>
  <c r="D1414" i="1"/>
  <c r="G1414" i="1"/>
  <c r="H1414" i="1"/>
  <c r="I1414" i="1"/>
  <c r="J1414" i="1"/>
  <c r="C1415" i="1"/>
  <c r="D1415" i="1"/>
  <c r="G1415" i="1"/>
  <c r="H1415" i="1"/>
  <c r="I1415" i="1"/>
  <c r="J1415" i="1"/>
  <c r="C1416" i="1"/>
  <c r="D1416" i="1"/>
  <c r="G1416" i="1"/>
  <c r="H1416" i="1"/>
  <c r="I1416" i="1"/>
  <c r="J1416" i="1"/>
  <c r="C1417" i="1"/>
  <c r="D1417" i="1"/>
  <c r="G1417" i="1"/>
  <c r="H1417" i="1"/>
  <c r="I1417" i="1"/>
  <c r="J1417" i="1"/>
  <c r="C1418" i="1"/>
  <c r="D1418" i="1"/>
  <c r="G1418" i="1"/>
  <c r="H1418" i="1"/>
  <c r="I1418" i="1"/>
  <c r="J1418" i="1"/>
  <c r="C1419" i="1"/>
  <c r="D1419" i="1"/>
  <c r="G1419" i="1"/>
  <c r="H1419" i="1"/>
  <c r="I1419" i="1"/>
  <c r="J1419" i="1"/>
  <c r="C1420" i="1"/>
  <c r="D1420" i="1"/>
  <c r="G1420" i="1"/>
  <c r="H1420" i="1"/>
  <c r="I1420" i="1"/>
  <c r="J1420" i="1"/>
  <c r="C1421" i="1"/>
  <c r="D1421" i="1"/>
  <c r="G1421" i="1"/>
  <c r="H1421" i="1"/>
  <c r="I1421" i="1"/>
  <c r="J1421" i="1"/>
  <c r="C1422" i="1"/>
  <c r="D1422" i="1"/>
  <c r="G1422" i="1"/>
  <c r="H1422" i="1"/>
  <c r="I1422" i="1"/>
  <c r="J1422" i="1"/>
  <c r="C1423" i="1"/>
  <c r="D1423" i="1"/>
  <c r="G1423" i="1"/>
  <c r="H1423" i="1"/>
  <c r="I1423" i="1"/>
  <c r="J1423" i="1"/>
  <c r="C1424" i="1"/>
  <c r="D1424" i="1"/>
  <c r="G1424" i="1"/>
  <c r="H1424" i="1"/>
  <c r="I1424" i="1"/>
  <c r="J1424" i="1"/>
  <c r="C1425" i="1"/>
  <c r="D1425" i="1"/>
  <c r="G1425" i="1"/>
  <c r="H1425" i="1"/>
  <c r="I1425" i="1"/>
  <c r="J1425" i="1"/>
  <c r="C1426" i="1"/>
  <c r="D1426" i="1"/>
  <c r="G1426" i="1"/>
  <c r="H1426" i="1"/>
  <c r="I1426" i="1"/>
  <c r="J1426" i="1"/>
  <c r="C1427" i="1"/>
  <c r="D1427" i="1"/>
  <c r="G1427" i="1"/>
  <c r="H1427" i="1"/>
  <c r="I1427" i="1"/>
  <c r="J1427" i="1"/>
  <c r="C1428" i="1"/>
  <c r="D1428" i="1"/>
  <c r="G1428" i="1"/>
  <c r="H1428" i="1"/>
  <c r="I1428" i="1"/>
  <c r="J1428" i="1"/>
  <c r="C1429" i="1"/>
  <c r="D1429" i="1"/>
  <c r="G1429" i="1"/>
  <c r="H1429" i="1"/>
  <c r="I1429" i="1"/>
  <c r="J1429" i="1"/>
  <c r="C1430" i="1"/>
  <c r="D1430" i="1"/>
  <c r="G1430" i="1"/>
  <c r="H1430" i="1"/>
  <c r="I1430" i="1"/>
  <c r="J1430" i="1"/>
  <c r="C1431" i="1"/>
  <c r="D1431" i="1"/>
  <c r="G1431" i="1"/>
  <c r="H1431" i="1"/>
  <c r="I1431" i="1"/>
  <c r="J1431" i="1"/>
  <c r="C1432" i="1"/>
  <c r="D1432" i="1"/>
  <c r="G1432" i="1"/>
  <c r="H1432" i="1"/>
  <c r="I1432" i="1"/>
  <c r="J1432" i="1"/>
  <c r="C1433" i="1"/>
  <c r="D1433" i="1"/>
  <c r="G1433" i="1"/>
  <c r="H1433" i="1"/>
  <c r="I1433" i="1"/>
  <c r="J1433" i="1"/>
  <c r="C1434" i="1"/>
  <c r="D1434" i="1"/>
  <c r="G1434" i="1"/>
  <c r="H1434" i="1"/>
  <c r="I1434" i="1"/>
  <c r="J1434" i="1"/>
  <c r="C1435" i="1"/>
  <c r="D1435" i="1"/>
  <c r="G1435" i="1"/>
  <c r="H1435" i="1"/>
  <c r="I1435" i="1"/>
  <c r="J1435" i="1"/>
  <c r="C1436" i="1"/>
  <c r="D1436" i="1"/>
  <c r="G1436" i="1"/>
  <c r="H1436" i="1"/>
  <c r="I1436" i="1"/>
  <c r="J1436" i="1"/>
  <c r="C1437" i="1"/>
  <c r="D1437" i="1"/>
  <c r="G1437" i="1"/>
  <c r="H1437" i="1"/>
  <c r="I1437" i="1"/>
  <c r="J1437" i="1"/>
  <c r="C1438" i="1"/>
  <c r="D1438" i="1"/>
  <c r="G1438" i="1"/>
  <c r="H1438" i="1"/>
  <c r="I1438" i="1"/>
  <c r="J1438" i="1"/>
  <c r="C1439" i="1"/>
  <c r="D1439" i="1"/>
  <c r="G1439" i="1"/>
  <c r="H1439" i="1"/>
  <c r="I1439" i="1"/>
  <c r="J1439" i="1"/>
  <c r="C1440" i="1"/>
  <c r="D1440" i="1"/>
  <c r="G1440" i="1"/>
  <c r="H1440" i="1"/>
  <c r="I1440" i="1"/>
  <c r="J1440" i="1"/>
  <c r="C1441" i="1"/>
  <c r="D1441" i="1"/>
  <c r="G1441" i="1"/>
  <c r="H1441" i="1"/>
  <c r="I1441" i="1"/>
  <c r="J1441" i="1"/>
  <c r="C1442" i="1"/>
  <c r="D1442" i="1"/>
  <c r="G1442" i="1"/>
  <c r="H1442" i="1"/>
  <c r="I1442" i="1"/>
  <c r="J1442" i="1"/>
  <c r="C1443" i="1"/>
  <c r="D1443" i="1"/>
  <c r="G1443" i="1"/>
  <c r="H1443" i="1"/>
  <c r="I1443" i="1"/>
  <c r="J1443" i="1"/>
  <c r="C1444" i="1"/>
  <c r="D1444" i="1"/>
  <c r="G1444" i="1"/>
  <c r="H1444" i="1"/>
  <c r="I1444" i="1"/>
  <c r="J1444" i="1"/>
  <c r="C1445" i="1"/>
  <c r="D1445" i="1"/>
  <c r="G1445" i="1"/>
  <c r="H1445" i="1"/>
  <c r="I1445" i="1"/>
  <c r="J1445" i="1"/>
  <c r="C1446" i="1"/>
  <c r="D1446" i="1"/>
  <c r="G1446" i="1"/>
  <c r="H1446" i="1"/>
  <c r="I1446" i="1"/>
  <c r="J1446" i="1"/>
  <c r="C1447" i="1"/>
  <c r="D1447" i="1"/>
  <c r="G1447" i="1"/>
  <c r="H1447" i="1"/>
  <c r="I1447" i="1"/>
  <c r="J1447" i="1"/>
  <c r="C1448" i="1"/>
  <c r="D1448" i="1"/>
  <c r="G1448" i="1"/>
  <c r="H1448" i="1"/>
  <c r="I1448" i="1"/>
  <c r="J1448" i="1"/>
  <c r="C1449" i="1"/>
  <c r="D1449" i="1"/>
  <c r="G1449" i="1"/>
  <c r="H1449" i="1"/>
  <c r="I1449" i="1"/>
  <c r="J1449" i="1"/>
  <c r="C1450" i="1"/>
  <c r="D1450" i="1"/>
  <c r="G1450" i="1"/>
  <c r="H1450" i="1"/>
  <c r="I1450" i="1"/>
  <c r="J1450" i="1"/>
  <c r="C1451" i="1"/>
  <c r="D1451" i="1"/>
  <c r="G1451" i="1"/>
  <c r="H1451" i="1"/>
  <c r="I1451" i="1"/>
  <c r="J1451" i="1"/>
  <c r="C1452" i="1"/>
  <c r="D1452" i="1"/>
  <c r="G1452" i="1"/>
  <c r="H1452" i="1"/>
  <c r="I1452" i="1"/>
  <c r="J1452" i="1"/>
  <c r="C1453" i="1"/>
  <c r="D1453" i="1"/>
  <c r="G1453" i="1"/>
  <c r="H1453" i="1"/>
  <c r="I1453" i="1"/>
  <c r="J1453" i="1"/>
  <c r="C1454" i="1"/>
  <c r="D1454" i="1"/>
  <c r="G1454" i="1"/>
  <c r="H1454" i="1"/>
  <c r="I1454" i="1"/>
  <c r="J1454" i="1"/>
  <c r="C1455" i="1"/>
  <c r="D1455" i="1"/>
  <c r="G1455" i="1"/>
  <c r="H1455" i="1"/>
  <c r="I1455" i="1"/>
  <c r="J1455" i="1"/>
  <c r="C1456" i="1"/>
  <c r="D1456" i="1"/>
  <c r="G1456" i="1"/>
  <c r="H1456" i="1"/>
  <c r="I1456" i="1"/>
  <c r="J1456" i="1"/>
  <c r="C1457" i="1"/>
  <c r="D1457" i="1"/>
  <c r="G1457" i="1"/>
  <c r="H1457" i="1"/>
  <c r="I1457" i="1"/>
  <c r="J1457" i="1"/>
  <c r="C1458" i="1"/>
  <c r="D1458" i="1"/>
  <c r="G1458" i="1"/>
  <c r="H1458" i="1"/>
  <c r="I1458" i="1"/>
  <c r="J1458" i="1"/>
  <c r="C1459" i="1"/>
  <c r="D1459" i="1"/>
  <c r="G1459" i="1"/>
  <c r="H1459" i="1"/>
  <c r="I1459" i="1"/>
  <c r="J1459" i="1"/>
  <c r="C1460" i="1"/>
  <c r="D1460" i="1"/>
  <c r="G1460" i="1"/>
  <c r="H1460" i="1"/>
  <c r="I1460" i="1"/>
  <c r="J1460" i="1"/>
  <c r="C1461" i="1"/>
  <c r="D1461" i="1"/>
  <c r="G1461" i="1"/>
  <c r="H1461" i="1"/>
  <c r="I1461" i="1"/>
  <c r="J1461" i="1"/>
  <c r="C1462" i="1"/>
  <c r="D1462" i="1"/>
  <c r="G1462" i="1"/>
  <c r="H1462" i="1"/>
  <c r="I1462" i="1"/>
  <c r="J1462" i="1"/>
  <c r="C1463" i="1"/>
  <c r="D1463" i="1"/>
  <c r="G1463" i="1"/>
  <c r="H1463" i="1"/>
  <c r="I1463" i="1"/>
  <c r="J1463" i="1"/>
  <c r="C1464" i="1"/>
  <c r="D1464" i="1"/>
  <c r="G1464" i="1"/>
  <c r="H1464" i="1"/>
  <c r="I1464" i="1"/>
  <c r="J1464" i="1"/>
  <c r="C1465" i="1"/>
  <c r="D1465" i="1"/>
  <c r="G1465" i="1"/>
  <c r="H1465" i="1"/>
  <c r="I1465" i="1"/>
  <c r="J1465" i="1"/>
  <c r="C1466" i="1"/>
  <c r="D1466" i="1"/>
  <c r="G1466" i="1"/>
  <c r="H1466" i="1"/>
  <c r="I1466" i="1"/>
  <c r="J1466" i="1"/>
  <c r="C1467" i="1"/>
  <c r="D1467" i="1"/>
  <c r="G1467" i="1"/>
  <c r="H1467" i="1"/>
  <c r="I1467" i="1"/>
  <c r="J1467" i="1"/>
  <c r="C1468" i="1"/>
  <c r="D1468" i="1"/>
  <c r="G1468" i="1"/>
  <c r="H1468" i="1"/>
  <c r="I1468" i="1"/>
  <c r="J1468" i="1"/>
  <c r="C1469" i="1"/>
  <c r="D1469" i="1"/>
  <c r="G1469" i="1"/>
  <c r="H1469" i="1"/>
  <c r="I1469" i="1"/>
  <c r="J1469" i="1"/>
  <c r="C1470" i="1"/>
  <c r="D1470" i="1"/>
  <c r="G1470" i="1"/>
  <c r="H1470" i="1"/>
  <c r="I1470" i="1"/>
  <c r="J1470" i="1"/>
  <c r="C1471" i="1"/>
  <c r="D1471" i="1"/>
  <c r="G1471" i="1"/>
  <c r="H1471" i="1"/>
  <c r="I1471" i="1"/>
  <c r="J1471" i="1"/>
  <c r="C1472" i="1"/>
  <c r="D1472" i="1"/>
  <c r="G1472" i="1"/>
  <c r="H1472" i="1"/>
  <c r="I1472" i="1"/>
  <c r="J1472" i="1"/>
  <c r="C1473" i="1"/>
  <c r="D1473" i="1"/>
  <c r="G1473" i="1"/>
  <c r="H1473" i="1"/>
  <c r="I1473" i="1"/>
  <c r="J1473" i="1"/>
  <c r="C1474" i="1"/>
  <c r="D1474" i="1"/>
  <c r="G1474" i="1"/>
  <c r="H1474" i="1"/>
  <c r="I1474" i="1"/>
  <c r="J1474" i="1"/>
  <c r="C1475" i="1"/>
  <c r="D1475" i="1"/>
  <c r="G1475" i="1"/>
  <c r="H1475" i="1"/>
  <c r="I1475" i="1"/>
  <c r="J1475" i="1"/>
  <c r="C1476" i="1"/>
  <c r="D1476" i="1"/>
  <c r="G1476" i="1"/>
  <c r="H1476" i="1"/>
  <c r="I1476" i="1"/>
  <c r="J1476" i="1"/>
  <c r="C1477" i="1"/>
  <c r="D1477" i="1"/>
  <c r="G1477" i="1"/>
  <c r="H1477" i="1"/>
  <c r="I1477" i="1"/>
  <c r="J1477" i="1"/>
  <c r="C1478" i="1"/>
  <c r="D1478" i="1"/>
  <c r="G1478" i="1"/>
  <c r="H1478" i="1"/>
  <c r="I1478" i="1"/>
  <c r="J1478" i="1"/>
  <c r="C1479" i="1"/>
  <c r="D1479" i="1"/>
  <c r="G1479" i="1"/>
  <c r="H1479" i="1"/>
  <c r="I1479" i="1"/>
  <c r="J1479" i="1"/>
  <c r="C1480" i="1"/>
  <c r="D1480" i="1"/>
  <c r="G1480" i="1"/>
  <c r="H1480" i="1"/>
  <c r="I1480" i="1"/>
  <c r="J1480" i="1"/>
  <c r="C1481" i="1"/>
  <c r="D1481" i="1"/>
  <c r="G1481" i="1"/>
  <c r="H1481" i="1"/>
  <c r="I1481" i="1"/>
  <c r="J1481" i="1"/>
  <c r="C1482" i="1"/>
  <c r="D1482" i="1"/>
  <c r="G1482" i="1"/>
  <c r="H1482" i="1"/>
  <c r="I1482" i="1"/>
  <c r="J1482" i="1"/>
  <c r="C1483" i="1"/>
  <c r="D1483" i="1"/>
  <c r="G1483" i="1"/>
  <c r="H1483" i="1"/>
  <c r="I1483" i="1"/>
  <c r="J1483" i="1"/>
  <c r="C1484" i="1"/>
  <c r="D1484" i="1"/>
  <c r="G1484" i="1"/>
  <c r="H1484" i="1"/>
  <c r="I1484" i="1"/>
  <c r="J1484" i="1"/>
  <c r="C1485" i="1"/>
  <c r="D1485" i="1"/>
  <c r="G1485" i="1"/>
  <c r="H1485" i="1"/>
  <c r="I1485" i="1"/>
  <c r="J1485" i="1"/>
  <c r="C1486" i="1"/>
  <c r="D1486" i="1"/>
  <c r="G1486" i="1"/>
  <c r="H1486" i="1"/>
  <c r="I1486" i="1"/>
  <c r="J1486" i="1"/>
  <c r="C1487" i="1"/>
  <c r="D1487" i="1"/>
  <c r="G1487" i="1"/>
  <c r="H1487" i="1"/>
  <c r="I1487" i="1"/>
  <c r="J1487" i="1"/>
  <c r="C1488" i="1"/>
  <c r="D1488" i="1"/>
  <c r="G1488" i="1"/>
  <c r="H1488" i="1"/>
  <c r="I1488" i="1"/>
  <c r="J1488" i="1"/>
  <c r="C1489" i="1"/>
  <c r="D1489" i="1"/>
  <c r="G1489" i="1"/>
  <c r="H1489" i="1"/>
  <c r="I1489" i="1"/>
  <c r="J1489" i="1"/>
  <c r="C1490" i="1"/>
  <c r="D1490" i="1"/>
  <c r="G1490" i="1"/>
  <c r="H1490" i="1"/>
  <c r="I1490" i="1"/>
  <c r="J1490" i="1"/>
  <c r="C1491" i="1"/>
  <c r="D1491" i="1"/>
  <c r="G1491" i="1"/>
  <c r="H1491" i="1"/>
  <c r="I1491" i="1"/>
  <c r="J1491" i="1"/>
  <c r="C1492" i="1"/>
  <c r="D1492" i="1"/>
  <c r="G1492" i="1"/>
  <c r="H1492" i="1"/>
  <c r="I1492" i="1"/>
  <c r="J1492" i="1"/>
  <c r="C1493" i="1"/>
  <c r="D1493" i="1"/>
  <c r="G1493" i="1"/>
  <c r="H1493" i="1"/>
  <c r="I1493" i="1"/>
  <c r="J1493" i="1"/>
  <c r="C1494" i="1"/>
  <c r="D1494" i="1"/>
  <c r="G1494" i="1"/>
  <c r="H1494" i="1"/>
  <c r="I1494" i="1"/>
  <c r="J1494" i="1"/>
  <c r="C1495" i="1"/>
  <c r="D1495" i="1"/>
  <c r="G1495" i="1"/>
  <c r="H1495" i="1"/>
  <c r="I1495" i="1"/>
  <c r="J1495" i="1"/>
  <c r="C1496" i="1"/>
  <c r="D1496" i="1"/>
  <c r="G1496" i="1"/>
  <c r="H1496" i="1"/>
  <c r="I1496" i="1"/>
  <c r="J1496" i="1"/>
  <c r="C1497" i="1"/>
  <c r="D1497" i="1"/>
  <c r="G1497" i="1"/>
  <c r="H1497" i="1"/>
  <c r="I1497" i="1"/>
  <c r="J1497" i="1"/>
  <c r="C1498" i="1"/>
  <c r="D1498" i="1"/>
  <c r="G1498" i="1"/>
  <c r="H1498" i="1"/>
  <c r="I1498" i="1"/>
  <c r="J1498" i="1"/>
  <c r="C1499" i="1"/>
  <c r="D1499" i="1"/>
  <c r="G1499" i="1"/>
  <c r="H1499" i="1"/>
  <c r="I1499" i="1"/>
  <c r="J1499" i="1"/>
  <c r="C1500" i="1"/>
  <c r="D1500" i="1"/>
  <c r="G1500" i="1"/>
  <c r="H1500" i="1"/>
  <c r="I1500" i="1"/>
  <c r="J1500" i="1"/>
  <c r="C1501" i="1"/>
  <c r="D1501" i="1"/>
  <c r="G1501" i="1"/>
  <c r="H1501" i="1"/>
  <c r="I1501" i="1"/>
  <c r="J1501" i="1"/>
  <c r="C1502" i="1"/>
  <c r="D1502" i="1"/>
  <c r="G1502" i="1"/>
  <c r="H1502" i="1"/>
  <c r="I1502" i="1"/>
  <c r="J1502" i="1"/>
  <c r="C1503" i="1"/>
  <c r="D1503" i="1"/>
  <c r="G1503" i="1"/>
  <c r="H1503" i="1"/>
  <c r="I1503" i="1"/>
  <c r="J1503" i="1"/>
  <c r="C1504" i="1"/>
  <c r="D1504" i="1"/>
  <c r="G1504" i="1"/>
  <c r="H1504" i="1"/>
  <c r="I1504" i="1"/>
  <c r="J1504" i="1"/>
  <c r="C1505" i="1"/>
  <c r="D1505" i="1"/>
  <c r="G1505" i="1"/>
  <c r="H1505" i="1"/>
  <c r="I1505" i="1"/>
  <c r="J1505" i="1"/>
  <c r="C1506" i="1"/>
  <c r="D1506" i="1"/>
  <c r="G1506" i="1"/>
  <c r="H1506" i="1"/>
  <c r="I1506" i="1"/>
  <c r="J1506" i="1"/>
  <c r="C1507" i="1"/>
  <c r="D1507" i="1"/>
  <c r="G1507" i="1"/>
  <c r="H1507" i="1"/>
  <c r="I1507" i="1"/>
  <c r="J1507" i="1"/>
  <c r="C1508" i="1"/>
  <c r="D1508" i="1"/>
  <c r="G1508" i="1"/>
  <c r="H1508" i="1"/>
  <c r="I1508" i="1"/>
  <c r="J1508" i="1"/>
  <c r="C1509" i="1"/>
  <c r="D1509" i="1"/>
  <c r="G1509" i="1"/>
  <c r="H1509" i="1"/>
  <c r="I1509" i="1"/>
  <c r="J1509" i="1"/>
  <c r="C1510" i="1"/>
  <c r="D1510" i="1"/>
  <c r="G1510" i="1"/>
  <c r="H1510" i="1"/>
  <c r="I1510" i="1"/>
  <c r="J1510" i="1"/>
  <c r="C1511" i="1"/>
  <c r="D1511" i="1"/>
  <c r="G1511" i="1"/>
  <c r="H1511" i="1"/>
  <c r="I1511" i="1"/>
  <c r="J1511" i="1"/>
  <c r="C1512" i="1"/>
  <c r="D1512" i="1"/>
  <c r="G1512" i="1"/>
  <c r="H1512" i="1"/>
  <c r="I1512" i="1"/>
  <c r="J1512" i="1"/>
  <c r="C1513" i="1"/>
  <c r="D1513" i="1"/>
  <c r="G1513" i="1"/>
  <c r="H1513" i="1"/>
  <c r="I1513" i="1"/>
  <c r="J1513" i="1"/>
  <c r="C1514" i="1"/>
  <c r="D1514" i="1"/>
  <c r="G1514" i="1"/>
  <c r="H1514" i="1"/>
  <c r="I1514" i="1"/>
  <c r="J1514" i="1"/>
  <c r="C1515" i="1"/>
  <c r="D1515" i="1"/>
  <c r="G1515" i="1"/>
  <c r="H1515" i="1"/>
  <c r="I1515" i="1"/>
  <c r="J1515" i="1"/>
  <c r="C1516" i="1"/>
  <c r="D1516" i="1"/>
  <c r="G1516" i="1"/>
  <c r="H1516" i="1"/>
  <c r="I1516" i="1"/>
  <c r="J1516" i="1"/>
  <c r="C1517" i="1"/>
  <c r="D1517" i="1"/>
  <c r="G1517" i="1"/>
  <c r="H1517" i="1"/>
  <c r="I1517" i="1"/>
  <c r="J1517" i="1"/>
  <c r="C1518" i="1"/>
  <c r="D1518" i="1"/>
  <c r="G1518" i="1"/>
  <c r="H1518" i="1"/>
  <c r="I1518" i="1"/>
  <c r="J1518" i="1"/>
  <c r="C1519" i="1"/>
  <c r="D1519" i="1"/>
  <c r="G1519" i="1"/>
  <c r="H1519" i="1"/>
  <c r="I1519" i="1"/>
  <c r="J1519" i="1"/>
  <c r="C1520" i="1"/>
  <c r="D1520" i="1"/>
  <c r="G1520" i="1"/>
  <c r="H1520" i="1"/>
  <c r="I1520" i="1"/>
  <c r="J1520" i="1"/>
  <c r="C1521" i="1"/>
  <c r="D1521" i="1"/>
  <c r="G1521" i="1"/>
  <c r="H1521" i="1"/>
  <c r="I1521" i="1"/>
  <c r="J1521" i="1"/>
  <c r="C1522" i="1"/>
  <c r="D1522" i="1"/>
  <c r="G1522" i="1"/>
  <c r="H1522" i="1"/>
  <c r="I1522" i="1"/>
  <c r="J1522" i="1"/>
  <c r="C1523" i="1"/>
  <c r="D1523" i="1"/>
  <c r="G1523" i="1"/>
  <c r="H1523" i="1"/>
  <c r="I1523" i="1"/>
  <c r="J1523" i="1"/>
  <c r="C1524" i="1"/>
  <c r="D1524" i="1"/>
  <c r="G1524" i="1"/>
  <c r="H1524" i="1"/>
  <c r="I1524" i="1"/>
  <c r="J1524" i="1"/>
  <c r="C1525" i="1"/>
  <c r="D1525" i="1"/>
  <c r="G1525" i="1"/>
  <c r="H1525" i="1"/>
  <c r="I1525" i="1"/>
  <c r="J1525" i="1"/>
  <c r="C1526" i="1"/>
  <c r="D1526" i="1"/>
  <c r="G1526" i="1"/>
  <c r="H1526" i="1"/>
  <c r="I1526" i="1"/>
  <c r="J1526" i="1"/>
  <c r="C1527" i="1"/>
  <c r="D1527" i="1"/>
  <c r="G1527" i="1"/>
  <c r="H1527" i="1"/>
  <c r="I1527" i="1"/>
  <c r="J1527" i="1"/>
  <c r="C1528" i="1"/>
  <c r="D1528" i="1"/>
  <c r="G1528" i="1"/>
  <c r="H1528" i="1"/>
  <c r="I1528" i="1"/>
  <c r="J1528" i="1"/>
  <c r="C1529" i="1"/>
  <c r="D1529" i="1"/>
  <c r="G1529" i="1"/>
  <c r="H1529" i="1"/>
  <c r="I1529" i="1"/>
  <c r="J1529" i="1"/>
  <c r="C1530" i="1"/>
  <c r="D1530" i="1"/>
  <c r="G1530" i="1"/>
  <c r="H1530" i="1"/>
  <c r="I1530" i="1"/>
  <c r="J1530" i="1"/>
  <c r="C1531" i="1"/>
  <c r="D1531" i="1"/>
  <c r="G1531" i="1"/>
  <c r="H1531" i="1"/>
  <c r="I1531" i="1"/>
  <c r="J1531" i="1"/>
  <c r="C1532" i="1"/>
  <c r="D1532" i="1"/>
  <c r="G1532" i="1"/>
  <c r="H1532" i="1"/>
  <c r="I1532" i="1"/>
  <c r="J1532" i="1"/>
  <c r="C1533" i="1"/>
  <c r="D1533" i="1"/>
  <c r="G1533" i="1"/>
  <c r="H1533" i="1"/>
  <c r="I1533" i="1"/>
  <c r="J1533" i="1"/>
  <c r="C1534" i="1"/>
  <c r="D1534" i="1"/>
  <c r="G1534" i="1"/>
  <c r="H1534" i="1"/>
  <c r="I1534" i="1"/>
  <c r="J1534" i="1"/>
  <c r="C1535" i="1"/>
  <c r="D1535" i="1"/>
  <c r="G1535" i="1"/>
  <c r="H1535" i="1"/>
  <c r="I1535" i="1"/>
  <c r="J1535" i="1"/>
  <c r="C1536" i="1"/>
  <c r="D1536" i="1"/>
  <c r="G1536" i="1"/>
  <c r="H1536" i="1"/>
  <c r="I1536" i="1"/>
  <c r="J1536" i="1"/>
  <c r="C1537" i="1"/>
  <c r="D1537" i="1"/>
  <c r="G1537" i="1"/>
  <c r="H1537" i="1"/>
  <c r="I1537" i="1"/>
  <c r="J1537" i="1"/>
  <c r="C1538" i="1"/>
  <c r="D1538" i="1"/>
  <c r="G1538" i="1"/>
  <c r="H1538" i="1"/>
  <c r="I1538" i="1"/>
  <c r="J1538" i="1"/>
  <c r="C1539" i="1"/>
  <c r="D1539" i="1"/>
  <c r="G1539" i="1"/>
  <c r="H1539" i="1"/>
  <c r="I1539" i="1"/>
  <c r="J1539" i="1"/>
  <c r="C1540" i="1"/>
  <c r="D1540" i="1"/>
  <c r="G1540" i="1"/>
  <c r="H1540" i="1"/>
  <c r="I1540" i="1"/>
  <c r="J1540" i="1"/>
  <c r="C1541" i="1"/>
  <c r="D1541" i="1"/>
  <c r="G1541" i="1"/>
  <c r="H1541" i="1"/>
  <c r="I1541" i="1"/>
  <c r="J1541" i="1"/>
  <c r="C1542" i="1"/>
  <c r="D1542" i="1"/>
  <c r="G1542" i="1"/>
  <c r="H1542" i="1"/>
  <c r="I1542" i="1"/>
  <c r="J1542" i="1"/>
  <c r="C1543" i="1"/>
  <c r="D1543" i="1"/>
  <c r="G1543" i="1"/>
  <c r="H1543" i="1"/>
  <c r="I1543" i="1"/>
  <c r="J1543" i="1"/>
  <c r="C1544" i="1"/>
  <c r="D1544" i="1"/>
  <c r="G1544" i="1"/>
  <c r="H1544" i="1"/>
  <c r="I1544" i="1"/>
  <c r="J1544" i="1"/>
  <c r="C1545" i="1"/>
  <c r="D1545" i="1"/>
  <c r="G1545" i="1"/>
  <c r="H1545" i="1"/>
  <c r="I1545" i="1"/>
  <c r="J1545" i="1"/>
  <c r="C1546" i="1"/>
  <c r="D1546" i="1"/>
  <c r="G1546" i="1"/>
  <c r="H1546" i="1"/>
  <c r="I1546" i="1"/>
  <c r="J1546" i="1"/>
  <c r="C1547" i="1"/>
  <c r="D1547" i="1"/>
  <c r="G1547" i="1"/>
  <c r="H1547" i="1"/>
  <c r="I1547" i="1"/>
  <c r="J1547" i="1"/>
  <c r="C1548" i="1"/>
  <c r="D1548" i="1"/>
  <c r="G1548" i="1"/>
  <c r="H1548" i="1"/>
  <c r="I1548" i="1"/>
  <c r="J1548" i="1"/>
  <c r="C1549" i="1"/>
  <c r="D1549" i="1"/>
  <c r="G1549" i="1"/>
  <c r="H1549" i="1"/>
  <c r="I1549" i="1"/>
  <c r="J1549" i="1"/>
  <c r="C1550" i="1"/>
  <c r="D1550" i="1"/>
  <c r="G1550" i="1"/>
  <c r="H1550" i="1"/>
  <c r="I1550" i="1"/>
  <c r="J1550" i="1"/>
  <c r="C1551" i="1"/>
  <c r="D1551" i="1"/>
  <c r="G1551" i="1"/>
  <c r="H1551" i="1"/>
  <c r="I1551" i="1"/>
  <c r="J1551" i="1"/>
  <c r="C1552" i="1"/>
  <c r="D1552" i="1"/>
  <c r="G1552" i="1"/>
  <c r="H1552" i="1"/>
  <c r="I1552" i="1"/>
  <c r="J1552" i="1"/>
  <c r="C1553" i="1"/>
  <c r="D1553" i="1"/>
  <c r="G1553" i="1"/>
  <c r="H1553" i="1"/>
  <c r="I1553" i="1"/>
  <c r="J1553" i="1"/>
  <c r="C1554" i="1"/>
  <c r="D1554" i="1"/>
  <c r="G1554" i="1"/>
  <c r="H1554" i="1"/>
  <c r="I1554" i="1"/>
  <c r="J1554" i="1"/>
  <c r="C1555" i="1"/>
  <c r="D1555" i="1"/>
  <c r="G1555" i="1"/>
  <c r="H1555" i="1"/>
  <c r="I1555" i="1"/>
  <c r="J1555" i="1"/>
  <c r="C1556" i="1"/>
  <c r="D1556" i="1"/>
  <c r="G1556" i="1"/>
  <c r="H1556" i="1"/>
  <c r="I1556" i="1"/>
  <c r="J1556" i="1"/>
  <c r="C1557" i="1"/>
  <c r="D1557" i="1"/>
  <c r="G1557" i="1"/>
  <c r="H1557" i="1"/>
  <c r="I1557" i="1"/>
  <c r="J1557" i="1"/>
  <c r="C1558" i="1"/>
  <c r="D1558" i="1"/>
  <c r="G1558" i="1"/>
  <c r="H1558" i="1"/>
  <c r="I1558" i="1"/>
  <c r="J1558" i="1"/>
  <c r="C1559" i="1"/>
  <c r="D1559" i="1"/>
  <c r="G1559" i="1"/>
  <c r="H1559" i="1"/>
  <c r="I1559" i="1"/>
  <c r="J1559" i="1"/>
  <c r="C1560" i="1"/>
  <c r="D1560" i="1"/>
  <c r="G1560" i="1"/>
  <c r="H1560" i="1"/>
  <c r="I1560" i="1"/>
  <c r="J1560" i="1"/>
  <c r="C1561" i="1"/>
  <c r="D1561" i="1"/>
  <c r="G1561" i="1"/>
  <c r="H1561" i="1"/>
  <c r="I1561" i="1"/>
  <c r="J1561" i="1"/>
  <c r="C1562" i="1"/>
  <c r="D1562" i="1"/>
  <c r="G1562" i="1"/>
  <c r="H1562" i="1"/>
  <c r="I1562" i="1"/>
  <c r="J1562" i="1"/>
  <c r="C1563" i="1"/>
  <c r="D1563" i="1"/>
  <c r="G1563" i="1"/>
  <c r="H1563" i="1"/>
  <c r="I1563" i="1"/>
  <c r="J1563" i="1"/>
  <c r="C1564" i="1"/>
  <c r="D1564" i="1"/>
  <c r="G1564" i="1"/>
  <c r="H1564" i="1"/>
  <c r="I1564" i="1"/>
  <c r="J1564" i="1"/>
  <c r="C1565" i="1"/>
  <c r="D1565" i="1"/>
  <c r="G1565" i="1"/>
  <c r="H1565" i="1"/>
  <c r="I1565" i="1"/>
  <c r="J1565" i="1"/>
  <c r="C1566" i="1"/>
  <c r="D1566" i="1"/>
  <c r="G1566" i="1"/>
  <c r="H1566" i="1"/>
  <c r="I1566" i="1"/>
  <c r="J1566" i="1"/>
  <c r="C1567" i="1"/>
  <c r="D1567" i="1"/>
  <c r="G1567" i="1"/>
  <c r="H1567" i="1"/>
  <c r="I1567" i="1"/>
  <c r="J1567" i="1"/>
  <c r="C1568" i="1"/>
  <c r="D1568" i="1"/>
  <c r="G1568" i="1"/>
  <c r="H1568" i="1"/>
  <c r="I1568" i="1"/>
  <c r="J1568" i="1"/>
  <c r="C1569" i="1"/>
  <c r="D1569" i="1"/>
  <c r="G1569" i="1"/>
  <c r="H1569" i="1"/>
  <c r="I1569" i="1"/>
  <c r="J1569" i="1"/>
  <c r="C1570" i="1"/>
  <c r="D1570" i="1"/>
  <c r="G1570" i="1"/>
  <c r="H1570" i="1"/>
  <c r="I1570" i="1"/>
  <c r="J1570" i="1"/>
  <c r="C1571" i="1"/>
  <c r="D1571" i="1"/>
  <c r="G1571" i="1"/>
  <c r="H1571" i="1"/>
  <c r="I1571" i="1"/>
  <c r="J1571" i="1"/>
  <c r="C1572" i="1"/>
  <c r="D1572" i="1"/>
  <c r="G1572" i="1"/>
  <c r="H1572" i="1"/>
  <c r="I1572" i="1"/>
  <c r="J1572" i="1"/>
  <c r="C1573" i="1"/>
  <c r="D1573" i="1"/>
  <c r="G1573" i="1"/>
  <c r="H1573" i="1"/>
  <c r="I1573" i="1"/>
  <c r="J1573" i="1"/>
  <c r="C1574" i="1"/>
  <c r="D1574" i="1"/>
  <c r="G1574" i="1"/>
  <c r="H1574" i="1"/>
  <c r="I1574" i="1"/>
  <c r="J1574" i="1"/>
  <c r="C1575" i="1"/>
  <c r="D1575" i="1"/>
  <c r="G1575" i="1"/>
  <c r="H1575" i="1"/>
  <c r="I1575" i="1"/>
  <c r="J1575" i="1"/>
  <c r="C1576" i="1"/>
  <c r="D1576" i="1"/>
  <c r="G1576" i="1"/>
  <c r="H1576" i="1"/>
  <c r="I1576" i="1"/>
  <c r="J1576" i="1"/>
  <c r="C1577" i="1"/>
  <c r="D1577" i="1"/>
  <c r="G1577" i="1"/>
  <c r="H1577" i="1"/>
  <c r="I1577" i="1"/>
  <c r="J1577" i="1"/>
  <c r="C1578" i="1"/>
  <c r="D1578" i="1"/>
  <c r="G1578" i="1"/>
  <c r="H1578" i="1"/>
  <c r="I1578" i="1"/>
  <c r="J1578" i="1"/>
  <c r="C1579" i="1"/>
  <c r="D1579" i="1"/>
  <c r="G1579" i="1"/>
  <c r="H1579" i="1"/>
  <c r="I1579" i="1"/>
  <c r="J1579" i="1"/>
  <c r="C1580" i="1"/>
  <c r="D1580" i="1"/>
  <c r="G1580" i="1"/>
  <c r="H1580" i="1"/>
  <c r="I1580" i="1"/>
  <c r="J1580" i="1"/>
  <c r="C1581" i="1"/>
  <c r="D1581" i="1"/>
  <c r="G1581" i="1"/>
  <c r="H1581" i="1"/>
  <c r="I1581" i="1"/>
  <c r="J1581" i="1"/>
  <c r="C1582" i="1"/>
  <c r="D1582" i="1"/>
  <c r="G1582" i="1"/>
  <c r="H1582" i="1"/>
  <c r="I1582" i="1"/>
  <c r="J1582" i="1"/>
  <c r="C1583" i="1"/>
  <c r="D1583" i="1"/>
  <c r="G1583" i="1"/>
  <c r="H1583" i="1"/>
  <c r="I1583" i="1"/>
  <c r="J1583" i="1"/>
  <c r="C1584" i="1"/>
  <c r="D1584" i="1"/>
  <c r="G1584" i="1"/>
  <c r="H1584" i="1"/>
  <c r="I1584" i="1"/>
  <c r="J1584" i="1"/>
  <c r="C1585" i="1"/>
  <c r="D1585" i="1"/>
  <c r="G1585" i="1"/>
  <c r="H1585" i="1"/>
  <c r="I1585" i="1"/>
  <c r="J1585" i="1"/>
  <c r="C1586" i="1"/>
  <c r="D1586" i="1"/>
  <c r="G1586" i="1"/>
  <c r="H1586" i="1"/>
  <c r="I1586" i="1"/>
  <c r="J1586" i="1"/>
  <c r="C1587" i="1"/>
  <c r="D1587" i="1"/>
  <c r="G1587" i="1"/>
  <c r="H1587" i="1"/>
  <c r="I1587" i="1"/>
  <c r="J1587" i="1"/>
  <c r="C1588" i="1"/>
  <c r="D1588" i="1"/>
  <c r="G1588" i="1"/>
  <c r="H1588" i="1"/>
  <c r="I1588" i="1"/>
  <c r="J1588" i="1"/>
  <c r="C1589" i="1"/>
  <c r="D1589" i="1"/>
  <c r="G1589" i="1"/>
  <c r="H1589" i="1"/>
  <c r="I1589" i="1"/>
  <c r="J1589" i="1"/>
  <c r="C1590" i="1"/>
  <c r="D1590" i="1"/>
  <c r="G1590" i="1"/>
  <c r="H1590" i="1"/>
  <c r="I1590" i="1"/>
  <c r="J1590" i="1"/>
  <c r="C1591" i="1"/>
  <c r="D1591" i="1"/>
  <c r="G1591" i="1"/>
  <c r="H1591" i="1"/>
  <c r="I1591" i="1"/>
  <c r="J1591" i="1"/>
  <c r="C1592" i="1"/>
  <c r="D1592" i="1"/>
  <c r="G1592" i="1"/>
  <c r="H1592" i="1"/>
  <c r="I1592" i="1"/>
  <c r="J1592" i="1"/>
  <c r="C1593" i="1"/>
  <c r="D1593" i="1"/>
  <c r="G1593" i="1"/>
  <c r="H1593" i="1"/>
  <c r="I1593" i="1"/>
  <c r="J1593" i="1"/>
  <c r="C1594" i="1"/>
  <c r="D1594" i="1"/>
  <c r="G1594" i="1"/>
  <c r="H1594" i="1"/>
  <c r="I1594" i="1"/>
  <c r="J1594" i="1"/>
  <c r="C1595" i="1"/>
  <c r="D1595" i="1"/>
  <c r="G1595" i="1"/>
  <c r="H1595" i="1"/>
  <c r="I1595" i="1"/>
  <c r="J1595" i="1"/>
  <c r="C1596" i="1"/>
  <c r="D1596" i="1"/>
  <c r="G1596" i="1"/>
  <c r="H1596" i="1"/>
  <c r="I1596" i="1"/>
  <c r="J1596" i="1"/>
  <c r="C1597" i="1"/>
  <c r="D1597" i="1"/>
  <c r="G1597" i="1"/>
  <c r="H1597" i="1"/>
  <c r="I1597" i="1"/>
  <c r="J1597" i="1"/>
  <c r="C1598" i="1"/>
  <c r="D1598" i="1"/>
  <c r="G1598" i="1"/>
  <c r="H1598" i="1"/>
  <c r="I1598" i="1"/>
  <c r="J1598" i="1"/>
  <c r="C1599" i="1"/>
  <c r="D1599" i="1"/>
  <c r="G1599" i="1"/>
  <c r="H1599" i="1"/>
  <c r="I1599" i="1"/>
  <c r="J1599" i="1"/>
  <c r="C1600" i="1"/>
  <c r="D1600" i="1"/>
  <c r="G1600" i="1"/>
  <c r="H1600" i="1"/>
  <c r="I1600" i="1"/>
  <c r="J1600" i="1"/>
  <c r="D4" i="1"/>
  <c r="H4" i="1"/>
  <c r="C4" i="1"/>
  <c r="G4" i="1"/>
  <c r="J4" i="1"/>
  <c r="I4" i="1"/>
</calcChain>
</file>

<file path=xl/sharedStrings.xml><?xml version="1.0" encoding="utf-8"?>
<sst xmlns="http://schemas.openxmlformats.org/spreadsheetml/2006/main" count="6301" uniqueCount="3204">
  <si>
    <t>data</t>
  </si>
  <si>
    <t>state</t>
  </si>
  <si>
    <t>{"Ethnicities": {"White Alone, not Hispanic or Latino": 75.6, "Two or More Races": 1.8, "Asian Alone": 1.1, "Native Hawaiian and Other Pacific Islander Alone": 0.1, "White Alone": 77.9, "Hispanic or Latino": 2.7, "Black Alone": 18.7, "American Indian and Alaska Native Alone": 0.5}, "Age": {"Percent Under 18 Years": 25.2, "Percent 65 and Older": 13.8, "Percent Under 5 Years": 6.0}, "Miscellaneous": {"Manufacturers Shipments": 0, "Foreign Born": 1.6, "Percent Female": 51.4, "Language Other than English at Home": 3.5, "Living in Same House +1 Years": 85.0, "Mean Travel Time to Work": 26.2, "Building Permits": 131, "Veterans": 5922, "Land Area": 594.44}, "Sales": {"Retail Sales": 5981, "Merchant Wholesaler Sales": 0, "Accommodation and Food Services Sales": 881, "Retail Sales per Capita": 12003}, "County": "Autauga County", "State": "AL", "Income": {"Median Houseold Income": 53682, "Per Capita Income": 24571, "Persons Below Poverty Level": 12.1}, "Education": {"Bachelor's Degree or Higher": 20.9, "High School or Higher": 85.6}, "Employment": {"Private Non-farm Establishments": 817, "Private Non-farm Employment Percent Change": 2.1, "Firms": {"Total": 4067, "Hispanic-Owned": 0.7, "Native Hawaiian and Other Pacific Islander-Owned": 0.0, "American Indian-Owned": 0.0, "Black-Owned": 15.2, "Asian-Owned": 1.3, "Women-Owned": 31.7}, "Nonemployer Establishments": 2947, "Private Non-farm Employment": 10120}, "Housing": {"Housing Units": 22751, "Units in Multi-Unit Structures": 8.3, "Median Value of Owner-Occupied Units": 136200, "Households": 20071, "Persons per Household": 2.71, "Homeownership Rate": 76.8}, "Population": {"2014 Population": 55395, "2010 Population": 54571, "Population per Square Mile": 91.8, "Population Percent Change": 1.5}}</t>
  </si>
  <si>
    <t>AL</t>
  </si>
  <si>
    <t>{"Ethnicities": {"White Alone, not Hispanic or Latino": 83.0, "Two or More Races": 1.6, "Asian Alone": 0.9, "Native Hawaiian and Other Pacific Islander Alone": 0.1, "White Alone": 87.1, "Hispanic or Latino": 4.6, "Black Alone": 9.6, "American Indian and Alaska Native Alone": 0.7}, "Age": {"Percent Under 18 Years": 22.2, "Percent 65 and Older": 18.7, "Percent Under 5 Years": 5.6}, "Miscellaneous": {"Manufacturers Shipments": 14102, "Foreign Born": 3.6, "Percent Female": 51.2, "Language Other than English at Home": 5.5, "Living in Same House +1 Years": 82.1, "Mean Travel Time to Work": 25.9, "Building Permits": 1384, "Veterans": 19346, "Land Area": 1589.78}, "Sales": {"Retail Sales": 29664, "Merchant Wholesaler Sales": 0, "Accommodation and Food Services Sales": 4369, "Retail Sales per Capita": 17166}, "County": "Baldwin County", "State": "AL", "Income": {"Median Houseold Income": 50221, "Per Capita Income": 26766, "Persons Below Poverty Level": 13.9}, "Education": {"Bachelor's Degree or Higher": 27.7, "High School or Higher": 89.1}, "Employment": {"Private Non-farm Establishments": 4871, "Private Non-farm Employment Percent Change": 3.7, "Firms": {"Total": 19035, "Hispanic-Owned": 1.3, "Native Hawaiian and Other Pacific Islander-Owned": 0.0, "American Indian-Owned": 0.4, "Black-Owned": 2.7, "Asian-Owned": 1.0, "Women-Owned": 27.3}, "Nonemployer Establishments": 16508, "Private Non-farm Employment": 54988}, "Housing": {"Housing Units": 107374, "Units in Multi-Unit Structures": 24.4, "Median Value of Owner-Occupied Units": 168600, "Households": 73283, "Persons per Household": 2.52, "Homeownership Rate": 72.6}, "Population": {"2014 Population": 200111, "2010 Population": 182265, "Population per Square Mile": 114.6, "Population Percent Change": 9.8}}</t>
  </si>
  <si>
    <t>{"Ethnicities": {"White Alone, not Hispanic or Latino": 46.6, "Two or More Races": 0.9, "Asian Alone": 0.5, "Native Hawaiian and Other Pacific Islander Alone": 0.2, "White Alone": 50.2, "Hispanic or Latino": 4.5, "Black Alone": 47.6, "American Indian and Alaska Native Alone": 0.6}, "Age": {"Percent Under 18 Years": 21.2, "Percent 65 and Older": 16.5, "Percent Under 5 Years": 5.7}, "Miscellaneous": {"Manufacturers Shipments": 0, "Foreign Born": 2.9, "Percent Female": 46.6, "Language Other than English at Home": 5.0, "Living in Same House +1 Years": 84.8, "Mean Travel Time to Work": 24.6, "Building Permits": 8, "Veterans": 2120, "Land Area": 884.88}, "Sales": {"Retail Sales": 1883, "Merchant Wholesaler Sales": 0, "Accommodation and Food Services Sales": 0, "Retail Sales per Capita": 6334}, "County": "Barbour County", "State": "AL", "Income": {"Median Houseold Income": 32911, "Per Capita Income": 16829, "Persons Below Poverty Level": 26.7}, "Education": {"Bachelor's Degree or Higher": 13.4, "High School or Higher": 73.7}, "Employment": {"Private Non-farm Establishments": 464, "Private Non-farm Employment Percent Change": -5.6, "Firms": {"Total": 1667, "Hispanic-Owned": 0.0, "Native Hawaiian and Other Pacific Islander-Owned": 0.0, "American Indian-Owned": 0.0, "Black-Owned": 0.0, "Asian-Owned": 0.0, "Women-Owned": 27.0}, "Nonemployer Establishments": 1546, "Private Non-farm Employment": 6611}, "Housing": {"Housing Units": 11799, "Units in Multi-Unit Structures": 10.6, "Median Value of Owner-Occupied Units": 89200, "Households": 9200, "Persons per Household": 2.66, "Homeownership Rate": 67.7}, "Population": {"2014 Population": 26887, "2010 Population": 27457, "Population per Square Mile": 31.0, "Population Percent Change": -2.1}}</t>
  </si>
  <si>
    <t>{"Ethnicities": {"White Alone, not Hispanic or Latino": 74.5, "Two or More Races": 0.9, "Asian Alone": 0.2, "Native Hawaiian and Other Pacific Islander Alone": 0.1, "White Alone": 76.3, "Hispanic or Latino": 2.1, "Black Alone": 22.1, "American Indian and Alaska Native Alone": 0.4}, "Age": {"Percent Under 18 Years": 21.0, "Percent 65 and Older": 14.8, "Percent Under 5 Years": 5.3}, "Miscellaneous": {"Manufacturers Shipments": 0, "Foreign Born": 1.2, "Percent Female": 45.9, "Language Other than English at Home": 2.1, "Living in Same House +1 Years": 86.6, "Mean Travel Time to Work": 27.6, "Building Permits": 19, "Veterans": 1327, "Land Area": 622.58}, "Sales": {"Retail Sales": 1247, "Merchant Wholesaler Sales": 0, "Accommodation and Food Services Sales": 107, "Retail Sales per Capita": 5804}, "County": "Bibb County", "State": "AL", "Income": {"Median Houseold Income": 36447, "Per Capita Income": 17427, "Persons Below Poverty Level": 18.1}, "Education": {"Bachelor's Degree or Higher": 12.1, "High School or Higher": 77.5}, "Employment": {"Private Non-farm Establishments": 275, "Private Non-farm Employment Percent Change": 7.5, "Firms": {"Total": 1385, "Hispanic-Owned": 0.0, "Native Hawaiian and Other Pacific Islander-Owned": 0.0, "American Indian-Owned": 0.0, "Black-Owned": 14.9, "Asian-Owned": 0.0, "Women-Owned": 0.0}, "Nonemployer Establishments": 1126, "Private Non-farm Employment": 3145}, "Housing": {"Housing Units": 8978, "Units in Multi-Unit Structures": 7.3, "Median Value of Owner-Occupied Units": 90500, "Households": 7091, "Persons per Household": 3.03, "Homeownership Rate": 79.0}, "Population": {"2014 Population": 22506, "2010 Population": 22915, "Population per Square Mile": 36.8, "Population Percent Change": -1.8}}</t>
  </si>
  <si>
    <t>{"Ethnicities": {"White Alone, not Hispanic or Latino": 87.8, "Two or More Races": 1.2, "Asian Alone": 0.3, "Native Hawaiian and Other Pacific Islander Alone": 0.1, "White Alone": 96.0, "Hispanic or Latino": 8.7, "Black Alone": 1.8, "American Indian and Alaska Native Alone": 0.6}, "Age": {"Percent Under 18 Years": 23.6, "Percent 65 and Older": 17.0, "Percent Under 5 Years": 6.1}, "Miscellaneous": {"Manufacturers Shipments": 3415, "Foreign Born": 4.3, "Percent Female": 50.5, "Language Other than English at Home": 7.3, "Living in Same House +1 Years": 88.7, "Mean Travel Time to Work": 33.9, "Building Permits": 3, "Veterans": 4540, "Land Area": 644.78}, "Sales": {"Retail Sales": 3197, "Merchant Wholesaler Sales": 0, "Accommodation and Food Services Sales": 209, "Retail Sales per Capita": 5622}, "County": "Blount County", "State": "AL", "Income": {"Median Houseold Income": 44145, "Per Capita Income": 20730, "Persons Below Poverty Level": 15.8}, "Education": {"Bachelor's Degree or Higher": 12.1, "High School or Higher": 77.0}, "Employment": {"Private Non-farm Establishments": 660, "Private Non-farm Employment Percent Change": 3.4, "Firms": {"Total": 4458, "Hispanic-Owned": 0.0, "Native Hawaiian and Other Pacific Islander-Owned": 0.0, "American Indian-Owned": 0.0, "Black-Owned": 0.0, "Asian-Owned": 0.0, "Women-Owned": 23.2}, "Nonemployer Establishments": 3563, "Private Non-farm Employment": 6798}, "Housing": {"Housing Units": 23826, "Units in Multi-Unit Structures": 4.5, "Median Value of Owner-Occupied Units": 117100, "Households": 21108, "Persons per Household": 2.7, "Homeownership Rate": 81.0}, "Population": {"2014 Population": 57719, "2010 Population": 57322, "Population per Square Mile": 88.9, "Population Percent Change": 0.7}}</t>
  </si>
  <si>
    <t>{"Ethnicities": {"White Alone, not Hispanic or Latino": 22.1, "Two or More Races": 1.1, "Asian Alone": 0.3, "Native Hawaiian and Other Pacific Islander Alone": 0.7, "White Alone": 26.9, "Hispanic or Latino": 7.5, "Black Alone": 70.1, "American Indian and Alaska Native Alone": 0.8}, "Age": {"Percent Under 18 Years": 21.4, "Percent 65 and Older": 14.9, "Percent Under 5 Years": 6.3}, "Miscellaneous": {"Manufacturers Shipments": 0, "Foreign Born": 5.4, "Percent Female": 45.3, "Language Other than English at Home": 5.2, "Living in Same House +1 Years": 84.7, "Mean Travel Time to Work": 26.9, "Building Permits": 1, "Veterans": 636, "Land Area": 622.81}, "Sales": {"Retail Sales": 438, "Merchant Wholesaler Sales": 0, "Accommodation and Food Services Sales": 36, "Retail Sales per Capita": 3995}, "County": "Bullock County", "State": "AL", "Income": {"Median Houseold Income": 32033, "Per Capita Income": 18628, "Persons Below Poverty Level": 21.6}, "Education": {"Bachelor's Degree or Higher": 12.5, "High School or Higher": 67.8}, "Employment": {"Private Non-farm Establishments": 112, "Private Non-farm Employment Percent Change": 0.0, "Firms": {"Total": 417, "Hispanic-Owned": 0.0, "Native Hawaiian and Other Pacific Islander-Owned": 0.0, "American Indian-Owned": 0.0, "Black-Owned": 0.0, "Asian-Owned": 0.0, "Women-Owned": 38.8}, "Nonemployer Establishments": 470, "Private Non-farm Employment": 0}, "Housing": {"Housing Units": 4461, "Units in Multi-Unit Structures": 8.7, "Median Value of Owner-Occupied Units": 70600, "Households": 3741, "Persons per Household": 2.73, "Homeownership Rate": 74.3}, "Population": {"2014 Population": 10764, "2010 Population": 10914, "Population per Square Mile": 17.5, "Population Percent Change": -1.4}}</t>
  </si>
  <si>
    <t>{"Ethnicities": {"White Alone, not Hispanic or Latino": 53.1, "Two or More Races": 0.8, "Asian Alone": 0.9, "Native Hawaiian and Other Pacific Islander Alone": 0.0, "White Alone": 53.9, "Hispanic or Latino": 1.2, "Black Alone": 44.0, "American Indian and Alaska Native Alone": 0.4}, "Age": {"Percent Under 18 Years": 23.6, "Percent 65 and Older": 18.0, "Percent Under 5 Years": 6.1}, "Miscellaneous": {"Manufacturers Shipments": 3991, "Foreign Born": 0.8, "Percent Female": 53.6, "Language Other than English at Home": 1.7, "Living in Same House +1 Years": 94.6, "Mean Travel Time to Work": 24.0, "Building Permits": 2, "Veterans": 1497, "Land Area": 776.83}, "Sales": {"Retail Sales": 2292, "Merchant Wholesaler Sales": 567, "Accommodation and Food Services Sales": 284, "Retail Sales per Capita": 11326}, "County": "Butler County", "State": "AL", "Income": {"Median Houseold Income": 29918, "Per Capita Income": 17403, "Persons Below Poverty Level": 28.4}, "Education": {"Bachelor's Degree or Higher": 14.0, "High School or Higher": 76.3}, "Employment": {"Private Non-farm Establishments": 393, "Private Non-farm Employment Percent Change": 2.7, "Firms": {"Total": 1769, "Hispanic-Owned": 0.0, "Native Hawaiian and Other Pacific Islander-Owned": 0.0, "American Indian-Owned": 0.0, "Black-Owned": 0.0, "Asian-Owned": 3.3, "Women-Owned": 0.0}, "Nonemployer Establishments": 1095, "Private Non-farm Employment": 5711}, "Housing": {"Housing Units": 9916, "Units in Multi-Unit Structures": 13.3, "Median Value of Owner-Occupied Units": 74700, "Households": 8235, "Persons per Household": 2.47, "Homeownership Rate": 70.3}, "Population": {"2014 Population": 20296, "2010 Population": 20947, "Population per Square Mile": 27.0, "Population Percent Change": -3.1}}</t>
  </si>
  <si>
    <t>{"Ethnicities": {"White Alone, not Hispanic or Latino": 72.9, "Two or More Races": 1.7, "Asian Alone": 0.9, "Native Hawaiian and Other Pacific Islander Alone": 0.1, "White Alone": 75.8, "Hispanic or Latino": 3.5, "Black Alone": 21.1, "American Indian and Alaska Native Alone": 0.5}, "Age": {"Percent Under 18 Years": 22.2, "Percent 65 and Older": 16.0, "Percent Under 5 Years": 5.7}, "Miscellaneous": {"Manufacturers Shipments": 26799, "Foreign Born": 2.4, "Percent Female": 51.8, "Language Other than English at Home": 4.5, "Living in Same House +1 Years": 83.6, "Mean Travel Time to Work": 22.5, "Building Permits": 114, "Veterans": 11385, "Land Area": 605.87}, "Sales": {"Retail Sales": 15429, "Merchant Wholesaler Sales": 0, "Accommodation and Food Services Sales": 1865, "Retail Sales per Capita": 13678}, "County": "Calhoun County", "State": "AL", "Income": {"Median Houseold Income": 39962, "Per Capita Income": 20828, "Persons Below Poverty Level": 21.9}, "Education": {"Bachelor's Degree or Higher": 16.1, "High School or Higher": 78.6}, "Employment": {"Private Non-farm Establishments": 2311, "Private Non-farm Employment Percent Change": 0.6, "Firms": {"Total": 8713, "Hispanic-Owned": 0.5, "Native Hawaiian and Other Pacific Islander-Owned": 0.0, "American Indian-Owned": 0.0, "Black-Owned": 7.2, "Asian-Owned": 1.6, "Women-Owned": 24.7}, "Nonemployer Establishments": 6352, "Private Non-farm Employment": 34871}, "Housing": {"Housing Units": 53289, "Units in Multi-Unit Structures": 13.8, "Median Value of Owner-Occupied Units": 100600, "Households": 45196, "Persons per Household": 2.54, "Homeownership Rate": 68.7}, "Population": {"2014 Population": 115916, "2010 Population": 118572, "Population per Square Mile": 195.7, "Population Percent Change": -2.3}}</t>
  </si>
  <si>
    <t>{"Ethnicities": {"White Alone, not Hispanic or Latino": 56.8, "Two or More Races": 1.1, "Asian Alone": 0.8, "Native Hawaiian and Other Pacific Islander Alone": 0.1, "White Alone": 58.3, "Hispanic or Latino": 2.0, "Black Alone": 39.5, "American Indian and Alaska Native Alone": 0.3}, "Age": {"Percent Under 18 Years": 21.4, "Percent 65 and Older": 18.3, "Percent Under 5 Years": 5.9}, "Miscellaneous": {"Manufacturers Shipments": 6672, "Foreign Born": 1.1, "Percent Female": 52.3, "Language Other than English at Home": 1.3, "Living in Same House +1 Years": 85.8, "Mean Travel Time to Work": 24.6, "Building Permits": 8, "Veterans": 2691, "Land Area": 596.53}, "Sales": {"Retail Sales": 2646, "Merchant Wholesaler Sales": 0, "Accommodation and Food Services Sales": 232, "Retail Sales per Capita": 7620}, "County": "Chambers County", "State": "AL", "Income": {"Median Houseold Income": 32402, "Per Capita Income": 19291, "Persons Below Poverty Level": 24.1}, "Education": {"Bachelor's Degree or Higher": 11.8, "High School or Higher": 75.1}, "Employment": {"Private Non-farm Establishments": 515, "Private Non-farm Employment Percent Change": -0.2, "Firms": {"Total": 1981, "Hispanic-Owned": 0.0, "Native Hawaiian and Other Pacific Islander-Owned": 0.0, "American Indian-Owned": 0.0, "Black-Owned": 0.0, "Asian-Owned": 0.0, "Women-Owned": 29.3}, "Nonemployer Establishments": 2354, "Private Non-farm Employment": 6431}, "Housing": {"Housing Units": 16894, "Units in Multi-Unit Structures": 11.1, "Median Value of Owner-Occupied Units": 81200, "Households": 13722, "Persons per Household": 2.46, "Homeownership Rate": 67.9}, "Population": {"2014 Population": 34076, "2010 Population": 34215, "Population per Square Mile": 57.4, "Population Percent Change": -0.3}}</t>
  </si>
  <si>
    <t>{"Ethnicities": {"White Alone, not Hispanic or Latino": 91.6, "Two or More Races": 1.6, "Asian Alone": 0.3, "Native Hawaiian and Other Pacific Islander Alone": 0.0, "White Alone": 93.0, "Hispanic or Latino": 1.5, "Black Alone": 4.6, "American Indian and Alaska Native Alone": 0.5}, "Age": {"Percent Under 18 Years": 20.4, "Percent 65 and Older": 20.9, "Percent Under 5 Years": 4.8}, "Miscellaneous": {"Manufacturers Shipments": 3074, "Foreign Born": 0.7, "Percent Female": 50.2, "Language Other than English at Home": 1.1, "Living in Same House +1 Years": 90.6, "Mean Travel Time to Work": 26.9, "Building Permits": 2, "Veterans": 2174, "Land Area": 553.7}, "Sales": {"Retail Sales": 1863, "Merchant Wholesaler Sales": 622, "Accommodation and Food Services Sales": 139, "Retail Sales per Capita": 7613}, "County": "Cherokee County", "State": "AL", "Income": {"Median Houseold Income": 34907, "Per Capita Income": 22030, "Persons Below Poverty Level": 21.2}, "Education": {"Bachelor's Degree or Higher": 12.8, "High School or Higher": 78.3}, "Employment": {"Private Non-farm Establishments": 379, "Private Non-farm Employment Percent Change": 5.5, "Firms": {"Total": 2180, "Hispanic-Owned": 0.0, "Native Hawaiian and Other Pacific Islander-Owned": 0.0, "American Indian-Owned": 0.0, "Black-Owned": 0.0, "Asian-Owned": 0.0, "Women-Owned": 14.5}, "Nonemployer Establishments": 1560, "Private Non-farm Employment": 3864}, "Housing": {"Housing Units": 16241, "Units in Multi-Unit Structures": 4.6, "Median Value of Owner-Occupied Units": 99400, "Households": 11656, "Persons per Household": 2.2, "Homeownership Rate": 76.1}, "Population": {"2014 Population": 26037, "2010 Population": 25989, "Population per Square Mile": 46.9, "Population Percent Change": 0.2}}</t>
  </si>
  <si>
    <t>{"Ethnicities": {"White Alone, not Hispanic or Latino": 80.3, "Two or More Races": 1.2, "Asian Alone": 0.4, "Native Hawaiian and Other Pacific Islander Alone": 0.2, "White Alone": 87.1, "Hispanic or Latino": 7.7, "Black Alone": 10.6, "American Indian and Alaska Native Alone": 0.5}, "Age": {"Percent Under 18 Years": 24.2, "Percent 65 and Older": 15.2, "Percent Under 5 Years": 6.4}, "Miscellaneous": {"Manufacturers Shipments": 0, "Foreign Born": 5.2, "Percent Female": 50.8, "Language Other than English at Home": 7.4, "Living in Same House +1 Years": 88.8, "Mean Travel Time to Work": 31.8, "Building Permits": 78, "Veterans": 3308, "Land Area": 692.85}, "Sales": {"Retail Sales": 3599, "Merchant Wholesaler Sales": 1551, "Accommodation and Food Services Sales": 340, "Retail Sales per Capita": 8496}, "County": "Chilton County", "State": "AL", "Income": {"Median Houseold Income": 41250, "Per Capita Income": 20701, "Persons Below Poverty Level": 19.5}, "Education": {"Bachelor's Degree or Higher": 12.9, "High School or Higher": 76.0}, "Employment": {"Private Non-farm Establishments": 703, "Private Non-farm Employment Percent Change": 8.8, "Firms": {"Total": 0, "Hispanic-Owned": 0.0, "Native Hawaiian and Other Pacific Islander-Owned": 0.0, "American Indian-Owned": 0.0, "Black-Owned": 0.0, "Asian-Owned": 0.0, "Women-Owned": 0.0}, "Nonemployer Establishments": 2719, "Private Non-farm Employment": 7396}, "Housing": {"Housing Units": 19221, "Units in Multi-Unit Structures": 4.1, "Median Value of Owner-Occupied Units": 102600, "Households": 16232, "Persons per Household": 2.67, "Homeownership Rate": 74.5}, "Population": {"2014 Population": 43931, "2010 Population": 43643, "Population per Square Mile": 63.0, "Population Percent Change": 0.7}}</t>
  </si>
  <si>
    <t>{"Ethnicities": {"White Alone, not Hispanic or Latino": 56.1, "Two or More Races": 0.5, "Asian Alone": 0.3, "Native Hawaiian and Other Pacific Islander Alone": 0.0, "White Alone": 56.6, "Hispanic or Latino": 0.8, "Black Alone": 42.4, "American Indian and Alaska Native Alone": 0.2}, "Age": {"Percent Under 18 Years": 20.6, "Percent 65 and Older": 20.8, "Percent Under 5 Years": 4.9}, "Miscellaneous": {"Manufacturers Shipments": 0, "Foreign Born": 0.3, "Percent Female": 52.5, "Language Other than English at Home": 1.3, "Living in Same House +1 Years": 91.4, "Mean Travel Time to Work": 33.4, "Building Permits": 0, "Veterans": 938, "Land Area": 913.5}, "Sales": {"Retail Sales": 846, "Merchant Wholesaler Sales": 529, "Accommodation and Food Services Sales": 113, "Retail Sales per Capita": 5969}, "County": "Choctaw County", "State": "AL", "Income": {"Median Houseold Income": 33941, "Per Capita Income": 20323, "Persons Below Poverty Level": 21.5}, "Education": {"Bachelor's Degree or Higher": 11.8, "High School or Higher": 75.2}, "Employment": {"Private Non-farm Establishments": 255, "Private Non-farm Employment Percent Change": 1.4, "Firms": {"Total": 1102, "Hispanic-Owned": 0.0, "Native Hawaiian and Other Pacific Islander-Owned": 0.0, "American Indian-Owned": 0.0, "Black-Owned": 26.2, "Asian-Owned": 0.0, "Women-Owned": 44.1}, "Nonemployer Establishments": 809, "Private Non-farm Employment": 2900}, "Housing": {"Housing Units": 7231, "Units in Multi-Unit Structures": 4.0, "Median Value of Owner-Occupied Units": 58200, "Households": 5518, "Persons per Household": 2.45, "Homeownership Rate": 83.7}, "Population": {"2014 Population": 13323, "2010 Population": 13859, "Population per Square Mile": 15.2, "Population Percent Change": -3.9}}</t>
  </si>
  <si>
    <t>{"Ethnicities": {"White Alone, not Hispanic or Latino": 53.1, "Two or More Races": 0.8, "Asian Alone": 0.5, "Native Hawaiian and Other Pacific Islander Alone": 0.0, "White Alone": 54.0, "Hispanic or Latino": 1.3, "Black Alone": 44.2, "American Indian and Alaska Native Alone": 0.4}, "Age": {"Percent Under 18 Years": 22.6, "Percent 65 and Older": 18.0, "Percent Under 5 Years": 5.6}, "Miscellaneous": {"Manufacturers Shipments": 5714, "Foreign Born": 0.3, "Percent Female": 52.8, "Language Other than English at Home": 1.3, "Living in Same House +1 Years": 92.5, "Mean Travel Time to Work": 25.5, "Building Permits": 11, "Veterans": 1583, "Land Area": 1238.47}, "Sales": {"Retail Sales": 3443, "Merchant Wholesaler Sales": 858, "Accommodation and Food Services Sales": 235, "Retail Sales per Capita": 13034}, "County": "Clarke County", "State": "AL", "Income": {"Median Houseold Income": 29357, "Per Capita Income": 18979, "Persons Below Poverty Level": 29.3}, "Education": {"Bachelor's Degree or Higher": 11.2, "High School or Higher": 78.3}, "Employment": {"Private Non-farm Establishments": 586, "Private Non-farm Employment Percent Change": 3.7, "Firms": {"Total": 2374, "Hispanic-Owned": 0.0, "Native Hawaiian and Other Pacific Islander-Owned": 0.0, "American Indian-Owned": 0.0, "Black-Owned": 0.0, "Asian-Owned": 0.0, "Women-Owned": 28.6}, "Nonemployer Establishments": 1640, "Private Non-farm Employment": 6648}, "Housing": {"Housing Units": 12583, "Units in Multi-Unit Structures": 6.8, "Median Value of Owner-Occupied Units": 85600, "Households": 9631, "Persons per Household": 2.63, "Homeownership Rate": 72.9}, "Population": {"2014 Population": 24945, "2010 Population": 25833, "Population per Square Mile": 20.9, "Population Percent Change": -3.5}}</t>
  </si>
  <si>
    <t>{"Ethnicities": {"White Alone, not Hispanic or Latino": 79.7, "Two or More Races": 1.8, "Asian Alone": 0.3, "Native Hawaiian and Other Pacific Islander Alone": 0.0, "White Alone": 82.8, "Hispanic or Latino": 3.4, "Black Alone": 14.5, "American Indian and Alaska Native Alone": 0.6}, "Age": {"Percent Under 18 Years": 21.6, "Percent 65 and Older": 19.4, "Percent Under 5 Years": 5.3}, "Miscellaneous": {"Manufacturers Shipments": 3308, "Foreign Born": 2.2, "Percent Female": 50.6, "Language Other than English at Home": 3.3, "Living in Same House +1 Years": 88.3, "Mean Travel Time to Work": 30.7, "Building Permits": 0, "Veterans": 1076, "Land Area": 603.96}, "Sales": {"Retail Sales": 705, "Merchant Wholesaler Sales": 0, "Accommodation and Food Services Sales": 43, "Retail Sales per Capita": 5123}, "County": "Clay County", "State": "AL", "Income": {"Median Houseold Income": 34002, "Per Capita Income": 18694, "Persons Below Poverty Level": 19.0}, "Education": {"Bachelor's Degree or Higher": 9.2, "High School or Higher": 76.5}, "Employment": {"Private Non-farm Establishments": 190, "Private Non-farm Employment Percent Change": 4.6, "Firms": {"Total": 1005, "Hispanic-Owned": 0.0, "Native Hawaiian and Other Pacific Islander-Owned": 0.0, "American Indian-Owned": 0.0, "Black-Owned": 0.0, "Asian-Owned": 0.0, "Women-Owned": 0.0}, "Nonemployer Establishments": 792, "Private Non-farm Employment": 2993}, "Housing": {"Housing Units": 6736, "Units in Multi-Unit Structures": 10.0, "Median Value of Owner-Occupied Units": 79900, "Households": 5649, "Persons per Household": 2.38, "Homeownership Rate": 75.0}, "Population": {"2014 Population": 13552, "2010 Population": 13932, "Population per Square Mile": 23.1, "Population Percent Change": -2.7}}</t>
  </si>
  <si>
    <t>{"Ethnicities": {"White Alone, not Hispanic or Latino": 92.3, "Two or More Races": 1.2, "Asian Alone": 0.2, "Native Hawaiian and Other Pacific Islander Alone": 0.1, "White Alone": 94.5, "Hispanic or Latino": 2.5, "Black Alone": 3.6, "American Indian and Alaska Native Alone": 0.4}, "Age": {"Percent Under 18 Years": 23.3, "Percent 65 and Older": 18.4, "Percent Under 5 Years": 5.7}, "Miscellaneous": {"Manufacturers Shipments": 0, "Foreign Born": 1.5, "Percent Female": 50.4, "Language Other than English at Home": 2.3, "Living in Same House +1 Years": 89.1, "Mean Travel Time to Work": 31.4, "Building Permits": 1, "Veterans": 989, "Land Area": 560.1}, "Sales": {"Retail Sales": 1334, "Merchant Wholesaler Sales": 58, "Accommodation and Food Services Sales": 41, "Retail Sales per Capita": 9080}, "County": "Cleburne County", "State": "AL", "Income": {"Median Houseold Income": 38019, "Per Capita Income": 19108, "Persons Below Poverty Level": 18.4}, "Education": {"Bachelor's Degree or Higher": 9.0, "High School or Higher": 76.0}, "Employment": {"Private Non-farm Establishments": 152, "Private Non-farm Employment Percent Change": -4.8, "Firms": {"Total": 1280, "Hispanic-Owned": 0.0, "Native Hawaiian and Other Pacific Islander-Owned": 0.0, "American Indian-Owned": 0.0, "Black-Owned": 0.0, "Asian-Owned": 0.0, "Women-Owned": 17.7}, "Nonemployer Establishments": 930, "Private Non-farm Employment": 1548}, "Housing": {"Housing Units": 6690, "Units in Multi-Unit Structures": 6.3, "Median Value of Owner-Occupied Units": 100800, "Households": 5601, "Persons per Household": 2.64, "Homeownership Rate": 77.6}, "Population": {"2014 Population": 15080, "2010 Population": 14972, "Population per Square Mile": 26.7, "Population Percent Change": 0.7}}</t>
  </si>
  <si>
    <t>{"Ethnicities": {"White Alone, not Hispanic or Latino": 71.3, "Two or More Races": 2.5, "Asian Alone": 1.6, "Native Hawaiian and Other Pacific Islander Alone": 0.4, "White Alone": 76.4, "Hispanic or Latino": 6.4, "Black Alone": 17.7, "American Indian and Alaska Native Alone": 1.4}, "Age": {"Percent Under 18 Years": 23.7, "Percent 65 and Older": 15.9, "Percent Under 5 Years": 6.1}, "Miscellaneous": {"Manufacturers Shipments": 6137, "Foreign Born": 5.1, "Percent Female": 50.5, "Language Other than English at Home": 7.5, "Living in Same House +1 Years": 83.3, "Mean Travel Time to Work": 21.3, "Building Permits": 58, "Veterans": 6066, "Land Area": 678.97}, "Sales": {"Retail Sales": 6396, "Merchant Wholesaler Sales": 1315, "Accommodation and Food Services Sales": 500, "Retail Sales per Capita": 13665}, "County": "Coffee County", "State": "AL", "Income": {"Median Houseold Income": 43768, "Per Capita Income": 23380, "Persons Below Poverty Level": 18.6}, "Education": {"Bachelor's Degree or Higher": 22.5, "High School or Higher": 82.4}, "Employment": {"Private Non-farm Establishments": 954, "Private Non-farm Employment Percent Change": 0.3, "Firms": {"Total": 4032, "Hispanic-Owned": 0.7, "Native Hawaiian and Other Pacific Islander-Owned": 0.0, "American Indian-Owned": 0.0, "Black-Owned": 6.0, "Asian-Owned": 1.3, "Women-Owned": 29.3}, "Nonemployer Establishments": 2602, "Private Non-farm Employment": 12762}, "Housing": {"Housing Units": 22852, "Units in Multi-Unit Structures": 13.5, "Median Value of Owner-Occupied Units": 131000, "Households": 18820, "Persons per Household": 2.65, "Homeownership Rate": 69.9}, "Population": {"2014 Population": 50909, "2010 Population": 49948, "Population per Square Mile": 73.6, "Population Percent Change": 1.9}}</t>
  </si>
  <si>
    <t>{"Ethnicities": {"White Alone, not Hispanic or Latino": 78.8, "Two or More Races": 1.7, "Asian Alone": 0.5, "Native Hawaiian and Other Pacific Islander Alone": 0.1, "White Alone": 80.8, "Hispanic or Latino": 2.6, "Black Alone": 16.3, "American Indian and Alaska Native Alone": 0.6}, "Age": {"Percent Under 18 Years": 21.7, "Percent 65 and Older": 18.5, "Percent Under 5 Years": 5.7}, "Miscellaneous": {"Manufacturers Shipments": 20831, "Foreign Born": 2.0, "Percent Female": 51.8, "Language Other than English at Home": 2.6, "Living in Same House +1 Years": 87.2, "Mean Travel Time to Work": 22.7, "Building Permits": 143, "Veterans": 4376, "Land Area": 592.62}, "Sales": {"Retail Sales": 8212, "Merchant Wholesaler Sales": 3513, "Accommodation and Food Services Sales": 619, "Retail Sales per Capita": 15040}, "County": "Colbert County", "State": "AL", "Income": {"Median Houseold Income": 39077, "Per Capita Income": 21572, "Persons Below Poverty Level": 17.9}, "Education": {"Bachelor's Degree or Higher": 17.7, "High School or Higher": 83.5}, "Employment": {"Private Non-farm Establishments": 1226, "Private Non-farm Employment Percent Change": 6.2, "Firms": {"Total": 4757, "Hispanic-Owned": 0.0, "Native Hawaiian and Other Pacific Islander-Owned": 0.0, "American Indian-Owned": 0.0, "Black-Owned": 0.0, "Asian-Owned": 0.0, "Women-Owned": 22.8}, "Nonemployer Establishments": 3630, "Private Non-farm Employment": 19820}, "Housing": {"Housing Units": 26192, "Units in Multi-Unit Structures": 12.3, "Median Value of Owner-Occupied Units": 99300, "Households": 22260, "Persons per Household": 2.42, "Homeownership Rate": 72.1}, "Population": {"2014 Population": 54543, "2010 Population": 54428, "Population per Square Mile": 91.8, "Population Percent Change": 0.2}}</t>
  </si>
  <si>
    <t>{"Ethnicities": {"White Alone, not Hispanic or Latino": 51.1, "Two or More Races": 1.2, "Asian Alone": 0.1, "Native Hawaiian and Other Pacific Islander Alone": 0.0, "White Alone": 52.1, "Hispanic or Latino": 1.8, "Black Alone": 46.2, "American Indian and Alaska Native Alone": 0.4}, "Age": {"Percent Under 18 Years": 21.4, "Percent 65 and Older": 20.4, "Percent Under 5 Years": 5.5}, "Miscellaneous": {"Manufacturers Shipments": 1835, "Foreign Born": 0.6, "Percent Female": 51.9, "Language Other than English at Home": 2.2, "Living in Same House +1 Years": 96.9, "Mean Travel Time to Work": 27.2, "Building Permits": 3, "Veterans": 1101, "Land Area": 850.16}, "Sales": {"Retail Sales": 712, "Merchant Wholesaler Sales": 767, "Accommodation and Food Services Sales": 86, "Retail Sales per Capita": 5430}, "County": "Conecuh County", "State": "AL", "Income": {"Median Houseold Income": 24658, "Per Capita Income": 15605, "Persons Below Poverty Level": 32.7}, "Education": {"Bachelor's Degree or Higher": 8.8, "High School or Higher": 77.3}, "Employment": {"Private Non-farm Establishments": 194, "Private Non-farm Employment Percent Change": -1.5, "Firms": {"Total": 980, "Hispanic-Owned": 0.0, "Native Hawaiian and Other Pacific Islander-Owned": 0.0, "American Indian-Owned": 0.0, "Black-Owned": 0.0, "Asian-Owned": 0.0, "Women-Owned": 23.0}, "Nonemployer Establishments": 756, "Private Non-farm Employment": 2197}, "Housing": {"Housing Units": 7055, "Units in Multi-Unit Structures": 7.2, "Median Value of Owner-Occupied Units": 69600, "Households": 4994, "Persons per Household": 2.61, "Homeownership Rate": 79.1}, "Population": {"2014 Population": 12670, "2010 Population": 13228, "Population per Square Mile": 15.6, "Population Percent Change": -4.2}}</t>
  </si>
  <si>
    <t>{"Ethnicities": {"White Alone, not Hispanic or Latino": 64.8, "Two or More Races": 1.2, "Asian Alone": 0.2, "Native Hawaiian and Other Pacific Islander Alone": 0.2, "White Alone": 66.1, "Hispanic or Latino": 2.3, "Black Alone": 31.8, "American Indian and Alaska Native Alone": 0.6}, "Age": {"Percent Under 18 Years": 18.3, "Percent 65 and Older": 18.5, "Percent Under 5 Years": 4.8}, "Miscellaneous": {"Manufacturers Shipments": 895, "Foreign Born": 1.8, "Percent Female": 49.5, "Language Other than English at Home": 3.3, "Living in Same House +1 Years": 87.2, "Mean Travel Time to Work": 30.2, "Building Permits": 0, "Veterans": 934, "Land Area": 650.93}, "Sales": {"Retail Sales": 205, "Merchant Wholesaler Sales": 316, "Accommodation and Food Services Sales": 5, "Retail Sales per Capita": 1904}, "County": "Coosa County", "State": "AL", "Income": {"Median Houseold Income": 37277, "Per Capita Income": 18493, "Persons Below Poverty Level": 20.9}, "Education": {"Bachelor's Degree or Higher": 9.8, "High School or Higher": 75.0}, "Employment": {"Private Non-farm Establishments": 93, "Private Non-farm Employment Percent Change": 3.9, "Firms": {"Total": 545, "Hispanic-Owned": 0.0, "Native Hawaiian and Other Pacific Islander-Owned": 0.0, "American Indian-Owned": 0.0, "Black-Owned": 0.0, "Asian-Owned": 0.0, "Women-Owned": 0.0}, "Nonemployer Establishments": 367, "Private Non-farm Employment": 992}, "Housing": {"Housing Units": 6458, "Units in Multi-Unit Structures": 3.0, "Median Value of Owner-Occupied Units": 75100, "Households": 4506, "Persons per Household": 2.42, "Homeownership Rate": 83.0}, "Population": {"2014 Population": 10886, "2010 Population": 11539, "Population per Square Mile": 17.7, "Population Percent Change": -7.4}}</t>
  </si>
  <si>
    <t>{"Ethnicities": {"White Alone, not Hispanic or Latino": 83.1, "Two or More Races": 1.6, "Asian Alone": 0.5, "Native Hawaiian and Other Pacific Islander Alone": 0.0, "White Alone": 84.3, "Hispanic or Latino": 1.6, "Black Alone": 13.0, "American Indian and Alaska Native Alone": 0.6}, "Age": {"Percent Under 18 Years": 22.1, "Percent 65 and Older": 19.8, "Percent Under 5 Years": 5.9}, "Miscellaneous": {"Manufacturers Shipments": 5611, "Foreign Born": 1.4, "Percent Female": 51.6, "Language Other than English at Home": 2.1, "Living in Same House +1 Years": 86.7, "Mean Travel Time to Work": 23.3, "Building Permits": 8, "Veterans": 3433, "Land Area": 1030.46}, "Sales": {"Retail Sales": 4248, "Merchant Wholesaler Sales": 3386, "Accommodation and Food Services Sales": 302, "Retail Sales per Capita": 11544}, "County": "Covington County", "State": "AL", "Income": {"Median Houseold Income": 35869, "Per Capita Income": 20391, "Persons Below Poverty Level": 20.0}, "Education": {"Bachelor's Degree or Higher": 14.2, "High School or Higher": 78.4}, "Employment": {"Private Non-farm Establishments": 834, "Private Non-farm Employment Percent Change": 0.7, "Firms": {"Total": 2957, "Hispanic-Owned": 0.0, "Native Hawaiian and Other Pacific Islander-Owned": 0.0, "American Indian-Owned": 0.0, "Black-Owned": 0.0, "Asian-Owned": 0.0, "Women-Owned": 0.0}, "Nonemployer Establishments": 2201, "Private Non-farm Employment": 10824}, "Housing": {"Housing Units": 18778, "Units in Multi-Unit Structures": 6.0, "Median Value of Owner-Occupied Units": 88800, "Households": 15041, "Persons per Household": 2.48, "Homeownership Rate": 75.1}, "Population": {"2014 Population": 37914, "2010 Population": 37765, "Population per Square Mile": 36.6, "Population Percent Change": 0.4}}</t>
  </si>
  <si>
    <t>{"Ethnicities": {"White Alone, not Hispanic or Latino": 70.6, "Two or More Races": 1.6, "Asian Alone": 1.8, "Native Hawaiian and Other Pacific Islander Alone": 0.1, "White Alone": 72.0, "Hispanic or Latino": 1.7, "Black Alone": 24.0, "American Indian and Alaska Native Alone": 0.5}, "Age": {"Percent Under 18 Years": 22.7, "Percent 65 and Older": 18.0, "Percent Under 5 Years": 6.1}, "Miscellaneous": {"Manufacturers Shipments": 2708, "Foreign Born": 2.3, "Percent Female": 51.1, "Language Other than English at Home": 3.2, "Living in Same House +1 Years": 86.3, "Mean Travel Time to Work": 30.3, "Building Permits": 2, "Veterans": 1098, "Land Area": 608.84}, "Sales": {"Retail Sales": 754, "Merchant Wholesaler Sales": 1318, "Accommodation and Food Services Sales": 56, "Retail Sales per Capita": 5491}, "County": "Crenshaw County", "State": "AL", "Income": {"Median Houseold Income": 36275, "Per Capita Income": 21343, "Persons Below Poverty Level": 19.1}, "Education": {"Bachelor's Degree or Higher": 12.7, "High School or Higher": 76.7}, "Employment": {"Private Non-farm Establishments": 211, "Private Non-farm Employment Percent Change": 1.0, "Firms": {"Total": 1027, "Hispanic-Owned": 0.0, "Native Hawaiian and Other Pacific Islander-Owned": 0.0, "American Indian-Owned": 0.0, "Black-Owned": 25.8, "Asian-Owned": 0.0, "Women-Owned": 30.2}, "Nonemployer Establishments": 811, "Private Non-farm Employment": 3139}, "Housing": {"Housing Units": 6708, "Units in Multi-Unit Structures": 8.0, "Median Value of Owner-Occupied Units": 70800, "Households": 5601, "Persons per Household": 2.46, "Homeownership Rate": 69.9}, "Population": {"2014 Population": 13977, "2010 Population": 13906, "Population per Square Mile": 22.8, "Population Percent Change": 0.5}}</t>
  </si>
  <si>
    <t>{"Ethnicities": {"White Alone, not Hispanic or Latino": 92.1, "Two or More Races": 1.2, "Asian Alone": 0.5, "Native Hawaiian and Other Pacific Islander Alone": 0.0, "White Alone": 96.2, "Hispanic or Latino": 4.4, "Black Alone": 1.4, "American Indian and Alaska Native Alone": 0.6}, "Age": {"Percent Under 18 Years": 22.5, "Percent 65 and Older": 17.6, "Percent Under 5 Years": 5.9}, "Miscellaneous": {"Manufacturers Shipments": 13934, "Foreign Born": 3.0, "Percent Female": 50.5, "Language Other than English at Home": 4.6, "Living in Same House +1 Years": 87.0, "Mean Travel Time to Work": 26.4, "Building Permits": 77, "Veterans": 6167, "Land Area": 734.84}, "Sales": {"Retail Sales": 8670, "Merchant Wholesaler Sales": 0, "Accommodation and Food Services Sales": 1022, "Retail Sales per Capita": 10757}, "County": "Cullman County", "State": "AL", "Income": {"Median Houseold Income": 38847, "Per Capita Income": 20760, "Persons Below Poverty Level": 18.8}, "Education": {"Bachelor's Degree or Higher": 14.8, "High School or Higher": 79.8}, "Employment": {"Private Non-farm Establishments": 1714, "Private Non-farm Employment Percent Change": 3.6, "Firms": {"Total": 7873, "Hispanic-Owned": 0.0, "Native Hawaiian and Other Pacific Islander-Owned": 0.0, "American Indian-Owned": 0.0, "Black-Owned": 1.1, "Asian-Owned": 1.1, "Women-Owned": 23.9}, "Nonemployer Establishments": 5549, "Private Non-farm Employment": 22185}, "Housing": {"Housing Units": 37131, "Units in Multi-Unit Structures": 8.2, "Median Value of Owner-Occupied Units": 106100, "Households": 31342, "Persons per Household": 2.53, "Homeownership Rate": 75.0}, "Population": {"2014 Population": 81289, "2010 Population": 80406, "Population per Square Mile": 109.4, "Population Percent Change": 1.1}}</t>
  </si>
  <si>
    <t>{"Ethnicities": {"White Alone, not Hispanic or Latino": 70.2, "Two or More Races": 2.8, "Asian Alone": 1.3, "Native Hawaiian and Other Pacific Islander Alone": 0.1, "White Alone": 75.2, "Hispanic or Latino": 6.1, "Black Alone": 19.7, "American Indian and Alaska Native Alone": 0.8}, "Age": {"Percent Under 18 Years": 23.6, "Percent 65 and Older": 15.4, "Percent Under 5 Years": 6.3}, "Miscellaneous": {"Manufacturers Shipments": 1149, "Foreign Born": 3.7, "Percent Female": 50.5, "Language Other than English at Home": 6.3, "Living in Same House +1 Years": 78.4, "Mean Travel Time to Work": 20.9, "Building Permits": 17, "Veterans": 6730, "Land Area": 561.15}, "Sales": {"Retail Sales": 3325, "Merchant Wholesaler Sales": 693, "Accommodation and Food Services Sales": 372, "Retail Sales per Capita": 6889}, "County": "Dale County", "State": "AL", "Income": {"Median Houseold Income": 44889, "Per Capita Income": 22685, "Persons Below Poverty Level": 17.4}, "Education": {"Bachelor's Degree or Higher": 17.0, "High School or Higher": 84.1}, "Employment": {"Private Non-farm Establishments": 766, "Private Non-farm Employment Percent Change": -1.6, "Firms": {"Total": 2951, "Hispanic-Owned": 0.0, "Native Hawaiian and Other Pacific Islander-Owned": 0.0, "American Indian-Owned": 0.0, "Black-Owned": 0.0, "Asian-Owned": 0.0, "Women-Owned": 0.0}, "Nonemployer Establishments": 2444, "Private Non-farm Employment": 11924}, "Housing": {"Housing Units": 22832, "Units in Multi-Unit Structures": 13.6, "Median Value of Owner-Occupied Units": 99400, "Households": 19345, "Persons per Household": 2.52, "Homeownership Rate": 61.1}, "Population": {"2014 Population": 49484, "2010 Population": 50251, "Population per Square Mile": 89.6, "Population Percent Change": -1.5}}</t>
  </si>
  <si>
    <t>{"Ethnicities": {"White Alone, not Hispanic or Latino": 28.5, "Two or More Races": 0.7, "Asian Alone": 0.5, "Native Hawaiian and Other Pacific Islander Alone": 0.0, "White Alone": 29.0, "Hispanic or Latino": 1.0, "Black Alone": 69.5, "American Indian and Alaska Native Alone": 0.2}, "Age": {"Percent Under 18 Years": 25.2, "Percent 65 and Older": 15.6, "Percent Under 5 Years": 6.7}, "Miscellaneous": {"Manufacturers Shipments": 11747, "Foreign Born": 0.8, "Percent Female": 53.7, "Language Other than English at Home": 1.3, "Living in Same House +1 Years": 86.7, "Mean Travel Time to Work": 22.0, "Building Permits": 17, "Veterans": 2897, "Land Area": 978.7}, "Sales": {"Retail Sales": 4373, "Merchant Wholesaler Sales": 0, "Accommodation and Food Services Sales": 337, "Retail Sales per Capita": 10223}, "County": "Dallas County", "State": "AL", "Income": {"Median Houseold Income": 26519, "Per Capita Income": 17245, "Persons Below Poverty Level": 35.5}, "Education": {"Bachelor's Degree or Higher": 14.2, "High School or Higher": 77.5}, "Employment": {"Private Non-farm Establishments": 757, "Private Non-farm Employment Percent Change": -1.0, "Firms": {"Total": 3148, "Hispanic-Owned": 0.0, "Native Hawaiian and Other Pacific Islander-Owned": 0.0, "American Indian-Owned": 0.0, "Black-Owned": 49.1, "Asian-Owned": 4.4, "Women-Owned": 28.8}, "Nonemployer Establishments": 2179, "Private Non-farm Employment": 10420}, "Housing": {"Housing Units": 20240, "Units in Multi-Unit Structures": 19.3, "Median Value of Owner-Occupied Units": 75700, "Households": 16173, "Persons per Household": 2.63, "Homeownership Rate": 60.9}, "Population": {"2014 Population": 41711, "2010 Population": 43820, "Population per Square Mile": 44.8, "Population Percent Change": -4.8}}</t>
  </si>
  <si>
    <t>{"Ethnicities": {"White Alone, not Hispanic or Latino": 80.6, "Two or More Races": 2.2, "Asian Alone": 0.4, "Native Hawaiian and Other Pacific Islander Alone": 0.7, "White Alone": 92.4, "Hispanic or Latino": 14.2, "Black Alone": 2.1, "American Indian and Alaska Native Alone": 2.1}, "Age": {"Percent Under 18 Years": 24.7, "Percent 65 and Older": 15.7, "Percent Under 5 Years": 6.2}, "Miscellaneous": {"Manufacturers Shipments": 18316, "Foreign Born": 7.5, "Percent Female": 50.7, "Language Other than English at Home": 11.2, "Living in Same House +1 Years": 90.9, "Mean Travel Time to Work": 23.3, "Building Permits": 31, "Veterans": 4371, "Land Area": 777.09}, "Sales": {"Retail Sales": 6351, "Merchant Wholesaler Sales": 0, "Accommodation and Food Services Sales": 679, "Retail Sales per Capita": 9303}, "County": "DeKalb County", "State": "AL", "Income": {"Median Houseold Income": 37851, "Per Capita Income": 18149, "Persons Below Poverty Level": 19.9}, "Education": {"Bachelor's Degree or Higher": 10.7, "High School or Higher": 70.6}, "Employment": {"Private Non-farm Establishments": 1082, "Private Non-farm Employment Percent Change": 3.9, "Firms": {"Total": 5908, "Hispanic-Owned": 0.0, "Native Hawaiian and Other Pacific Islander-Owned": 0.0, "American Indian-Owned": 0.8, "Black-Owned": 0.0, "Asian-Owned": 0.6, "Women-Owned": 25.8}, "Nonemployer Establishments": 4679, "Private Non-farm Employment": 16841}, "Housing": {"Housing Units": 31035, "Units in Multi-Unit Structures": 6.7, "Median Value of Owner-Occupied Units": 93400, "Households": 24923, "Persons per Household": 2.82, "Homeownership Rate": 76.3}, "Population": {"2014 Population": 71065, "2010 Population": 71109, "Population per Square Mile": 91.5, "Population Percent Change": -0.1}}</t>
  </si>
  <si>
    <t>{"Ethnicities": {"White Alone, not Hispanic or Latino": 73.7, "Two or More Races": 1.6, "Asian Alone": 0.7, "Native Hawaiian and Other Pacific Islander Alone": 0.1, "White Alone": 76.0, "Hispanic or Latino": 2.7, "Black Alone": 21.2, "American Indian and Alaska Native Alone": 0.4}, "Age": {"Percent Under 18 Years": 23.0, "Percent 65 and Older": 14.0, "Percent Under 5 Years": 5.9}, "Miscellaneous": {"Manufacturers Shipments": 7663, "Foreign Born": 2.1, "Percent Female": 51.5, "Language Other than English at Home": 3.6, "Living in Same House +1 Years": 85.4, "Mean Travel Time to Work": 28.2, "Building Permits": 259, "Veterans": 8364, "Land Area": 618.49}, "Sales": {"Retail Sales": 6183, "Merchant Wholesaler Sales": 1048, "Accommodation and Food Services Sales": 478, "Retail Sales per Capita": 7982}, "County": "Elmore County", "State": "AL", "Income": {"Median Houseold Income": 54766, "Per Capita Income": 23856, "Persons Below Poverty Level": 13.4}, "Education": {"Bachelor's Degree or Higher": 21.0, "High School or Higher": 86.6}, "Employment": {"Private Non-farm Establishments": 1135, "Private Non-farm Employment Percent Change": -2.3, "Firms": {"Total": 6513, "Hispanic-Owned": 0.0, "Native Hawaiian and Other Pacific Islander-Owned": 0.0, "American Indian-Owned": 0.0, "Black-Owned": 9.1, "Asian-Owned": 0.0, "Women-Owned": 28.3}, "Nonemployer Establishments": 4850, "Private Non-farm Employment": 14056}, "Housing": {"Housing Units": 33326, "Units in Multi-Unit Structures": 8.1, "Median Value of Owner-Occupied Units": 144600, "Households": 28324, "Persons per Household": 2.62, "Homeownership Rate": 75.5}, "Population": {"2014 Population": 80977, "2010 Population": 79303, "Population per Square Mile": 128.2, "Population Percent Change": 2.1}}</t>
  </si>
  <si>
    <t>{"Ethnicities": {"White Alone, not Hispanic or Latino": 60.6, "Two or More Races": 1.7, "Asian Alone": 0.3, "Native Hawaiian and Other Pacific Islander Alone": 0.1, "White Alone": 62.2, "Hispanic or Latino": 2.1, "Black Alone": 32.4, "American Indian and Alaska Native Alone": 3.4}, "Age": {"Percent Under 18 Years": 22.0, "Percent 65 and Older": 16.7, "Percent Under 5 Years": 6.1}, "Miscellaneous": {"Manufacturers Shipments": 6653, "Foreign Born": 0.6, "Percent Female": 48.8, "Language Other than English at Home": 1.4, "Living in Same House +1 Years": 93.4, "Mean Travel Time to Work": 23.5, "Building Permits": 26, "Veterans": 2995, "Land Area": 945.08}, "Sales": {"Retail Sales": 3795, "Merchant Wholesaler Sales": 931, "Accommodation and Food Services Sales": 319, "Retail Sales per Capita": 10089}, "County": "Escambia County", "State": "AL", "Income": {"Median Houseold Income": 30687, "Per Capita Income": 16540, "Persons Below Poverty Level": 25.4}, "Education": {"Bachelor's Degree or Higher": 11.7, "High School or Higher": 76.2}, "Employment": {"Private Non-farm Establishments": 723, "Private Non-farm Employment Percent Change": 1.0, "Firms": {"Total": 2765, "Hispanic-Owned": 0.0, "Native Hawaiian and Other Pacific Islander-Owned": 0.0, "American Indian-Owned": 3.2, "Black-Owned": 9.0, "Asian-Owned": 0.0, "Women-Owned": 21.3}, "Nonemployer Establishments": 2111, "Private Non-farm Employment": 9977}, "Housing": {"Housing Units": 16402, "Units in Multi-Unit Structures": 9.0, "Median Value of Owner-Occupied Units": 84100, "Households": 13681, "Persons per Household": 2.59, "Homeownership Rate": 72.5}, "Population": {"2014 Population": 37733, "2010 Population": 38319, "Population per Square Mile": 40.5, "Population Percent Change": -1.5}}</t>
  </si>
  <si>
    <t>{"Ethnicities": {"White Alone, not Hispanic or Latino": 78.4, "Two or More Races": 1.6, "Asian Alone": 0.8, "Native Hawaiian and Other Pacific Islander Alone": 0.3, "White Alone": 81.2, "Hispanic or Latino": 3.7, "Black Alone": 15.5, "American Indian and Alaska Native Alone": 0.5}, "Age": {"Percent Under 18 Years": 22.1, "Percent 65 and Older": 17.3, "Percent Under 5 Years": 5.7}, "Miscellaneous": {"Manufacturers Shipments": 12529, "Foreign Born": 2.2, "Percent Female": 51.6, "Language Other than English at Home": 3.1, "Living in Same House +1 Years": 85.0, "Mean Travel Time to Work": 23.9, "Building Permits": 79, "Veterans": 8638, "Land Area": 534.99}, "Sales": {"Retail Sales": 11148, "Merchant Wholesaler Sales": 5184, "Accommodation and Food Services Sales": 1379, "Retail Sales per Capita": 10801}, "County": "Etowah County", "State": "AL", "Income": {"Median Houseold Income": 38013, "Per Capita Income": 20204, "Persons Below Poverty Level": 19.0}, "Education": {"Bachelor's Degree or Higher": 14.8, "High School or Higher": 81.8}, "Employment": {"Private Non-farm Establishments": 2008, "Private Non-farm Employment Percent Change": -0.5, "Firms": {"Total": 9147, "Hispanic-Owned": 0.6, "Native Hawaiian and Other Pacific Islander-Owned": 0.0, "American Indian-Owned": 0.0, "Black-Owned": 6.1, "Asian-Owned": 0.0, "Women-Owned": 25.7}, "Nonemployer Establishments": 6988, "Private Non-farm Employment": 29796}, "Housing": {"Housing Units": 47505, "Units in Multi-Unit Structures": 12.1, "Median Value of Owner-Occupied Units": 100000, "Households": 40217, "Persons per Household": 2.55, "Homeownership Rate": 72.4}, "Population": {"2014 Population": 103531, "2010 Population": 104430, "Population per Square Mile": 195.2, "Population Percent Change": -0.9}}</t>
  </si>
  <si>
    <t>{"Ethnicities": {"White Alone, not Hispanic or Latino": 85.0, "Two or More Races": 1.1, "Asian Alone": 0.3, "Native Hawaiian and Other Pacific Islander Alone": 0.0, "White Alone": 86.2, "Hispanic or Latino": 1.4, "Black Alone": 11.9, "American Indian and Alaska Native Alone": 0.4}, "Age": {"Percent Under 18 Years": 21.7, "Percent 65 and Older": 19.6, "Percent Under 5 Years": 5.4}, "Miscellaneous": {"Manufacturers Shipments": 1862, "Foreign Born": 0.6, "Percent Female": 50.5, "Language Other than English at Home": 0.8, "Living in Same House +1 Years": 87.8, "Mean Travel Time to Work": 27.5, "Building Permits": 0, "Veterans": 1221, "Land Area": 627.66}, "Sales": {"Retail Sales": 1303, "Merchant Wholesaler Sales": 224, "Accommodation and Food Services Sales": 108, "Retail Sales per Capita": 7433}, "County": "Fayette County", "State": "AL", "Income": {"Median Houseold Income": 33838, "Per Capita Income": 18494, "Persons Below Poverty Level": 19.9}, "Education": {"Bachelor's Degree or Higher": 13.2, "High School or Higher": 74.9}, "Employment": {"Private Non-farm Establishments": 306, "Private Non-farm Employment Percent Change": -3.8, "Firms": {"Total": 1378, "Hispanic-Owned": 0.0, "Native Hawaiian and Other Pacific Islander-Owned": 0.0, "American Indian-Owned": 0.0, "Black-Owned": 5.1, "Asian-Owned": 0.0, "Women-Owned": 24.3}, "Nonemployer Establishments": 1073, "Private Non-farm Employment": 3323}, "Housing": {"Housing Units": 8404, "Units in Multi-Unit Structures": 8.7, "Median Value of Owner-Occupied Units": 71400, "Households": 6956, "Persons per Household": 2.41, "Homeownership Rate": 74.9}, "Population": {"2014 Population": 16874, "2010 Population": 17241, "Population per Square Mile": 27.5, "Population Percent Change": -2.1}}</t>
  </si>
  <si>
    <t>{"Ethnicities": {"White Alone, not Hispanic or Latino": 78.0, "Two or More Races": 1.5, "Asian Alone": 0.4, "Native Hawaiian and Other Pacific Islander Alone": 0.2, "White Alone": 91.9, "Hispanic or Latino": 16.1, "Black Alone": 4.6, "American Indian and Alaska Native Alone": 1.5}, "Age": {"Percent Under 18 Years": 24.3, "Percent 65 and Older": 15.9, "Percent Under 5 Years": 6.6}, "Miscellaneous": {"Manufacturers Shipments": 6719, "Foreign Born": 8.4, "Percent Female": 50.3, "Language Other than English at Home": 13.2, "Living in Same House +1 Years": 86.4, "Mean Travel Time to Work": 26.2, "Building Permits": 13, "Veterans": 1860, "Land Area": 633.82}, "Sales": {"Retail Sales": 2690, "Merchant Wholesaler Sales": 673, "Accommodation and Food Services Sales": 253, "Retail Sales per Capita": 8786}, "County": "Franklin County", "State": "AL", "Income": {"Median Houseold Income": 36415, "Per Capita Income": 18888, "Persons Below Poverty Level": 21.9}, "Education": {"Bachelor's Degree or Higher": 11.0, "High School or Higher": 72.5}, "Employment": {"Private Non-farm Establishments": 510, "Private Non-farm Employment Percent Change": -8.0, "Firms": {"Total": 2357, "Hispanic-Owned": 0.0, "Native Hawaiian and Other Pacific Islander-Owned": 0.0, "American Indian-Owned": 0.0, "Black-Owned": 0.0, "Asian-Owned": 0.0, "Women-Owned": 23.2}, "Nonemployer Establishments": 1863, "Private Non-farm Employment": 9369}, "Housing": {"Housing Units": 14048, "Units in Multi-Unit Structures": 12.0, "Median Value of Owner-Occupied Units": 82300, "Households": 12437, "Persons per Household": 2.52, "Homeownership Rate": 69.5}, "Population": {"2014 Population": 31601, "2010 Population": 31704, "Population per Square Mile": 50.0, "Population Percent Change": -0.3}}</t>
  </si>
  <si>
    <t>{"Ethnicities": {"White Alone, not Hispanic or Latino": 84.1, "Two or More Races": 1.7, "Asian Alone": 0.4, "Native Hawaiian and Other Pacific Islander Alone": 0.1, "White Alone": 87.1, "Hispanic or Latino": 3.6, "Black Alone": 9.7, "American Indian and Alaska Native Alone": 1.0}, "Age": {"Percent Under 18 Years": 22.2, "Percent 65 and Older": 19.2, "Percent Under 5 Years": 5.8}, "Miscellaneous": {"Manufacturers Shipments": 1533, "Foreign Born": 1.8, "Percent Female": 50.8, "Language Other than English at Home": 3.0, "Living in Same House +1 Years": 82.7, "Mean Travel Time to Work": 25.6, "Building Permits": 8, "Veterans": 2336, "Land Area": 574.41}, "Sales": {"Retail Sales": 1700, "Merchant Wholesaler Sales": 2316, "Accommodation and Food Services Sales": 104, "Retail Sales per Capita": 6612}, "County": "Geneva County", "State": "AL", "Income": {"Median Houseold Income": 35625, "Per Capita Income": 20199, "Persons Below Poverty Level": 21.2}, "Education": {"Bachelor's Degree or Higher": 10.4, "High School or Higher": 77.2}, "Employment": {"Private Non-farm Establishments": 400, "Private Non-farm Employment Percent Change": 2.8, "Firms": {"Total": 1736, "Hispanic-Owned": 0.0, "Native Hawaiian and Other Pacific Islander-Owned": 0.0, "American Indian-Owned": 0.0, "Black-Owned": 0.0, "Asian-Owned": 0.0, "Women-Owned": 0.0}, "Nonemployer Establishments": 1584, "Private Non-farm Employment": 3791}, "Housing": {"Housing Units": 12646, "Units in Multi-Unit Structures": 5.6, "Median Value of Owner-Occupied Units": 78100, "Households": 10945, "Persons per Household": 2.43, "Homeownership Rate": 72.1}, "Population": {"2014 Population": 26712, "2010 Population": 26790, "Population per Square Mile": 46.6, "Population Percent Change": -0.3}}</t>
  </si>
  <si>
    <t>{"Ethnicities": {"White Alone, not Hispanic or Latino": 17.9, "Two or More Races": 0.6, "Asian Alone": 0.2, "Native Hawaiian and Other Pacific Islander Alone": 0.0, "White Alone": 18.5, "Hispanic or Latino": 1.0, "Black Alone": 80.5, "American Indian and Alaska Native Alone": 0.2}, "Age": {"Percent Under 18 Years": 23.3, "Percent 65 and Older": 17.9, "Percent Under 5 Years": 5.9}, "Miscellaneous": {"Manufacturers Shipments": 0, "Foreign Born": 0.2, "Percent Female": 52.5, "Language Other than English at Home": 1.4, "Living in Same House +1 Years": 92.4, "Mean Travel Time to Work": 28.0, "Building Permits": 4, "Veterans": 502, "Land Area": 647.11}, "Sales": {"Retail Sales": 336, "Merchant Wholesaler Sales": 0, "Accommodation and Food Services Sales": 12, "Retail Sales per Capita": 3697}, "County": "Greene County", "State": "AL", "Income": {"Median Houseold Income": 24226, "Per Capita Income": 14930, "Persons Below Poverty Level": 32.9}, "Education": {"Bachelor's Degree or Higher": 12.8, "High School or Higher": 76.2}, "Employment": {"Private Non-farm Establishments": 99, "Private Non-farm Employment Percent Change": 16.3, "Firms": {"Total": 657, "Hispanic-Owned": 0.0, "Native Hawaiian and Other Pacific Islander-Owned": 0.0, "American Indian-Owned": 0.0, "Black-Owned": 60.3, "Asian-Owned": 0.0, "Women-Owned": 36.1}, "Nonemployer Establishments": 506, "Private Non-farm Employment": 1379}, "Housing": {"Housing Units": 4988, "Units in Multi-Unit Structures": 8.9, "Median Value of Owner-Occupied Units": 72700, "Households": 3264, "Persons per Household": 2.72, "Homeownership Rate": 73.2}, "Population": {"2014 Population": 8553, "2010 Population": 9045, "Population per Square Mile": 14.0, "Population Percent Change": -5.4}}</t>
  </si>
  <si>
    <t>{"Ethnicities": {"White Alone, not Hispanic or Latino": 40.0, "Two or More Races": 0.6, "Asian Alone": 0.3, "Native Hawaiian and Other Pacific Islander Alone": 0.0, "White Alone": 40.8, "Hispanic or Latino": 1.3, "Black Alone": 58.1, "American Indian and Alaska Native Alone": 0.2}, "Age": {"Percent Under 18 Years": 23.3, "Percent 65 and Older": 17.3, "Percent Under 5 Years": 6.2}, "Miscellaneous": {"Manufacturers Shipments": 0, "Foreign Born": 1.2, "Percent Female": 52.8, "Language Other than English at Home": 2.7, "Living in Same House +1 Years": 90.6, "Mean Travel Time to Work": 27.1, "Building Permits": 8, "Veterans": 995, "Land Area": 643.94}, "Sales": {"Retail Sales": 867, "Merchant Wholesaler Sales": 0, "Accommodation and Food Services Sales": 31, "Retail Sales per Capita": 4794}, "County": "Hale County", "State": "AL", "Income": {"Median Houseold Income": 30051, "Per Capita Income": 18812, "Persons Below Poverty Level": 26.6}, "Education": {"Bachelor's Degree or Higher": 12.8, "High School or Higher": 77.4}, "Employment": {"Private Non-farm Establishments": 195, "Private Non-farm Employment Percent Change": 0.2, "Firms": {"Total": 882, "Hispanic-Owned": 0.0, "Native Hawaiian and Other Pacific Islander-Owned": 0.0, "American Indian-Owned": 0.0, "Black-Owned": 0.0, "Asian-Owned": 0.0, "Women-Owned": 0.0}, "Nonemployer Establishments": 762, "Private Non-farm Employment": 1966}, "Housing": {"Housing Units": 7639, "Units in Multi-Unit Structures": 6.1, "Median Value of Owner-Occupied Units": 79900, "Households": 5969, "Persons per Household": 2.56, "Homeownership Rate": 78.0}, "Population": {"2014 Population": 15184, "2010 Population": 15760, "Population per Square Mile": 24.5, "Population Percent Change": -3.7}}</t>
  </si>
  <si>
    <t>{"Ethnicities": {"White Alone, not Hispanic or Latino": 68.4, "Two or More Races": 1.2, "Asian Alone": 0.7, "Native Hawaiian and Other Pacific Islander Alone": 0.0, "White Alone": 70.4, "Hispanic or Latino": 2.6, "Black Alone": 27.3, "American Indian and Alaska Native Alone": 0.3}, "Age": {"Percent Under 18 Years": 21.2, "Percent 65 and Older": 20.8, "Percent Under 5 Years": 5.5}, "Miscellaneous": {"Manufacturers Shipments": 4258, "Foreign Born": 2.9, "Percent Female": 51.8, "Language Other than English at Home": 5.0, "Living in Same House +1 Years": 91.9, "Mean Travel Time to Work": 26.0, "Building Permits": 17, "Veterans": 1497, "Land Area": 561.75}, "Sales": {"Retail Sales": 925, "Merchant Wholesaler Sales": 0, "Accommodation and Food Services Sales": 74, "Retail Sales per Capita": 5559}, "County": "Henry County", "State": "AL", "Income": {"Median Houseold Income": 41650, "Per Capita Income": 21924, "Persons Below Poverty Level": 14.4}, "Education": {"Bachelor's Degree or Higher": 16.6, "High School or Higher": 80.1}, "Employment": {"Private Non-farm Establishments": 293, "Private Non-farm Employment Percent Change": -2.4, "Firms": {"Total": 1091, "Hispanic-Owned": 0.0, "Native Hawaiian and Other Pacific Islander-Owned": 0.0, "American Indian-Owned": 0.0, "Black-Owned": 0.0, "Asian-Owned": 0.0, "Women-Owned": 18.2}, "Nonemployer Establishments": 1034, "Private Non-farm Employment": 2754}, "Housing": {"Housing Units": 8961, "Units in Multi-Unit Structures": 4.6, "Median Value of Owner-Occupied Units": 97000, "Households": 7001, "Persons per Household": 2.44, "Homeownership Rate": 77.7}, "Population": {"2014 Population": 17190, "2010 Population": 17302, "Population per Square Mile": 30.8, "Population Percent Change": -0.6}}</t>
  </si>
  <si>
    <t>{"Ethnicities": {"White Alone, not Hispanic or Latino": 67.3, "Two or More Races": 1.8, "Asian Alone": 0.9, "Native Hawaiian and Other Pacific Islander Alone": 0.1, "White Alone": 70.0, "Hispanic or Latino": 3.3, "Black Alone": 26.7, "American Indian and Alaska Native Alone": 0.5}, "Age": {"Percent Under 18 Years": 23.7, "Percent 65 and Older": 16.1, "Percent Under 5 Years": 6.2}, "Miscellaneous": {"Manufacturers Shipments": 13106, "Foreign Born": 2.4, "Percent Female": 52.1, "Language Other than English at Home": 4.4, "Living in Same House +1 Years": 86.3, "Mean Travel Time to Work": 20.8, "Building Permits": 311, "Veterans": 9254, "Land Area": 579.82}, "Sales": {"Retail Sales": 19096, "Merchant Wholesaler Sales": 0, "Accommodation and Food Services Sales": 1772, "Retail Sales per Capita": 19608}, "County": "Houston County", "State": "AL", "Income": {"Median Houseold Income": 40948, "Per Capita Income": 23316, "Persons Below Poverty Level": 18.0}, "Education": {"Bachelor's Degree or Higher": 19.7, "High School or Higher": 83.9}, "Employment": {"Private Non-farm Establishments": 2702, "Private Non-farm Employment Percent Change": 0.5, "Firms": {"Total": 10151, "Hispanic-Owned": 1.3, "Native Hawaiian and Other Pacific Islander-Owned": 0.0, "American Indian-Owned": 0.0, "Black-Owned": 12.1, "Asian-Owned": 1.4, "Women-Owned": 25.5}, "Nonemployer Establishments": 6819, "Private Non-farm Employment": 43139}, "Housing": {"Housing Units": 46442, "Units in Multi-Unit Structures": 14.6, "Median Value of Owner-Occupied Units": 122300, "Households": 39250, "Persons per Household": 2.58, "Homeownership Rate": 64.6}, "Population": {"2014 Population": 104193, "2010 Population": 101547, "Population per Square Mile": 175.1, "Population Percent Change": 2.6}}</t>
  </si>
  <si>
    <t>{"Ethnicities": {"White Alone, not Hispanic or Latino": 89.4, "Two or More Races": 2.6, "Asian Alone": 0.5, "Native Hawaiian and Other Pacific Islander Alone": 0.1, "White Alone": 91.5, "Hispanic or Latino": 2.9, "Black Alone": 3.6, "American Indian and Alaska Native Alone": 1.6}, "Age": {"Percent Under 18 Years": 21.7, "Percent 65 and Older": 18.6, "Percent Under 5 Years": 5.4}, "Miscellaneous": {"Manufacturers Shipments": 15253, "Foreign Born": 2.2, "Percent Female": 50.7, "Language Other than English at Home": 3.4, "Living in Same House +1 Years": 91.2, "Mean Travel Time to Work": 26.4, "Building Permits": 39, "Veterans": 4000, "Land Area": 1077.87}, "Sales": {"Retail Sales": 4109, "Merchant Wholesaler Sales": 0, "Accommodation and Food Services Sales": 393, "Retail Sales per Capita": 7784}, "County": "Jackson County", "State": "AL", "Income": {"Median Houseold Income": 37634, "Per Capita Income": 20486, "Persons Below Poverty Level": 16.0}, "Education": {"Bachelor's Degree or Higher": 13.0, "High School or Higher": 74.6}, "Employment": {"Private Non-farm Establishments": 856, "Private Non-farm Employment Percent Change": 4.2, "Firms": {"Total": 4337, "Hispanic-Owned": 0.0, "Native Hawaiian and Other Pacific Islander-Owned": 0.0, "American Indian-Owned": 4.3, "Black-Owned": 0.0, "Asian-Owned": 0.0, "Women-Owned": 26.8}, "Nonemployer Establishments": 3098, "Private Non-farm Employment": 12440}, "Housing": {"Housing Units": 24755, "Units in Multi-Unit Structures": 6.9, "Median Value of Owner-Occupied Units": 93400, "Households": 20765, "Persons per Household": 2.53, "Homeownership Rate": 75.2}, "Population": {"2014 Population": 52665, "2010 Population": 53227, "Population per Square Mile": 49.4, "Population Percent Change": -1.1}}</t>
  </si>
  <si>
    <t>{"Ethnicities": {"White Alone, not Hispanic or Latino": 50.8, "Two or More Races": 1.1, "Asian Alone": 1.6, "Native Hawaiian and Other Pacific Islander Alone": 0.1, "White Alone": 54.0, "Hispanic or Latino": 3.8, "Black Alone": 42.9, "American Indian and Alaska Native Alone": 0.3}, "Age": {"Percent Under 18 Years": 23.1, "Percent 65 and Older": 14.3, "Percent Under 5 Years": 6.6}, "Miscellaneous": {"Manufacturers Shipments": 102609, "Foreign Born": 4.1, "Percent Female": 52.8, "Language Other than English at Home": 5.9, "Living in Same House +1 Years": 83.8, "Mean Travel Time to Work": 23.4, "Building Permits": 2280, "Veterans": 46613, "Land Area": 1111.28}, "Sales": {"Retail Sales": 110663, "Merchant Wholesaler Sales": 137567, "Accommodation and Food Services Sales": 12681, "Retail Sales per Capita": 16730}, "County": "Jefferson County", "State": "AL", "Income": {"Median Houseold Income": 45429, "Per Capita Income": 26906, "Persons Below Poverty Level": 18.0}, "Education": {"Bachelor's Degree or Higher": 30.0, "High School or Higher": 87.4}, "Employment": {"Private Non-farm Establishments": 16232, "Private Non-farm Employment Percent Change": 2.0, "Firms": {"Total": 55470, "Hispanic-Owned": 1.3, "Native Hawaiian and Other Pacific Islander-Owned": 0.0, "American Indian-Owned": 0.4, "Black-Owned": 23.4, "Asian-Owned": 2.4, "Women-Owned": 29.8}, "Nonemployer Establishments": 44987, "Private Non-farm Employment": 319199}, "Housing": {"Housing Units": 305040, "Units in Multi-Unit Structures": 24.2, "Median Value of Owner-Occupied Units": 140800, "Households": 259634, "Persons per Household": 2.48, "Homeownership Rate": 64.7}, "Population": {"2014 Population": 660793, "2010 Population": 658466, "Population per Square Mile": 592.5, "Population Percent Change": 0.4}}</t>
  </si>
  <si>
    <t>{"Ethnicities": {"White Alone, not Hispanic or Latino": 85.8, "Two or More Races": 1.4, "Asian Alone": 0.1, "Native Hawaiian and Other Pacific Islander Alone": 0.0, "White Alone": 87.1, "Hispanic or Latino": 1.4, "Black Alone": 11.3, "American Indian and Alaska Native Alone": 0.2}, "Age": {"Percent Under 18 Years": 21.7, "Percent 65 and Older": 20.5, "Percent Under 5 Years": 5.0}, "Miscellaneous": {"Manufacturers Shipments": 2349, "Foreign Born": 0.6, "Percent Female": 51.2, "Language Other than English at Home": 1.0, "Living in Same House +1 Years": 87.8, "Mean Travel Time to Work": 25.7, "Building Permits": 0, "Veterans": 1127, "Land Area": 604.85}, "Sales": {"Retail Sales": 707, "Merchant Wholesaler Sales": 0, "Accommodation and Food Services Sales": 60, "Retail Sales per Capita": 4887}, "County": "Lamar County", "State": "AL", "Income": {"Median Houseold Income": 36028, "Per Capita Income": 19026, "Persons Below Poverty Level": 22.3}, "Education": {"Bachelor's Degree or Higher": 9.5, "High School or Higher": 76.1}, "Employment": {"Private Non-farm Establishments": 241, "Private Non-farm Employment Percent Change": 4.6, "Firms": {"Total": 1340, "Hispanic-Owned": 0.0, "Native Hawaiian and Other Pacific Islander-Owned": 0.0, "American Indian-Owned": 0.0, "Black-Owned": 0.0, "Asian-Owned": 0.0, "Women-Owned": 25.8}, "Nonemployer Establishments": 932, "Private Non-farm Employment": 2943}, "Housing": {"Housing Units": 7326, "Units in Multi-Unit Structures": 9.0, "Median Value of Owner-Occupied Units": 66800, "Households": 6084, "Persons per Household": 2.32, "Homeownership Rate": 71.5}, "Population": {"2014 Population": 14086, "2010 Population": 14564, "Population per Square Mile": 24.1, "Population Percent Change": -3.3}}</t>
  </si>
  <si>
    <t>{"Ethnicities": {"White Alone, not Hispanic or Latino": 84.7, "Two or More Races": 1.5, "Asian Alone": 0.9, "Native Hawaiian and Other Pacific Islander Alone": 0.1, "White Alone": 86.7, "Hispanic or Latino": 2.4, "Black Alone": 10.4, "American Indian and Alaska Native Alone": 0.5}, "Age": {"Percent Under 18 Years": 20.5, "Percent 65 and Older": 18.2, "Percent Under 5 Years": 5.2}, "Miscellaneous": {"Manufacturers Shipments": 10836, "Foreign Born": 2.1, "Percent Female": 52.1, "Language Other than English at Home": 3.0, "Living in Same House +1 Years": 86.1, "Mean Travel Time to Work": 24.5, "Building Permits": 54, "Veterans": 7000, "Land Area": 667.7}, "Sales": {"Retail Sales": 11315, "Merchant Wholesaler Sales": 5145, "Accommodation and Food Services Sales": 1365, "Retail Sales per Capita": 12783}, "County": "Lauderdale County", "State": "AL", "Income": {"Median Houseold Income": 42844, "Per Capita Income": 23510, "Persons Below Poverty Level": 17.2}, "Education": {"Bachelor's Degree or Higher": 21.1, "High School or Higher": 83.8}, "Employment": {"Private Non-farm Establishments": 1967, "Private Non-farm Employment Percent Change": 3.4, "Firms": {"Total": 8317, "Hispanic-Owned": 0.0, "Native Hawaiian and Other Pacific Islander-Owned": 0.0, "American Indian-Owned": 0.0, "Black-Owned": 5.5, "Asian-Owned": 0.8, "Women-Owned": 27.6}, "Nonemployer Establishments": 6576, "Private Non-farm Employment": 25839}, "Housing": {"Housing Units": 44353, "Units in Multi-Unit Structures": 15.4, "Median Value of Owner-Occupied Units": 114300, "Households": 38458, "Persons per Household": 2.36, "Homeownership Rate": 69.9}, "Population": {"2014 Population": 93096, "2010 Population": 92709, "Population per Square Mile": 138.8, "Population Percent Change": 0.4}}</t>
  </si>
  <si>
    <t>{"Ethnicities": {"White Alone, not Hispanic or Latino": 76.4, "Two or More Races": 4.4, "Asian Alone": 0.2, "Native Hawaiian and Other Pacific Islander Alone": 0.0, "White Alone": 78.1, "Hispanic or Latino": 2.2, "Black Alone": 11.4, "American Indian and Alaska Native Alone": 5.8}, "Age": {"Percent Under 18 Years": 21.7, "Percent 65 and Older": 16.8, "Percent Under 5 Years": 5.3}, "Miscellaneous": {"Manufacturers Shipments": 0, "Foreign Born": 1.0, "Percent Female": 51.3, "Language Other than English at Home": 1.9, "Living in Same House +1 Years": 90.5, "Mean Travel Time to Work": 27.8, "Building Permits": 0, "Veterans": 1891, "Land Area": 690.68}, "Sales": {"Retail Sales": 1669, "Merchant Wholesaler Sales": 237, "Accommodation and Food Services Sales": 227, "Retail Sales per Capita": 4889}, "County": "Lawrence County", "State": "AL", "Income": {"Median Houseold Income": 38551, "Per Capita Income": 20181, "Persons Below Poverty Level": 17.5}, "Education": {"Bachelor's Degree or Higher": 11.9, "High School or Higher": 77.1}, "Employment": {"Private Non-farm Establishments": 407, "Private Non-farm Employment Percent Change": -6.3, "Firms": {"Total": 2289, "Hispanic-Owned": 1.1, "Native Hawaiian and Other Pacific Islander-Owned": 0.0, "American Indian-Owned": 0.0, "Black-Owned": 0.0, "Asian-Owned": 0.0, "Women-Owned": 0.0}, "Nonemployer Establishments": 1990, "Private Non-farm Employment": 4232}, "Housing": {"Housing Units": 15171, "Units in Multi-Unit Structures": 5.9, "Median Value of Owner-Occupied Units": 94200, "Households": 13382, "Persons per Household": 2.52, "Homeownership Rate": 80.1}, "Population": {"2014 Population": 33477, "2010 Population": 34339, "Population per Square Mile": 49.7, "Population Percent Change": -2.5}}</t>
  </si>
  <si>
    <t>{"Ethnicities": {"White Alone, not Hispanic or Latino": 67.7, "Two or More Races": 1.5, "Asian Alone": 3.3, "Native Hawaiian and Other Pacific Islander Alone": 0.1, "White Alone": 70.9, "Hispanic or Latino": 3.9, "Black Alone": 23.7, "American Indian and Alaska Native Alone": 0.4}, "Age": {"Percent Under 18 Years": 21.6, "Percent 65 and Older": 10.3, "Percent Under 5 Years": 5.8}, "Miscellaneous": {"Manufacturers Shipments": 0, "Foreign Born": 5.1, "Percent Female": 50.7, "Language Other than English at Home": 6.9, "Living in Same House +1 Years": 76.4, "Mean Travel Time to Work": 21.4, "Building Permits": 943, "Veterans": 10045, "Land Area": 607.54}, "Sales": {"Retail Sales": 14516, "Merchant Wholesaler Sales": 0, "Accommodation and Food Services Sales": 2012, "Retail Sales per Capita": 11099}, "County": "Lee County", "State": "AL", "Income": {"Median Houseold Income": 43542, "Per Capita Income": 23506, "Persons Below Poverty Level": 22.0}, "Education": {"Bachelor's Degree or Higher": 32.5, "High School or Higher": 86.7}, "Employment": {"Private Non-farm Establishments": 2500, "Private Non-farm Employment Percent Change": 3.4, "Firms": {"Total": 10319, "Hispanic-Owned": 0.0, "Native Hawaiian and Other Pacific Islander-Owned": 0.4, "American Indian-Owned": 0.0, "Black-Owned": 16.2, "Asian-Owned": 2.0, "Women-Owned": 28.2}, "Nonemployer Establishments": 9361, "Private Non-farm Employment": 38782}, "Housing": {"Housing Units": 65566, "Units in Multi-Unit Structures": 23.8, "Median Value of Owner-Occupied Units": 146900, "Households": 55864, "Persons per Household": 2.49, "Homeownership Rate": 61.7}, "Population": {"2014 Population": 154255, "2010 Population": 140247, "Population per Square Mile": 230.8, "Population Percent Change": 9.9}}</t>
  </si>
  <si>
    <t>{"Ethnicities": {"White Alone, not Hispanic or Latino": 77.2, "Two or More Races": 2.1, "Asian Alone": 1.4, "Native Hawaiian and Other Pacific Islander Alone": 0.2, "White Alone": 82.0, "Hispanic or Latino": 5.8, "Black Alone": 13.5, "American Indian and Alaska Native Alone": 0.8}, "Age": {"Percent Under 18 Years": 23.4, "Percent 65 and Older": 13.8, "Percent Under 5 Years": 5.9}, "Miscellaneous": {"Manufacturers Shipments": 9472, "Foreign Born": 4.3, "Percent Female": 49.7, "Language Other than English at Home": 6.4, "Living in Same House +1 Years": 88.1, "Mean Travel Time to Work": 26.3, "Building Permits": 140, "Veterans": 6964, "Land Area": 559.94}, "Sales": {"Retail Sales": 7232, "Merchant Wholesaler Sales": 2482, "Accommodation and Food Services Sales": 681, "Retail Sales per Capita": 9785}, "County": "Limestone County", "State": "AL", "Income": {"Median Houseold Income": 48619, "Per Capita Income": 25020, "Persons Below Poverty Level": 14.7}, "Education": {"Bachelor's Degree or Higher": 22.7, "High School or Higher": 81.5}, "Employment": {"Private Non-farm Establishments": 1308, "Private Non-farm Employment Percent Change": 1.3, "Firms": {"Total": 5914, "Hispanic-Owned": 1.3, "Native Hawaiian and Other Pacific Islander-Owned": 0.0, "American Indian-Owned": 1.1, "Black-Owned": 4.8, "Asian-Owned": 0.8, "Women-Owned": 25.8}, "Nonemployer Establishments": 5417, "Private Non-farm Employment": 15305}, "Housing": {"Housing Units": 35445, "Units in Multi-Unit Structures": 8.9, "Median Value of Owner-Occupied Units": 134500, "Households": 31794, "Persons per Household": 2.56, "Homeownership Rate": 76.6}, "Population": {"2014 Population": 90787, "2010 Population": 82782, "Population per Square Mile": 147.8, "Population Percent Change": 9.7}}</t>
  </si>
  <si>
    <t>{"Ethnicities": {"White Alone, not Hispanic or Latino": 25.3, "Two or More Races": 0.8, "Asian Alone": 0.2, "Native Hawaiian and Other Pacific Islander Alone": 0.0, "White Alone": 25.8, "Hispanic or Latino": 1.2, "Black Alone": 72.9, "American Indian and Alaska Native Alone": 0.3}, "Age": {"Percent Under 18 Years": 23.1, "Percent 65 and Older": 17.4, "Percent Under 5 Years": 6.7}, "Miscellaneous": {"Manufacturers Shipments": 11568, "Foreign Born": 0.2, "Percent Female": 52.3, "Language Other than English at Home": 0.7, "Living in Same House +1 Years": 90.4, "Mean Travel Time to Work": 30.4, "Building Permits": 5, "Veterans": 626, "Land Area": 715.91}, "Sales": {"Retail Sales": 1036, "Merchant Wholesaler Sales": 0, "Accommodation and Food Services Sales": 5, "Retail Sales per Capita": 8184}, "County": "Lowndes County", "State": "AL", "Income": {"Median Houseold Income": 26230, "Per Capita Income": 18368, "Persons Below Poverty Level": 26.7}, "Education": {"Bachelor's Degree or Higher": 14.4, "High School or Higher": 73.9}, "Employment": {"Private Non-farm Establishments": 98, "Private Non-farm Employment Percent Change": -1.3, "Firms": {"Total": 682, "Hispanic-Owned": 0.0, "Native Hawaiian and Other Pacific Islander-Owned": 0.0, "American Indian-Owned": 0.0, "Black-Owned": 57.3, "Asian-Owned": 0.0, "Women-Owned": 35.2}, "Nonemployer Establishments": 685, "Private Non-farm Employment": 1835}, "Housing": {"Housing Units": 5089, "Units in Multi-Unit Structures": 9.5, "Median Value of Owner-Occupied Units": 71400, "Households": 4212, "Persons per Household": 2.61, "Homeownership Rate": 74.9}, "Population": {"2014 Population": 10580, "2010 Population": 11299, "Population per Square Mile": 15.8, "Population Percent Change": -6.4}}</t>
  </si>
  <si>
    <t>{"Ethnicities": {"White Alone, not Hispanic or Latino": 16.2, "Two or More Races": 1.4, "Asian Alone": 0.3, "Native Hawaiian and Other Pacific Islander Alone": 0.0, "White Alone": 16.7, "Hispanic or Latino": 1.5, "Black Alone": 81.5, "American Indian and Alaska Native Alone": 0.2}, "Age": {"Percent Under 18 Years": 18.3, "Percent 65 and Older": 16.8, "Percent Under 5 Years": 4.7}, "Miscellaneous": {"Manufacturers Shipments": 0, "Foreign Born": 1.1, "Percent Female": 54.2, "Language Other than English at Home": 4.2, "Living in Same House +1 Years": 83.8, "Mean Travel Time to Work": 23.1, "Building Permits": 1, "Veterans": 1662, "Land Area": 608.89}, "Sales": {"Retail Sales": 875, "Merchant Wholesaler Sales": 0, "Accommodation and Food Services Sales": 193, "Retail Sales per Capita": 3932}, "County": "Macon County", "State": "AL", "Income": {"Median Houseold Income": 30724, "Per Capita Income": 16826, "Persons Below Poverty Level": 27.3}, "Education": {"Bachelor's Degree or Higher": 19.6, "High School or Higher": 80.0}, "Employment": {"Private Non-farm Establishments": 217, "Private Non-farm Employment Percent Change": 3.2, "Firms": {"Total": 1584, "Hispanic-Owned": 0.0, "Native Hawaiian and Other Pacific Islander-Owned": 0.0, "American Indian-Owned": 0.0, "Black-Owned": 66.7, "Asian-Owned": 0.0, "Women-Owned": 0.0}, "Nonemployer Establishments": 1166, "Private Non-farm Employment": 5381}, "Housing": {"Housing Units": 10217, "Units in Multi-Unit Structures": 15.5, "Median Value of Owner-Occupied Units": 75700, "Households": 8107, "Persons per Household": 2.29, "Homeownership Rate": 65.7}, "Population": {"2014 Population": 19425, "2010 Population": 21452, "Population per Square Mile": 35.2, "Population Percent Change": -9.4}}</t>
  </si>
  <si>
    <t>{"Ethnicities": {"White Alone, not Hispanic or Latino": 65.5, "Two or More Races": 2.5, "Asian Alone": 2.6, "Native Hawaiian and Other Pacific Islander Alone": 0.1, "White Alone": 69.4, "Hispanic or Latino": 4.7, "Black Alone": 24.6, "American Indian and Alaska Native Alone": 0.8}, "Age": {"Percent Under 18 Years": 22.4, "Percent 65 and Older": 13.7, "Percent Under 5 Years": 5.8}, "Miscellaneous": {"Manufacturers Shipments": 86507, "Foreign Born": 5.4, "Percent Female": 51.2, "Language Other than English at Home": 7.1, "Living in Same House +1 Years": 84.7, "Mean Travel Time to Work": 21.0, "Building Permits": 2677, "Veterans": 34203, "Land Area": 801.59}, "Sales": {"Retail Sales": 44386, "Merchant Wholesaler Sales": 29704, "Accommodation and Food Services Sales": 5963, "Retail Sales per Capita": 14145}, "County": "Madison County", "State": "AL", "Income": {"Median Houseold Income": 58434, "Per Capita Income": 31933, "Persons Below Poverty Level": 12.8}, "Education": {"Bachelor's Degree or Higher": 38.5, "High School or Higher": 90.0}, "Employment": {"Private Non-farm Establishments": 8095, "Private Non-farm Employment Percent Change": 0.8, "Firms": {"Total": 26467, "Hispanic-Owned": 1.3, "Native Hawaiian and Other Pacific Islander-Owned": 0.0, "American Indian-Owned": 1.4, "Black-Owned": 12.3, "Asian-Owned": 3.5, "Women-Owned": 29.2}, "Nonemployer Establishments": 22681, "Private Non-farm Employment": 153304}, "Housing": {"Housing Units": 154452, "Units in Multi-Unit Structures": 21.4, "Median Value of Owner-Occupied Units": 164500, "Households": 132975, "Persons per Household": 2.5, "Homeownership Rate": 69.3}, "Population": {"2014 Population": 350299, "2010 Population": 334811, "Population per Square Mile": 417.7, "Population Percent Change": 4.6}}</t>
  </si>
  <si>
    <t>{"Ethnicities": {"White Alone, not Hispanic or Latino": 45.6, "Two or More Races": 0.8, "Asian Alone": 0.3, "Native Hawaiian and Other Pacific Islander Alone": 0.2, "White Alone": 47.4, "Hispanic or Latino": 2.4, "Black Alone": 51.0, "American Indian and Alaska Native Alone": 0.3}, "Age": {"Percent Under 18 Years": 23.0, "Percent 65 and Older": 18.6, "Percent Under 5 Years": 6.0}, "Miscellaneous": {"Manufacturers Shipments": 5421, "Foreign Born": 0.7, "Percent Female": 53.2, "Language Other than English at Home": 1.2, "Living in Same House +1 Years": 87.4, "Mean Travel Time to Work": 22.4, "Building Permits": 0, "Veterans": 1462, "Land Area": 976.88}, "Sales": {"Retail Sales": 1972, "Merchant Wholesaler Sales": 645, "Accommodation and Food Services Sales": 166, "Retail Sales per Capita": 9274}, "County": "Marengo County", "State": "AL", "Income": {"Median Houseold Income": 35079, "Per Capita Income": 22072, "Persons Below Poverty Level": 24.0}, "Education": {"Bachelor's Degree or Higher": 17.4, "High School or Higher": 83.7}, "Employment": {"Private Non-farm Establishments": 478, "Private Non-farm Employment Percent Change": 1.8, "Firms": {"Total": 1604, "Hispanic-Owned": 0.0, "Native Hawaiian and Other Pacific Islander-Owned": 0.0, "American Indian-Owned": 0.0, "Black-Owned": 0.0, "Asian-Owned": 0.0, "Women-Owned": 21.4}, "Nonemployer Establishments": 1019, "Private Non-farm Employment": 5876}, "Housing": {"Housing Units": 10207, "Units in Multi-Unit Structures": 9.1, "Median Value of Owner-Occupied Units": 89600, "Households": 8464, "Persons per Household": 2.42, "Homeownership Rate": 71.3}, "Population": {"2014 Population": 20110, "2010 Population": 21027, "Population per Square Mile": 21.5, "Population Percent Change": -4.4}}</t>
  </si>
  <si>
    <t>{"Ethnicities": {"White Alone, not Hispanic or Latino": 91.7, "Two or More Races": 1.2, "Asian Alone": 0.3, "Native Hawaiian and Other Pacific Islander Alone": 0.1, "White Alone": 93.9, "Hispanic or Latino": 2.5, "Black Alone": 4.2, "American Indian and Alaska Native Alone": 0.3}, "Age": {"Percent Under 18 Years": 21.2, "Percent 65 and Older": 20.1, "Percent Under 5 Years": 5.4}, "Miscellaneous": {"Manufacturers Shipments": 7944, "Foreign Born": 1.0, "Percent Female": 50.4, "Language Other than English at Home": 2.5, "Living in Same House +1 Years": 86.6, "Mean Travel Time to Work": 24.0, "Building Permits": 0, "Veterans": 2287, "Land Area": 742.29}, "Sales": {"Retail Sales": 2099, "Merchant Wholesaler Sales": 1625, "Accommodation and Food Services Sales": 190, "Retail Sales per Capita": 7116}, "County": "Marion County", "State": "AL", "Income": {"Median Houseold Income": 32888, "Per Capita Income": 19576, "Persons Below Poverty Level": 20.9}, "Education": {"Bachelor's Degree or Higher": 9.5, "High School or Higher": 74.6}, "Employment": {"Private Non-farm Establishments": 547, "Private Non-farm Employment Percent Change": 5.0, "Firms": {"Total": 2224, "Hispanic-Owned": 0.0, "Native Hawaiian and Other Pacific Islander-Owned": 0.0, "American Indian-Owned": 0.0, "Black-Owned": 0.0, "Asian-Owned": 0.0, "Women-Owned": 0.0}, "Nonemployer Establishments": 1828, "Private Non-farm Employment": 8006}, "Housing": {"Housing Units": 14704, "Units in Multi-Unit Structures": 9.6, "Median Value of Owner-Occupied Units": 78700, "Households": 12700, "Persons per Household": 2.34, "Homeownership Rate": 75.9}, "Population": {"2014 Population": 30271, "2010 Population": 30776, "Population per Square Mile": 41.5, "Population Percent Change": -1.6}}</t>
  </si>
  <si>
    <t>{"Ethnicities": {"White Alone, not Hispanic or Latino": 82.3, "Two or More Races": 1.6, "Asian Alone": 0.7, "Native Hawaiian and Other Pacific Islander Alone": 0.3, "White Alone": 93.7, "Hispanic or Latino": 12.9, "Black Alone": 2.7, "American Indian and Alaska Native Alone": 1.1}, "Age": {"Percent Under 18 Years": 24.5, "Percent 65 and Older": 16.3, "Percent Under 5 Years": 6.6}, "Miscellaneous": {"Manufacturers Shipments": 30294, "Foreign Born": 8.0, "Percent Female": 50.9, "Language Other than English at Home": 11.5, "Living in Same House +1 Years": 86.1, "Mean Travel Time to Work": 23.9, "Building Permits": 28, "Veterans": 7192, "Land Area": 565.84}, "Sales": {"Retail Sales": 13576, "Merchant Wholesaler Sales": 11387, "Accommodation and Food Services Sales": 1035, "Retail Sales per Capita": 15434}, "County": "Marshall County", "State": "AL", "Income": {"Median Houseold Income": 39526, "Per Capita Income": 20382, "Persons Below Poverty Level": 19.5}, "Education": {"Bachelor's Degree or Higher": 15.2, "High School or Higher": 76.2}, "Employment": {"Private Non-farm Establishments": 1795, "Private Non-farm Employment Percent Change": 0.1, "Firms": {"Total": 8700, "Hispanic-Owned": 1.0, "Native Hawaiian and Other Pacific Islander-Owned": 0.0, "American Indian-Owned": 0.0, "Black-Owned": 0.0, "Asian-Owned": 0.9, "Women-Owned": 24.9}, "Nonemployer Establishments": 6781, "Private Non-farm Employment": 30306}, "Housing": {"Housing Units": 40328, "Units in Multi-Unit Structures": 9.5, "Median Value of Owner-Occupied Units": 114000, "Households": 34250, "Persons per Household": 2.7, "Homeownership Rate": 71.9}, "Population": {"2014 Population": 94636, "2010 Population": 93019, "Population per Square Mile": 164.4, "Population Percent Change": 1.7}}</t>
  </si>
  <si>
    <t>{"Ethnicities": {"White Alone, not Hispanic or Latino": 57.8, "Two or More Races": 1.5, "Asian Alone": 2.0, "Native Hawaiian and Other Pacific Islander Alone": 0.1, "White Alone": 60.1, "Hispanic or Latino": 2.8, "Black Alone": 35.3, "American Indian and Alaska Native Alone": 1.0}, "Age": {"Percent Under 18 Years": 24.0, "Percent 65 and Older": 14.5, "Percent Under 5 Years": 6.7}, "Miscellaneous": {"Manufacturers Shipments": 124071, "Foreign Born": 3.2, "Percent Female": 52.2, "Language Other than English at Home": 5.0, "Living in Same House +1 Years": 85.8, "Mean Travel Time to Work": 23.9, "Building Permits": 746, "Veterans": 33586, "Land Area": 1229.44}, "Sales": {"Retail Sales": 52254, "Merchant Wholesaler Sales": 32687, "Accommodation and Food Services Sales": 5624, "Retail Sales per Capita": 12895}, "County": "Mobile County", "State": "AL", "Income": {"Median Houseold Income": 43028, "Per Capita Income": 22501, "Persons Below Poverty Level": 19.8}, "Education": {"Bachelor's Degree or Higher": 20.7, "High School or Higher": 83.9}, "Employment": {"Private Non-farm Establishments": 8567, "Private Non-farm Employment Percent Change": -0.4, "Firms": {"Total": 34836, "Hispanic-Owned": 1.2, "Native Hawaiian and Other Pacific Islander-Owned": 0.0, "American Indian-Owned": 0.0, "Black-Owned": 18.8, "Asian-Owned": 2.4, "Women-Owned": 29.5}, "Nonemployer Establishments": 29500, "Private Non-farm Employment": 147574}, "Housing": {"Housing Units": 181611, "Units in Multi-Unit Structures": 17.4, "Median Value of Owner-Occupied Units": 124300, "Households": 155178, "Persons per Household": 2.6, "Homeownership Rate": 66.6}, "Population": {"2014 Population": 415123, "2010 Population": 412992, "Population per Square Mile": 335.9, "Population Percent Change": 0.5}}</t>
  </si>
  <si>
    <t>{"Ethnicities": {"White Alone, not Hispanic or Latino": 54.7, "Two or More Races": 1.6, "Asian Alone": 0.4, "Native Hawaiian and Other Pacific Islander Alone": 0.0, "White Alone": 55.5, "Hispanic or Latino": 1.2, "Black Alone": 41.1, "American Indian and Alaska Native Alone": 1.3}, "Age": {"Percent Under 18 Years": 23.4, "Percent 65 and Older": 17.9, "Percent Under 5 Years": 5.5}, "Miscellaneous": {"Manufacturers Shipments": 12519, "Foreign Born": 0.9, "Percent Female": 52.6, "Language Other than English at Home": 1.3, "Living in Same House +1 Years": 91.8, "Mean Travel Time to Work": 23.3, "Building Permits": 0, "Veterans": 1237, "Land Area": 1025.68}, "Sales": {"Retail Sales": 2126, "Merchant Wholesaler Sales": 928, "Accommodation and Food Services Sales": 147, "Retail Sales per Capita": 9342}, "County": "Monroe County", "State": "AL", "Income": {"Median Houseold Income": 29203, "Per Capita Income": 15749, "Persons Below Poverty Level": 28.6}, "Education": {"Bachelor's Degree or Higher": 10.6, "High School or Higher": 76.1}, "Employment": {"Private Non-farm Establishments": 393, "Private Non-farm Employment Percent Change": -1.8, "Firms": {"Total": 2257, "Hispanic-Owned": 0.0, "Native Hawaiian and Other Pacific Islander-Owned": 0.0, "American Indian-Owned": 0.0, "Black-Owned": 23.6, "Asian-Owned": 0.0, "Women-Owned": 24.5}, "Nonemployer Establishments": 1265, "Private Non-farm Employment": 5029}, "Housing": {"Housing Units": 11274, "Units in Multi-Unit Structures": 6.8, "Median Value of Owner-Occupied Units": 76900, "Households": 8333, "Persons per Household": 2.71, "Homeownership Rate": 74.0}, "Population": {"2014 Population": 21947, "2010 Population": 23068, "Population per Square Mile": 22.5, "Population Percent Change": -4.9}}</t>
  </si>
  <si>
    <t>{"Ethnicities": {"White Alone, not Hispanic or Latino": 36.3, "Two or More Races": 1.3, "Asian Alone": 2.6, "Native Hawaiian and Other Pacific Islander Alone": 0.1, "White Alone": 38.9, "Hispanic or Latino": 3.4, "Black Alone": 56.7, "American Indian and Alaska Native Alone": 0.3}, "Age": {"Percent Under 18 Years": 24.0, "Percent 65 and Older": 13.3, "Percent Under 5 Years": 6.8}, "Miscellaneous": {"Manufacturers Shipments": 79566, "Foreign Born": 4.3, "Percent Female": 52.6, "Language Other than English at Home": 5.7, "Living in Same House +1 Years": 78.1, "Mean Travel Time to Work": 19.3, "Building Permits": 734, "Veterans": 20008, "Land Area": 784.25}, "Sales": {"Retail Sales": 32381, "Merchant Wholesaler Sales": 32755, "Accommodation and Food Services Sales": 4028, "Retail Sales per Capita": 14351}, "County": "Montgomery County", "State": "AL", "Income": {"Median Houseold Income": 44790, "Per Capita Income": 24975, "Persons Below Poverty Level": 21.2}, "Education": {"Bachelor's Degree or Higher": 31.5, "High School or Higher": 85.6}, "Employment": {"Private Non-farm Establishments": 5533, "Private Non-farm Employment Percent Change": 1.2, "Firms": {"Total": 21463, "Hispanic-Owned": 1.3, "Native Hawaiian and Other Pacific Islander-Owned": 0.0, "American Indian-Owned": 0.7, "Black-Owned": 35.6, "Asian-Owned": 2.4, "Women-Owned": 30.9}, "Nonemployer Establishments": 15129, "Private Non-farm Employment": 101517}, "Housing": {"Housing Units": 103434, "Units in Multi-Unit Structures": 22.4, "Median Value of Owner-Occupied Units": 122900, "Households": 88844, "Persons per Household": 2.49, "Homeownership Rate": 61.4}, "Population": {"2014 Population": 226189, "2010 Population": 229363, "Population per Square Mile": 292.5, "Population Percent Change": -1.4}}</t>
  </si>
  <si>
    <t>{"Ethnicities": {"White Alone, not Hispanic or Latino": 76.6, "Two or More Races": 2.0, "Asian Alone": 0.7, "Native Hawaiian and Other Pacific Islander Alone": 0.1, "White Alone": 83.5, "Hispanic or Latino": 7.9, "Black Alone": 12.5, "American Indian and Alaska Native Alone": 1.1}, "Age": {"Percent Under 18 Years": 23.1, "Percent 65 and Older": 15.9, "Percent Under 5 Years": 6.0}, "Miscellaneous": {"Manufacturers Shipments": 0, "Foreign Born": 5.1, "Percent Female": 50.8, "Language Other than English at Home": 8.0, "Living in Same House +1 Years": 86.4, "Mean Travel Time to Work": 23.7, "Building Permits": 136, "Veterans": 9518, "Land Area": 579.34}, "Sales": {"Retail Sales": 16376, "Merchant Wholesaler Sales": 12139, "Accommodation and Food Services Sales": 1547, "Retail Sales per Capita": 14222}, "County": "Morgan County", "State": "AL", "Income": {"Median Houseold Income": 44800, "Per Capita Income": 23764, "Persons Below Poverty Level": 15.7}, "Education": {"Bachelor's Degree or Higher": 19.9, "High School or Higher": 81.4}, "Employment": {"Private Non-farm Establishments": 2589, "Private Non-farm Employment Percent Change": 2.0, "Firms": {"Total": 10034, "Hispanic-Owned": 0.0, "Native Hawaiian and Other Pacific Islander-Owned": 0.0, "American Indian-Owned": 1.8, "Black-Owned": 5.9, "Asian-Owned": 1.0, "Women-Owned": 21.3}, "Nonemployer Establishments": 7506, "Private Non-farm Employment": 42569}, "Housing": {"Housing Units": 51496, "Units in Multi-Unit Structures": 15.1, "Median Value of Owner-Occupied Units": 120500, "Households": 46192, "Persons per Household": 2.55, "Homeownership Rate": 71.5}, "Population": {"2014 Population": 119607, "2010 Population": 119490, "Population per Square Mile": 206.3, "Population Percent Change": 0.1}}</t>
  </si>
  <si>
    <t>{"Ethnicities": {"White Alone, not Hispanic or Latino": 30.3, "Two or More Races": 0.7, "Asian Alone": 0.4, "Native Hawaiian and Other Pacific Islander Alone": 0.1, "White Alone": 31.1, "Hispanic or Latino": 1.3, "Black Alone": 67.5, "American Indian and Alaska Native Alone": 0.2}, "Age": {"Percent Under 18 Years": 22.4, "Percent 65 and Older": 17.9, "Percent Under 5 Years": 5.5}, "Miscellaneous": {"Manufacturers Shipments": 0, "Foreign Born": 0.5, "Percent Female": 53.4, "Language Other than English at Home": 0.8, "Living in Same House +1 Years": 92.2, "Mean Travel Time to Work": 26.8, "Building Permits": 0, "Veterans": 670, "Land Area": 719.66}, "Sales": {"Retail Sales": 341, "Merchant Wholesaler Sales": 103, "Accommodation and Food Services Sales": 26, "Retail Sales per Capita": 3181}, "County": "Perry County", "State": "AL", "Income": {"Median Houseold Income": 28209, "Per Capita Income": 13716, "Persons Below Poverty Level": 25.6}, "Education": {"Bachelor's Degree or Higher": 10.4, "High School or Higher": 70.2}, "Employment": {"Private Non-farm Establishments": 125, "Private Non-farm Employment Percent Change": 4.0, "Firms": {"Total": 854, "Hispanic-Owned": 0.0, "Native Hawaiian and Other Pacific Islander-Owned": 0.0, "American Indian-Owned": 0.0, "Black-Owned": 55.7, "Asian-Owned": 0.0, "Women-Owned": 41.3}, "Nonemployer Establishments": 488, "Private Non-farm Employment": 1570}, "Housing": {"Housing Units": 4691, "Units in Multi-Unit Structures": 11.0, "Median Value of Owner-Occupied Units": 58000, "Households": 3400, "Persons per Household": 2.84, "Homeownership Rate": 67.0}, "Population": {"2014 Population": 9826, "2010 Population": 10591, "Population per Square Mile": 14.7, "Population Percent Change": -7.1}}</t>
  </si>
  <si>
    <t>{"Ethnicities": {"White Alone, not Hispanic or Latino": 54.7, "Two or More Races": 0.9, "Asian Alone": 0.3, "Native Hawaiian and Other Pacific Islander Alone": 0.4, "White Alone": 58.1, "Hispanic or Latino": 4.1, "Black Alone": 40.2, "American Indian and Alaska Native Alone": 0.2}, "Age": {"Percent Under 18 Years": 20.5, "Percent 65 and Older": 17.8, "Percent Under 5 Years": 5.2}, "Miscellaneous": {"Manufacturers Shipments": 1076, "Foreign Born": 0.3, "Percent Female": 50.6, "Language Other than English at Home": 2.6, "Living in Same House +1 Years": 91.9, "Mean Travel Time to Work": 29.3, "Building Permits": 3, "Veterans": 1610, "Land Area": 881.41}, "Sales": {"Retail Sales": 1132, "Merchant Wholesaler Sales": 365, "Accommodation and Food Services Sales": 63, "Retail Sales per Capita": 5805}, "County": "Pickens County", "State": "AL", "Income": {"Median Houseold Income": 28741, "Per Capita Income": 17153, "Persons Below Poverty Level": 27.2}, "Education": {"Bachelor's Degree or Higher": 11.0, "High School or Higher": 79.7}, "Employment": {"Private Non-farm Establishments": 266, "Private Non-farm Employment Percent Change": -1.2, "Firms": {"Total": 1268, "Hispanic-Owned": 0.0, "Native Hawaiian and Other Pacific Islander-Owned": 0.0, "American Indian-Owned": 0.0, "Black-Owned": 0.0, "Asian-Owned": 0.0, "Women-Owned": 10.0}, "Nonemployer Establishments": 1073, "Private Non-farm Employment": 2707}, "Housing": {"Housing Units": 9441, "Units in Multi-Unit Structures": 10.7, "Median Value of Owner-Occupied Units": 81900, "Households": 7926, "Persons per Household": 2.42, "Homeownership Rate": 72.0}, "Population": {"2014 Population": 20365, "2010 Population": 19746, "Population per Square Mile": 22.4, "Population Percent Change": 3.1}}</t>
  </si>
  <si>
    <t>{"Ethnicities": {"White Alone, not Hispanic or Latino": 57.1, "Two or More Races": 1.6, "Asian Alone": 2.2, "Native Hawaiian and Other Pacific Islander Alone": 0.1, "White Alone": 58.5, "Hispanic or Latino": 2.2, "Black Alone": 36.9, "American Indian and Alaska Native Alone": 0.7}, "Age": {"Percent Under 18 Years": 19.4, "Percent 65 and Older": 14.1, "Percent Under 5 Years": 5.7}, "Miscellaneous": {"Manufacturers Shipments": 0, "Foreign Born": 4.0, "Percent Female": 51.9, "Language Other than English at Home": 5.8, "Living in Same House +1 Years": 79.3, "Mean Travel Time to Work": 18.7, "Building Permits": 44, "Veterans": 2516, "Land Area": 672.09}, "Sales": {"Retail Sales": 3679, "Merchant Wholesaler Sales": 0, "Accommodation and Food Services Sales": 456, "Retail Sales per Capita": 12189}, "County": "Pike County", "State": "AL", "Income": {"Median Houseold Income": 33090, "Per Capita Income": 19715, "Persons Below Poverty Level": 27.6}, "Education": {"Bachelor's Degree or Higher": 23.0, "High School or Higher": 81.0}, "Employment": {"Private Non-farm Establishments": 628, "Private Non-farm Employment Percent Change": 1.4, "Firms": {"Total": 2527, "Hispanic-Owned": 0.0, "Native Hawaiian and Other Pacific Islander-Owned": 0.0, "American Indian-Owned": 0.0, "Black-Owned": 0.0, "Asian-Owned": 0.0, "Women-Owned": 0.0}, "Nonemployer Establishments": 1970, "Private Non-farm Employment": 11009}, "Housing": {"Housing Units": 15807, "Units in Multi-Unit Structures": 18.5, "Median Value of Owner-Occupied Units": 101000, "Households": 12959, "Persons per Household": 2.4, "Homeownership Rate": 57.8}, "Population": {"2014 Population": 33389, "2010 Population": 32899, "Population per Square Mile": 48.9, "Population Percent Change": 1.5}}</t>
  </si>
  <si>
    <t>{"Ethnicities": {"White Alone, not Hispanic or Latino": 75.0, "Two or More Races": 1.4, "Asian Alone": 0.3, "Native Hawaiian and Other Pacific Islander Alone": 0.1, "White Alone": 77.6, "Hispanic or Latino": 2.9, "Black Alone": 20.2, "American Indian and Alaska Native Alone": 0.5}, "Age": {"Percent Under 18 Years": 22.0, "Percent 65 and Older": 19.6, "Percent Under 5 Years": 5.7}, "Miscellaneous": {"Manufacturers Shipments": 4016, "Foreign Born": 1.7, "Percent Female": 51.4, "Language Other than English at Home": 3.4, "Living in Same House +1 Years": 87.9, "Mean Travel Time to Work": 26.8, "Building Permits": 0, "Veterans": 1598, "Land Area": 580.55}, "Sales": {"Retail Sales": 1614, "Merchant Wholesaler Sales": 267, "Accommodation and Food Services Sales": 92, "Retail Sales per Capita": 7209}, "County": "Randolph County", "State": "AL", "Income": {"Median Houseold Income": 35213, "Per Capita Income": 19830, "Persons Below Poverty Level": 24.5}, "Education": {"Bachelor's Degree or Higher": 11.1, "High School or Higher": 72.6}, "Employment": {"Private Non-farm Establishments": 340, "Private Non-farm Employment Percent Change": 0.0, "Firms": {"Total": 1550, "Hispanic-Owned": 0.0, "Native Hawaiian and Other Pacific Islander-Owned": 0.0, "American Indian-Owned": 0.0, "Black-Owned": 7.1, "Asian-Owned": 0.0, "Women-Owned": 0.0}, "Nonemployer Establishments": 1388, "Private Non-farm Employment": 3481}, "Housing": {"Housing Units": 11928, "Units in Multi-Unit Structures": 5.7, "Median Value of Owner-Occupied Units": 88600, "Households": 9013, "Persons per Household": 2.48, "Homeownership Rate": 72.3}, "Population": {"2014 Population": 22539, "2010 Population": 22913, "Population per Square Mile": 39.5, "Population Percent Change": -1.6}}</t>
  </si>
  <si>
    <t>{"Ethnicities": {"White Alone, not Hispanic or Latino": 49.5, "Two or More Races": 2.4, "Asian Alone": 0.8, "Native Hawaiian and Other Pacific Islander Alone": 0.2, "White Alone": 53.1, "Hispanic or Latino": 5.0, "Black Alone": 42.9, "American Indian and Alaska Native Alone": 0.6}, "Age": {"Percent Under 18 Years": 25.3, "Percent 65 and Older": 12.5, "Percent Under 5 Years": 7.6}, "Miscellaneous": {"Manufacturers Shipments": 0, "Foreign Born": 2.2, "Percent Female": 51.3, "Language Other than English at Home": 5.0, "Living in Same House +1 Years": 81.7, "Mean Travel Time to Work": 23.6, "Building Permits": 244, "Veterans": 5977, "Land Area": 641.14}, "Sales": {"Retail Sales": 4282, "Merchant Wholesaler Sales": 0, "Accommodation and Food Services Sales": 563, "Retail Sales per Capita": 8526}, "County": "Russell County", "State": "AL", "Income": {"Median Houseold Income": 36143, "Per Capita Income": 19678, "Persons Below Poverty Level": 22.0}, "Education": {"Bachelor's Degree or Higher": 16.0, "High School or Higher": 80.4}, "Employment": {"Private Non-farm Establishments": 783, "Private Non-farm Employment Percent Change": -1.9, "Firms": {"Total": 3823, "Hispanic-Owned": 1.0, "Native Hawaiian and Other Pacific Islander-Owned": 0.0, "American Indian-Owned": 0.0, "Black-Owned": 33.9, "Asian-Owned": 0.0, "Women-Owned": 32.4}, "Nonemployer Establishments": 3523, "Private Non-farm Employment": 10489}, "Housing": {"Housing Units": 26787, "Units in Multi-Unit Structures": 19.8, "Median Value of Owner-Occupied Units": 104400, "Households": 21142, "Persons per Household": 2.6, "Homeownership Rate": 61.3}, "Population": {"2014 Population": 59608, "2010 Population": 52947, "Population per Square Mile": 82.6, "Population Percent Change": 12.6}}</t>
  </si>
  <si>
    <t>{"Ethnicities": {"White Alone, not Hispanic or Latino": 85.9, "Two or More Races": 1.3, "Asian Alone": 0.8, "Native Hawaiian and Other Pacific Islander Alone": 0.1, "White Alone": 87.9, "Hispanic or Latino": 2.3, "Black Alone": 9.5, "American Indian and Alaska Native Alone": 0.4}, "Age": {"Percent Under 18 Years": 23.0, "Percent 65 and Older": 15.3, "Percent Under 5 Years": 6.1}, "Miscellaneous": {"Manufacturers Shipments": 9854, "Foreign Born": 1.8, "Percent Female": 50.1, "Language Other than English at Home": 2.5, "Living in Same House +1 Years": 86.8, "Mean Travel Time to Work": 30.0, "Building Permits": 80, "Veterans": 6928, "Land Area": 631.9}, "Sales": {"Retail Sales": 5813, "Merchant Wholesaler Sales": 3174, "Accommodation and Food Services Sales": 702, "Retail Sales per Capita": 7404}, "County": "St. Clair County", "State": "AL", "Income": {"Median Houseold Income": 50786, "Per Capita Income": 23872, "Persons Below Poverty Level": 15.2}, "Education": {"Bachelor's Degree or Higher": 15.5, "High School or Higher": 82.0}, "Employment": {"Private Non-farm Establishments": 1266, "Private Non-farm Employment Percent Change": 1.0, "Firms": {"Total": 6061, "Hispanic-Owned": 0.0, "Native Hawaiian and Other Pacific Islander-Owned": 0.0, "American Indian-Owned": 1.0, "Black-Owned": 2.4, "Asian-Owned": 1.4, "Women-Owned": 28.1}, "Nonemployer Establishments": 5172, "Private Non-farm Employment": 15265}, "Housing": {"Housing Units": 35844, "Units in Multi-Unit Structures": 5.1, "Median Value of Owner-Occupied Units": 134600, "Households": 31353, "Persons per Household": 2.63, "Homeownership Rate": 81.5}, "Population": {"2014 Population": 86697, "2010 Population": 83593, "Population per Square Mile": 132.3, "Population Percent Change": 3.7}}</t>
  </si>
  <si>
    <t>{"Ethnicities": {"White Alone, not Hispanic or Latino": 78.5, "Two or More Races": 1.3, "Asian Alone": 2.2, "Native Hawaiian and Other Pacific Islander Alone": 0.0, "White Alone": 84.0, "Hispanic or Latino": 6.0, "Black Alone": 12.1, "American Indian and Alaska Native Alone": 0.4}, "Age": {"Percent Under 18 Years": 24.4, "Percent 65 and Older": 13.0, "Percent Under 5 Years": 6.0}, "Miscellaneous": {"Manufacturers Shipments": 17230, "Foreign Born": 6.0, "Percent Female": 51.2, "Language Other than English at Home": 8.3, "Living in Same House +1 Years": 86.6, "Mean Travel Time to Work": 29.0, "Building Permits": 896, "Veterans": 13991, "Land Area": 784.93}, "Sales": {"Retail Sales": 25204, "Merchant Wholesaler Sales": 43855, "Accommodation and Food Services Sales": 3018, "Retail Sales per Capita": 13737}, "County": "Shelby County", "State": "AL", "Income": {"Median Houseold Income": 68770, "Per Capita Income": 33313, "Persons Below Poverty Level": 7.9}, "Education": {"Bachelor's Degree or Higher": 40.3, "High School or Higher": 91.2}, "Employment": {"Private Non-farm Establishments": 4845, "Private Non-farm Employment Percent Change": 2.1, "Firms": {"Total": 18393, "Hispanic-Owned": 2.0, "Native Hawaiian and Other Pacific Islander-Owned": 0.0, "American Indian-Owned": 0.6, "Black-Owned": 5.7, "Asian-Owned": 0.0, "Women-Owned": 30.5}, "Nonemployer Establishments": 15634, "Private Non-farm Employment": 76137}, "Housing": {"Housing Units": 83498, "Units in Multi-Unit Structures": 12.1, "Median Value of Owner-Occupied Units": 193000, "Households": 74144, "Persons per Household": 2.64, "Homeownership Rate": 79.0}, "Population": {"2014 Population": 206655, "2010 Population": 195085, "Population per Square Mile": 248.5, "Population Percent Change": 5.9}}</t>
  </si>
  <si>
    <t>{"Ethnicities": {"White Alone, not Hispanic or Latino": 24.8, "Two or More Races": 0.5, "Asian Alone": 0.4, "Native Hawaiian and Other Pacific Islander Alone": 0.0, "White Alone": 25.5, "Hispanic or Latino": 1.1, "Black Alone": 73.5, "American Indian and Alaska Native Alone": 0.1}, "Age": {"Percent Under 18 Years": 19.7, "Percent 65 and Older": 16.3, "Percent Under 5 Years": 4.8}, "Miscellaneous": {"Manufacturers Shipments": 0, "Foreign Born": 0.9, "Percent Female": 55.0, "Language Other than English at Home": 1.9, "Living in Same House +1 Years": 87.9, "Mean Travel Time to Work": 23.4, "Building Permits": 3, "Veterans": 706, "Land Area": 903.89}, "Sales": {"Retail Sales": 596, "Merchant Wholesaler Sales": 764, "Accommodation and Food Services Sales": 81, "Retail Sales per Capita": 4494}, "County": "Sumter County", "State": "AL", "Income": {"Median Houseold Income": 22186, "Per Capita Income": 14156, "Persons Below Poverty Level": 38.0}, "Education": {"Bachelor's Degree or Higher": 14.9, "High School or Higher": 75.5}, "Employment": {"Private Non-farm Establishments": 202, "Private Non-farm Employment Percent Change": 8.1, "Firms": {"Total": 730, "Hispanic-Owned": 0.0, "Native Hawaiian and Other Pacific Islander-Owned": 0.0, "American Indian-Owned": 0.0, "Black-Owned": 57.5, "Asian-Owned": 0.0, "Women-Owned": 0.0}, "Nonemployer Establishments": 823, "Private Non-farm Employment": 2966}, "Housing": {"Housing Units": 6748, "Units in Multi-Unit Structures": 16.3, "Median Value of Owner-Occupied Units": 74100, "Households": 5060, "Persons per Household": 2.57, "Homeownership Rate": 64.7}, "Population": {"2014 Population": 13166, "2010 Population": 13763, "Population per Square Mile": 15.2, "Population Percent Change": -4.3}}</t>
  </si>
  <si>
    <t>{"Ethnicities": {"White Alone, not Hispanic or Latino": 63.4, "Two or More Races": 1.5, "Asian Alone": 0.4, "Native Hawaiian and Other Pacific Islander Alone": 0.0, "White Alone": 65.2, "Hispanic or Latino": 2.3, "Black Alone": 32.5, "American Indian and Alaska Native Alone": 0.4}, "Age": {"Percent Under 18 Years": 22.3, "Percent 65 and Older": 16.1, "Percent Under 5 Years": 5.5}, "Miscellaneous": {"Manufacturers Shipments": 90542, "Foreign Born": 1.6, "Percent Female": 51.4, "Language Other than English at Home": 2.8, "Living in Same House +1 Years": 85.0, "Mean Travel Time to Work": 23.9, "Building Permits": 65, "Veterans": 6691, "Land Area": 736.78}, "Sales": {"Retail Sales": 7307, "Merchant Wholesaler Sales": 0, "Accommodation and Food Services Sales": 670, "Retail Sales per Capita": 9113}, "County": "Talladega County", "State": "AL", "Income": {"Median Houseold Income": 35439, "Per Capita Income": 19410, "Persons Below Poverty Level": 22.9}, "Education": {"Bachelor's Degree or Higher": 13.0, "High School or Higher": 78.9}, "Employment": {"Private Non-farm Establishments": 1230, "Private Non-farm Employment Percent Change": 4.8, "Firms": {"Total": 4872, "Hispanic-Owned": 0.0, "Native Hawaiian and Other Pacific Islander-Owned": 0.0, "American Indian-Owned": 0.0, "Black-Owned": 0.0, "Asian-Owned": 1.5, "Women-Owned": 26.6}, "Nonemployer Establishments": 3988, "Private Non-farm Employment": 23763}, "Housing": {"Housing Units": 37177, "Units in Multi-Unit Structures": 11.6, "Median Value of Owner-Occupied Units": 92600, "Households": 31486, "Persons per Household": 2.5, "Homeownership Rate": 71.2}, "Population": {"2014 Population": 81322, "2010 Population": 82291, "Population per Square Mile": 111.7, "Population Percent Change": -1.2}}</t>
  </si>
  <si>
    <t>{"Ethnicities": {"White Alone, not Hispanic or Latino": 68.9, "Two or More Races": 1.2, "Asian Alone": 0.5, "Native Hawaiian and Other Pacific Islander Alone": 0.0, "White Alone": 70.6, "Hispanic or Latino": 2.3, "Black Alone": 27.3, "American Indian and Alaska Native Alone": 0.4}, "Age": {"Percent Under 18 Years": 21.1, "Percent 65 and Older": 19.6, "Percent Under 5 Years": 5.8}, "Miscellaneous": {"Manufacturers Shipments": 0, "Foreign Born": 1.9, "Percent Female": 51.4, "Language Other than English at Home": 2.9, "Living in Same House +1 Years": 86.0, "Mean Travel Time to Work": 23.9, "Building Permits": 16, "Veterans": 3631, "Land Area": 716.52}, "Sales": {"Retail Sales": 3623, "Merchant Wholesaler Sales": 0, "Accommodation and Food Services Sales": 282, "Retail Sales per Capita": 8881}, "County": "Tallapoosa County", "State": "AL", "Income": {"Median Houseold Income": 39130, "Per Capita Income": 21434, "Persons Below Poverty Level": 19.8}, "Education": {"Bachelor's Degree or Higher": 16.3, "High School or Higher": 79.2}, "Employment": {"Private Non-farm Establishments": 721, "Private Non-farm Employment Percent Change": 4.1, "Firms": {"Total": 3528, "Hispanic-Owned": 0.0, "Native Hawaiian and Other Pacific Islander-Owned": 0.0, "American Indian-Owned": 0.0, "Black-Owned": 13.0, "Asian-Owned": 0.0, "Women-Owned": 35.0}, "Nonemployer Establishments": 2478, "Private Non-farm Employment": 10771}, "Housing": {"Housing Units": 22029, "Units in Multi-Unit Structures": 10.1, "Median Value of Owner-Occupied Units": 94900, "Households": 16373, "Persons per Household": 2.49, "Homeownership Rate": 72.2}, "Population": {"2014 Population": 41165, "2010 Population": 41616, "Population per Square Mile": 58.1, "Population Percent Change": -1.1}}</t>
  </si>
  <si>
    <t>{"Ethnicities": {"White Alone, not Hispanic or Latino": 63.2, "Two or More Races": 1.1, "Asian Alone": 1.5, "Native Hawaiian and Other Pacific Islander Alone": 0.1, "White Alone": 66.0, "Hispanic or Latino": 3.3, "Black Alone": 31.0, "American Indian and Alaska Native Alone": 0.3}, "Age": {"Percent Under 18 Years": 21.1, "Percent 65 and Older": 11.7, "Percent Under 5 Years": 6.0}, "Miscellaneous": {"Manufacturers Shipments": 108524, "Foreign Born": 3.5, "Percent Female": 51.7, "Language Other than English at Home": 5.8, "Living in Same House +1 Years": 81.2, "Mean Travel Time to Work": 21.8, "Building Permits": 1375, "Veterans": 12198, "Land Area": 1321.76}, "Sales": {"Retail Sales": 24458, "Merchant Wholesaler Sales": 7606, "Accommodation and Food Services Sales": 3274, "Retail Sales per Capita": 13664}, "County": "Tuscaloosa County", "State": "AL", "Income": {"Median Houseold Income": 45408, "Per Capita Income": 22637, "Persons Below Poverty Level": 18.9}, "Education": {"Bachelor's Degree or Higher": 27.0, "High School or Higher": 86.6}, "Employment": {"Private Non-farm Establishments": 4009, "Private Non-farm Employment Percent Change": 3.0, "Firms": {"Total": 14729, "Hispanic-Owned": 0.0, "Native Hawaiian and Other Pacific Islander-Owned": 0.0, "American Indian-Owned": 0.9, "Black-Owned": 13.3, "Asian-Owned": 0.0, "Women-Owned": 22.5}, "Nonemployer Establishments": 11107, "Private Non-farm Employment": 72917}, "Housing": {"Housing Units": 87795, "Units in Multi-Unit Structures": 27.9, "Median Value of Owner-Occupied Units": 153300, "Households": 67882, "Persons per Household": 2.76, "Homeownership Rate": 64.4}, "Population": {"2014 Population": 202212, "2010 Population": 194656, "Population per Square Mile": 147.3, "Population Percent Change": 3.9}}</t>
  </si>
  <si>
    <t>{"Ethnicities": {"White Alone, not Hispanic or Latino": 89.4, "Two or More Races": 1.3, "Asian Alone": 0.4, "Native Hawaiian and Other Pacific Islander Alone": 0.1, "White Alone": 91.3, "Hispanic or Latino": 2.3, "Black Alone": 6.4, "American Indian and Alaska Native Alone": 0.5}, "Age": {"Percent Under 18 Years": 22.1, "Percent 65 and Older": 18.2, "Percent Under 5 Years": 5.8}, "Miscellaneous": {"Manufacturers Shipments": 3148, "Foreign Born": 1.2, "Percent Female": 51.4, "Language Other than English at Home": 1.4, "Living in Same House +1 Years": 85.3, "Mean Travel Time to Work": 29.3, "Building Permits": 8, "Veterans": 5353, "Land Area": 791.19}, "Sales": {"Retail Sales": 9036, "Merchant Wholesaler Sales": 2563, "Accommodation and Food Services Sales": 738, "Retail Sales per Capita": 13162}, "County": "Walker County", "State": "AL", "Income": {"Median Houseold Income": 37566, "Per Capita Income": 20698, "Persons Below Poverty Level": 20.9}, "Education": {"Bachelor's Degree or Higher": 10.5, "High School or Higher": 76.4}, "Employment": {"Private Non-farm Establishments": 1250, "Private Non-farm Employment Percent Change": 4.1, "Firms": {"Total": 5365, "Hispanic-Owned": 0.0, "Native Hawaiian and Other Pacific Islander-Owned": 0.0, "American Indian-Owned": 0.0, "Black-Owned": 0.0, "Asian-Owned": 0.6, "Women-Owned": 23.8}, "Nonemployer Establishments": 3509, "Private Non-farm Employment": 15669}, "Housing": {"Housing Units": 30669, "Units in Multi-Unit Structures": 5.7, "Median Value of Owner-Occupied Units": 82100, "Households": 25751, "Persons per Household": 2.55, "Homeownership Rate": 75.0}, "Population": {"2014 Population": 65471, "2010 Population": 67023, "Population per Square Mile": 84.7, "Population Percent Change": -2.3}}</t>
  </si>
  <si>
    <t>{"Ethnicities": {"White Alone, not Hispanic or Latino": 65.1, "Two or More Races": 1.3, "Asian Alone": 0.1, "Native Hawaiian and Other Pacific Islander Alone": 0.1, "White Alone": 66.0, "Hispanic or Latino": 1.4, "Black Alone": 24.6, "American Indian and Alaska Native Alone": 7.9}, "Age": {"Percent Under 18 Years": 22.5, "Percent 65 and Older": 17.0, "Percent Under 5 Years": 4.9}, "Miscellaneous": {"Manufacturers Shipments": 11534, "Foreign Born": 0.9, "Percent Female": 51.2, "Language Other than English at Home": 1.9, "Living in Same House +1 Years": 91.3, "Mean Travel Time to Work": 31.8, "Building Permits": 2, "Veterans": 1025, "Land Area": 1080.21}, "Sales": {"Retail Sales": 763, "Merchant Wholesaler Sales": 328, "Accommodation and Food Services Sales": 0, "Retail Sales per Capita": 4458}, "County": "Washington County", "State": "AL", "Income": {"Median Houseold Income": 42156, "Per Capita Income": 20395, "Persons Below Poverty Level": 18.4}, "Education": {"Bachelor's Degree or Higher": 9.5, "High School or Higher": 80.5}, "Employment": {"Private Non-farm Establishments": 217, "Private Non-farm Employment Percent Change": -4.7, "Firms": {"Total": 1288, "Hispanic-Owned": 0.0, "Native Hawaiian and Other Pacific Islander-Owned": 0.0, "American Indian-Owned": 0.0, "Black-Owned": 0.0, "Asian-Owned": 0.0, "Women-Owned": 25.6}, "Nonemployer Establishments": 1031, "Private Non-farm Employment": 5756}, "Housing": {"Housing Units": 8377, "Units in Multi-Unit Structures": 2.0, "Median Value of Owner-Occupied Units": 83900, "Households": 6620, "Persons per Household": 2.59, "Homeownership Rate": 86.5}, "Population": {"2014 Population": 16834, "2010 Population": 17581, "Population per Square Mile": 16.3, "Population Percent Change": -4.3}}</t>
  </si>
  <si>
    <t>{"Ethnicities": {"White Alone, not Hispanic or Latino": 27.6, "Two or More Races": 0.6, "Asian Alone": 0.1, "Native Hawaiian and Other Pacific Islander Alone": 0.0, "White Alone": 28.1, "Hispanic or Latino": 1.0, "Black Alone": 71.0, "American Indian and Alaska Native Alone": 0.2}, "Age": {"Percent Under 18 Years": 24.8, "Percent 65 and Older": 17.7, "Percent Under 5 Years": 5.7}, "Miscellaneous": {"Manufacturers Shipments": 0, "Foreign Born": 0.1, "Percent Female": 52.4, "Language Other than English at Home": 0.9, "Living in Same House +1 Years": 93.8, "Mean Travel Time to Work": 21.6, "Building Permits": 0, "Veterans": 462, "Land Area": 888.5}, "Sales": {"Retail Sales": 757, "Merchant Wholesaler Sales": 213, "Accommodation and Food Services Sales": 129, "Retail Sales per Capita": 6018}, "County": "Wilcox County", "State": "AL", "Income": {"Median Houseold Income": 23642, "Per Capita Income": 13379, "Persons Below Poverty Level": 39.2}, "Education": {"Bachelor's Degree or Higher": 11.1, "High School or Higher": 76.1}, "Employment": {"Private Non-farm Establishments": 189, "Private Non-farm Employment Percent Change": -1.1, "Firms": {"Total": 928, "Hispanic-Owned": 0.0, "Native Hawaiian and Other Pacific Islander-Owned": 0.0, "American Indian-Owned": 0.0, "Black-Owned": 66.2, "Asian-Owned": 0.0, "Women-Owned": 37.6}, "Nonemployer Establishments": 613, "Private Non-farm Employment": 1738}, "Housing": {"Housing Units": 5615, "Units in Multi-Unit Structures": 5.7, "Median Value of Owner-Occupied Units": 67000, "Households": 3866, "Persons per Household": 2.9, "Homeownership Rate": 74.5}, "Population": {"2014 Population": 11098, "2010 Population": 11670, "Population per Square Mile": 13.1, "Population Percent Change": -4.9}}</t>
  </si>
  <si>
    <t>{"Ethnicities": {"White Alone, not Hispanic or Latino": 94.0, "Two or More Races": 1.4, "Asian Alone": 0.3, "Native Hawaiian and Other Pacific Islander Alone": 0.2, "White Alone": 96.3, "Hispanic or Latino": 2.9, "Black Alone": 1.0, "American Indian and Alaska Native Alone": 0.9}, "Age": {"Percent Under 18 Years": 20.9, "Percent 65 and Older": 20.0, "Percent Under 5 Years": 5.0}, "Miscellaneous": {"Manufacturers Shipments": 7978, "Foreign Born": 1.1, "Percent Female": 50.9, "Language Other than English at Home": 1.8, "Living in Same House +1 Years": 83.4, "Mean Travel Time to Work": 27.0, "Building Permits": 7, "Veterans": 1721, "Land Area": 612.98}, "Sales": {"Retail Sales": 1667, "Merchant Wholesaler Sales": 1656, "Accommodation and Food Services Sales": 165, "Retail Sales per Capita": 6853}, "County": "Winston County", "State": "AL", "Income": {"Median Houseold Income": 32900, "Per Capita Income": 18995, "Persons Below Poverty Level": 24.0}, "Education": {"Bachelor's Degree or Higher": 10.4, "High School or Higher": 72.7}, "Employment": {"Private Non-farm Establishments": 439, "Private Non-farm Employment Percent Change": -4.3, "Firms": {"Total": 2380, "Hispanic-Owned": 0.0, "Native Hawaiian and Other Pacific Islander-Owned": 0.0, "American Indian-Owned": 0.0, "Black-Owned": 0.0, "Asian-Owned": 0.0, "Women-Owned": 19.6}, "Nonemployer Establishments": 1641, "Private Non-farm Employment": 6321}, "Housing": {"Housing Units": 13406, "Units in Multi-Unit Structures": 5.3, "Median Value of Owner-Occupied Units": 82500, "Households": 9489, "Persons per Household": 2.52, "Homeownership Rate": 74.9}, "Population": {"2014 Population": 24150, "2010 Population": 24484, "Population per Square Mile": 39.9, "Population Percent Change": -1.4}}</t>
  </si>
  <si>
    <t>{"Ethnicities": {"White Alone, not Hispanic or Latino": 11.5, "Two or More Races": 3.4, "Asian Alone": 40.7, "Native Hawaiian and Other Pacific Islander Alone": 0.6, "White Alone": 22.8, "Hispanic or Latino": 13.2, "Black Alone": 12.0, "American Indian and Alaska Native Alone": 20.5}, "Age": {"Percent Under 18 Years": 10.1, "Percent 65 and Older": 6.6, "Percent Under 5 Years": 2.8}, "Miscellaneous": {"Manufacturers Shipments": 0, "Foreign Born": 56.6, "Percent Female": 30.9, "Language Other than English at Home": 63.7, "Living in Same House +1 Years": 77.4, "Mean Travel Time to Work": 4.8, "Building Permits": 0, "Veterans": 99, "Land Area": 6981.94}, "Sales": {"Retail Sales": 93, "Merchant Wholesaler Sales": 0, "Accommodation and Food Services Sales": 0, "Retail Sales per Capita": 3309}, "County": "Aleutians East Borough", "State": "AK", "Income": {"Median Houseold Income": 61250, "Per Capita Income": 26535, "Persons Below Poverty Level": 16.7}, "Education": {"Bachelor's Degree or Higher": 12.0, "High School or Higher": 78.5}, "Employment": {"Private Non-farm Establishments": 59, "Private Non-farm Employment Percent Change": 0.0, "Firms": {"Total": 188, "Hispanic-Owned": 0.0, "Native Hawaiian and Other Pacific Islander-Owned": 0.0, "American Indian-Owned": 71.8, "Black-Owned": 0.0, "Asian-Owned": 0.0, "Women-Owned": 0.0}, "Nonemployer Establishments": 241, "Private Non-farm Employment": 0}, "Housing": {"Housing Units": 747, "Units in Multi-Unit Structures": 15.7, "Median Value of Owner-Occupied Units": 118500, "Households": 435, "Persons per Household": 2.46, "Homeownership Rate": 54.7}, "Population": {"2014 Population": 3360, "2010 Population": 3141, "Population per Square Mile": 0.4, "Population Percent Change": 7.0}}</t>
  </si>
  <si>
    <t>AK</t>
  </si>
  <si>
    <t>{"Ethnicities": {"White Alone, not Hispanic or Latino": 26.9, "Two or More Races": 4.7, "Asian Alone": 34.5, "Native Hawaiian and Other Pacific Islander Alone": 2.3, "White Alone": 37.8, "Hispanic or Latino": 14.1, "Black Alone": 7.6, "American Indian and Alaska Native Alone": 13.0}, "Age": {"Percent Under 18 Years": 12.3, "Percent 65 and Older": 5.4, "Percent Under 5 Years": 3.6}, "Miscellaneous": {"Manufacturers Shipments": 6348, "Foreign Born": 34.9, "Percent Female": 32.4, "Language Other than English at Home": 47.4, "Living in Same House +1 Years": 81.5, "Mean Travel Time to Work": 6.4, "Building Permits": 2, "Veterans": 354, "Land Area": 4390.28}, "Sales": {"Retail Sales": 467, "Merchant Wholesaler Sales": 620, "Accommodation and Food Services Sales": 146, "Retail Sales per Capita": 9823}, "County": "Aleutians West Census Area", "State": "AK", "Income": {"Median Houseold Income": 81853, "Per Capita Income": 31790, "Persons Below Poverty Level": 9.2}, "Education": {"Bachelor's Degree or Higher": 13.3, "High School or Higher": 82.7}, "Employment": {"Private Non-farm Establishments": 117, "Private Non-farm Employment Percent Change": 1.9, "Firms": {"Total": 285, "Hispanic-Owned": 0.0, "Native Hawaiian and Other Pacific Islander-Owned": 0.0, "American Indian-Owned": 0.0, "Black-Owned": 0.0, "Asian-Owned": 0.0, "Women-Owned": 26.3}, "Nonemployer Establishments": 254, "Private Non-farm Employment": 4668}, "Housing": {"Housing Units": 1932, "Units in Multi-Unit Structures": 44.2, "Median Value of Owner-Occupied Units": 218400, "Households": 1033, "Persons per Household": 3.52, "Homeownership Rate": 36.4}, "Population": {"2014 Population": 5750, "2010 Population": 5561, "Population per Square Mile": 1.3, "Population Percent Change": 3.4}}</t>
  </si>
  <si>
    <t>{"Ethnicities": {"White Alone, not Hispanic or Latino": 59.7, "Two or More Races": 7.8, "Asian Alone": 9.2, "Native Hawaiian and Other Pacific Islander Alone": 2.4, "White Alone": 66.1, "Hispanic or Latino": 8.9, "Black Alone": 6.3, "American Indian and Alaska Native Alone": 8.2}, "Age": {"Percent Under 18 Years": 24.9, "Percent 65 and Older": 8.9, "Percent Under 5 Years": 7.4}, "Miscellaneous": {"Manufacturers Shipments": 0, "Foreign Born": 9.4, "Percent Female": 48.6, "Language Other than English at Home": 17.3, "Living in Same House +1 Years": 79.5, "Mean Travel Time to Work": 19.4, "Building Permits": 770, "Veterans": 30292, "Land Area": 1704.68}, "Sales": {"Retail Sales": 44827, "Merchant Wholesaler Sales": 29140, "Accommodation and Food Services Sales": 9333, "Retail Sales per Capita": 16096}, "County": "Anchorage Municipality", "State": "AK", "Income": {"Median Houseold Income": 77454, "Per Capita Income": 36214, "Persons Below Poverty Level": 7.9}, "Education": {"Bachelor's Degree or Higher": 32.8, "High School or Higher": 92.5}, "Employment": {"Private Non-farm Establishments": 8609, "Private Non-farm Employment Percent Change": 4.5, "Firms": {"Total": 26726, "Hispanic-Owned": 3.1, "Native Hawaiian and Other Pacific Islander-Owned": 0.0, "American Indian-Owned": 5.7, "Black-Owned": 2.5, "Asian-Owned": 5.3, "Women-Owned": 30.2}, "Nonemployer Establishments": 19252, "Private Non-farm Employment": 152377}, "Housing": {"Housing Units": 114332, "Units in Multi-Unit Structures": 33.6, "Median Value of Owner-Occupied Units": 282800, "Households": 105208, "Persons per Household": 2.73, "Homeownership Rate": 60.6}, "Population": {"2014 Population": 301010, "2010 Population": 291826, "Population per Square Mile": 171.2, "Population Percent Change": 3.1}}</t>
  </si>
  <si>
    <t>{"Ethnicities": {"White Alone, not Hispanic or Latino": 11.5, "Two or More Races": 4.1, "Asian Alone": 1.1, "Native Hawaiian and Other Pacific Islander Alone": 0.2, "White Alone": 12.1, "Hispanic or Latino": 1.8, "Black Alone": 0.8, "American Indian and Alaska Native Alone": 81.7}, "Age": {"Percent Under 18 Years": 36.1, "Percent 65 and Older": 6.6, "Percent Under 5 Years": 11.1}, "Miscellaneous": {"Manufacturers Shipments": 0, "Foreign Born": 1.2, "Percent Female": 48.3, "Language Other than English at Home": 66.7, "Living in Same House +1 Years": 85.2, "Mean Travel Time to Work": 7.4, "Building Permits": 11, "Veterans": 909, "Land Area": 40570.0}, "Sales": {"Retail Sales": 967, "Merchant Wholesaler Sales": 34, "Accommodation and Food Services Sales": 40, "Retail Sales per Capita": 5658}, "County": "Bethel Census Area", "State": "AK", "Income": {"Median Houseold Income": 51689, "Per Capita Income": 18497, "Persons Below Poverty Level": 22.8}, "Education": {"Bachelor's Degree or Higher": 11.7, "High School or Higher": 79.5}, "Employment": {"Private Non-farm Establishments": 232, "Private Non-farm Employment Percent Change": 0.3, "Firms": {"Total": 1238, "Hispanic-Owned": 0.0, "Native Hawaiian and Other Pacific Islander-Owned": 0.0, "American Indian-Owned": 54.7, "Black-Owned": 0.0, "Asian-Owned": 0.0, "Women-Owned": 20.8}, "Nonemployer Establishments": 1079, "Private Non-farm Employment": 3174}, "Housing": {"Housing Units": 5920, "Units in Multi-Unit Structures": 13.0, "Median Value of Owner-Occupied Units": 189600, "Households": 4358, "Persons per Household": 3.9, "Homeownership Rate": 64.2}, "Population": {"2014 Population": 17868, "2010 Population": 17013, "Population per Square Mile": 0.4, "Population Percent Change": 5.0}}</t>
  </si>
  <si>
    <t>{"Ethnicities": {"White Alone, not Hispanic or Latino": 44.1, "Two or More Races": 17.3, "Asian Alone": 1.0, "Native Hawaiian and Other Pacific Islander Alone": 0.3, "White Alone": 46.1, "Hispanic or Latino": 4.3, "Black Alone": 0.0, "American Indian and Alaska Native Alone": 35.2}, "Age": {"Percent Under 18 Years": 20.1, "Percent 65 and Older": 9.7, "Percent Under 5 Years": 5.2}, "Miscellaneous": {"Manufacturers Shipments": 0, "Foreign Born": 0.6, "Percent Female": 44.3, "Language Other than English at Home": 5.2, "Living in Same House +1 Years": 83.4, "Mean Travel Time to Work": 10.2, "Building Permits": 2, "Veterans": 91, "Land Area": 503.84}, "Sales": {"Retail Sales": 127, "Merchant Wholesaler Sales": 0, "Accommodation and Food Services Sales": 132, "Retail Sales per Capita": 12823}, "County": "Bristol Bay Borough", "State": "AK", "Income": {"Median Houseold Income": 79531, "Per Capita Income": 37024, "Persons Below Poverty Level": 7.9}, "Education": {"Bachelor's Degree or Higher": 19.4, "High School or Higher": 91.7}, "Employment": {"Private Non-farm Establishments": 66, "Private Non-farm Employment Percent Change": -7.4, "Firms": {"Total": 250, "Hispanic-Owned": 0.0, "Native Hawaiian and Other Pacific Islander-Owned": 0.0, "American Indian-Owned": 0.0, "Black-Owned": 0.0, "Asian-Owned": 0.0, "Women-Owned": 0.0}, "Nonemployer Establishments": 220, "Private Non-farm Employment": 299}, "Housing": {"Housing Units": 965, "Units in Multi-Unit Structures": 12.7, "Median Value of Owner-Occupied Units": 175000, "Households": 384, "Persons per Household": 2.42, "Homeownership Rate": 57.3}, "Population": {"2014 Population": 957, "2010 Population": 997, "Population per Square Mile": 2.0, "Population Percent Change": -4.0}}</t>
  </si>
  <si>
    <t>{"Ethnicities": {"White Alone, not Hispanic or Latino": 82.7, "Two or More Races": 4.8, "Asian Alone": 3.6, "Native Hawaiian and Other Pacific Islander Alone": 0.1, "White Alone": 86.0, "Hispanic or Latino": 3.7, "Black Alone": 1.8, "American Indian and Alaska Native Alone": 3.7}, "Age": {"Percent Under 18 Years": 18.8, "Percent 65 and Older": 8.5, "Percent Under 5 Years": 4.7}, "Miscellaneous": {"Manufacturers Shipments": 0, "Foreign Born": 7.4, "Percent Female": 45.6, "Language Other than English at Home": 10.3, "Living in Same House +1 Years": 82.1, "Mean Travel Time to Work": 15.2, "Building Permits": 0, "Veterans": 198, "Land Area": 12751.41}, "Sales": {"Retail Sales": 110, "Merchant Wholesaler Sales": 0, "Accommodation and Food Services Sales": 370, "Retail Sales per Capita": 6120}, "County": "Denali Borough", "State": "AK", "Income": {"Median Houseold Income": 72500, "Per Capita Income": 35295, "Persons Below Poverty Level": 11.4}, "Education": {"Bachelor's Degree or Higher": 28.1, "High School or Higher": 88.8}, "Employment": {"Private Non-farm Establishments": 103, "Private Non-farm Employment Percent Change": 0.0, "Firms": {"Total": 316, "Hispanic-Owned": 0.0, "Native Hawaiian and Other Pacific Islander-Owned": 0.0, "American Indian-Owned": 0.0, "Black-Owned": 0.0, "Asian-Owned": 0.0, "Women-Owned": 0.0}, "Nonemployer Establishments": 155, "Private Non-farm Employment": 408}, "Housing": {"Housing Units": 1760, "Units in Multi-Unit Structures": 9.8, "Median Value of Owner-Occupied Units": 192500, "Households": 716, "Persons per Household": 2.26, "Homeownership Rate": 68.9}, "Population": {"2014 Population": 1921, "2010 Population": 1826, "Population per Square Mile": 0.1, "Population Percent Change": 5.2}}</t>
  </si>
  <si>
    <t>{"Ethnicities": {"White Alone, not Hispanic or Latino": 17.6, "Two or More Races": 9.1, "Asian Alone": 0.9, "Native Hawaiian and Other Pacific Islander Alone": 0.2, "White Alone": 18.7, "Hispanic or Latino": 3.1, "Black Alone": 0.7, "American Indian and Alaska Native Alone": 70.4}, "Age": {"Percent Under 18 Years": 31.9, "Percent 65 and Older": 7.9, "Percent Under 5 Years": 11.0}, "Miscellaneous": {"Manufacturers Shipments": 0, "Foreign Born": 1.5, "Percent Female": 48.6, "Language Other than English at Home": 39.9, "Living in Same House +1 Years": 84.2, "Mean Travel Time to Work": 8.7, "Building Permits": 4, "Veterans": 214, "Land Area": 18568.78}, "Sales": {"Retail Sales": 427, "Merchant Wholesaler Sales": 0, "Accommodation and Food Services Sales": 71, "Retail Sales per Capita": 8612}, "County": "Dillingham Census Area", "State": "AK", "Income": {"Median Houseold Income": 54150, "Per Capita Income": 21498, "Persons Below Poverty Level": 18.1}, "Education": {"Bachelor's Degree or Higher": 17.8, "High School or Higher": 83.7}, "Employment": {"Private Non-farm Establishments": 92, "Private Non-farm Employment Percent Change": -1.2, "Firms": {"Total": 789, "Hispanic-Owned": 0.0, "Native Hawaiian and Other Pacific Islander-Owned": 0.0, "American Indian-Owned": 58.3, "Black-Owned": 0.0, "Asian-Owned": 0.0, "Women-Owned": 9.1}, "Nonemployer Establishments": 790, "Private Non-farm Employment": 1264}, "Housing": {"Housing Units": 2422, "Units in Multi-Unit Structures": 15.2, "Median Value of Owner-Occupied Units": 194000, "Households": 1339, "Persons per Household": 3.59, "Homeownership Rate": 57.8}, "Population": {"2014 Population": 4988, "2010 Population": 4847, "Population per Square Mile": 0.3, "Population Percent Change": 2.9}}</t>
  </si>
  <si>
    <t>{"Ethnicities": {"White Alone, not Hispanic or Latino": 71.3, "Two or More Races": 6.3, "Asian Alone": 3.1, "Native Hawaiian and Other Pacific Islander Alone": 0.5, "White Alone": 77.3, "Hispanic or Latino": 7.7, "Black Alone": 5.4, "American Indian and Alaska Native Alone": 7.3}, "Age": {"Percent Under 18 Years": 24.1, "Percent 65 and Older": 8.0, "Percent Under 5 Years": 7.7}, "Miscellaneous": {"Manufacturers Shipments": 0, "Foreign Born": 5.7, "Percent Female": 45.9, "Language Other than English at Home": 10.3, "Living in Same House +1 Years": 73.8, "Mean Travel Time to Work": 19.2, "Building Permits": 54, "Veterans": 11048, "Land Area": 7338.21}, "Sales": {"Retail Sales": 15742, "Merchant Wholesaler Sales": 0, "Accommodation and Food Services Sales": 2216, "Retail Sales per Capita": 16072}, "County": "Fairbanks North Star Borough", "State": "AK", "Income": {"Median Houseold Income": 69223, "Per Capita Income": 32143, "Persons Below Poverty Level": 8.4}, "Education": {"Bachelor's Degree or Higher": 29.0, "High School or Higher": 93.1}, "Employment": {"Private Non-farm Establishments": 2471, "Private Non-farm Employment Percent Change": 2.2, "Firms": {"Total": 6481, "Hispanic-Owned": 2.3, "Native Hawaiian and Other Pacific Islander-Owned": 0.0, "American Indian-Owned": 3.8, "Black-Owned": 2.0, "Asian-Owned": 3.4, "Women-Owned": 32.5}, "Nonemployer Establishments": 5249, "Private Non-farm Employment": 27466}, "Housing": {"Housing Units": 41684, "Units in Multi-Unit Structures": 24.9, "Median Value of Owner-Occupied Units": 212500, "Households": 35588, "Persons per Household": 2.67, "Homeownership Rate": 59.2}, "Population": {"2014 Population": 99357, "2010 Population": 97581, "Population per Square Mile": 13.3, "Population Percent Change": 1.8}}</t>
  </si>
  <si>
    <t>{"Ethnicities": {"White Alone, not Hispanic or Latino": 77.5, "Two or More Races": 8.8, "Asian Alone": 1.1, "Native Hawaiian and Other Pacific Islander Alone": 0.0, "White Alone": 79.1, "Hispanic or Latino": 2.5, "Black Alone": 0.7, "American Indian and Alaska Native Alone": 10.4}, "Age": {"Percent Under 18 Years": 19.1, "Percent 65 and Older": 16.8, "Percent Under 5 Years": 3.7}, "Miscellaneous": {"Manufacturers Shipments": 0, "Foreign Born": 5.0, "Percent Female": 51.0, "Language Other than English at Home": 7.9, "Living in Same House +1 Years": 78.8, "Mean Travel Time to Work": 11.7, "Building Permits": 6, "Veterans": 282, "Land Area": 2318.6}, "Sales": {"Retail Sales": 161, "Merchant Wholesaler Sales": 0, "Accommodation and Food Services Sales": 63, "Retail Sales per Capita": 6991}, "County": "Haines Borough", "State": "AK", "Income": {"Median Houseold Income": 52866, "Per Capita Income": 31096, "Persons Below Poverty Level": 7.8}, "Education": {"Bachelor's Degree or Higher": 30.1, "High School or Higher": 96.4}, "Employment": {"Private Non-farm Establishments": 134, "Private Non-farm Employment Percent Change": -0.5, "Firms": {"Total": 489, "Hispanic-Owned": 0.0, "Native Hawaiian and Other Pacific Islander-Owned": 0.0, "American Indian-Owned": 0.0, "Black-Owned": 0.0, "Asian-Owned": 0.0, "Women-Owned": 37.2}, "Nonemployer Establishments": 395, "Private Non-farm Employment": 635}, "Housing": {"Housing Units": 1639, "Units in Multi-Unit Structures": 15.0, "Median Value of Owner-Occupied Units": 171900, "Households": 1245, "Persons per Household": 2.01, "Homeownership Rate": 64.2}, "Population": {"2014 Population": 2566, "2010 Population": 2508, "Population per Square Mile": 1.1, "Population Percent Change": 2.3}}</t>
  </si>
  <si>
    <t>{"Ethnicities": {"White Alone, not Hispanic or Latino": 47.2, "Two or More Races": 10.3, "Asian Alone": 0.7, "Native Hawaiian and Other Pacific Islander Alone": 0.1, "White Alone": 48.8, "Hispanic or Latino": 5.1, "Black Alone": 0.6, "American Indian and Alaska Native Alone": 39.5}, "Age": {"Percent Under 18 Years": 19.4, "Percent 65 and Older": 16.5, "Percent Under 5 Years": 5.2}, "Miscellaneous": {"Manufacturers Shipments": 0, "Foreign Born": 3.0, "Percent Female": 46.5, "Language Other than English at Home": 13.7, "Living in Same House +1 Years": 85.9, "Mean Travel Time to Work": 9.7, "Building Permits": 8, "Veterans": 172, "Land Area": 7524.92}, "Sales": {"Retail Sales": 520, "Merchant Wholesaler Sales": 0, "Accommodation and Food Services Sales": 206, "Retail Sales per Capita": 23610}, "County": "Hoonah-Angoon Census Area", "State": "AK", "Income": {"Median Houseold Income": 49545, "Per Capita Income": 28806, "Persons Below Poverty Level": 14.9}, "Education": {"Bachelor's Degree or Higher": 26.9, "High School or Higher": 88.4}, "Employment": {"Private Non-farm Establishments": 71, "Private Non-farm Employment Percent Change": -6.9, "Firms": {"Total": 718, "Hispanic-Owned": 0.0, "Native Hawaiian and Other Pacific Islander-Owned": 0.0, "American Indian-Owned": 0.0, "Black-Owned": 0.0, "Asian-Owned": 0.0, "Women-Owned": 20.8}, "Nonemployer Establishments": 287, "Private Non-farm Employment": 216}, "Housing": {"Housing Units": 1755, "Units in Multi-Unit Structures": 7.3, "Median Value of Owner-Occupied Units": 200500, "Households": 930, "Persons per Household": 2.23, "Homeownership Rate": 63.4}, "Population": {"2014 Population": 2082, "2010 Population": 2150, "Population per Square Mile": 0.3, "Population Percent Change": -3.1}}</t>
  </si>
  <si>
    <t>{"Ethnicities": {"White Alone, not Hispanic or Latino": 65.5, "Two or More Races": 9.3, "Asian Alone": 6.2, "Native Hawaiian and Other Pacific Islander Alone": 1.1, "White Alone": 69.9, "Hispanic or Latino": 6.5, "Black Alone": 1.6, "American Indian and Alaska Native Alone": 11.9}, "Age": {"Percent Under 18 Years": 22.1, "Percent 65 and Older": 10.6, "Percent Under 5 Years": 5.9}, "Miscellaneous": {"Manufacturers Shipments": 0, "Foreign Born": 6.5, "Percent Female": 48.8, "Language Other than English at Home": 9.9, "Living in Same House +1 Years": 81.0, "Mean Travel Time to Work": 15.1, "Building Permits": 204, "Veterans": 2739, "Land Area": 2701.93}, "Sales": {"Retail Sales": 4653, "Merchant Wholesaler Sales": 0, "Accommodation and Food Services Sales": 868, "Retail Sales per Capita": 15235}, "County": "Juneau City and Borough", "State": "AK", "Income": {"Median Houseold Income": 81490, "Per Capita Income": 37558, "Persons Below Poverty Level": 6.2}, "Education": {"Bachelor's Degree or Higher": 36.7, "High School or Higher": 95.5}, "Employment": {"Private Non-farm Establishments": 1135, "Private Non-farm Employment Percent Change": -1.0, "Firms": {"Total": 3500, "Hispanic-Owned": 0.0, "Native Hawaiian and Other Pacific Islander-Owned": 0.0, "American Indian-Owned": 5.2, "Black-Owned": 1.0, "Asian-Owned": 3.6, "Women-Owned": 26.5}, "Nonemployer Establishments": 2572, "Private Non-farm Employment": 10932}, "Housing": {"Housing Units": 13207, "Units in Multi-Unit Structures": 32.2, "Median Value of Owner-Occupied Units": 309900, "Households": 12099, "Persons per Household": 2.58, "Homeownership Rate": 64.5}, "Population": {"2014 Population": 32406, "2010 Population": 31275, "Population per Square Mile": 11.6, "Population Percent Change": 3.6}}</t>
  </si>
  <si>
    <t>{"Ethnicities": {"White Alone, not Hispanic or Latino": 81.4, "Two or More Races": 5.7, "Asian Alone": 1.4, "Native Hawaiian and Other Pacific Islander Alone": 0.3, "White Alone": 84.5, "Hispanic or Latino": 4.0, "Black Alone": 0.8, "American Indian and Alaska Native Alone": 7.3}, "Age": {"Percent Under 18 Years": 23.1, "Percent 65 and Older": 14.2, "Percent Under 5 Years": 6.4}, "Miscellaneous": {"Manufacturers Shipments": 0, "Foreign Born": 2.6, "Percent Female": 47.6, "Language Other than English at Home": 8.2, "Living in Same House +1 Years": 83.7, "Mean Travel Time to Work": 19.1, "Building Permits": 125, "Veterans": 6137, "Land Area": 16075.33}, "Sales": {"Retail Sales": 6669, "Merchant Wholesaler Sales": 1937, "Accommodation and Food Services Sales": 1312, "Retail Sales per Capita": 12527}, "County": "Kenai Peninsula Borough", "State": "AK", "Income": {"Median Houseold Income": 61793, "Per Capita Income": 31256, "Persons Below Poverty Level": 8.6}, "Education": {"Bachelor's Degree or Higher": 23.7, "High School or Higher": 92.8}, "Employment": {"Private Non-farm Establishments": 2058, "Private Non-farm Employment Percent Change": 3.2, "Firms": {"Total": 8698, "Hispanic-Owned": 0.0, "Native Hawaiian and Other Pacific Islander-Owned": 0.0, "American Indian-Owned": 0.0, "Black-Owned": 0.0, "Asian-Owned": 0.9, "Women-Owned": 0.0}, "Nonemployer Establishments": 6160, "Private Non-farm Employment": 14734}, "Housing": {"Housing Units": 30698, "Units in Multi-Unit Structures": 11.7, "Median Value of Owner-Occupied Units": 204900, "Households": 21720, "Persons per Household": 2.5, "Homeownership Rate": 72.7}, "Population": {"2014 Population": 57477, "2010 Population": 55400, "Population per Square Mile": 3.4, "Population Percent Change": 3.7}}</t>
  </si>
  <si>
    <t>{"Ethnicities": {"White Alone, not Hispanic or Latino": 65.2, "Two or More Races": 9.1, "Asian Alone": 7.5, "Native Hawaiian and Other Pacific Islander Alone": 0.2, "White Alone": 68.4, "Hispanic or Latino": 4.9, "Black Alone": 0.9, "American Indian and Alaska Native Alone": 13.8}, "Age": {"Percent Under 18 Years": 22.8, "Percent 65 and Older": 12.5, "Percent Under 5 Years": 6.5}, "Miscellaneous": {"Manufacturers Shipments": 0, "Foreign Born": 7.3, "Percent Female": 47.9, "Language Other than English at Home": 9.8, "Living in Same House +1 Years": 78.3, "Mean Travel Time to Work": 13.7, "Building Permits": 37, "Veterans": 1421, "Land Area": 4858.41}, "Sales": {"Retail Sales": 2688, "Merchant Wholesaler Sales": 0, "Accommodation and Food Services Sales": 455, "Retail Sales per Capita": 20488}, "County": "Ketchikan Gateway Borough", "State": "AK", "Income": {"Median Houseold Income": 62519, "Per Capita Income": 31589, "Persons Below Poverty Level": 10.2}, "Education": {"Bachelor's Degree or Higher": 25.4, "High School or Higher": 93.5}, "Employment": {"Private Non-farm Establishments": 583, "Private Non-farm Employment Percent Change": 4.5, "Firms": {"Total": 1472, "Hispanic-Owned": 0.0, "Native Hawaiian and Other Pacific Islander-Owned": 0.0, "American Indian-Owned": 2.4, "Black-Owned": 0.0, "Asian-Owned": 3.0, "Women-Owned": 16.4}, "Nonemployer Establishments": 1317, "Private Non-farm Employment": 4722}, "Housing": {"Housing Units": 6239, "Units in Multi-Unit Structures": 39.4, "Median Value of Owner-Occupied Units": 265600, "Households": 5295, "Persons per Household": 2.5, "Homeownership Rate": 58.5}, "Population": {"2014 Population": 13787, "2010 Population": 13477, "Population per Square Mile": 2.8, "Population Percent Change": 2.3}}</t>
  </si>
  <si>
    <t>{"Ethnicities": {"White Alone, not Hispanic or Latino": 50.8, "Two or More Races": 6.7, "Asian Alone": 20.7, "Native Hawaiian and Other Pacific Islander Alone": 0.9, "White Alone": 57.2, "Hispanic or Latino": 8.7, "Black Alone": 1.5, "American Indian and Alaska Native Alone": 13.0}, "Age": {"Percent Under 18 Years": 26.0, "Percent 65 and Older": 8.6, "Percent Under 5 Years": 8.0}, "Miscellaneous": {"Manufacturers Shipments": 0, "Foreign Born": 14.2, "Percent Female": 46.2, "Language Other than English at Home": 22.7, "Living in Same House +1 Years": 79.4, "Mean Travel Time to Work": 11.1, "Building Permits": 12, "Veterans": 1097, "Land Area": 6549.58}, "Sales": {"Retail Sales": 1081, "Merchant Wholesaler Sales": 0, "Accommodation and Food Services Sales": 262, "Retail Sales per Capita": 8274}, "County": "Kodiak Island Borough", "State": "AK", "Income": {"Median Houseold Income": 68718, "Per Capita Income": 28562, "Persons Below Poverty Level": 11.7}, "Education": {"Bachelor's Degree or Higher": 20.0, "High School or Higher": 89.6}, "Employment": {"Private Non-farm Establishments": 478, "Private Non-farm Employment Percent Change": 6.1, "Firms": {"Total": 1847, "Hispanic-Owned": 8.8, "Native Hawaiian and Other Pacific Islander-Owned": 0.0, "American Indian-Owned": 21.5, "Black-Owned": 0.0, "Asian-Owned": 0.0, "Women-Owned": 0.0}, "Nonemployer Establishments": 1551, "Private Non-farm Employment": 4787}, "Housing": {"Housing Units": 5327, "Units in Multi-Unit Structures": 29.3, "Median Value of Owner-Occupied Units": 224500, "Households": 4501, "Persons per Household": 2.97, "Homeownership Rate": 56.9}, "Population": {"2014 Population": 13986, "2010 Population": 13592, "Population per Square Mile": 2.1, "Population Percent Change": 2.8}}</t>
  </si>
  <si>
    <t>{"Ethnicities": {"White Alone, not Hispanic or Latino": 23.6, "Two or More Races": 9.9, "Asian Alone": 0.3, "Native Hawaiian and Other Pacific Islander Alone": 0.3, "White Alone": 25.1, "Hispanic or Latino": 3.2, "Black Alone": 1.0, "American Indian and Alaska Native Alone": 63.4}, "Age": {"Percent Under 18 Years": 28.1, "Percent 65 and Older": 9.0, "Percent Under 5 Years": 9.3}, "Miscellaneous": {"Manufacturers Shipments": 0, "Foreign Born": 1.7, "Percent Female": 47.1, "Language Other than English at Home": 15.8, "Living in Same House +1 Years": 88.0, "Mean Travel Time to Work": 6.4, "Building Permits": 0, "Veterans": 79, "Land Area": 23652.01}, "Sales": {"Retail Sales": 0, "Merchant Wholesaler Sales": 0, "Accommodation and Food Services Sales": 0, "Retail Sales per Capita": 0}, "County": "Lake and Peninsula Borough", "State": "AK", "Income": {"Median Houseold Income": 51786, "Per Capita Income": 21616, "Persons Below Poverty Level": 21.1}, "Education": {"Bachelor's Degree or Higher": 15.4, "High School or Higher": 86.8}, "Employment": {"Private Non-farm Establishments": 51, "Private Non-farm Employment Percent Change": 7.1, "Firms": {"Total": 371, "Hispanic-Owned": 0.0, "Native Hawaiian and Other Pacific Islander-Owned": 0.0, "American Indian-Owned": 0.0, "Black-Owned": 0.0, "Asian-Owned": 0.0, "Women-Owned": 0.0}, "Nonemployer Establishments": 298, "Private Non-farm Employment": 135}, "Housing": {"Housing Units": 1501, "Units in Multi-Unit Structures": 2.9, "Median Value of Owner-Occupied Units": 136400, "Households": 508, "Persons per Household": 2.83, "Homeownership Rate": 64.4}, "Population": {"2014 Population": 1631, "2010 Population": 1631, "Population per Square Mile": 0.1, "Population Percent Change": -0.2}}</t>
  </si>
  <si>
    <t>{"Ethnicities": {"White Alone, not Hispanic or Latino": 80.3, "Two or More Races": 6.7, "Asian Alone": 1.4, "Native Hawaiian and Other Pacific Islander Alone": 0.4, "White Alone": 83.8, "Hispanic or Latino": 4.7, "Black Alone": 1.3, "American Indian and Alaska Native Alone": 6.4}, "Age": {"Percent Under 18 Years": 27.3, "Percent 65 and Older": 9.6, "Percent Under 5 Years": 7.2}, "Miscellaneous": {"Manufacturers Shipments": 0, "Foreign Born": 3.4, "Percent Female": 47.5, "Language Other than English at Home": 7.0, "Living in Same House +1 Years": 84.0, "Mean Travel Time to Work": 32.8, "Building Permits": 117, "Veterans": 9600, "Land Area": 24607.9}, "Sales": {"Retail Sales": 8538, "Merchant Wholesaler Sales": 1369, "Accommodation and Food Services Sales": 1136, "Retail Sales per Capita": 10362}, "County": "Matanuska-Susitna Borough", "State": "AK", "Income": {"Median Houseold Income": 71037, "Per Capita Income": 29534, "Persons Below Poverty Level": 9.9}, "Education": {"Bachelor's Degree or Higher": 21.3, "High School or Higher": 92.4}, "Employment": {"Private Non-farm Establishments": 2070, "Private Non-farm Employment Percent Change": 1.7, "Firms": {"Total": 7646, "Hispanic-Owned": 0.0, "Native Hawaiian and Other Pacific Islander-Owned": 0.0, "American Indian-Owned": 4.1, "Black-Owned": 0.0, "Asian-Owned": 1.0, "Women-Owned": 25.7}, "Nonemployer Establishments": 6351, "Private Non-farm Employment": 16807}, "Housing": {"Housing Units": 41313, "Units in Multi-Unit Structures": 11.1, "Median Value of Owner-Occupied Units": 218900, "Households": 31123, "Persons per Household": 2.89, "Homeownership Rate": 76.7}, "Population": {"2014 Population": 97882, "2010 Population": 88995, "Population per Square Mile": 3.6, "Population Percent Change": 10.0}}</t>
  </si>
  <si>
    <t>{"Ethnicities": {"White Alone, not Hispanic or Latino": 16.5, "Two or More Races": 6.3, "Asian Alone": 1.2, "Native Hawaiian and Other Pacific Islander Alone": 0.1, "White Alone": 17.3, "Hispanic or Latino": 2.0, "Black Alone": 0.7, "American Indian and Alaska Native Alone": 74.5}, "Age": {"Percent Under 18 Years": 34.9, "Percent 65 and Older": 7.3, "Percent Under 5 Years": 11.1}, "Miscellaneous": {"Manufacturers Shipments": 0, "Foreign Born": 1.4, "Percent Female": 47.6, "Language Other than English at Home": 28.7, "Living in Same House +1 Years": 83.5, "Mean Travel Time to Work": 6.7, "Building Permits": 10, "Veterans": 600, "Land Area": 22961.76}, "Sales": {"Retail Sales": 631, "Merchant Wholesaler Sales": 0, "Accommodation and Food Services Sales": 101, "Retail Sales per Capita": 6785}, "County": "Nome Census Area", "State": "AK", "Income": {"Median Houseold Income": 49974, "Per Capita Income": 20271, "Persons Below Poverty Level": 27.7}, "Education": {"Bachelor's Degree or Higher": 17.1, "High School or Higher": 84.1}, "Employment": {"Private Non-farm Establishments": 167, "Private Non-farm Employment Percent Change": -1.5, "Firms": {"Total": 629, "Hispanic-Owned": 0.0, "Native Hawaiian and Other Pacific Islander-Owned": 0.0, "American Indian-Owned": 45.2, "Black-Owned": 0.0, "Asian-Owned": 0.0, "Women-Owned": 0.0}, "Nonemployer Establishments": 572, "Private Non-farm Employment": 1910}, "Housing": {"Housing Units": 4045, "Units in Multi-Unit Structures": 18.1, "Median Value of Owner-Occupied Units": 142800, "Households": 2797, "Persons per Household": 3.37, "Homeownership Rate": 55.1}, "Population": {"2014 Population": 9817, "2010 Population": 9492, "Population per Square Mile": 0.4, "Population Percent Change": 3.4}}</t>
  </si>
  <si>
    <t>{"Ethnicities": {"White Alone, not Hispanic or Latino": 32.1, "Two or More Races": 5.1, "Asian Alone": 5.8, "Native Hawaiian and Other Pacific Islander Alone": 1.6, "White Alone": 33.9, "Hispanic or Latino": 3.9, "Black Alone": 1.5, "American Indian and Alaska Native Alone": 52.1}, "Age": {"Percent Under 18 Years": 25.8, "Percent 65 and Older": 4.8, "Percent Under 5 Years": 8.6}, "Miscellaneous": {"Manufacturers Shipments": 0, "Foreign Born": 5.3, "Percent Female": 37.5, "Language Other than English at Home": 36.0, "Living in Same House +1 Years": 81.1, "Mean Travel Time to Work": 8.9, "Building Permits": 15, "Veterans": 604, "Land Area": 88695.41}, "Sales": {"Retail Sales": 701, "Merchant Wholesaler Sales": 1352, "Accommodation and Food Services Sales": 563, "Retail Sales per Capita": 10574}, "County": "North Slope Borough", "State": "AK", "Income": {"Median Houseold Income": 80761, "Per Capita Income": 46457, "Persons Below Poverty Level": 10.3}, "Education": {"Bachelor's Degree or Higher": 14.5, "High School or Higher": 86.0}, "Employment": {"Private Non-farm Establishments": 155, "Private Non-farm Employment Percent Change": 18.3, "Firms": {"Total": 263, "Hispanic-Owned": 0.0, "Native Hawaiian and Other Pacific Islander-Owned": 0.0, "American Indian-Owned": 11.4, "Black-Owned": 0.0, "Asian-Owned": 0.0, "Women-Owned": 11.8}, "Nonemployer Establishments": 255, "Private Non-farm Employment": 3414}, "Housing": {"Housing Units": 2586, "Units in Multi-Unit Structures": 26.4, "Median Value of Owner-Occupied Units": 154600, "Households": 1990, "Persons per Household": 3.48, "Homeownership Rate": 48.3}, "Population": {"2014 Population": 9703, "2010 Population": 9430, "Population per Square Mile": 0.1, "Population Percent Change": 2.9}}</t>
  </si>
  <si>
    <t>{"Ethnicities": {"White Alone, not Hispanic or Latino": 12.1, "Two or More Races": 6.0, "Asian Alone": 0.9, "Native Hawaiian and Other Pacific Islander Alone": 0.2, "White Alone": 13.1, "Hispanic or Latino": 2.1, "Black Alone": 1.0, "American Indian and Alaska Native Alone": 78.8}, "Age": {"Percent Under 18 Years": 36.1, "Percent 65 and Older": 6.9, "Percent Under 5 Years": 11.5}, "Miscellaneous": {"Manufacturers Shipments": 0, "Foreign Born": 1.2, "Percent Female": 45.8, "Language Other than English at Home": 33.9, "Living in Same House +1 Years": 83.1, "Mean Travel Time to Work": 7.6, "Building Permits": 20, "Veterans": 367, "Land Area": 35572.58}, "Sales": {"Retail Sales": 415, "Merchant Wholesaler Sales": 0, "Accommodation and Food Services Sales": 0, "Retail Sales per Capita": 5599}, "County": "Northwest Arctic Borough", "State": "AK", "Income": {"Median Houseold Income": 61607, "Per Capita Income": 21461, "Persons Below Poverty Level": 22.0}, "Education": {"Bachelor's Degree or Higher": 11.0, "High School or Higher": 78.7}, "Employment": {"Private Non-farm Establishments": 72, "Private Non-farm Employment Percent Change": -4.3, "Firms": {"Total": 189, "Hispanic-Owned": 0.0, "Native Hawaiian and Other Pacific Islander-Owned": 0.0, "American Indian-Owned": 51.9, "Black-Owned": 0.0, "Asian-Owned": 0.0, "Women-Owned": 39.7}, "Nonemployer Establishments": 219, "Private Non-farm Employment": 1591}, "Housing": {"Housing Units": 2704, "Units in Multi-Unit Structures": 17.5, "Median Value of Owner-Occupied Units": 131000, "Households": 1828, "Persons per Household": 4.0, "Homeownership Rate": 56.0}, "Population": {"2014 Population": 7717, "2010 Population": 7523, "Population per Square Mile": 0.2, "Population Percent Change": 2.6}}</t>
  </si>
  <si>
    <t>{"Ethnicities": {"White Alone, not Hispanic or Latino": 73.6, "Two or More Races": 7.3, "Asian Alone": 3.1, "Native Hawaiian and Other Pacific Islander Alone": 0.3, "White Alone": 77.9, "Hispanic or Latino": 5.6, "Black Alone": 1.6, "American Indian and Alaska Native Alone": 9.8}, "Age": {"Percent Under 18 Years": 22.3, "Percent 65 and Older": 13.3, "Percent Under 5 Years": 6.7}, "Miscellaneous": {"Manufacturers Shipments": 1289, "Foreign Born": 4.6, "Percent Female": 48.2, "Language Other than English at Home": 9.7, "Living in Same House +1 Years": 86.4, "Mean Travel Time to Work": 7.7, "Building Permits": 9, "Veterans": 345, "Land Area": 3281.98}, "Sales": {"Retail Sales": 684, "Merchant Wholesaler Sales": 204, "Accommodation and Food Services Sales": 83, "Retail Sales per Capita": 17606}, "County": "Petersburg Borough", "State": "AK", "Income": {"Median Houseold Income": 63934, "Per Capita Income": 34183, "Persons Below Poverty Level": 13.5}, "Education": {"Bachelor's Degree or Higher": 25.7, "High School or Higher": 95.7}, "Employment": {"Private Non-farm Establishments": 167, "Private Non-farm Employment Percent Change": -4.1, "Firms": {"Total": 1395, "Hispanic-Owned": 0.0, "Native Hawaiian and Other Pacific Islander-Owned": 0.0, "American Indian-Owned": 0.0, "Black-Owned": 0.0, "Asian-Owned": 0.0, "Women-Owned": 22.2}, "Nonemployer Establishments": 755, "Private Non-farm Employment": 1079}, "Housing": {"Housing Units": 1646, "Units in Multi-Unit Structures": 14.5, "Median Value of Owner-Occupied Units": 215100, "Households": 1643, "Persons per Household": 2.2, "Homeownership Rate": 69.2}, "Population": {"2014 Population": 3160, "2010 Population": 3815, "Population per Square Mile": 1.2, "Population Percent Change": -1.5}}</t>
  </si>
  <si>
    <t>{"Ethnicities": {"White Alone, not Hispanic or Latino": 45.5, "Two or More Races": 9.0, "Asian Alone": 0.7, "Native Hawaiian and Other Pacific Islander Alone": 0.4, "White Alone": 47.2, "Hispanic or Latino": 3.3, "Black Alone": 0.4, "American Indian and Alaska Native Alone": 42.4}, "Age": {"Percent Under 18 Years": 24.1, "Percent 65 and Older": 11.4, "Percent Under 5 Years": 6.5}, "Miscellaneous": {"Manufacturers Shipments": 0, "Foreign Born": 1.4, "Percent Female": 45.3, "Language Other than English at Home": 4.8, "Living in Same House +1 Years": 82.2, "Mean Travel Time to Work": 14.6, "Building Permits": 4, "Veterans": 492, "Land Area": 3922.87}, "Sales": {"Retail Sales": 415, "Merchant Wholesaler Sales": 0, "Accommodation and Food Services Sales": 109, "Retail Sales per Capita": 7514}, "County": "Prince of Wales-Hyder Census Area", "State": "AK", "Income": {"Median Houseold Income": 46071, "Per Capita Income": 24581, "Persons Below Poverty Level": 15.1}, "Education": {"Bachelor's Degree or Higher": 15.7, "High School or Higher": 91.0}, "Employment": {"Private Non-farm Establishments": 134, "Private Non-farm Employment Percent Change": -7.8, "Firms": {"Total": 905, "Hispanic-Owned": 0.0, "Native Hawaiian and Other Pacific Islander-Owned": 0.0, "American Indian-Owned": 15.8, "Black-Owned": 0.0, "Asian-Owned": 0.0, "Women-Owned": 9.1}, "Nonemployer Establishments": 540, "Private Non-farm Employment": 894}, "Housing": {"Housing Units": 3319, "Units in Multi-Unit Structures": 10.5, "Median Value of Owner-Occupied Units": 162500, "Households": 2240, "Persons per Household": 2.49, "Homeownership Rate": 70.7}, "Population": {"2014 Population": 6396, "2010 Population": 5559, "Population per Square Mile": 1.4, "Population Percent Change": 3.6}}</t>
  </si>
  <si>
    <t>{"Ethnicities": {"White Alone, not Hispanic or Latino": 63.6, "Two or More Races": 9.1, "Asian Alone": 6.6, "Native Hawaiian and Other Pacific Islander Alone": 0.3, "White Alone": 67.0, "Hispanic or Latino": 6.0, "Black Alone": 1.1, "American Indian and Alaska Native Alone": 15.9}, "Age": {"Percent Under 18 Years": 22.2, "Percent 65 and Older": 13.2, "Percent Under 5 Years": 6.1}, "Miscellaneous": {"Manufacturers Shipments": 0, "Foreign Born": 7.7, "Percent Female": 48.7, "Language Other than English at Home": 13.3, "Living in Same House +1 Years": 84.0, "Mean Travel Time to Work": 12.3, "Building Permits": 17, "Veterans": 757, "Land Area": 2870.34}, "Sales": {"Retail Sales": 949, "Merchant Wholesaler Sales": 0, "Accommodation and Food Services Sales": 270, "Retail Sales per Capita": 10875}, "County": "Sitka City and Borough", "State": "AK", "Income": {"Median Houseold Income": 69405, "Per Capita Income": 32521, "Persons Below Poverty Level": 10.0}, "Education": {"Bachelor's Degree or Higher": 34.1, "High School or Higher": 91.2}, "Employment": {"Private Non-farm Establishments": 382, "Private Non-farm Employment Percent Change": -0.1, "Firms": {"Total": 1938, "Hispanic-Owned": 0.0, "Native Hawaiian and Other Pacific Islander-Owned": 0.0, "American Indian-Owned": 12.8, "Black-Owned": 0.0, "Asian-Owned": 0.0, "Women-Owned": 16.3}, "Nonemployer Establishments": 1275, "Private Non-farm Employment": 2867}, "Housing": {"Housing Units": 4122, "Units in Multi-Unit Structures": 27.2, "Median Value of Owner-Occupied Units": 323200, "Households": 3554, "Persons per Household": 2.42, "Homeownership Rate": 56.2}, "Population": {"2014 Population": 8900, "2010 Population": 8881, "Population per Square Mile": 3.1, "Population Percent Change": 0.2}}</t>
  </si>
  <si>
    <t>{"Ethnicities": {"White Alone, not Hispanic or Latino": 86.2, "Two or More Races": 4.0, "Asian Alone": 0.7, "Native Hawaiian and Other Pacific Islander Alone": 0.2, "White Alone": 89.9, "Hispanic or Latino": 4.3, "Black Alone": 0.3, "American Indian and Alaska Native Alone": 5.0}, "Age": {"Percent Under 18 Years": 13.1, "Percent 65 and Older": 10.6, "Percent Under 5 Years": 5.2}, "Miscellaneous": {"Manufacturers Shipments": 0, "Foreign Born": 8.9, "Percent Female": 47.6, "Language Other than English at Home": 12.2, "Living in Same House +1 Years": 83.0, "Mean Travel Time to Work": 4.4, "Building Permits": 2, "Veterans": 47, "Land Area": 452.33}, "Sales": {"Retail Sales": 0, "Merchant Wholesaler Sales": 0, "Accommodation and Food Services Sales": 0, "Retail Sales per Capita": 0}, "County": "Skagway Municipality", "State": "AK", "Income": {"Median Houseold Income": 71667, "Per Capita Income": 37139, "Persons Below Poverty Level": 5.5}, "Education": {"Bachelor's Degree or Higher": 24.3, "High School or Higher": 95.2}, "Employment": {"Private Non-farm Establishments": 109, "Private Non-farm Employment Percent Change": 10.5, "Firms": {"Total": 0, "Hispanic-Owned": 0.0, "Native Hawaiian and Other Pacific Islander-Owned": 0.0, "American Indian-Owned": 0.0, "Black-Owned": 0.0, "Asian-Owned": 0.0, "Women-Owned": 0.0}, "Nonemployer Establishments": 127, "Private Non-farm Employment": 337}, "Housing": {"Housing Units": 662, "Units in Multi-Unit Structures": 27.6, "Median Value of Owner-Occupied Units": 305600, "Households": 412, "Persons per Household": 2.23, "Homeownership Rate": 59.2}, "Population": {"2014 Population": 1036, "2010 Population": 968, "Population per Square Mile": 2.1, "Population Percent Change": 7.0}}</t>
  </si>
  <si>
    <t>{"Ethnicities": {"White Alone, not Hispanic or Latino": 76.2, "Two or More Races": 5.2, "Asian Alone": 1.3, "Native Hawaiian and Other Pacific Islander Alone": 0.5, "White Alone": 80.0, "Hispanic or Latino": 4.9, "Black Alone": 1.5, "American Indian and Alaska Native Alone": 11.6}, "Age": {"Percent Under 18 Years": 25.6, "Percent 65 and Older": 12.0, "Percent Under 5 Years": 7.7}, "Miscellaneous": {"Manufacturers Shipments": 0, "Foreign Born": 9.1, "Percent Female": 44.4, "Language Other than English at Home": 23.4, "Living in Same House +1 Years": 76.9, "Mean Travel Time to Work": 12.2, "Building Permits": 0, "Veterans": 973, "Land Area": 24768.81}, "Sales": {"Retail Sales": 473, "Merchant Wholesaler Sales": 0, "Accommodation and Food Services Sales": 221, "Retail Sales per Capita": 6906}, "County": "Southeast Fairbanks Census Area", "State": "AK", "Income": {"Median Houseold Income": 56801, "Per Capita Income": 29437, "Persons Below Poverty Level": 13.3}, "Education": {"Bachelor's Degree or Higher": 23.1, "High School or Higher": 93.1}, "Employment": {"Private Non-farm Establishments": 172, "Private Non-farm Employment Percent Change": -0.7, "Firms": {"Total": 567, "Hispanic-Owned": 0.0, "Native Hawaiian and Other Pacific Islander-Owned": 0.0, "American Indian-Owned": 0.0, "Black-Owned": 0.0, "Asian-Owned": 0.0, "Women-Owned": 0.0}, "Nonemployer Establishments": 542, "Private Non-farm Employment": 1265}, "Housing": {"Housing Units": 3890, "Units in Multi-Unit Structures": 16.9, "Median Value of Owner-Occupied Units": 175000, "Households": 2326, "Persons per Household": 2.84, "Homeownership Rate": 66.5}, "Population": {"2014 Population": 6931, "2010 Population": 7029, "Population per Square Mile": 0.3, "Population Percent Change": -1.4}}</t>
  </si>
  <si>
    <t>{"Ethnicities": {"White Alone, not Hispanic or Latino": 70.7, "Two or More Races": 6.9, "Asian Alone": 4.0, "Native Hawaiian and Other Pacific Islander Alone": 0.7, "White Alone": 74.0, "Hispanic or Latino": 4.7, "Black Alone": 0.9, "American Indian and Alaska Native Alone": 13.5}, "Age": {"Percent Under 18 Years": 24.5, "Percent 65 and Older": 10.1, "Percent Under 5 Years": 7.1}, "Miscellaneous": {"Manufacturers Shipments": 5433, "Foreign Born": 4.6, "Percent Female": 47.3, "Language Other than English at Home": 8.9, "Living in Same House +1 Years": 80.5, "Mean Travel Time to Work": 12.2, "Building Permits": 3, "Veterans": 895, "Land Area": 34239.88}, "Sales": {"Retail Sales": 796, "Merchant Wholesaler Sales": 812, "Accommodation and Food Services Sales": 231, "Retail Sales per Capita": 8422}, "County": "Valdez-Cordova Census Area", "State": "AK", "Income": {"Median Houseold Income": 74878, "Per Capita Income": 32579, "Persons Below Poverty Level": 8.3}, "Education": {"Bachelor's Degree or Higher": 23.9, "High School or Higher": 91.0}, "Employment": {"Private Non-farm Establishments": 461, "Private Non-farm Employment Percent Change": -2.2, "Firms": {"Total": 1574, "Hispanic-Owned": 0.0, "Native Hawaiian and Other Pacific Islander-Owned": 0.0, "American Indian-Owned": 8.1, "Black-Owned": 0.0, "Asian-Owned": 2.0, "Women-Owned": 18.9}, "Nonemployer Establishments": 1258, "Private Non-farm Employment": 2786}, "Housing": {"Housing Units": 6089, "Units in Multi-Unit Structures": 18.1, "Median Value of Owner-Occupied Units": 177700, "Households": 3424, "Persons per Household": 2.73, "Homeownership Rate": 74.5}, "Population": {"2014 Population": 9488, "2010 Population": 9636, "Population per Square Mile": 0.3, "Population Percent Change": -1.5}}</t>
  </si>
  <si>
    <t>{"Ethnicities": {"White Alone, not Hispanic or Latino": 4.9, "Two or More Races": 2.6, "Asian Alone": 0.3, "Native Hawaiian and Other Pacific Islander Alone": 0.0, "White Alone": 5.2, "Hispanic or Latino": 1.1, "Black Alone": 0.2, "American Indian and Alaska Native Alone": 91.7}, "Age": {"Percent Under 18 Years": 42.0, "Percent 65 and Older": 5.2, "Percent Under 5 Years": 13.7}, "Miscellaneous": {"Manufacturers Shipments": 0, "Foreign Born": 0.6, "Percent Female": 47.5, "Language Other than English at Home": 50.0, "Living in Same House +1 Years": 89.5, "Mean Travel Time to Work": 6.0, "Building Permits": 0, "Veterans": 351, "Land Area": 17081.43}, "Sales": {"Retail Sales": 395, "Merchant Wholesaler Sales": 0, "Accommodation and Food Services Sales": 0, "Retail Sales per Capita": 5211}, "County": "Wade Hampton Census Area", "State": "AK", "Income": {"Median Houseold Income": 40176, "Per Capita Income": 11210, "Persons Below Poverty Level": 31.4}, "Education": {"Bachelor's Degree or Higher": 5.4, "High School or Higher": 76.6}, "Employment": {"Private Non-farm Establishments": 71, "Private Non-farm Employment Percent Change": -18.3, "Firms": {"Total": 0, "Hispanic-Owned": 0.0, "Native Hawaiian and Other Pacific Islander-Owned": 0.0, "American Indian-Owned": 0.0, "Black-Owned": 0.0, "Asian-Owned": 0.0, "Women-Owned": 0.0}, "Nonemployer Establishments": 474, "Private Non-farm Employment": 575}, "Housing": {"Housing Units": 2183, "Units in Multi-Unit Structures": 3.4, "Median Value of Owner-Occupied Units": 109300, "Households": 1744, "Persons per Household": 4.39, "Homeownership Rate": 71.1}, "Population": {"2014 Population": 8010, "2010 Population": 7459, "Population per Square Mile": 0.4, "Population Percent Change": 7.4}}</t>
  </si>
  <si>
    <t>{"Ethnicities": {"White Alone, not Hispanic or Latino": 69.2, "Two or More Races": 10.3, "Asian Alone": 1.9, "Native Hawaiian and Other Pacific Islander Alone": 0.0, "White Alone": 70.6, "Hispanic or Latino": 2.2, "Black Alone": 0.4, "American Indian and Alaska Native Alone": 16.9}, "Age": {"Percent Under 18 Years": 20.3, "Percent 65 and Older": 17.9, "Percent Under 5 Years": 4.8}, "Miscellaneous": {"Manufacturers Shipments": 0, "Foreign Born": 2.8, "Percent Female": 48.2, "Language Other than English at Home": 6.0, "Living in Same House +1 Years": 86.4, "Mean Travel Time to Work": 9.5, "Building Permits": 6, "Veterans": 364, "Land Area": 2541.48}, "Sales": {"Retail Sales": 0, "Merchant Wholesaler Sales": 0, "Accommodation and Food Services Sales": 0, "Retail Sales per Capita": 0}, "County": "Wrangell City and Borough", "State": "AK", "Income": {"Median Houseold Income": 45841, "Per Capita Income": 28474, "Persons Below Poverty Level": 9.5}, "Education": {"Bachelor's Degree or Higher": 16.7, "High School or Higher": 89.0}, "Employment": {"Private Non-farm Establishments": 86, "Private Non-farm Employment Percent Change": -3.9, "Firms": {"Total": 0, "Hispanic-Owned": 0.0, "Native Hawaiian and Other Pacific Islander-Owned": 0.0, "American Indian-Owned": 0.0, "Black-Owned": 0.0, "Asian-Owned": 0.0, "Women-Owned": 0.0}, "Nonemployer Establishments": 356, "Private Non-farm Employment": 524}, "Housing": {"Housing Units": 1422, "Units in Multi-Unit Structures": 17.2, "Median Value of Owner-Occupied Units": 157400, "Households": 1149, "Persons per Household": 2.01, "Homeownership Rate": 71.4}, "Population": {"2014 Population": 2364, "2010 Population": 2369, "Population per Square Mile": 0.9, "Population Percent Change": 0.0}}</t>
  </si>
  <si>
    <t>{"Ethnicities": {"White Alone, not Hispanic or Latino": 37.2, "Two or More Races": 15.3, "Asian Alone": 4.6, "Native Hawaiian and Other Pacific Islander Alone": 1.7, "White Alone": 39.8, "Hispanic or Latino": 3.3, "Black Alone": 2.5, "American Indian and Alaska Native Alone": 36.1}, "Age": {"Percent Under 18 Years": 19.2, "Percent 65 and Older": 12.8, "Percent Under 5 Years": 5.7}, "Miscellaneous": {"Manufacturers Shipments": 0, "Foreign Born": 5.9, "Percent Female": 44.6, "Language Other than English at Home": 19.6, "Living in Same House +1 Years": 81.8, "Mean Travel Time to Work": 5.4, "Building Permits": 3, "Veterans": 58, "Land Area": 7649.46}, "Sales": {"Retail Sales": 0, "Merchant Wholesaler Sales": 99, "Accommodation and Food Services Sales": 37, "Retail Sales per Capita": 0}, "County": "Yakutat City and Borough", "State": "AK", "Income": {"Median Houseold Income": 72500, "Per Capita Income": 34317, "Persons Below Poverty Level": 5.9}, "Education": {"Bachelor's Degree or Higher": 22.7, "High School or Higher": 93.2}, "Employment": {"Private Non-farm Establishments": 30, "Private Non-farm Employment Percent Change": -2.6, "Firms": {"Total": 158, "Hispanic-Owned": 0.0, "Native Hawaiian and Other Pacific Islander-Owned": 0.0, "American Indian-Owned": 0.0, "Black-Owned": 0.0, "Asian-Owned": 0.0, "Women-Owned": 25.3}, "Nonemployer Establishments": 110, "Private Non-farm Employment": 147}, "Housing": {"Housing Units": 450, "Units in Multi-Unit Structures": 13.8, "Median Value of Owner-Occupied Units": 147500, "Households": 254, "Persons per Household": 2.15, "Homeownership Rate": 49.6}, "Population": {"2014 Population": 635, "2010 Population": 662, "Population per Square Mile": 0.1, "Population Percent Change": -4.1}}</t>
  </si>
  <si>
    <t>{"Ethnicities": {"White Alone, not Hispanic or Latino": 22.0, "Two or More Races": 5.0, "Asian Alone": 0.3, "Native Hawaiian and Other Pacific Islander Alone": 0.1, "White Alone": 23.2, "Hispanic or Latino": 2.0, "Black Alone": 0.6, "American Indian and Alaska Native Alone": 70.7}, "Age": {"Percent Under 18 Years": 27.8, "Percent 65 and Older": 13.3, "Percent Under 5 Years": 8.3}, "Miscellaneous": {"Manufacturers Shipments": 0, "Foreign Born": 1.1, "Percent Female": 46.3, "Language Other than English at Home": 17.3, "Living in Same House +1 Years": 85.9, "Mean Travel Time to Work": 8.3, "Building Permits": 0, "Veterans": 419, "Land Area": 145504.79}, "Sales": {"Retail Sales": 415, "Merchant Wholesaler Sales": 0, "Accommodation and Food Services Sales": 54, "Retail Sales per Capita": 7151}, "County": "Yukon-Koyukuk Census Area", "State": "AK", "Income": {"Median Houseold Income": 34710, "Per Capita Income": 19729, "Persons Below Poverty Level": 24.2}, "Education": {"Bachelor's Degree or Higher": 9.3, "High School or Higher": 80.3}, "Employment": {"Private Non-farm Establishments": 99, "Private Non-farm Employment Percent Change": -4.8, "Firms": {"Total": 426, "Hispanic-Owned": 0.0, "Native Hawaiian and Other Pacific Islander-Owned": 0.0, "American Indian-Owned": 56.6, "Black-Owned": 0.0, "Asian-Owned": 0.0, "Women-Owned": 33.8}, "Nonemployer Establishments": 337, "Private Non-farm Employment": 434}, "Housing": {"Housing Units": 4024, "Units in Multi-Unit Structures": 2.1, "Median Value of Owner-Occupied Units": 106500, "Households": 2056, "Persons per Household": 2.72, "Homeownership Rate": 70.4}, "Population": {"2014 Population": 5547, "2010 Population": 5588, "Population per Square Mile": 0.0, "Population Percent Change": -0.7}}</t>
  </si>
  <si>
    <t>{"Ethnicities": {"White Alone, not Hispanic or Latino": 19.0, "Two or More Races": 1.8, "Asian Alone": 0.4, "Native Hawaiian and Other Pacific Islander Alone": 0.1, "White Alone": 23.4, "Hispanic or Latino": 6.4, "Black Alone": 0.9, "American Indian and Alaska Native Alone": 73.5}, "Age": {"Percent Under 18 Years": 29.3, "Percent 65 and Older": 13.5, "Percent Under 5 Years": 7.6}, "Miscellaneous": {"Manufacturers Shipments": 0, "Foreign Born": 1.7, "Percent Female": 50.6, "Language Other than English at Home": 57.0, "Living in Same House +1 Years": 91.7, "Mean Travel Time to Work": 30.0, "Building Permits": 38, "Veterans": 4109, "Land Area": 11197.52}, "Sales": {"Retail Sales": 2768, "Merchant Wholesaler Sales": 181, "Accommodation and Food Services Sales": 477, "Retail Sales per Capita": 3997}, "County": "Apache County", "State": "AZ", "Income": {"Median Houseold Income": 31476, "Per Capita Income": 12709, "Persons Below Poverty Level": 36.2}, "Education": {"Bachelor's Degree or Higher": 10.4, "High School or Higher": 74.5}, "Employment": {"Private Non-farm Establishments": 463, "Private Non-farm Employment Percent Change": -2.4, "Firms": {"Total": 3732, "Hispanic-Owned": 6.2, "Native Hawaiian and Other Pacific Islander-Owned": 0.0, "American Indian-Owned": 31.0, "Black-Owned": 0.0, "Asian-Owned": 0.0, "Women-Owned": 0.0}, "Nonemployer Establishments": 2644, "Private Non-farm Employment": 6796}, "Housing": {"Housing Units": 32651, "Units in Multi-Unit Structures": 5.8, "Median Value of Owner-Occupied Units": 83100, "Households": 19055, "Persons per Household": 3.7, "Homeownership Rate": 76.5}, "Population": {"2014 Population": 71828, "2010 Population": 71518, "Population per Square Mile": 6.4, "Population Percent Change": 0.4}}</t>
  </si>
  <si>
    <t>AZ</t>
  </si>
  <si>
    <t>{"Ethnicities": {"White Alone, not Hispanic or Latino": 56.1, "Two or More Races": 3.1, "Asian Alone": 2.2, "Native Hawaiian and Other Pacific Islander Alone": 0.4, "White Alone": 87.9, "Hispanic or Latino": 34.6, "Black Alone": 4.7, "American Indian and Alaska Native Alone": 1.7}, "Age": {"Percent Under 18 Years": 22.4, "Percent 65 and Older": 19.9, "Percent Under 5 Years": 6.5}, "Miscellaneous": {"Manufacturers Shipments": 1813, "Foreign Born": 11.6, "Percent Female": 49.2, "Language Other than English at Home": 27.4, "Living in Same House +1 Years": 80.9, "Mean Travel Time to Work": 18.9, "Building Permits": 261, "Veterans": 18795, "Land Area": 6165.69}, "Sales": {"Retail Sales": 13136, "Merchant Wholesaler Sales": 1022, "Accommodation and Food Services Sales": 1713, "Retail Sales per Capita": 10284}, "County": "Cochise County", "State": "AZ", "Income": {"Median Houseold Income": 45755, "Per Capita Income": 23608, "Persons Below Poverty Level": 17.1}, "Education": {"Bachelor's Degree or Higher": 22.5, "High School or Higher": 85.8}, "Employment": {"Private Non-farm Establishments": 2245, "Private Non-farm Employment Percent Change": -3.1, "Firms": {"Total": 8740, "Hispanic-Owned": 15.5, "Native Hawaiian and Other Pacific Islander-Owned": 0.0, "American Indian-Owned": 0.7, "Black-Owned": 2.5, "Asian-Owned": 2.3, "Women-Owned": 33.0}, "Nonemployer Establishments": 6369, "Private Non-farm Employment": 26387}, "Housing": {"Housing Units": 60504, "Units in Multi-Unit Structures": 13.3, "Median Value of Owner-Occupied Units": 146200, "Households": 49174, "Persons per Household": 2.47, "Homeownership Rate": 68.8}, "Population": {"2014 Population": 127448, "2010 Population": 131346, "Population per Square Mile": 21.3, "Population Percent Change": -3.0}}</t>
  </si>
  <si>
    <t>{"Ethnicities": {"White Alone, not Hispanic or Latino": 54.9, "Two or More Races": 2.8, "Asian Alone": 1.8, "Native Hawaiian and Other Pacific Islander Alone": 0.2, "White Alone": 66.4, "Hispanic or Latino": 13.9, "Black Alone": 1.6, "American Indian and Alaska Native Alone": 27.3}, "Age": {"Percent Under 18 Years": 21.8, "Percent 65 and Older": 11.1, "Percent Under 5 Years": 6.1}, "Miscellaneous": {"Manufacturers Shipments": 15268, "Foreign Born": 5.3, "Percent Female": 50.6, "Language Other than English at Home": 23.5, "Living in Same House +1 Years": 79.8, "Mean Travel Time to Work": 18.7, "Building Permits": 560, "Veterans": 8084, "Land Area": 18618.89}, "Sales": {"Retail Sales": 16916, "Merchant Wholesaler Sales": 4756, "Accommodation and Food Services Sales": 7176, "Retail Sales per Capita": 13273}, "County": "Coconino County", "State": "AZ", "Income": {"Median Houseold Income": 49555, "Per Capita Income": 23382, "Persons Below Poverty Level": 23.0}, "Education": {"Bachelor's Degree or Higher": 31.1, "High School or Higher": 87.6}, "Employment": {"Private Non-farm Establishments": 3518, "Private Non-farm Employment Percent Change": 0.9, "Firms": {"Total": 11407, "Hispanic-Owned": 5.6, "Native Hawaiian and Other Pacific Islander-Owned": 0.0, "American Indian-Owned": 7.6, "Black-Owned": 0.0, "Asian-Owned": 2.1, "Women-Owned": 31.1}, "Nonemployer Establishments": 8342, "Private Non-farm Employment": 44834}, "Housing": {"Housing Units": 64217, "Units in Multi-Unit Structures": 19.1, "Median Value of Owner-Occupied Units": 220400, "Households": 46198, "Persons per Household": 2.74, "Homeownership Rate": 59.5}, "Population": {"2014 Population": 137682, "2010 Population": 134421, "Population per Square Mile": 7.2, "Population Percent Change": 2.4}}</t>
  </si>
  <si>
    <t>{"Ethnicities": {"White Alone, not Hispanic or Latino": 63.2, "Two or More Races": 1.6, "Asian Alone": 0.8, "Native Hawaiian and Other Pacific Islander Alone": 0.1, "White Alone": 80.2, "Hispanic or Latino": 18.8, "Black Alone": 0.9, "American Indian and Alaska Native Alone": 16.5}, "Age": {"Percent Under 18 Years": 20.4, "Percent 65 and Older": 26.6, "Percent Under 5 Years": 5.7}, "Miscellaneous": {"Manufacturers Shipments": 0, "Foreign Born": 3.4, "Percent Female": 50.4, "Language Other than English at Home": 14.4, "Living in Same House +1 Years": 88.3, "Mean Travel Time to Work": 20.8, "Building Permits": 101, "Veterans": 6166, "Land Area": 4757.93}, "Sales": {"Retail Sales": 5507, "Merchant Wholesaler Sales": 0, "Accommodation and Food Services Sales": 1066, "Retail Sales per Capita": 10545}, "County": "Gila County", "State": "AZ", "Income": {"Median Houseold Income": 39954, "Per Capita Income": 20792, "Persons Below Poverty Level": 21.6}, "Education": {"Bachelor's Degree or Higher": 16.1, "High School or Higher": 84.3}, "Employment": {"Private Non-farm Establishments": 1013, "Private Non-farm Employment Percent Change": -5.5, "Firms": {"Total": 5250, "Hispanic-Owned": 0.0, "Native Hawaiian and Other Pacific Islander-Owned": 0.0, "American Indian-Owned": 4.3, "Black-Owned": 0.0, "Asian-Owned": 0.0, "Women-Owned": 28.7}, "Nonemployer Establishments": 3387, "Private Non-farm Employment": 10780}, "Housing": {"Housing Units": 33099, "Units in Multi-Unit Structures": 5.2, "Median Value of Owner-Occupied Units": 134000, "Households": 20601, "Persons per Household": 2.54, "Homeownership Rate": 75.8}, "Population": {"2014 Population": 53119, "2010 Population": 53597, "Population per Square Mile": 11.3, "Population Percent Change": -0.9}}</t>
  </si>
  <si>
    <t>{"Ethnicities": {"White Alone, not Hispanic or Latino": 51.4, "Two or More Races": 1.8, "Asian Alone": 0.7, "Native Hawaiian and Other Pacific Islander Alone": 0.2, "White Alone": 81.1, "Hispanic or Latino": 32.1, "Black Alone": 2.1, "American Indian and Alaska Native Alone": 14.0}, "Age": {"Percent Under 18 Years": 28.3, "Percent 65 and Older": 12.3, "Percent Under 5 Years": 7.7}, "Miscellaneous": {"Manufacturers Shipments": 0, "Foreign Born": 5.0, "Percent Female": 46.5, "Language Other than English at Home": 20.1, "Living in Same House +1 Years": 83.7, "Mean Travel Time to Work": 22.2, "Building Permits": 87, "Veterans": 2695, "Land Area": 4622.6}, "Sales": {"Retail Sales": 3894, "Merchant Wholesaler Sales": 679, "Accommodation and Food Services Sales": 346, "Retail Sales per Capita": 11211}, "County": "Graham County", "State": "AZ", "Income": {"Median Houseold Income": 44943, "Per Capita Income": 17168, "Persons Below Poverty Level": 22.3}, "Education": {"Bachelor's Degree or Higher": 12.3, "High School or Higher": 84.4}, "Employment": {"Private Non-farm Establishments": 487, "Private Non-farm Employment Percent Change": 2.4, "Firms": {"Total": 1603, "Hispanic-Owned": 0.0, "Native Hawaiian and Other Pacific Islander-Owned": 0.0, "American Indian-Owned": 0.0, "Black-Owned": 0.0, "Asian-Owned": 0.0, "Women-Owned": 0.0}, "Nonemployer Establishments": 1314, "Private Non-farm Employment": 6499}, "Housing": {"Housing Units": 13238, "Units in Multi-Unit Structures": 9.8, "Median Value of Owner-Occupied Units": 122200, "Households": 11031, "Persons per Household": 3.01, "Homeownership Rate": 74.3}, "Population": {"2014 Population": 37957, "2010 Population": 37220, "Population per Square Mile": 8.1, "Population Percent Change": 2.0}}</t>
  </si>
  <si>
    <t>{"Ethnicities": {"White Alone, not Hispanic or Latino": 47.8, "Two or More Races": 2.3, "Asian Alone": 0.8, "Native Hawaiian and Other Pacific Islander Alone": 0.2, "White Alone": 91.5, "Hispanic or Latino": 46.6, "Black Alone": 1.8, "American Indian and Alaska Native Alone": 3.3}, "Age": {"Percent Under 18 Years": 28.1, "Percent 65 and Older": 11.6, "Percent Under 5 Years": 6.8}, "Miscellaneous": {"Manufacturers Shipments": 0, "Foreign Born": 4.7, "Percent Female": 47.7, "Language Other than English at Home": 24.3, "Living in Same House +1 Years": 83.7, "Mean Travel Time to Work": 17.5, "Building Permits": 1, "Veterans": 820, "Land Area": 1843.13}, "Sales": {"Retail Sales": 355, "Merchant Wholesaler Sales": 0, "Accommodation and Food Services Sales": 48, "Retail Sales per Capita": 4587}, "County": "Greenlee County", "State": "AZ", "Income": {"Median Houseold Income": 47992, "Per Capita Income": 20516, "Persons Below Poverty Level": 16.0}, "Education": {"Bachelor's Degree or Higher": 11.1, "High School or Higher": 84.3}, "Employment": {"Private Non-farm Establishments": 90, "Private Non-farm Employment Percent Change": 5.8, "Firms": {"Total": 538, "Hispanic-Owned": 0.0, "Native Hawaiian and Other Pacific Islander-Owned": 0.0, "American Indian-Owned": 0.0, "Black-Owned": 0.0, "Asian-Owned": 0.0, "Women-Owned": 0.0}, "Nonemployer Establishments": 220, "Private Non-farm Employment": 4834}, "Housing": {"Housing Units": 4416, "Units in Multi-Unit Structures": 6.6, "Median Value of Owner-Occupied Units": 81000, "Households": 3386, "Persons per Household": 2.54, "Homeownership Rate": 46.1}, "Population": {"2014 Population": 9346, "2010 Population": 8437, "Population per Square Mile": 4.6, "Population Percent Change": 10.8}}</t>
  </si>
  <si>
    <t>{"Ethnicities": {"White Alone, not Hispanic or Latino": 59.3, "Two or More Races": 2.9, "Asian Alone": 0.9, "Native Hawaiian and Other Pacific Islander Alone": 0.1, "White Alone": 77.1, "Hispanic or Latino": 25.7, "Black Alone": 1.2, "American Indian and Alaska Native Alone": 17.8}, "Age": {"Percent Under 18 Years": 17.4, "Percent 65 and Older": 36.1, "Percent Under 5 Years": 4.6}, "Miscellaneous": {"Manufacturers Shipments": 0, "Foreign Born": 13.5, "Percent Female": 48.9, "Language Other than English at Home": 18.8, "Living in Same House +1 Years": 88.7, "Mean Travel Time to Work": 12.4, "Building Permits": 26, "Veterans": 3044, "Land Area": 4499.63}, "Sales": {"Retail Sales": 3943, "Merchant Wholesaler Sales": 659, "Accommodation and Food Services Sales": 379, "Retail Sales per Capita": 19588}, "County": "La Paz County", "State": "AZ", "Income": {"Median Houseold Income": 35776, "Per Capita Income": 22200, "Persons Below Poverty Level": 19.4}, "Education": {"Bachelor's Degree or Higher": 9.3, "High School or Higher": 75.3}, "Employment": {"Private Non-farm Establishments": 345, "Private Non-farm Employment Percent Change": -2.7, "Firms": {"Total": 1241, "Hispanic-Owned": 0.0, "Native Hawaiian and Other Pacific Islander-Owned": 0.0, "American Indian-Owned": 2.7, "Black-Owned": 0.0, "Asian-Owned": 0.0, "Women-Owned": 32.0}, "Nonemployer Establishments": 793, "Private Non-farm Employment": 3739}, "Housing": {"Housing Units": 16209, "Units in Multi-Unit Structures": 4.1, "Median Value of Owner-Occupied Units": 88800, "Households": 10221, "Persons per Household": 1.97, "Homeownership Rate": 74.0}, "Population": {"2014 Population": 20231, "2010 Population": 20489, "Population per Square Mile": 4.6, "Population Percent Change": -1.3}}</t>
  </si>
  <si>
    <t>{"Ethnicities": {"White Alone, not Hispanic or Latino": 57.0, "Two or More Races": 2.8, "Asian Alone": 4.1, "Native Hawaiian and Other Pacific Islander Alone": 0.3, "White Alone": 84.4, "Hispanic or Latino": 30.3, "Black Alone": 5.7, "American Indian and Alaska Native Alone": 2.8}, "Age": {"Percent Under 18 Years": 25.1, "Percent 65 and Older": 13.8, "Percent Under 5 Years": 6.7}, "Miscellaneous": {"Manufacturers Shipments": 401820, "Foreign Born": 14.9, "Percent Female": 50.6, "Language Other than English at Home": 26.3, "Living in Same House +1 Years": 80.0, "Mean Travel Time to Work": 25.4, "Building Permits": 18597, "Veterans": 271518, "Land Area": 9200.14}, "Sales": {"Retail Sales": 586883, "Merchant Wholesaler Sales": 497603, "Accommodation and Food Services Sales": 84089, "Retail Sales per Capita": 15153}, "County": "Maricopa County", "State": "AZ", "Income": {"Median Houseold Income": 53596, "Per Capita Income": 27256, "Persons Below Poverty Level": 16.7}, "Education": {"Bachelor's Degree or Higher": 29.8, "High School or Higher": 86.4}, "Employment": {"Private Non-farm Establishments": 86045, "Private Non-farm Employment Percent Change": 2.3, "Firms": {"Total": 311765, "Hispanic-Owned": 9.2, "Native Hawaiian and Other Pacific Islander-Owned": 0.0, "American Indian-Owned": 1.2, "Black-Owned": 2.4, "Asian-Owned": 3.9, "Women-Owned": 27.3}, "Nonemployer Establishments": 275014, "Private Non-farm Employment": 1491582}, "Housing": {"Housing Units": 1680068, "Units in Multi-Unit Structures": 25.1, "Median Value of Owner-Occupied Units": 176500, "Households": 1411727, "Persons per Household": 2.72, "Homeownership Rate": 62.5}, "Population": {"2014 Population": 4087191, "2010 Population": 3817117, "Population per Square Mile": 414.9, "Population Percent Change": 7.1}}</t>
  </si>
  <si>
    <t>{"Ethnicities": {"White Alone, not Hispanic or Latino": 78.0, "Two or More Races": 2.3, "Asian Alone": 1.2, "Native Hawaiian and Other Pacific Islander Alone": 0.2, "White Alone": 92.0, "Hispanic or Latino": 15.8, "Black Alone": 1.3, "American Indian and Alaska Native Alone": 2.9}, "Age": {"Percent Under 18 Years": 18.7, "Percent 65 and Older": 26.9, "Percent Under 5 Years": 4.6}, "Miscellaneous": {"Manufacturers Shipments": 13499, "Foreign Born": 6.9, "Percent Female": 49.7, "Language Other than English at Home": 10.9, "Living in Same House +1 Years": 79.0, "Mean Travel Time to Work": 18.9, "Building Permits": 535, "Veterans": 26193, "Land Area": 13311.08}, "Sales": {"Retail Sales": 28376, "Merchant Wholesaler Sales": 4238, "Accommodation and Food Services Sales": 2742, "Retail Sales per Capita": 14489}, "County": "Mohave County", "State": "AZ", "Income": {"Median Houseold Income": 39200, "Per Capita Income": 20833, "Persons Below Poverty Level": 19.4}, "Education": {"Bachelor's Degree or Higher": 11.9, "High School or Higher": 83.8}, "Employment": {"Private Non-farm Establishments": 3603, "Private Non-farm Employment Percent Change": 0.1, "Firms": {"Total": 14568, "Hispanic-Owned": 4.6, "Native Hawaiian and Other Pacific Islander-Owned": 0.0, "American Indian-Owned": 2.6, "Black-Owned": 1.1, "Asian-Owned": 1.6, "Women-Owned": 25.9}, "Nonemployer Establishments": 10217, "Private Non-farm Employment": 39476}, "Housing": {"Housing Units": 112313, "Units in Multi-Unit Structures": 10.2, "Median Value of Owner-Occupied Units": 133900, "Households": 80230, "Persons per Household": 2.43, "Homeownership Rate": 69.4}, "Population": {"2014 Population": 203361, "2010 Population": 200186, "Population per Square Mile": 15.0, "Population Percent Change": 1.6}}</t>
  </si>
  <si>
    <t>{"Ethnicities": {"White Alone, not Hispanic or Latino": 42.2, "Two or More Races": 2.0, "Asian Alone": 0.7, "Native Hawaiian and Other Pacific Islander Alone": 0.1, "White Alone": 51.0, "Hispanic or Latino": 11.1, "Black Alone": 1.3, "American Indian and Alaska Native Alone": 44.9}, "Age": {"Percent Under 18 Years": 28.0, "Percent 65 and Older": 15.8, "Percent Under 5 Years": 7.3}, "Miscellaneous": {"Manufacturers Shipments": 0, "Foreign Born": 2.6, "Percent Female": 49.8, "Language Other than English at Home": 36.8, "Living in Same House +1 Years": 86.6, "Mean Travel Time to Work": 22.3, "Building Permits": 191, "Veterans": 7144, "Land Area": 9950.42}, "Sales": {"Retail Sales": 12374, "Merchant Wholesaler Sales": 2094, "Accommodation and Food Services Sales": 1914, "Retail Sales per Capita": 11148}, "County": "Navajo County", "State": "AZ", "Income": {"Median Houseold Income": 36927, "Per Capita Income": 16626, "Persons Below Poverty Level": 30.3}, "Education": {"Bachelor's Degree or Higher": 14.9, "High School or Higher": 80.6}, "Employment": {"Private Non-farm Establishments": 1692, "Private Non-farm Employment Percent Change": -0.8, "Firms": {"Total": 6709, "Hispanic-Owned": 0.0, "Native Hawaiian and Other Pacific Islander-Owned": 0.0, "American Indian-Owned": 11.8, "Black-Owned": 0.0, "Asian-Owned": 0.0, "Women-Owned": 24.7}, "Nonemployer Establishments": 5261, "Private Non-farm Employment": 16802}, "Housing": {"Housing Units": 57408, "Units in Multi-Unit Structures": 7.7, "Median Value of Owner-Occupied Units": 112200, "Households": 34343, "Persons per Household": 3.05, "Homeownership Rate": 72.0}, "Population": {"2014 Population": 108101, "2010 Population": 107449, "Population per Square Mile": 10.8, "Population Percent Change": 0.6}}</t>
  </si>
  <si>
    <t>{"Ethnicities": {"White Alone, not Hispanic or Latino": 53.3, "Two or More Races": 2.8, "Asian Alone": 3.1, "Native Hawaiian and Other Pacific Islander Alone": 0.2, "White Alone": 85.5, "Hispanic or Latino": 36.1, "Black Alone": 4.1, "American Indian and Alaska Native Alone": 4.3}, "Age": {"Percent Under 18 Years": 21.9, "Percent 65 and Older": 17.7, "Percent Under 5 Years": 5.9}, "Miscellaneous": {"Manufacturers Shipments": 103652, "Foreign Born": 12.8, "Percent Female": 50.8, "Language Other than English at Home": 28.5, "Living in Same House +1 Years": 79.6, "Mean Travel Time to Work": 24.0, "Building Permits": 3250, "Veterans": 92409, "Land Area": 9187.04}, "Sales": {"Retail Sales": 119285, "Merchant Wholesaler Sales": 30567, "Accommodation and Food Services Sales": 21352, "Retail Sales per Capita": 11969}, "County": "Pima County", "State": "AZ", "Income": {"Median Houseold Income": 45841, "Per Capita Income": 25269, "Persons Below Poverty Level": 19.2}, "Education": {"Bachelor's Degree or Higher": 29.8, "High School or Higher": 87.2}, "Employment": {"Private Non-farm Establishments": 19962, "Private Non-farm Employment Percent Change": 0.1, "Firms": {"Total": 75853, "Hispanic-Owned": 14.1, "Native Hawaiian and Other Pacific Islander-Owned": 0.0, "American Indian-Owned": 1.4, "Black-Owned": 1.3, "Asian-Owned": 3.4, "Women-Owned": 30.1}, "Nonemployer Establishments": 60686, "Private Non-farm Employment": 305393}, "Housing": {"Housing Units": 448843, "Units in Multi-Unit Structures": 22.7, "Median Value of Owner-Occupied Units": 167500, "Households": 384041, "Persons per Household": 2.5, "Homeownership Rate": 62.7}, "Population": {"2014 Population": 1004516, "2010 Population": 980263, "Population per Square Mile": 106.7, "Population Percent Change": 2.5}}</t>
  </si>
  <si>
    <t>{"Ethnicities": {"White Alone, not Hispanic or Latino": 57.9, "Two or More Races": 2.8, "Asian Alone": 1.9, "Native Hawaiian and Other Pacific Islander Alone": 0.4, "White Alone": 83.2, "Hispanic or Latino": 29.2, "Black Alone": 4.9, "American Indian and Alaska Native Alone": 6.8}, "Age": {"Percent Under 18 Years": 24.4, "Percent 65 and Older": 18.0, "Percent Under 5 Years": 6.0}, "Miscellaneous": {"Manufacturers Shipments": 21498, "Foreign Born": 10.1, "Percent Female": 47.8, "Language Other than English at Home": 21.9, "Living in Same House +1 Years": 79.8, "Mean Travel Time to Work": 31.1, "Building Permits": 1744, "Veterans": 35852, "Land Area": 5365.61}, "Sales": {"Retail Sales": 20331, "Merchant Wholesaler Sales": 4504, "Accommodation and Food Services Sales": 3419, "Retail Sales per Capita": 6718}, "County": "Pinal County", "State": "AZ", "Income": {"Median Houseold Income": 50027, "Per Capita Income": 20910, "Persons Below Poverty Level": 15.6}, "Education": {"Bachelor's Degree or Higher": 18.0, "High School or Higher": 84.7}, "Employment": {"Private Non-farm Establishments": 3311, "Private Non-farm Employment Percent Change": 3.4, "Firms": {"Total": 15591, "Hispanic-Owned": 12.7, "Native Hawaiian and Other Pacific Islander-Owned": 0.0, "American Indian-Owned": 1.9, "Black-Owned": 3.1, "Asian-Owned": 0.0, "Women-Owned": 27.0}, "Nonemployer Establishments": 15902, "Private Non-farm Employment": 46431}, "Housing": {"Housing Units": 165710, "Units in Multi-Unit Structures": 5.9, "Median Value of Owner-Occupied Units": 120200, "Households": 123733, "Persons per Household": 2.87, "Homeownership Rate": 74.4}, "Population": {"2014 Population": 401918, "2010 Population": 375770, "Population per Square Mile": 70.0, "Population Percent Change": 7.0}}</t>
  </si>
  <si>
    <t>{"Ethnicities": {"White Alone, not Hispanic or Latino": 15.6, "Two or More Races": 0.8, "Asian Alone": 0.7, "Native Hawaiian and Other Pacific Islander Alone": 0.1, "White Alone": 96.2, "Hispanic or Latino": 82.8, "Black Alone": 0.9, "American Indian and Alaska Native Alone": 1.3}, "Age": {"Percent Under 18 Years": 28.3, "Percent 65 and Older": 15.8, "Percent Under 5 Years": 7.3}, "Miscellaneous": {"Manufacturers Shipments": 0, "Foreign Born": 33.5, "Percent Female": 52.0, "Language Other than English at Home": 76.9, "Living in Same House +1 Years": 86.9, "Mean Travel Time to Work": 19.8, "Building Permits": 44, "Veterans": 2223, "Land Area": 1236.92}, "Sales": {"Retail Sales": 6812, "Merchant Wholesaler Sales": 0, "Accommodation and Food Services Sales": 672, "Retail Sales per Capita": 15958}, "County": "Santa Cruz County", "State": "AZ", "Income": {"Median Houseold Income": 37745, "Per Capita Income": 17664, "Persons Below Poverty Level": 26.3}, "Education": {"Bachelor's Degree or Higher": 19.8, "High School or Higher": 72.5}, "Employment": {"Private Non-farm Establishments": 1145, "Private Non-farm Employment Percent Change": -0.1, "Firms": {"Total": 4599, "Hispanic-Owned": 47.1, "Native Hawaiian and Other Pacific Islander-Owned": 0.0, "American Indian-Owned": 0.0, "Black-Owned": 0.6, "Asian-Owned": 1.6, "Women-Owned": 25.0}, "Nonemployer Establishments": 4032, "Private Non-farm Employment": 10954}, "Housing": {"Housing Units": 18101, "Units in Multi-Unit Structures": 17.6, "Median Value of Owner-Occupied Units": 140000, "Households": 15078, "Persons per Household": 3.11, "Homeownership Rate": 66.3}, "Population": {"2014 Population": 46695, "2010 Population": 47420, "Population per Square Mile": 38.3, "Population Percent Change": -1.5}}</t>
  </si>
  <si>
    <t>{"Ethnicities": {"White Alone, not Hispanic or Latino": 80.9, "Two or More Races": 2.2, "Asian Alone": 1.0, "Native Hawaiian and Other Pacific Islander Alone": 0.1, "White Alone": 93.6, "Hispanic or Latino": 14.2, "Black Alone": 0.9, "American Indian and Alaska Native Alone": 2.1}, "Age": {"Percent Under 18 Years": 17.4, "Percent 65 and Older": 28.1, "Percent Under 5 Years": 4.1}, "Miscellaneous": {"Manufacturers Shipments": 7639, "Foreign Born": 6.8, "Percent Female": 51.1, "Language Other than English at Home": 10.4, "Living in Same House +1 Years": 80.7, "Mean Travel Time to Work": 22.2, "Building Permits": 968, "Veterans": 27950, "Land Area": 8123.5}, "Sales": {"Retail Sales": 26954, "Merchant Wholesaler Sales": 8314, "Accommodation and Food Services Sales": 4564, "Retail Sales per Capita": 12714}, "County": "Yavapai County", "State": "AZ", "Income": {"Median Houseold Income": 42987, "Per Capita Income": 25186, "Persons Below Poverty Level": 15.8}, "Education": {"Bachelor's Degree or Higher": 24.2, "High School or Higher": 90.2}, "Employment": {"Private Non-farm Establishments": 5548, "Private Non-farm Employment Percent Change": 1.0, "Firms": {"Total": 23563, "Hispanic-Owned": 6.9, "Native Hawaiian and Other Pacific Islander-Owned": 0.0, "American Indian-Owned": 0.8, "Black-Owned": 0.0, "Asian-Owned": 1.0, "Women-Owned": 25.4}, "Nonemployer Establishments": 17762, "Private Non-farm Employment": 53338}, "Housing": {"Housing Units": 112523, "Units in Multi-Unit Structures": 10.7, "Median Value of Owner-Occupied Units": 184100, "Households": 91349, "Persons per Household": 2.28, "Homeownership Rate": 70.0}, "Population": {"2014 Population": 218844, "2010 Population": 211033, "Population per Square Mile": 26.0, "Population Percent Change": 3.7}}</t>
  </si>
  <si>
    <t>{"Ethnicities": {"White Alone, not Hispanic or Latino": 32.9, "Two or More Races": 2.0, "Asian Alone": 1.5, "Native Hawaiian and Other Pacific Islander Alone": 0.3, "White Alone": 91.3, "Hispanic or Latino": 61.7, "Black Alone": 2.7, "American Indian and Alaska Native Alone": 2.2}, "Age": {"Percent Under 18 Years": 26.2, "Percent 65 and Older": 17.4, "Percent Under 5 Years": 7.5}, "Miscellaneous": {"Manufacturers Shipments": 8916, "Foreign Born": 25.3, "Percent Female": 48.8, "Language Other than English at Home": 51.2, "Living in Same House +1 Years": 82.7, "Mean Travel Time to Work": 18.8, "Building Permits": 594, "Veterans": 15380, "Land Area": 5513.99}, "Sales": {"Retail Sales": 20046, "Merchant Wholesaler Sales": 0, "Accommodation and Food Services Sales": 2718, "Retail Sales per Capita": 10596}, "County": "Yuma County", "State": "AZ", "Income": {"Median Houseold Income": 41595, "Per Capita Income": 18840, "Persons Below Poverty Level": 20.2}, "Education": {"Bachelor's Degree or Higher": 14.3, "High School or Higher": 71.9}, "Employment": {"Private Non-farm Establishments": 2851, "Private Non-farm Employment Percent Change": -0.6, "Firms": {"Total": 10158, "Hispanic-Owned": 33.9, "Native Hawaiian and Other Pacific Islander-Owned": 0.0, "American Indian-Owned": 2.4, "Black-Owned": 0.0, "Asian-Owned": 2.1, "Women-Owned": 29.8}, "Nonemployer Establishments": 8290, "Private Non-farm Employment": 39710}, "Housing": {"Housing Units": 89918, "Units in Multi-Unit Structures": 12.3, "Median Value of Owner-Occupied Units": 118000, "Households": 70122, "Persons per Household": 2.73, "Homeownership Rate": 69.6}, "Population": {"2014 Population": 203247, "2010 Population": 195751, "Population per Square Mile": 35.5, "Population Percent Change": 3.8}}</t>
  </si>
  <si>
    <t>{"Ethnicities": {"White Alone, not Hispanic or Latino": 70.2, "Two or More Races": 1.5, "Asian Alone": 1.0, "Native Hawaiian and Other Pacific Islander Alone": 0.0, "White Alone": 72.6, "Hispanic or Latino": 3.0, "Black Alone": 24.5, "American Indian and Alaska Native Alone": 0.4}, "Age": {"Percent Under 18 Years": 23.0, "Percent 65 and Older": 17.5, "Percent Under 5 Years": 6.8}, "Miscellaneous": {"Manufacturers Shipments": 17021, "Foreign Born": 2.2, "Percent Female": 51.6, "Language Other than English at Home": 2.8, "Living in Same House +1 Years": 81.6, "Mean Travel Time to Work": 15.5, "Building Permits": 18, "Veterans": 1389, "Land Area": 988.77}, "Sales": {"Retail Sales": 2863, "Merchant Wholesaler Sales": 1345, "Accommodation and Food Services Sales": 154, "Retail Sales per Capita": 14825}, "County": "Arkansas County", "State": "AR", "Income": {"Median Houseold Income": 39633, "Per Capita Income": 23045, "Persons Below Poverty Level": 15.8}, "Education": {"Bachelor's Degree or Higher": 12.4, "High School or Higher": 84.1}, "Employment": {"Private Non-farm Establishments": 527, "Private Non-farm Employment Percent Change": -0.9, "Firms": {"Total": 1791, "Hispanic-Owned": 0.0, "Native Hawaiian and Other Pacific Islander-Owned": 0.0, "American Indian-Owned": 0.0, "Black-Owned": 0.0, "Asian-Owned": 0.0, "Women-Owned": 29.4}, "Nonemployer Establishments": 1285, "Private Non-farm Employment": 8181}, "Housing": {"Housing Units": 9441, "Units in Multi-Unit Structures": 9.3, "Median Value of Owner-Occupied Units": 75500, "Households": 7883, "Persons per Household": 2.36, "Homeownership Rate": 67.5}, "Population": {"2014 Population": 18594, "2010 Population": 19019, "Population per Square Mile": 19.2, "Population Percent Change": -2.2}}</t>
  </si>
  <si>
    <t>AR</t>
  </si>
  <si>
    <t>{"Ethnicities": {"White Alone, not Hispanic or Latino": 67.7, "Two or More Races": 1.4, "Asian Alone": 0.3, "Native Hawaiian and Other Pacific Islander Alone": 0.1, "White Alone": 71.9, "Hispanic or Latino": 5.2, "Black Alone": 25.6, "American Indian and Alaska Native Alone": 0.8}, "Age": {"Percent Under 18 Years": 23.6, "Percent 65 and Older": 18.4, "Percent Under 5 Years": 6.5}, "Miscellaneous": {"Manufacturers Shipments": 0, "Foreign Born": 2.1, "Percent Female": 51.8, "Language Other than English at Home": 4.7, "Living in Same House +1 Years": 87.4, "Mean Travel Time to Work": 18.5, "Building Permits": 0, "Veterans": 1370, "Land Area": 925.35}, "Sales": {"Retail Sales": 1707, "Merchant Wholesaler Sales": 1073, "Accommodation and Food Services Sales": 152, "Retail Sales per Capita": 7673}, "County": "Ashley County", "State": "AR", "Income": {"Median Houseold Income": 35683, "Per Capita Income": 19761, "Persons Below Poverty Level": 18.9}, "Education": {"Bachelor's Degree or Higher": 12.2, "High School or Higher": 84.2}, "Employment": {"Private Non-farm Establishments": 414, "Private Non-farm Employment Percent Change": -0.9, "Firms": {"Total": 1486, "Hispanic-Owned": 0.0, "Native Hawaiian and Other Pacific Islander-Owned": 0.0, "American Indian-Owned": 0.0, "Black-Owned": 0.0, "Asian-Owned": 0.0, "Women-Owned": 19.4}, "Nonemployer Establishments": 1078, "Private Non-farm Employment": 6845}, "Housing": {"Housing Units": 10106, "Units in Multi-Unit Structures": 6.9, "Median Value of Owner-Occupied Units": 62500, "Households": 8656, "Persons per Household": 2.47, "Homeownership Rate": 75.6}, "Population": {"2014 Population": 20948, "2010 Population": 21853, "Population per Square Mile": 23.6, "Population Percent Change": -4.1}}</t>
  </si>
  <si>
    <t>{"Ethnicities": {"White Alone, not Hispanic or Latino": 95.2, "Two or More Races": 1.5, "Asian Alone": 0.6, "Native Hawaiian and Other Pacific Islander Alone": 0.0, "White Alone": 96.8, "Hispanic or Latino": 2.0, "Black Alone": 0.4, "American Indian and Alaska Native Alone": 0.7}, "Age": {"Percent Under 18 Years": 17.8, "Percent 65 and Older": 30.0, "Percent Under 5 Years": 4.4}, "Miscellaneous": {"Manufacturers Shipments": 5500, "Foreign Born": 1.9, "Percent Female": 51.8, "Language Other than English at Home": 2.5, "Living in Same House +1 Years": 84.9, "Mean Travel Time to Work": 17.1, "Building Permits": 8, "Veterans": 5725, "Land Area": 554.28}, "Sales": {"Retail Sales": 4867, "Merchant Wholesaler Sales": 0, "Accommodation and Food Services Sales": 602, "Retail Sales per Capita": 11633}, "County": "Baxter County", "State": "AR", "Income": {"Median Houseold Income": 35343, "Per Capita Income": 21334, "Persons Below Poverty Level": 15.5}, "Education": {"Bachelor's Degree or Higher": 16.5, "High School or Higher": 87.6}, "Employment": {"Private Non-farm Establishments": 1039, "Private Non-farm Employment Percent Change": -0.8, "Firms": {"Total": 4635, "Hispanic-Owned": 0.0, "Native Hawaiian and Other Pacific Islander-Owned": 0.0, "American Indian-Owned": 0.0, "Black-Owned": 0.0, "Asian-Owned": 0.6, "Women-Owned": 22.8}, "Nonemployer Establishments": 3042, "Private Non-farm Employment": 12604}, "Housing": {"Housing Units": 22633, "Units in Multi-Unit Structures": 9.4, "Median Value of Owner-Occupied Units": 120000, "Households": 18155, "Persons per Household": 2.24, "Homeownership Rate": 76.5}, "Population": {"2014 Population": 40857, "2010 Population": 41513, "Population per Square Mile": 74.9, "Population Percent Change": -1.6}}</t>
  </si>
  <si>
    <t>{"Ethnicities": {"White Alone, not Hispanic or Latino": 74.9, "Two or More Races": 2.3, "Asian Alone": 3.4, "Native Hawaiian and Other Pacific Islander Alone": 0.4, "White Alone": 90.0, "Hispanic or Latino": 16.2, "Black Alone": 1.9, "American Indian and Alaska Native Alone": 1.9}, "Age": {"Percent Under 18 Years": 27.0, "Percent 65 and Older": 13.0, "Percent Under 5 Years": 7.2}, "Miscellaneous": {"Manufacturers Shipments": 0, "Foreign Born": 10.9, "Percent Female": 50.5, "Language Other than English at Home": 15.5, "Living in Same House +1 Years": 82.4, "Mean Travel Time to Work": 20.1, "Building Permits": 2218, "Veterans": 16452, "Land Area": 847.36}, "Sales": {"Retail Sales": 23905, "Merchant Wholesaler Sales": 0, "Accommodation and Food Services Sales": 2957, "Retail Sales per Capita": 11332}, "County": "Benton County", "State": "AR", "Income": {"Median Houseold Income": 54515, "Per Capita Income": 26715, "Persons Below Poverty Level": 12.2}, "Education": {"Bachelor's Degree or Higher": 28.7, "High School or Higher": 85.8}, "Employment": {"Private Non-farm Establishments": 5454, "Private Non-farm Employment Percent Change": 0.5, "Firms": {"Total": 18799, "Hispanic-Owned": 5.2, "Native Hawaiian and Other Pacific Islander-Owned": 0.0, "American Indian-Owned": 1.3, "Black-Owned": 0.9, "Asian-Owned": 2.3, "Women-Owned": 23.7}, "Nonemployer Establishments": 15567, "Private Non-farm Employment": 98642}, "Housing": {"Housing Units": 97542, "Units in Multi-Unit Structures": 15.5, "Median Value of Owner-Occupied Units": 147500, "Households": 82150, "Persons per Household": 2.74, "Homeownership Rate": 68.6}, "Population": {"2014 Population": 242321, "2010 Population": 221339, "Population per Square Mile": 261.2, "Population Percent Change": 9.5}}</t>
  </si>
  <si>
    <t>{"Ethnicities": {"White Alone, not Hispanic or Latino": 94.3, "Two or More Races": 1.8, "Asian Alone": 0.6, "Native Hawaiian and Other Pacific Islander Alone": 0.1, "White Alone": 96.3, "Hispanic or Latino": 2.3, "Black Alone": 0.4, "American Indian and Alaska Native Alone": 0.8}, "Age": {"Percent Under 18 Years": 22.6, "Percent 65 and Older": 19.8, "Percent Under 5 Years": 6.0}, "Miscellaneous": {"Manufacturers Shipments": 0, "Foreign Born": 1.3, "Percent Female": 50.8, "Language Other than English at Home": 2.5, "Living in Same House +1 Years": 83.8, "Mean Travel Time to Work": 19.7, "Building Permits": 12, "Veterans": 3280, "Land Area": 590.23}, "Sales": {"Retail Sales": 4668, "Merchant Wholesaler Sales": 0, "Accommodation and Food Services Sales": 418, "Retail Sales per Capita": 12738}, "County": "Boone County", "State": "AR", "Income": {"Median Houseold Income": 38506, "Per Capita Income": 22160, "Persons Below Poverty Level": 16.6}, "Education": {"Bachelor's Degree or Higher": 15.4, "High School or Higher": 85.4}, "Employment": {"Private Non-farm Establishments": 864, "Private Non-farm Employment Percent Change": -2.8, "Firms": {"Total": 3748, "Hispanic-Owned": 0.0, "Native Hawaiian and Other Pacific Islander-Owned": 0.0, "American Indian-Owned": 0.0, "Black-Owned": 0.0, "Asian-Owned": 0.0, "Women-Owned": 29.3}, "Nonemployer Establishments": 2722, "Private Non-farm Employment": 11897}, "Housing": {"Housing Units": 16904, "Units in Multi-Unit Structures": 9.5, "Median Value of Owner-Occupied Units": 106400, "Households": 15086, "Persons per Household": 2.43, "Homeownership Rate": 72.6}, "Population": {"2014 Population": 37196, "2010 Population": 36903, "Population per Square Mile": 62.5, "Population Percent Change": 0.8}}</t>
  </si>
  <si>
    <t>{"Ethnicities": {"White Alone, not Hispanic or Latino": 56.3, "Two or More Races": 1.6, "Asian Alone": 0.5, "Native Hawaiian and Other Pacific Islander Alone": 0.0, "White Alone": 68.3, "Hispanic or Latino": 14.3, "Black Alone": 27.6, "American Indian and Alaska Native Alone": 1.9}, "Age": {"Percent Under 18 Years": 23.4, "Percent 65 and Older": 18.3, "Percent Under 5 Years": 6.9}, "Miscellaneous": {"Manufacturers Shipments": 1769, "Foreign Born": 6.7, "Percent Female": 51.1, "Language Other than English at Home": 10.2, "Living in Same House +1 Years": 89.4, "Mean Travel Time to Work": 20.1, "Building Permits": 1, "Veterans": 765, "Land Area": 649.23}, "Sales": {"Retail Sales": 715, "Merchant Wholesaler Sales": 427, "Accommodation and Food Services Sales": 62, "Retail Sales per Capita": 5978}, "County": "Bradley County", "State": "AR", "Income": {"Median Houseold Income": 30409, "Per Capita Income": 19386, "Persons Below Poverty Level": 31.3}, "Education": {"Bachelor's Degree or Higher": 10.8, "High School or Higher": 76.0}, "Employment": {"Private Non-farm Establishments": 250, "Private Non-farm Employment Percent Change": 1.5, "Firms": {"Total": 640, "Hispanic-Owned": 4.2, "Native Hawaiian and Other Pacific Islander-Owned": 0.0, "American Indian-Owned": 0.0, "Black-Owned": 0.0, "Asian-Owned": 0.0, "Women-Owned": 0.0}, "Nonemployer Establishments": 525, "Private Non-farm Employment": 2621}, "Housing": {"Housing Units": 5820, "Units in Multi-Unit Structures": 11.3, "Median Value of Owner-Occupied Units": 62900, "Households": 4789, "Persons per Household": 2.32, "Homeownership Rate": 68.8}, "Population": {"2014 Population": 11148, "2010 Population": 11508, "Population per Square Mile": 17.7, "Population Percent Change": -3.1}}</t>
  </si>
  <si>
    <t>{"Ethnicities": {"White Alone, not Hispanic or Latino": 72.3, "Two or More Races": 1.6, "Asian Alone": 0.2, "Native Hawaiian and Other Pacific Islander Alone": 0.0, "White Alone": 75.7, "Hispanic or Latino": 3.9, "Black Alone": 22.0, "American Indian and Alaska Native Alone": 0.5}, "Age": {"Percent Under 18 Years": 18.1, "Percent 65 and Older": 19.8, "Percent Under 5 Years": 5.0}, "Miscellaneous": {"Manufacturers Shipments": 0, "Foreign Born": 0.0, "Percent Female": 49.2, "Language Other than English at Home": 0.3, "Living in Same House +1 Years": 89.1, "Mean Travel Time to Work": 24.9, "Building Permits": 0, "Veterans": 391, "Land Area": 628.58}, "Sales": {"Retail Sales": 178, "Merchant Wholesaler Sales": 0, "Accommodation and Food Services Sales": 8, "Retail Sales per Capita": 3263}, "County": "Calhoun County", "State": "AR", "Income": {"Median Houseold Income": 30980, "Per Capita Income": 17763, "Persons Below Poverty Level": 14.9}, "Education": {"Bachelor's Degree or Higher": 7.4, "High School or Higher": 80.5}, "Employment": {"Private Non-farm Establishments": 66, "Private Non-farm Employment Percent Change": -2.5, "Firms": {"Total": 0, "Hispanic-Owned": 0.0, "Native Hawaiian and Other Pacific Islander-Owned": 0.0, "American Indian-Owned": 0.0, "Black-Owned": 0.0, "Asian-Owned": 0.0, "Women-Owned": 0.0}, "Nonemployer Establishments": 191, "Private Non-farm Employment": 435}, "Housing": {"Housing Units": 2886, "Units in Multi-Unit Structures": 2.5, "Median Value of Owner-Occupied Units": 58300, "Households": 2046, "Persons per Household": 2.55, "Homeownership Rate": 80.0}, "Population": {"2014 Population": 5202, "2010 Population": 5368, "Population per Square Mile": 8.5, "Population Percent Change": -3.1}}</t>
  </si>
  <si>
    <t>{"Ethnicities": {"White Alone, not Hispanic or Latino": 81.1, "Two or More Races": 2.0, "Asian Alone": 0.9, "Native Hawaiian and Other Pacific Islander Alone": 0.6, "White Alone": 94.5, "Hispanic or Latino": 14.6, "Black Alone": 0.8, "American Indian and Alaska Native Alone": 1.3}, "Age": {"Percent Under 18 Years": 22.1, "Percent 65 and Older": 21.1, "Percent Under 5 Years": 5.5}, "Miscellaneous": {"Manufacturers Shipments": 0, "Foreign Born": 6.8, "Percent Female": 50.7, "Language Other than English at Home": 13.6, "Living in Same House +1 Years": 81.0, "Mean Travel Time to Work": 19.1, "Building Permits": 10, "Veterans": 2961, "Land Area": 630.09}, "Sales": {"Retail Sales": 2653, "Merchant Wholesaler Sales": 241, "Accommodation and Food Services Sales": 539, "Retail Sales per Capita": 9728}, "County": "Carroll County", "State": "AR", "Income": {"Median Houseold Income": 36584, "Per Capita Income": 20637, "Persons Below Poverty Level": 18.8}, "Education": {"Bachelor's Degree or Higher": 17.3, "High School or Higher": 84.6}, "Employment": {"Private Non-farm Establishments": 698, "Private Non-farm Employment Percent Change": -1.8, "Firms": {"Total": 3078, "Hispanic-Owned": 0.0, "Native Hawaiian and Other Pacific Islander-Owned": 0.0, "American Indian-Owned": 0.0, "Black-Owned": 0.0, "Asian-Owned": 0.0, "Women-Owned": 19.1}, "Nonemployer Establishments": 2444, "Private Non-farm Employment": 8142}, "Housing": {"Housing Units": 13568, "Units in Multi-Unit Structures": 9.3, "Median Value of Owner-Occupied Units": 120000, "Households": 11019, "Persons per Household": 2.47, "Homeownership Rate": 73.2}, "Population": {"2014 Population": 27744, "2010 Population": 27446, "Population per Square Mile": 43.6, "Population Percent Change": 1.1}}</t>
  </si>
  <si>
    <t>{"Ethnicities": {"White Alone, not Hispanic or Latino": 39.2, "Two or More Races": 0.9, "Asian Alone": 0.5, "Native Hawaiian and Other Pacific Islander Alone": 0.0, "White Alone": 43.5, "Hispanic or Latino": 5.6, "Black Alone": 54.6, "American Indian and Alaska Native Alone": 0.5}, "Age": {"Percent Under 18 Years": 23.2, "Percent 65 and Older": 19.2, "Percent Under 5 Years": 6.7}, "Miscellaneous": {"Manufacturers Shipments": 0, "Foreign Born": 3.3, "Percent Female": 50.8, "Language Other than English at Home": 5.0, "Living in Same House +1 Years": 90.1, "Mean Travel Time to Work": 21.4, "Building Permits": 6, "Veterans": 905, "Land Area": 644.3}, "Sales": {"Retail Sales": 670, "Merchant Wholesaler Sales": 1205, "Accommodation and Food Services Sales": 60, "Retail Sales per Capita": 5446}, "County": "Chicot County", "State": "AR", "Income": {"Median Houseold Income": 26201, "Per Capita Income": 16538, "Persons Below Poverty Level": 33.0}, "Education": {"Bachelor's Degree or Higher": 12.6, "High School or Higher": 74.2}, "Employment": {"Private Non-farm Establishments": 225, "Private Non-farm Employment Percent Change": -5.5, "Firms": {"Total": 916, "Hispanic-Owned": 0.0, "Native Hawaiian and Other Pacific Islander-Owned": 0.0, "American Indian-Owned": 0.0, "Black-Owned": 12.2, "Asian-Owned": 0.0, "Women-Owned": 25.1}, "Nonemployer Establishments": 551, "Private Non-farm Employment": 2207}, "Housing": {"Housing Units": 5403, "Units in Multi-Unit Structures": 9.7, "Median Value of Owner-Occupied Units": 54700, "Households": 4510, "Persons per Household": 2.41, "Homeownership Rate": 66.3}, "Population": {"2014 Population": 11180, "2010 Population": 11800, "Population per Square Mile": 18.3, "Population Percent Change": -5.3}}</t>
  </si>
  <si>
    <t>{"Ethnicities": {"White Alone, not Hispanic or Latino": 69.6, "Two or More Races": 1.4, "Asian Alone": 0.7, "Native Hawaiian and Other Pacific Islander Alone": 0.0, "White Alone": 73.4, "Hispanic or Latino": 4.4, "Black Alone": 24.0, "American Indian and Alaska Native Alone": 0.6}, "Age": {"Percent Under 18 Years": 19.2, "Percent 65 and Older": 16.1, "Percent Under 5 Years": 4.9}, "Miscellaneous": {"Manufacturers Shipments": 4338, "Foreign Born": 2.6, "Percent Female": 52.1, "Language Other than English at Home": 5.2, "Living in Same House +1 Years": 81.2, "Mean Travel Time to Work": 19.9, "Building Permits": 3, "Veterans": 1804, "Land Area": 866.07}, "Sales": {"Retail Sales": 2477, "Merchant Wholesaler Sales": 0, "Accommodation and Food Services Sales": 327, "Retail Sales per Capita": 10461}, "County": "Clark County", "State": "AR", "Income": {"Median Houseold Income": 32721, "Per Capita Income": 17960, "Persons Below Poverty Level": 24.3}, "Education": {"Bachelor's Degree or Higher": 21.4, "High School or Higher": 86.2}, "Employment": {"Private Non-farm Establishments": 498, "Private Non-farm Employment Percent Change": 2.2, "Firms": {"Total": 1689, "Hispanic-Owned": 0.0, "Native Hawaiian and Other Pacific Islander-Owned": 0.0, "American Indian-Owned": 0.0, "Black-Owned": 0.0, "Asian-Owned": 0.0, "Women-Owned": 26.8}, "Nonemployer Establishments": 1246, "Private Non-farm Employment": 6584}, "Housing": {"Housing Units": 10435, "Units in Multi-Unit Structures": 17.1, "Median Value of Owner-Occupied Units": 86600, "Households": 8341, "Persons per Household": 2.41, "Homeownership Rate": 63.5}, "Population": {"2014 Population": 22576, "2010 Population": 22995, "Population per Square Mile": 26.6, "Population Percent Change": -1.8}}</t>
  </si>
  <si>
    <t>{"Ethnicities": {"White Alone, not Hispanic or Latino": 95.7, "Two or More Races": 1.3, "Asian Alone": 0.2, "Native Hawaiian and Other Pacific Islander Alone": 0.0, "White Alone": 97.4, "Hispanic or Latino": 1.8, "Black Alone": 0.6, "American Indian and Alaska Native Alone": 0.4}, "Age": {"Percent Under 18 Years": 20.4, "Percent 65 and Older": 21.4, "Percent Under 5 Years": 4.3}, "Miscellaneous": {"Manufacturers Shipments": 1117, "Foreign Born": 0.9, "Percent Female": 51.1, "Language Other than English at Home": 1.9, "Living in Same House +1 Years": 87.6, "Mean Travel Time to Work": 22.8, "Building Permits": 3, "Veterans": 1230, "Land Area": 639.47}, "Sales": {"Retail Sales": 1326, "Merchant Wholesaler Sales": 1168, "Accommodation and Food Services Sales": 63, "Retail Sales per Capita": 8255}, "County": "Clay County", "State": "AR", "Income": {"Median Houseold Income": 31502, "Per Capita Income": 18509, "Persons Below Poverty Level": 20.2}, "Education": {"Bachelor's Degree or Higher": 9.5, "High School or Higher": 76.1}, "Employment": {"Private Non-farm Establishments": 307, "Private Non-farm Employment Percent Change": -6.4, "Firms": {"Total": 1109, "Hispanic-Owned": 0.0, "Native Hawaiian and Other Pacific Islander-Owned": 0.0, "American Indian-Owned": 0.0, "Black-Owned": 0.0, "Asian-Owned": 0.0, "Women-Owned": 25.2}, "Nonemployer Establishments": 814, "Private Non-farm Employment": 2683}, "Housing": {"Housing Units": 8037, "Units in Multi-Unit Structures": 8.8, "Median Value of Owner-Occupied Units": 62400, "Households": 6814, "Persons per Household": 2.3, "Homeownership Rate": 72.6}, "Population": {"2014 Population": 15118, "2010 Population": 16083, "Population per Square Mile": 25.2, "Population Percent Change": -6.0}}</t>
  </si>
  <si>
    <t>{"Ethnicities": {"White Alone, not Hispanic or Latino": 94.8, "Two or More Races": 1.4, "Asian Alone": 0.3, "Native Hawaiian and Other Pacific Islander Alone": 0.0, "White Alone": 97.0, "Hispanic or Latino": 2.6, "Black Alone": 0.5, "American Indian and Alaska Native Alone": 0.7}, "Age": {"Percent Under 18 Years": 19.8, "Percent 65 and Older": 25.4, "Percent Under 5 Years": 4.8}, "Miscellaneous": {"Manufacturers Shipments": 2055, "Foreign Born": 2.0, "Percent Female": 50.7, "Language Other than English at Home": 2.9, "Living in Same House +1 Years": 83.0, "Mean Travel Time to Work": 24.9, "Building Permits": 26, "Veterans": 3158, "Land Area": 553.69}, "Sales": {"Retail Sales": 2823, "Merchant Wholesaler Sales": 543, "Accommodation and Food Services Sales": 291, "Retail Sales per Capita": 11169}, "County": "Cleburne County", "State": "AR", "Income": {"Median Houseold Income": 40246, "Per Capita Income": 23044, "Persons Below Poverty Level": 15.8}, "Education": {"Bachelor's Degree or Higher": 16.8, "High School or Higher": 84.5}, "Employment": {"Private Non-farm Establishments": 577, "Private Non-farm Employment Percent Change": -6.2, "Firms": {"Total": 3180, "Hispanic-Owned": 0.0, "Native Hawaiian and Other Pacific Islander-Owned": 0.0, "American Indian-Owned": 0.0, "Black-Owned": 0.0, "Asian-Owned": 0.0, "Women-Owned": 27.1}, "Nonemployer Establishments": 2143, "Private Non-farm Employment": 5882}, "Housing": {"Housing Units": 15849, "Units in Multi-Unit Structures": 5.0, "Median Value of Owner-Occupied Units": 117900, "Households": 10286, "Persons per Household": 2.47, "Homeownership Rate": 76.9}, "Population": {"2014 Population": 25634, "2010 Population": 25970, "Population per Square Mile": 46.9, "Population Percent Change": -1.3}}</t>
  </si>
  <si>
    <t>{"Ethnicities": {"White Alone, not Hispanic or Latino": 84.7, "Two or More Races": 1.3, "Asian Alone": 0.1, "Native Hawaiian and Other Pacific Islander Alone": 0.0, "White Alone": 86.6, "Hispanic or Latino": 2.2, "Black Alone": 11.4, "American Indian and Alaska Native Alone": 0.5}, "Age": {"Percent Under 18 Years": 23.4, "Percent 65 and Older": 19.1, "Percent Under 5 Years": 5.1}, "Miscellaneous": {"Manufacturers Shipments": 0, "Foreign Born": 0.4, "Percent Female": 51.1, "Language Other than English at Home": 0.9, "Living in Same House +1 Years": 94.7, "Mean Travel Time to Work": 27.4, "Building Permits": 0, "Veterans": 630, "Land Area": 597.78}, "Sales": {"Retail Sales": 122, "Merchant Wholesaler Sales": 12, "Accommodation and Food Services Sales": 0, "Retail Sales per Capita": 1404}, "County": "Cleveland County", "State": "AR", "Income": {"Median Houseold Income": 39420, "Per Capita Income": 20622, "Persons Below Poverty Level": 17.7}, "Education": {"Bachelor's Degree or Higher": 13.8, "High School or Higher": 84.8}, "Employment": {"Private Non-farm Establishments": 81, "Private Non-farm Employment Percent Change": 1.2, "Firms": {"Total": 297, "Hispanic-Owned": 0.0, "Native Hawaiian and Other Pacific Islander-Owned": 0.0, "American Indian-Owned": 0.0, "Black-Owned": 0.0, "Asian-Owned": 0.0, "Women-Owned": 0.0}, "Nonemployer Establishments": 404, "Private Non-farm Employment": 584}, "Housing": {"Housing Units": 4048, "Units in Multi-Unit Structures": 3.0, "Median Value of Owner-Occupied Units": 78300, "Households": 3346, "Persons per Household": 2.56, "Homeownership Rate": 77.5}, "Population": {"2014 Population": 8449, "2010 Population": 8689, "Population per Square Mile": 14.5, "Population Percent Change": -2.8}}</t>
  </si>
  <si>
    <t>{"Ethnicities": {"White Alone, not Hispanic or Latino": 59.4, "Two or More Races": 1.3, "Asian Alone": 0.9, "Native Hawaiian and Other Pacific Islander Alone": 0.0, "White Alone": 61.1, "Hispanic or Latino": 2.7, "Black Alone": 36.2, "American Indian and Alaska Native Alone": 0.5}, "Age": {"Percent Under 18 Years": 21.6, "Percent 65 and Older": 16.6, "Percent Under 5 Years": 5.8}, "Miscellaneous": {"Manufacturers Shipments": 11642, "Foreign Born": 2.9, "Percent Female": 52.0, "Language Other than English at Home": 4.7, "Living in Same House +1 Years": 82.1, "Mean Travel Time to Work": 16.6, "Building Permits": 49, "Veterans": 1508, "Land Area": 766.05}, "Sales": {"Retail Sales": 1979, "Merchant Wholesaler Sales": 0, "Accommodation and Food Services Sales": 217, "Retail Sales per Capita": 8143}, "County": "Columbia County", "State": "AR", "Income": {"Median Houseold Income": 35128, "Per Capita Income": 19439, "Persons Below Poverty Level": 25.4}, "Education": {"Bachelor's Degree or Higher": 20.3, "High School or Higher": 85.4}, "Employment": {"Private Non-farm Establishments": 596, "Private Non-farm Employment Percent Change": -2.8, "Firms": {"Total": 1859, "Hispanic-Owned": 0.0, "Native Hawaiian and Other Pacific Islander-Owned": 0.0, "American Indian-Owned": 0.0, "Black-Owned": 0.0, "Asian-Owned": 0.0, "Women-Owned": 23.1}, "Nonemployer Establishments": 1215, "Private Non-farm Employment": 7538}, "Housing": {"Housing Units": 11562, "Units in Multi-Unit Structures": 11.6, "Median Value of Owner-Occupied Units": 78900, "Households": 9449, "Persons per Household": 2.43, "Homeownership Rate": 68.9}, "Population": {"2014 Population": 23933, "2010 Population": 24552, "Population per Square Mile": 32.1, "Population Percent Change": -2.5}}</t>
  </si>
  <si>
    <t>{"Ethnicities": {"White Alone, not Hispanic or Latino": 81.5, "Two or More Races": 2.1, "Asian Alone": 0.6, "Native Hawaiian and Other Pacific Islander Alone": 0.0, "White Alone": 85.0, "Hispanic or Latino": 4.0, "Black Alone": 11.4, "American Indian and Alaska Native Alone": 0.8}, "Age": {"Percent Under 18 Years": 23.1, "Percent 65 and Older": 18.3, "Percent Under 5 Years": 5.9}, "Miscellaneous": {"Manufacturers Shipments": 4325, "Foreign Born": 1.9, "Percent Female": 50.9, "Language Other than English at Home": 4.5, "Living in Same House +1 Years": 87.1, "Mean Travel Time to Work": 22.2, "Building Permits": 10, "Veterans": 1534, "Land Area": 552.25}, "Sales": {"Retail Sales": 2703, "Merchant Wholesaler Sales": 1249, "Accommodation and Food Services Sales": 162, "Retail Sales per Capita": 13074}, "County": "Conway County", "State": "AR", "Income": {"Median Houseold Income": 35225, "Per Capita Income": 20040, "Persons Below Poverty Level": 24.0}, "Education": {"Bachelor's Degree or Higher": 14.7, "High School or Higher": 84.5}, "Employment": {"Private Non-farm Establishments": 409, "Private Non-farm Employment Percent Change": -2.5, "Firms": {"Total": 1876, "Hispanic-Owned": 0.0, "Native Hawaiian and Other Pacific Islander-Owned": 0.0, "American Indian-Owned": 0.0, "Black-Owned": 0.0, "Asian-Owned": 0.0, "Women-Owned": 16.9}, "Nonemployer Establishments": 1337, "Private Non-farm Employment": 4894}, "Housing": {"Housing Units": 9720, "Units in Multi-Unit Structures": 8.4, "Median Value of Owner-Occupied Units": 86100, "Households": 8154, "Persons per Household": 2.57, "Homeownership Rate": 74.0}, "Population": {"2014 Population": 21083, "2010 Population": 21273, "Population per Square Mile": 38.5, "Population Percent Change": -0.9}}</t>
  </si>
  <si>
    <t>{"Ethnicities": {"White Alone, not Hispanic or Latino": 78.0, "Two or More Races": 1.6, "Asian Alone": 1.1, "Native Hawaiian and Other Pacific Islander Alone": 0.1, "White Alone": 82.2, "Hispanic or Latino": 4.7, "Black Alone": 14.5, "American Indian and Alaska Native Alone": 0.6}, "Age": {"Percent Under 18 Years": 24.9, "Percent 65 and Older": 13.0, "Percent Under 5 Years": 6.9}, "Miscellaneous": {"Manufacturers Shipments": 18303, "Foreign Born": 3.7, "Percent Female": 51.3, "Language Other than English at Home": 5.2, "Living in Same House +1 Years": 76.9, "Mean Travel Time to Work": 17.5, "Building Permits": 671, "Veterans": 6727, "Land Area": 707.21}, "Sales": {"Retail Sales": 14409, "Merchant Wholesaler Sales": 6059, "Accommodation and Food Services Sales": 1466, "Retail Sales per Capita": 15768}, "County": "Craighead County", "State": "AR", "Income": {"Median Houseold Income": 41393, "Per Capita Income": 23138, "Persons Below Poverty Level": 20.6}, "Education": {"Bachelor's Degree or Higher": 24.4, "High School or Higher": 84.9}, "Employment": {"Private Non-farm Establishments": 2476, "Private Non-farm Employment Percent Change": 0.6, "Firms": {"Total": 8387, "Hispanic-Owned": 1.3, "Native Hawaiian and Other Pacific Islander-Owned": 0.0, "American Indian-Owned": 0.0, "Black-Owned": 0.0, "Asian-Owned": 1.2, "Women-Owned": 0.0}, "Nonemployer Establishments": 7113, "Private Non-farm Employment": 38113}, "Housing": {"Housing Units": 43311, "Units in Multi-Unit Structures": 21.1, "Median Value of Owner-Occupied Units": 120700, "Households": 37834, "Persons per Household": 2.51, "Homeownership Rate": 58.3}, "Population": {"2014 Population": 102518, "2010 Population": 96443, "Population per Square Mile": 136.4, "Population Percent Change": 6.3}}</t>
  </si>
  <si>
    <t>{"Ethnicities": {"White Alone, not Hispanic or Latino": 85.6, "Two or More Races": 2.8, "Asian Alone": 1.6, "Native Hawaiian and Other Pacific Islander Alone": 0.1, "White Alone": 91.5, "Hispanic or Latino": 6.7, "Black Alone": 1.6, "American Indian and Alaska Native Alone": 2.5}, "Age": {"Percent Under 18 Years": 25.1, "Percent 65 and Older": 15.3, "Percent Under 5 Years": 6.0}, "Miscellaneous": {"Manufacturers Shipments": 8479, "Foreign Born": 4.1, "Percent Female": 50.7, "Language Other than English at Home": 6.6, "Living in Same House +1 Years": 85.1, "Mean Travel Time to Work": 22.0, "Building Permits": 43, "Veterans": 5321, "Land Area": 593.09}, "Sales": {"Retail Sales": 4525, "Merchant Wholesaler Sales": 0, "Accommodation and Food Services Sales": 532, "Retail Sales per Capita": 7666}, "County": "Crawford County", "State": "AR", "Income": {"Median Houseold Income": 39479, "Per Capita Income": 19477, "Persons Below Poverty Level": 20.2}, "Education": {"Bachelor's Degree or Higher": 14.3, "High School or Higher": 82.2}, "Employment": {"Private Non-farm Establishments": 1061, "Private Non-farm Employment Percent Change": -0.8, "Firms": {"Total": 4489, "Hispanic-Owned": 1.8, "Native Hawaiian and Other Pacific Islander-Owned": 0.0, "American Indian-Owned": 1.7, "Black-Owned": 0.0, "Asian-Owned": 1.1, "Women-Owned": 21.5}, "Nonemployer Establishments": 3573, "Private Non-farm Employment": 20016}, "Housing": {"Housing Units": 26458, "Units in Multi-Unit Structures": 10.4, "Median Value of Owner-Occupied Units": 102800, "Households": 23368, "Persons per Household": 2.62, "Homeownership Rate": 74.3}, "Population": {"2014 Population": 61697, "2010 Population": 61948, "Population per Square Mile": 104.4, "Population Percent Change": -0.4}}</t>
  </si>
  <si>
    <t>{"Ethnicities": {"White Alone, not Hispanic or Latino": 44.1, "Two or More Races": 1.2, "Asian Alone": 0.7, "Native Hawaiian and Other Pacific Islander Alone": 0.0, "White Alone": 45.9, "Hispanic or Latino": 2.3, "Black Alone": 51.8, "American Indian and Alaska Native Alone": 0.4}, "Age": {"Percent Under 18 Years": 27.9, "Percent 65 and Older": 12.1, "Percent Under 5 Years": 7.7}, "Miscellaneous": {"Manufacturers Shipments": 7012, "Foreign Born": 1.7, "Percent Female": 52.6, "Language Other than English at Home": 2.9, "Living in Same House +1 Years": 82.3, "Mean Travel Time to Work": 20.2, "Building Permits": 95, "Veterans": 3541, "Land Area": 609.76}, "Sales": {"Retail Sales": 7505, "Merchant Wholesaler Sales": 7958, "Accommodation and Food Services Sales": 651, "Retail Sales per Capita": 14399}, "County": "Crittenden County", "State": "AR", "Income": {"Median Houseold Income": 37751, "Per Capita Income": 19665, "Persons Below Poverty Level": 26.3}, "Education": {"Bachelor's Degree or Higher": 13.9, "High School or Higher": 79.1}, "Employment": {"Private Non-farm Establishments": 824, "Private Non-farm Employment Percent Change": 1.2, "Firms": {"Total": 3399, "Hispanic-Owned": 0.0, "Native Hawaiian and Other Pacific Islander-Owned": 0.0, "American Indian-Owned": 0.9, "Black-Owned": 22.6, "Asian-Owned": 3.4, "Women-Owned": 25.2}, "Nonemployer Establishments": 3542, "Private Non-farm Employment": 13445}, "Housing": {"Housing Units": 21624, "Units in Multi-Unit Structures": 21.5, "Median Value of Owner-Occupied Units": 99500, "Households": 18309, "Persons per Household": 2.72, "Homeownership Rate": 56.3}, "Population": {"2014 Population": 49548, "2010 Population": 50902, "Population per Square Mile": 83.5, "Population Percent Change": -2.7}}</t>
  </si>
  <si>
    <t>{"Ethnicities": {"White Alone, not Hispanic or Latino": 73.3, "Two or More Races": 1.3, "Asian Alone": 0.5, "Native Hawaiian and Other Pacific Islander Alone": 0.0, "White Alone": 74.9, "Hispanic or Latino": 1.9, "Black Alone": 22.9, "American Indian and Alaska Native Alone": 0.3}, "Age": {"Percent Under 18 Years": 24.0, "Percent 65 and Older": 17.6, "Percent Under 5 Years": 6.9}, "Miscellaneous": {"Manufacturers Shipments": 0, "Foreign Born": 0.7, "Percent Female": 51.4, "Language Other than English at Home": 1.2, "Living in Same House +1 Years": 88.6, "Mean Travel Time to Work": 23.8, "Building Permits": 18, "Veterans": 1189, "Land Area": 616.38}, "Sales": {"Retail Sales": 1857, "Merchant Wholesaler Sales": 1747, "Accommodation and Food Services Sales": 125, "Retail Sales per Capita": 9970}, "County": "Cross County", "State": "AR", "Income": {"Median Houseold Income": 38085, "Per Capita Income": 18701, "Persons Below Poverty Level": 17.4}, "Education": {"Bachelor's Degree or Higher": 11.4, "High School or Higher": 79.0}, "Employment": {"Private Non-farm Establishments": 359, "Private Non-farm Employment Percent Change": 1.8, "Firms": {"Total": 1589, "Hispanic-Owned": 0.0, "Native Hawaiian and Other Pacific Islander-Owned": 0.0, "American Indian-Owned": 0.0, "Black-Owned": 0.0, "Asian-Owned": 0.0, "Women-Owned": 26.3}, "Nonemployer Establishments": 1381, "Private Non-farm Employment": 4100}, "Housing": {"Housing Units": 7888, "Units in Multi-Unit Structures": 10.4, "Median Value of Owner-Occupied Units": 78400, "Households": 6818, "Persons per Household": 2.57, "Homeownership Rate": 65.4}, "Population": {"2014 Population": 17227, "2010 Population": 17870, "Population per Square Mile": 29.0, "Population Percent Change": -3.6}}</t>
  </si>
  <si>
    <t>{"Ethnicities": {"White Alone, not Hispanic or Latino": 54.1, "Two or More Races": 1.5, "Asian Alone": 0.2, "Native Hawaiian and Other Pacific Islander Alone": 0.0, "White Alone": 56.4, "Hispanic or Latino": 2.7, "Black Alone": 41.3, "American Indian and Alaska Native Alone": 0.5}, "Age": {"Percent Under 18 Years": 22.3, "Percent 65 and Older": 20.5, "Percent Under 5 Years": 5.5}, "Miscellaneous": {"Manufacturers Shipments": 1845, "Foreign Born": 2.5, "Percent Female": 51.7, "Language Other than English at Home": 3.4, "Living in Same House +1 Years": 88.1, "Mean Travel Time to Work": 20.2, "Building Permits": 1, "Veterans": 444, "Land Area": 667.39}, "Sales": {"Retail Sales": 796, "Merchant Wholesaler Sales": 108, "Accommodation and Food Services Sales": 46, "Retail Sales per Capita": 9727}, "County": "Dallas County", "State": "AR", "Income": {"Median Houseold Income": 28931, "Per Capita Income": 16838, "Persons Below Poverty Level": 19.7}, "Education": {"Bachelor's Degree or Higher": 10.2, "High School or Higher": 82.1}, "Employment": {"Private Non-farm Establishments": 195, "Private Non-farm Employment Percent Change": -7.1, "Firms": {"Total": 459, "Hispanic-Owned": 0.0, "Native Hawaiian and Other Pacific Islander-Owned": 0.0, "American Indian-Owned": 0.0, "Black-Owned": 9.6, "Asian-Owned": 0.0, "Women-Owned": 12.9}, "Nonemployer Establishments": 364, "Private Non-farm Employment": 2305}, "Housing": {"Housing Units": 4289, "Units in Multi-Unit Structures": 8.9, "Median Value of Owner-Occupied Units": 59200, "Households": 3269, "Persons per Household": 2.32, "Homeownership Rate": 66.4}, "Population": {"2014 Population": 7755, "2010 Population": 8116, "Population per Square Mile": 12.2, "Population Percent Change": -4.4}}</t>
  </si>
  <si>
    <t>{"Ethnicities": {"White Alone, not Hispanic or Latino": 46.6, "Two or More Races": 1.0, "Asian Alone": 0.4, "Native Hawaiian and Other Pacific Islander Alone": 0.1, "White Alone": 50.1, "Hispanic or Latino": 4.8, "Black Alone": 47.9, "American Indian and Alaska Native Alone": 0.4}, "Age": {"Percent Under 18 Years": 25.6, "Percent 65 and Older": 17.1, "Percent Under 5 Years": 6.8}, "Miscellaneous": {"Manufacturers Shipments": 4008, "Foreign Born": 1.8, "Percent Female": 53.2, "Language Other than English at Home": 4.1, "Living in Same House +1 Years": 89.1, "Mean Travel Time to Work": 21.5, "Building Permits": 7, "Veterans": 754, "Land Area": 768.15}, "Sales": {"Retail Sales": 1192, "Merchant Wholesaler Sales": 2309, "Accommodation and Food Services Sales": 97, "Retail Sales per Capita": 8691}, "County": "Desha County", "State": "AR", "Income": {"Median Houseold Income": 28680, "Per Capita Income": 19822, "Persons Below Poverty Level": 30.1}, "Education": {"Bachelor's Degree or Higher": 12.7, "High School or Higher": 76.9}, "Employment": {"Private Non-farm Establishments": 312, "Private Non-farm Employment Percent Change": 1.0, "Firms": {"Total": 840, "Hispanic-Owned": 0.0, "Native Hawaiian and Other Pacific Islander-Owned": 0.0, "American Indian-Owned": 0.0, "Black-Owned": 0.0, "Asian-Owned": 0.0, "Women-Owned": 27.4}, "Nonemployer Establishments": 732, "Private Non-farm Employment": 3412}, "Housing": {"Housing Units": 6306, "Units in Multi-Unit Structures": 17.3, "Median Value of Owner-Occupied Units": 55100, "Households": 5305, "Persons per Household": 2.39, "Homeownership Rate": 55.9}, "Population": {"2014 Population": 12264, "2010 Population": 13008, "Population per Square Mile": 16.9, "Population Percent Change": -5.7}}</t>
  </si>
  <si>
    <t>{"Ethnicities": {"White Alone, not Hispanic or Latino": 67.0, "Two or More Races": 1.1, "Asian Alone": 0.9, "Native Hawaiian and Other Pacific Islander Alone": 0.0, "White Alone": 69.6, "Hispanic or Latino": 2.9, "Black Alone": 28.0, "American Indian and Alaska Native Alone": 0.4}, "Age": {"Percent Under 18 Years": 22.4, "Percent 65 and Older": 16.1, "Percent Under 5 Years": 6.3}, "Miscellaneous": {"Manufacturers Shipments": 1561, "Foreign Born": 1.9, "Percent Female": 51.2, "Language Other than English at Home": 3.4, "Living in Same House +1 Years": 85.9, "Mean Travel Time to Work": 20.8, "Building Permits": 4, "Veterans": 983, "Land Area": 828.36}, "Sales": {"Retail Sales": 1989, "Merchant Wholesaler Sales": 875, "Accommodation and Food Services Sales": 196, "Retail Sales per Capita": 10645}, "County": "Drew County", "State": "AR", "Income": {"Median Houseold Income": 31171, "Per Capita Income": 17057, "Persons Below Poverty Level": 28.5}, "Education": {"Bachelor's Degree or Higher": 19.1, "High School or Higher": 81.3}, "Employment": {"Private Non-farm Establishments": 405, "Private Non-farm Employment Percent Change": -0.9, "Firms": {"Total": 1460, "Hispanic-Owned": 0.0, "Native Hawaiian and Other Pacific Islander-Owned": 0.0, "American Indian-Owned": 0.0, "Black-Owned": 6.4, "Asian-Owned": 0.0, "Women-Owned": 0.0}, "Nonemployer Establishments": 1006, "Private Non-farm Employment": 4478}, "Housing": {"Housing Units": 8481, "Units in Multi-Unit Structures": 13.4, "Median Value of Owner-Occupied Units": 83300, "Households": 7496, "Persons per Household": 2.37, "Homeownership Rate": 61.2}, "Population": {"2014 Population": 18622, "2010 Population": 18509, "Population per Square Mile": 22.3, "Population Percent Change": 0.6}}</t>
  </si>
  <si>
    <t>{"Ethnicities": {"White Alone, not Hispanic or Latino": 81.1, "Two or More Races": 2.0, "Asian Alone": 1.2, "Native Hawaiian and Other Pacific Islander Alone": 0.1, "White Alone": 84.6, "Hispanic or Latino": 4.1, "Black Alone": 11.3, "American Indian and Alaska Native Alone": 0.7}, "Age": {"Percent Under 18 Years": 23.9, "Percent 65 and Older": 11.2, "Percent Under 5 Years": 6.6}, "Miscellaneous": {"Manufacturers Shipments": 15876, "Foreign Born": 2.9, "Percent Female": 51.1, "Language Other than English at Home": 4.8, "Living in Same House +1 Years": 81.8, "Mean Travel Time to Work": 24.2, "Building Permits": 341, "Veterans": 8027, "Land Area": 647.88}, "Sales": {"Retail Sales": 12276, "Merchant Wholesaler Sales": 2660, "Accommodation and Food Services Sales": 1378, "Retail Sales per Capita": 11730}, "County": "Faulkner County", "State": "AR", "Income": {"Median Houseold Income": 50314, "Per Capita Income": 24401, "Persons Below Poverty Level": 14.6}, "Education": {"Bachelor's Degree or Higher": 27.2, "High School or Higher": 89.4}, "Employment": {"Private Non-farm Establishments": 2439, "Private Non-farm Employment Percent Change": -1.6, "Firms": {"Total": 9464, "Hispanic-Owned": 3.6, "Native Hawaiian and Other Pacific Islander-Owned": 0.0, "American Indian-Owned": 0.0, "Black-Owned": 4.5, "Asian-Owned": 0.7, "Women-Owned": 24.4}, "Nonemployer Establishments": 7738, "Private Non-farm Employment": 35228}, "Housing": {"Housing Units": 48849, "Units in Multi-Unit Structures": 19.6, "Median Value of Owner-Occupied Units": 137800, "Households": 42413, "Persons per Household": 2.62, "Homeownership Rate": 65.2}, "Population": {"2014 Population": 120768, "2010 Population": 113237, "Population per Square Mile": 174.8, "Population Percent Change": 6.7}}</t>
  </si>
  <si>
    <t>{"Ethnicities": {"White Alone, not Hispanic or Latino": 92.5, "Two or More Races": 1.6, "Asian Alone": 0.9, "Native Hawaiian and Other Pacific Islander Alone": 0.1, "White Alone": 95.2, "Hispanic or Latino": 3.0, "Black Alone": 0.9, "American Indian and Alaska Native Alone": 1.3}, "Age": {"Percent Under 18 Years": 23.6, "Percent 65 and Older": 18.0, "Percent Under 5 Years": 5.9}, "Miscellaneous": {"Manufacturers Shipments": 3276, "Foreign Born": 0.8, "Percent Female": 50.5, "Language Other than English at Home": 1.8, "Living in Same House +1 Years": 85.0, "Mean Travel Time to Work": 25.0, "Building Permits": 0, "Veterans": 1643, "Land Area": 608.86}, "Sales": {"Retail Sales": 1402, "Merchant Wholesaler Sales": 31, "Accommodation and Food Services Sales": 104, "Retail Sales per Capita": 7748}, "County": "Franklin County", "State": "AR", "Income": {"Median Houseold Income": 36766, "Per Capita Income": 19135, "Persons Below Poverty Level": 20.5}, "Education": {"Bachelor's Degree or Higher": 12.4, "High School or Higher": 82.1}, "Employment": {"Private Non-farm Establishments": 278, "Private Non-farm Employment Percent Change": 1.1, "Firms": {"Total": 1139, "Hispanic-Owned": 0.0, "Native Hawaiian and Other Pacific Islander-Owned": 0.0, "American Indian-Owned": 0.0, "Black-Owned": 0.0, "Asian-Owned": 0.0, "Women-Owned": 19.6}, "Nonemployer Establishments": 1025, "Private Non-farm Employment": 3424}, "Housing": {"Housing Units": 8024, "Units in Multi-Unit Structures": 3.4, "Median Value of Owner-Occupied Units": 93000, "Households": 6769, "Persons per Household": 2.61, "Homeownership Rate": 74.0}, "Population": {"2014 Population": 17805, "2010 Population": 18125, "Population per Square Mile": 29.8, "Population Percent Change": -1.8}}</t>
  </si>
  <si>
    <t>{"Ethnicities": {"White Alone, not Hispanic or Latino": 95.8, "Two or More Races": 1.6, "Asian Alone": 0.3, "Native Hawaiian and Other Pacific Islander Alone": 0.0, "White Alone": 96.8, "Hispanic or Latino": 1.2, "Black Alone": 0.6, "American Indian and Alaska Native Alone": 0.7}, "Age": {"Percent Under 18 Years": 20.4, "Percent 65 and Older": 25.4, "Percent Under 5 Years": 4.8}, "Miscellaneous": {"Manufacturers Shipments": 0, "Foreign Born": 1.1, "Percent Female": 50.5, "Language Other than English at Home": 1.5, "Living in Same House +1 Years": 83.2, "Mean Travel Time to Work": 25.5, "Building Permits": 1, "Veterans": 1358, "Land Area": 618.19}, "Sales": {"Retail Sales": 424, "Merchant Wholesaler Sales": 81, "Accommodation and Food Services Sales": 52, "Retail Sales per Capita": 3598}, "County": "Fulton County", "State": "AR", "Income": {"Median Houseold Income": 35522, "Per Capita Income": 19326, "Persons Below Poverty Level": 18.7}, "Education": {"Bachelor's Degree or Higher": 10.0, "High School or Higher": 83.7}, "Employment": {"Private Non-farm Establishments": 162, "Private Non-farm Employment Percent Change": -4.5, "Firms": {"Total": 1047, "Hispanic-Owned": 0.0, "Native Hawaiian and Other Pacific Islander-Owned": 0.0, "American Indian-Owned": 0.0, "Black-Owned": 0.0, "Asian-Owned": 0.0, "Women-Owned": 21.9}, "Nonemployer Establishments": 790, "Private Non-farm Employment": 1460}, "Housing": {"Housing Units": 6762, "Units in Multi-Unit Structures": 4.3, "Median Value of Owner-Occupied Units": 88200, "Households": 5140, "Persons per Household": 2.35, "Homeownership Rate": 78.1}, "Population": {"2014 Population": 12125, "2010 Population": 12245, "Population per Square Mile": 19.8, "Population Percent Change": -1.0}}</t>
  </si>
  <si>
    <t>{"Ethnicities": {"White Alone, not Hispanic or Latino": 82.9, "Two or More Races": 2.3, "Asian Alone": 0.8, "Native Hawaiian and Other Pacific Islander Alone": 0.1, "White Alone": 87.7, "Hispanic or Latino": 5.3, "Black Alone": 8.5, "American Indian and Alaska Native Alone": 0.7}, "Age": {"Percent Under 18 Years": 20.9, "Percent 65 and Older": 21.7, "Percent Under 5 Years": 5.7}, "Miscellaneous": {"Manufacturers Shipments": 6616, "Foreign Born": 3.6, "Percent Female": 51.7, "Language Other than English at Home": 5.6, "Living in Same House +1 Years": 83.5, "Mean Travel Time to Work": 21.7, "Building Permits": 43, "Veterans": 10575, "Land Area": 677.78}, "Sales": {"Retail Sales": 14434, "Merchant Wholesaler Sales": 0, "Accommodation and Food Services Sales": 2032, "Retail Sales per Capita": 14958}, "County": "Garland County", "State": "AR", "Income": {"Median Houseold Income": 39162, "Per Capita Income": 23170, "Persons Below Poverty Level": 20.7}, "Education": {"Bachelor's Degree or Higher": 20.9, "High School or Higher": 86.8}, "Employment": {"Private Non-farm Establishments": 2696, "Private Non-farm Employment Percent Change": -0.3, "Firms": {"Total": 10369, "Hispanic-Owned": 2.3, "Native Hawaiian and Other Pacific Islander-Owned": 0.0, "American Indian-Owned": 0.9, "Black-Owned": 2.0, "Asian-Owned": 0.0, "Women-Owned": 22.8}, "Nonemployer Establishments": 7724, "Private Non-farm Employment": 32235}, "Housing": {"Housing Units": 50542, "Units in Multi-Unit Structures": 17.2, "Median Value of Owner-Occupied Units": 130500, "Households": 39881, "Persons per Household": 2.37, "Homeownership Rate": 68.6}, "Population": {"2014 Population": 97322, "2010 Population": 96024, "Population per Square Mile": 141.7, "Population Percent Change": 1.4}}</t>
  </si>
  <si>
    <t>{"Ethnicities": {"White Alone, not Hispanic or Latino": 92.7, "Two or More Races": 1.4, "Asian Alone": 0.4, "Native Hawaiian and Other Pacific Islander Alone": 0.0, "White Alone": 94.8, "Hispanic or Latino": 2.6, "Black Alone": 2.8, "American Indian and Alaska Native Alone": 0.5}, "Age": {"Percent Under 18 Years": 23.5, "Percent 65 and Older": 16.1, "Percent Under 5 Years": 5.7}, "Miscellaneous": {"Manufacturers Shipments": 4898, "Foreign Born": 1.9, "Percent Female": 50.3, "Language Other than English at Home": 3.1, "Living in Same House +1 Years": 90.3, "Mean Travel Time to Work": 29.9, "Building Permits": 9, "Veterans": 1594, "Land Area": 631.81}, "Sales": {"Retail Sales": 1076, "Merchant Wholesaler Sales": 485, "Accommodation and Food Services Sales": 101, "Retail Sales per Capita": 6148}, "County": "Grant County", "State": "AR", "Income": {"Median Houseold Income": 49004, "Per Capita Income": 23239, "Persons Below Poverty Level": 9.9}, "Education": {"Bachelor's Degree or Higher": 17.6, "High School or Higher": 84.9}, "Employment": {"Private Non-farm Establishments": 274, "Private Non-farm Employment Percent Change": 2.8, "Firms": {"Total": 1696, "Hispanic-Owned": 0.0, "Native Hawaiian and Other Pacific Islander-Owned": 0.0, "American Indian-Owned": 0.0, "Black-Owned": 0.0, "Asian-Owned": 0.0, "Women-Owned": 25.4}, "Nonemployer Establishments": 1155, "Private Non-farm Employment": 2876}, "Housing": {"Housing Units": 7837, "Units in Multi-Unit Structures": 4.7, "Median Value of Owner-Occupied Units": 100800, "Households": 6855, "Persons per Household": 2.59, "Homeownership Rate": 77.8}, "Population": {"2014 Population": 18144, "2010 Population": 17853, "Population per Square Mile": 28.3, "Population Percent Change": 1.6}}</t>
  </si>
  <si>
    <t>{"Ethnicities": {"White Alone, not Hispanic or Latino": 94.5, "Two or More Races": 1.4, "Asian Alone": 0.3, "Native Hawaiian and Other Pacific Islander Alone": 0.0, "White Alone": 96.9, "Hispanic or Latino": 2.7, "Black Alone": 0.9, "American Indian and Alaska Native Alone": 0.5}, "Age": {"Percent Under 18 Years": 24.6, "Percent 65 and Older": 15.0, "Percent Under 5 Years": 6.6}, "Miscellaneous": {"Manufacturers Shipments": 14340, "Foreign Born": 1.1, "Percent Female": 50.8, "Language Other than English at Home": 2.5, "Living in Same House +1 Years": 81.6, "Mean Travel Time to Work": 20.4, "Building Permits": 193, "Veterans": 3801, "Land Area": 577.7}, "Sales": {"Retail Sales": 3730, "Merchant Wholesaler Sales": 0, "Accommodation and Food Services Sales": 376, "Retail Sales per Capita": 9257}, "County": "Greene County", "State": "AR", "Income": {"Median Houseold Income": 38413, "Per Capita Income": 19652, "Persons Below Poverty Level": 17.1}, "Education": {"Bachelor's Degree or Higher": 14.7, "High School or Higher": 82.8}, "Employment": {"Private Non-farm Establishments": 767, "Private Non-farm Employment Percent Change": 6.3, "Firms": {"Total": 3205, "Hispanic-Owned": 0.0, "Native Hawaiian and Other Pacific Islander-Owned": 0.0, "American Indian-Owned": 0.0, "Black-Owned": 0.0, "Asian-Owned": 0.0, "Women-Owned": 25.4}, "Nonemployer Establishments": 2718, "Private Non-farm Employment": 15717}, "Housing": {"Housing Units": 18439, "Units in Multi-Unit Structures": 15.1, "Median Value of Owner-Occupied Units": 99100, "Households": 16603, "Persons per Household": 2.53, "Homeownership Rate": 63.3}, "Population": {"2014 Population": 43694, "2010 Population": 42090, "Population per Square Mile": 72.9, "Population Percent Change": 3.8}}</t>
  </si>
  <si>
    <t>{"Ethnicities": {"White Alone, not Hispanic or Latino": 55.3, "Two or More Races": 1.9, "Asian Alone": 0.5, "Native Hawaiian and Other Pacific Islander Alone": 0.1, "White Alone": 66.8, "Hispanic or Latino": 12.6, "Black Alone": 29.9, "American Indian and Alaska Native Alone": 0.7}, "Age": {"Percent Under 18 Years": 26.4, "Percent 65 and Older": 16.3, "Percent Under 5 Years": 7.3}, "Miscellaneous": {"Manufacturers Shipments": 0, "Foreign Born": 5.7, "Percent Female": 51.6, "Language Other than English at Home": 10.3, "Living in Same House +1 Years": 87.6, "Mean Travel Time to Work": 19.7, "Building Permits": 3, "Veterans": 1556, "Land Area": 727.52}, "Sales": {"Retail Sales": 2044, "Merchant Wholesaler Sales": 327, "Accommodation and Food Services Sales": 212, "Retail Sales per Capita": 8807}, "County": "Hempstead County", "State": "AR", "Income": {"Median Houseold Income": 32056, "Per Capita Income": 17376, "Persons Below Poverty Level": 27.4}, "Education": {"Bachelor's Degree or Higher": 14.1, "High School or Higher": 81.7}, "Employment": {"Private Non-farm Establishments": 386, "Private Non-farm Employment Percent Change": -9.3, "Firms": {"Total": 1578, "Hispanic-Owned": 0.0, "Native Hawaiian and Other Pacific Islander-Owned": 0.0, "American Indian-Owned": 0.0, "Black-Owned": 0.0, "Asian-Owned": 0.0, "Women-Owned": 25.9}, "Nonemployer Establishments": 1060, "Private Non-farm Employment": 6036}, "Housing": {"Housing Units": 10423, "Units in Multi-Unit Structures": 9.5, "Median Value of Owner-Occupied Units": 73100, "Households": 8296, "Persons per Household": 2.67, "Homeownership Rate": 68.0}, "Population": {"2014 Population": 22327, "2010 Population": 22609, "Population per Square Mile": 31.1, "Population Percent Change": -1.2}}</t>
  </si>
  <si>
    <t>{"Ethnicities": {"White Alone, not Hispanic or Latino": 82.7, "Two or More Races": 1.8, "Asian Alone": 0.4, "Native Hawaiian and Other Pacific Islander Alone": 0.1, "White Alone": 85.6, "Hispanic or Latino": 3.3, "Black Alone": 11.6, "American Indian and Alaska Native Alone": 0.6}, "Age": {"Percent Under 18 Years": 21.6, "Percent 65 and Older": 17.2, "Percent Under 5 Years": 5.3}, "Miscellaneous": {"Manufacturers Shipments": 8584, "Foreign Born": 0.9, "Percent Female": 48.1, "Language Other than English at Home": 1.7, "Living in Same House +1 Years": 87.8, "Mean Travel Time to Work": 27.7, "Building Permits": 0, "Veterans": 3202, "Land Area": 615.2}, "Sales": {"Retail Sales": 2074, "Merchant Wholesaler Sales": 770, "Accommodation and Food Services Sales": 168, "Retail Sales per Capita": 6511}, "County": "Hot Spring County", "State": "AR", "Income": {"Median Houseold Income": 41193, "Per Capita Income": 19286, "Persons Below Poverty Level": 14.2}, "Education": {"Bachelor's Degree or Higher": 12.3, "High School or Higher": 83.4}, "Employment": {"Private Non-farm Establishments": 472, "Private Non-farm Employment Percent Change": -3.7, "Firms": {"Total": 2636, "Hispanic-Owned": 0.0, "Native Hawaiian and Other Pacific Islander-Owned": 0.0, "American Indian-Owned": 0.0, "Black-Owned": 0.0, "Asian-Owned": 0.0, "Women-Owned": 23.8}, "Nonemployer Establishments": 1793, "Private Non-farm Employment": 5876}, "Housing": {"Housing Units": 14283, "Units in Multi-Unit Structures": 4.8, "Median Value of Owner-Occupied Units": 81300, "Households": 12231, "Persons per Household": 2.58, "Homeownership Rate": 72.5}, "Population": {"2014 Population": 33368, "2010 Population": 32923, "Population per Square Mile": 53.5, "Population Percent Change": 1.4}}</t>
  </si>
  <si>
    <t>{"Ethnicities": {"White Alone, not Hispanic or Latino": 65.7, "Two or More Races": 1.4, "Asian Alone": 0.7, "Native Hawaiian and Other Pacific Islander Alone": 0.1, "White Alone": 75.8, "Hispanic or Latino": 11.0, "Black Alone": 20.9, "American Indian and Alaska Native Alone": 1.0}, "Age": {"Percent Under 18 Years": 26.1, "Percent 65 and Older": 16.9, "Percent Under 5 Years": 6.9}, "Miscellaneous": {"Manufacturers Shipments": 10810, "Foreign Born": 6.2, "Percent Female": 51.3, "Language Other than English at Home": 12.4, "Living in Same House +1 Years": 88.8, "Mean Travel Time to Work": 18.7, "Building Permits": 3, "Veterans": 875, "Land Area": 588.55}, "Sales": {"Retail Sales": 1608, "Merchant Wholesaler Sales": 451, "Accommodation and Food Services Sales": 91, "Retail Sales per Capita": 11402}, "County": "Howard County", "State": "AR", "Income": {"Median Houseold Income": 35879, "Per Capita Income": 18707, "Persons Below Poverty Level": 23.2}, "Education": {"Bachelor's Degree or Higher": 12.0, "High School or Higher": 76.0}, "Employment": {"Private Non-farm Establishments": 300, "Private Non-farm Employment Percent Change": -1.0, "Firms": {"Total": 955, "Hispanic-Owned": 0.0, "Native Hawaiian and Other Pacific Islander-Owned": 0.0, "American Indian-Owned": 0.0, "Black-Owned": 0.0, "Asian-Owned": 0.0, "Women-Owned": 0.0}, "Nonemployer Establishments": 740, "Private Non-farm Employment": 5881}, "Housing": {"Housing Units": 6236, "Units in Multi-Unit Structures": 7.9, "Median Value of Owner-Occupied Units": 74500, "Households": 5208, "Persons per Household": 2.6, "Homeownership Rate": 63.3}, "Population": {"2014 Population": 13500, "2010 Population": 13789, "Population per Square Mile": 23.4, "Population Percent Change": -2.1}}</t>
  </si>
  <si>
    <t>{"Ethnicities": {"White Alone, not Hispanic or Latino": 89.3, "Two or More Races": 1.5, "Asian Alone": 0.8, "Native Hawaiian and Other Pacific Islander Alone": 0.2, "White Alone": 94.5, "Hispanic or Latino": 5.9, "Black Alone": 2.3, "American Indian and Alaska Native Alone": 0.7}, "Age": {"Percent Under 18 Years": 24.0, "Percent 65 and Older": 17.0, "Percent Under 5 Years": 6.4}, "Miscellaneous": {"Manufacturers Shipments": 9200, "Foreign Born": 3.6, "Percent Female": 51.3, "Language Other than English at Home": 4.3, "Living in Same House +1 Years": 83.4, "Mean Travel Time to Work": 19.7, "Building Permits": 48, "Veterans": 2826, "Land Area": 763.95}, "Sales": {"Retail Sales": 3842, "Merchant Wholesaler Sales": 1749, "Accommodation and Food Services Sales": 346, "Retail Sales per Capita": 11132}, "County": "Independence County", "State": "AR", "Income": {"Median Houseold Income": 35026, "Per Capita Income": 20289, "Persons Below Poverty Level": 23.7}, "Education": {"Bachelor's Degree or Higher": 14.4, "High School or Higher": 82.5}, "Employment": {"Private Non-farm Establishments": 779, "Private Non-farm Employment Percent Change": -8.9, "Firms": {"Total": 3110, "Hispanic-Owned": 0.8, "Native Hawaiian and Other Pacific Islander-Owned": 0.0, "American Indian-Owned": 0.0, "Black-Owned": 0.0, "Asian-Owned": 0.0, "Women-Owned": 26.3}, "Nonemployer Establishments": 2431, "Private Non-farm Employment": 13970}, "Housing": {"Housing Units": 16260, "Units in Multi-Unit Structures": 6.8, "Median Value of Owner-Occupied Units": 88900, "Households": 14544, "Persons per Household": 2.46, "Homeownership Rate": 70.6}, "Population": {"2014 Population": 36959, "2010 Population": 36647, "Population per Square Mile": 48.0, "Population Percent Change": 0.9}}</t>
  </si>
  <si>
    <t>{"Ethnicities": {"White Alone, not Hispanic or Latino": 93.8, "Two or More Races": 1.4, "Asian Alone": 0.3, "Native Hawaiian and Other Pacific Islander Alone": 0.0, "White Alone": 95.4, "Hispanic or Latino": 1.9, "Black Alone": 1.8, "American Indian and Alaska Native Alone": 1.1}, "Age": {"Percent Under 18 Years": 18.2, "Percent 65 and Older": 25.0, "Percent Under 5 Years": 4.5}, "Miscellaneous": {"Manufacturers Shipments": 0, "Foreign Born": 2.3, "Percent Female": 47.6, "Language Other than English at Home": 2.5, "Living in Same House +1 Years": 86.6, "Mean Travel Time to Work": 23.4, "Building Permits": 3, "Veterans": 1605, "Land Area": 580.58}, "Sales": {"Retail Sales": 1046, "Merchant Wholesaler Sales": 0, "Accommodation and Food Services Sales": 32, "Retail Sales per Capita": 8035}, "County": "Izard County", "State": "AR", "Income": {"Median Houseold Income": 30661, "Per Capita Income": 18040, "Persons Below Poverty Level": 18.7}, "Education": {"Bachelor's Degree or Higher": 11.7, "High School or Higher": 79.8}, "Employment": {"Private Non-farm Establishments": 206, "Private Non-farm Employment Percent Change": 3.2, "Firms": {"Total": 0, "Hispanic-Owned": 0.0, "Native Hawaiian and Other Pacific Islander-Owned": 0.0, "American Indian-Owned": 0.0, "Black-Owned": 0.0, "Asian-Owned": 0.0, "Women-Owned": 0.0}, "Nonemployer Establishments": 847, "Private Non-farm Employment": 1988}, "Housing": {"Housing Units": 7214, "Units in Multi-Unit Structures": 4.5, "Median Value of Owner-Occupied Units": 73900, "Households": 5682, "Persons per Household": 2.26, "Homeownership Rate": 78.0}, "Population": {"2014 Population": 13486, "2010 Population": 13696, "Population per Square Mile": 23.6, "Population Percent Change": -1.5}}</t>
  </si>
  <si>
    <t>{"Ethnicities": {"White Alone, not Hispanic or Latino": 77.1, "Two or More Races": 1.6, "Asian Alone": 0.4, "Native Hawaiian and Other Pacific Islander Alone": 0.1, "White Alone": 79.6, "Hispanic or Latino": 2.9, "Black Alone": 17.6, "American Indian and Alaska Native Alone": 0.7}, "Age": {"Percent Under 18 Years": 20.4, "Percent 65 and Older": 16.7, "Percent Under 5 Years": 5.6}, "Miscellaneous": {"Manufacturers Shipments": 0, "Foreign Born": 0.8, "Percent Female": 50.3, "Language Other than English at Home": 1.7, "Living in Same House +1 Years": 79.1, "Mean Travel Time to Work": 19.1, "Building Permits": 5, "Veterans": 1352, "Land Area": 633.94}, "Sales": {"Retail Sales": 1908, "Merchant Wholesaler Sales": 954, "Accommodation and Food Services Sales": 96, "Retail Sales per Capita": 11203}, "County": "Jackson County", "State": "AR", "Income": {"Median Houseold Income": 30284, "Per Capita Income": 15609, "Persons Below Poverty Level": 28.4}, "Education": {"Bachelor's Degree or Higher": 8.8, "High School or Higher": 75.6}, "Employment": {"Private Non-farm Establishments": 327, "Private Non-farm Employment Percent Change": 1.9, "Firms": {"Total": 1110, "Hispanic-Owned": 0.0, "Native Hawaiian and Other Pacific Islander-Owned": 0.0, "American Indian-Owned": 0.0, "Black-Owned": 0.0, "Asian-Owned": 0.0, "Women-Owned": 17.0}, "Nonemployer Establishments": 842, "Private Non-farm Employment": 3890}, "Housing": {"Housing Units": 7589, "Units in Multi-Unit Structures": 11.4, "Median Value of Owner-Occupied Units": 56500, "Households": 6541, "Persons per Household": 2.28, "Homeownership Rate": 67.2}, "Population": {"2014 Population": 17534, "2010 Population": 17997, "Population per Square Mile": 28.4, "Population Percent Change": -2.6}}</t>
  </si>
  <si>
    <t>{"Ethnicities": {"White Alone, not Hispanic or Latino": 40.3, "Two or More Races": 1.3, "Asian Alone": 0.9, "Native Hawaiian and Other Pacific Islander Alone": 0.1, "White Alone": 41.7, "Hispanic or Latino": 1.9, "Black Alone": 55.5, "American Indian and Alaska Native Alone": 0.4}, "Age": {"Percent Under 18 Years": 23.3, "Percent 65 and Older": 15.1, "Percent Under 5 Years": 6.2}, "Miscellaneous": {"Manufacturers Shipments": 0, "Foreign Born": 1.4, "Percent Female": 50.8, "Language Other than English at Home": 3.1, "Living in Same House +1 Years": 85.1, "Mean Travel Time to Work": 21.3, "Building Permits": 55, "Veterans": 5858, "Land Area": 870.75}, "Sales": {"Retail Sales": 8673, "Merchant Wholesaler Sales": 0, "Accommodation and Food Services Sales": 870, "Retail Sales per Capita": 10922}, "County": "Jefferson County", "State": "AR", "Income": {"Median Houseold Income": 37140, "Per Capita Income": 19353, "Persons Below Poverty Level": 23.9}, "Education": {"Bachelor's Degree or Higher": 17.5, "High School or Higher": 83.0}, "Employment": {"Private Non-farm Establishments": 1371, "Private Non-farm Employment Percent Change": -3.4, "Firms": {"Total": 4083, "Hispanic-Owned": 0.0, "Native Hawaiian and Other Pacific Islander-Owned": 0.0, "American Indian-Owned": 0.0, "Black-Owned": 28.1, "Asian-Owned": 2.9, "Women-Owned": 25.6}, "Nonemployer Establishments": 3802, "Private Non-farm Employment": 21243}, "Housing": {"Housing Units": 33242, "Units in Multi-Unit Structures": 14.8, "Median Value of Owner-Occupied Units": 81100, "Households": 28367, "Persons per Household": 2.47, "Homeownership Rate": 64.5}, "Population": {"2014 Population": 72297, "2010 Population": 77435, "Population per Square Mile": 88.9, "Population Percent Change": -6.6}}</t>
  </si>
  <si>
    <t>{"Ethnicities": {"White Alone, not Hispanic or Latino": 81.1, "Two or More Races": 1.9, "Asian Alone": 1.2, "Native Hawaiian and Other Pacific Islander Alone": 0.1, "White Alone": 93.4, "Hispanic or Latino": 13.5, "Black Alone": 2.1, "American Indian and Alaska Native Alone": 1.2}, "Age": {"Percent Under 18 Years": 24.8, "Percent 65 and Older": 15.8, "Percent Under 5 Years": 7.1}, "Miscellaneous": {"Manufacturers Shipments": 5467, "Foreign Born": 6.3, "Percent Female": 50.3, "Language Other than English at Home": 12.1, "Living in Same House +1 Years": 86.2, "Mean Travel Time to Work": 20.5, "Building Permits": 3, "Veterans": 1887, "Land Area": 659.8}, "Sales": {"Retail Sales": 1967, "Merchant Wholesaler Sales": 442, "Accommodation and Food Services Sales": 205, "Retail Sales per Capita": 7942}, "County": "Johnson County", "State": "AR", "Income": {"Median Houseold Income": 31003, "Per Capita Income": 19366, "Persons Below Poverty Level": 20.1}, "Education": {"Bachelor's Degree or Higher": 14.7, "High School or Higher": 79.7}, "Employment": {"Private Non-farm Establishments": 394, "Private Non-farm Employment Percent Change": -4.5, "Firms": {"Total": 2100, "Hispanic-Owned": 0.0, "Native Hawaiian and Other Pacific Islander-Owned": 0.0, "American Indian-Owned": 0.0, "Black-Owned": 0.0, "Asian-Owned": 0.0, "Women-Owned": 28.6}, "Nonemployer Establishments": 1376, "Private Non-farm Employment": 7204}, "Housing": {"Housing Units": 11351, "Units in Multi-Unit Structures": 11.9, "Median Value of Owner-Occupied Units": 88700, "Households": 10046, "Persons per Household": 2.49, "Homeownership Rate": 66.2}, "Population": {"2014 Population": 26005, "2010 Population": 25540, "Population per Square Mile": 38.7, "Population Percent Change": 1.8}}</t>
  </si>
  <si>
    <t>{"Ethnicities": {"White Alone, not Hispanic or Latino": 59.7, "Two or More Races": 1.0, "Asian Alone": 0.5, "Native Hawaiian and Other Pacific Islander Alone": 0.0, "White Alone": 61.1, "Hispanic or Latino": 2.0, "Black Alone": 37.1, "American Indian and Alaska Native Alone": 0.4}, "Age": {"Percent Under 18 Years": 20.2, "Percent 65 and Older": 21.5, "Percent Under 5 Years": 4.7}, "Miscellaneous": {"Manufacturers Shipments": 0, "Foreign Born": 0.7, "Percent Female": 51.7, "Language Other than English at Home": 1.2, "Living in Same House +1 Years": 89.7, "Mean Travel Time to Work": 24.9, "Building Permits": 0, "Veterans": 534, "Land Area": 528.27}, "Sales": {"Retail Sales": 328, "Merchant Wholesaler Sales": 0, "Accommodation and Food Services Sales": 15, "Retail Sales per Capita": 4257}, "County": "Lafayette County", "State": "AR", "Income": {"Median Houseold Income": 29732, "Per Capita Income": 17212, "Persons Below Poverty Level": 24.1}, "Education": {"Bachelor's Degree or Higher": 10.7, "High School or Higher": 77.5}, "Employment": {"Private Non-farm Establishments": 111, "Private Non-farm Employment Percent Change": 0.8, "Firms": {"Total": 0, "Hispanic-Owned": 0.0, "Native Hawaiian and Other Pacific Islander-Owned": 0.0, "American Indian-Owned": 0.0, "Black-Owned": 0.0, "Asian-Owned": 0.0, "Women-Owned": 0.0}, "Nonemployer Establishments": 321, "Private Non-farm Employment": 780}, "Housing": {"Housing Units": 4342, "Units in Multi-Unit Structures": 6.5, "Median Value of Owner-Occupied Units": 52200, "Households": 2722, "Persons per Household": 2.7, "Homeownership Rate": 72.7}, "Population": {"2014 Population": 7111, "2010 Population": 7645, "Population per Square Mile": 14.5, "Population Percent Change": -7.0}}</t>
  </si>
  <si>
    <t>{"Ethnicities": {"White Alone, not Hispanic or Latino": 96.0, "Two or More Races": 1.2, "Asian Alone": 0.2, "Native Hawaiian and Other Pacific Islander Alone": 0.0, "White Alone": 97.1, "Hispanic or Latino": 1.3, "Black Alone": 1.0, "American Indian and Alaska Native Alone": 0.5}, "Age": {"Percent Under 18 Years": 22.6, "Percent 65 and Older": 19.3, "Percent Under 5 Years": 5.6}, "Miscellaneous": {"Manufacturers Shipments": 0, "Foreign Born": 0.6, "Percent Female": 50.5, "Language Other than English at Home": 1.4, "Living in Same House +1 Years": 88.8, "Mean Travel Time to Work": 25.1, "Building Permits": 3, "Veterans": 1443, "Land Area": 587.61}, "Sales": {"Retail Sales": 1636, "Merchant Wholesaler Sales": 579, "Accommodation and Food Services Sales": 92, "Retail Sales per Capita": 9703}, "County": "Lawrence County", "State": "AR", "Income": {"Median Houseold Income": 32239, "Per Capita Income": 15971, "Persons Below Poverty Level": 25.4}, "Education": {"Bachelor's Degree or Higher": 10.4, "High School or Higher": 77.4}, "Employment": {"Private Non-farm Establishments": 274, "Private Non-farm Employment Percent Change": -1.0, "Firms": {"Total": 1434, "Hispanic-Owned": 0.0, "Native Hawaiian and Other Pacific Islander-Owned": 0.0, "American Indian-Owned": 0.0, "Black-Owned": 0.0, "Asian-Owned": 0.0, "Women-Owned": 24.1}, "Nonemployer Establishments": 1154, "Private Non-farm Employment": 2790}, "Housing": {"Housing Units": 7979, "Units in Multi-Unit Structures": 8.7, "Median Value of Owner-Occupied Units": 59800, "Households": 6580, "Persons per Household": 2.52, "Homeownership Rate": 70.7}, "Population": {"2014 Population": 16931, "2010 Population": 17415, "Population per Square Mile": 29.6, "Population Percent Change": -2.8}}</t>
  </si>
  <si>
    <t>{"Ethnicities": {"White Alone, not Hispanic or Latino": 41.0, "Two or More Races": 1.6, "Asian Alone": 0.5, "Native Hawaiian and Other Pacific Islander Alone": 0.0, "White Alone": 43.1, "Hispanic or Latino": 2.7, "Black Alone": 54.2, "American Indian and Alaska Native Alone": 0.6}, "Age": {"Percent Under 18 Years": 19.6, "Percent 65 and Older": 16.7, "Percent Under 5 Years": 5.4}, "Miscellaneous": {"Manufacturers Shipments": 0, "Foreign Born": 0.8, "Percent Female": 44.0, "Language Other than English at Home": 1.0, "Living in Same House +1 Years": 87.7, "Mean Travel Time to Work": 20.4, "Building Permits": 0, "Veterans": 485, "Land Area": 602.62}, "Sales": {"Retail Sales": 357, "Merchant Wholesaler Sales": 846, "Accommodation and Food Services Sales": 27, "Retail Sales per Capita": 3345}, "County": "Lee County", "State": "AR", "Income": {"Median Houseold Income": 25034, "Per Capita Income": 12529, "Persons Below Poverty Level": 31.5}, "Education": {"Bachelor's Degree or Higher": 7.1, "High School or Higher": 70.1}, "Employment": {"Private Non-farm Establishments": 127, "Private Non-farm Employment Percent Change": -5.1, "Firms": {"Total": 532, "Hispanic-Owned": 0.0, "Native Hawaiian and Other Pacific Islander-Owned": 0.0, "American Indian-Owned": 0.0, "Black-Owned": 0.0, "Asian-Owned": 0.0, "Women-Owned": 23.7}, "Nonemployer Establishments": 643, "Private Non-farm Employment": 907}, "Housing": {"Housing Units": 4364, "Units in Multi-Unit Structures": 14.8, "Median Value of Owner-Occupied Units": 54700, "Households": 3491, "Persons per Household": 2.54, "Homeownership Rate": 57.0}, "Population": {"2014 Population": 9860, "2010 Population": 10424, "Population per Square Mile": 17.3, "Population Percent Change": -5.4}}</t>
  </si>
  <si>
    <t>{"Ethnicities": {"White Alone, not Hispanic or Latino": 64.8, "Two or More Races": 1.2, "Asian Alone": 0.3, "Native Hawaiian and Other Pacific Islander Alone": 0.0, "White Alone": 67.7, "Hispanic or Latino": 3.6, "Black Alone": 30.3, "American Indian and Alaska Native Alone": 0.4}, "Age": {"Percent Under 18 Years": 17.8, "Percent 65 and Older": 13.5, "Percent Under 5 Years": 4.4}, "Miscellaneous": {"Manufacturers Shipments": 0, "Foreign Born": 1.5, "Percent Female": 38.9, "Language Other than English at Home": 3.3, "Living in Same House +1 Years": 88.2, "Mean Travel Time to Work": 26.2, "Building Permits": 0, "Veterans": 901, "Land Area": 561.52}, "Sales": {"Retail Sales": 575, "Merchant Wholesaler Sales": 0, "Accommodation and Food Services Sales": 0, "Retail Sales per Capita": 4202}, "County": "Lincoln County", "State": "AR", "Income": {"Median Houseold Income": 32697, "Per Capita Income": 15023, "Persons Below Poverty Level": 27.0}, "Education": {"Bachelor's Degree or Higher": 7.9, "High School or Higher": 73.5}, "Employment": {"Private Non-farm Establishments": 155, "Private Non-farm Employment Percent Change": 6.9, "Firms": {"Total": 586, "Hispanic-Owned": 0.0, "Native Hawaiian and Other Pacific Islander-Owned": 0.0, "American Indian-Owned": 0.0, "Black-Owned": 0.0, "Asian-Owned": 0.0, "Women-Owned": 32.8}, "Nonemployer Establishments": 575, "Private Non-farm Employment": 1636}, "Housing": {"Housing Units": 4858, "Units in Multi-Unit Structures": 7.1, "Median Value of Owner-Occupied Units": 59300, "Households": 4188, "Persons per Household": 2.53, "Homeownership Rate": 69.7}, "Population": {"2014 Population": 13970, "2010 Population": 14134, "Population per Square Mile": 25.2, "Population Percent Change": -1.2}}</t>
  </si>
  <si>
    <t>{"Ethnicities": {"White Alone, not Hispanic or Latino": 73.3, "Two or More Races": 2.2, "Asian Alone": 0.4, "Native Hawaiian and Other Pacific Islander Alone": 0.0, "White Alone": 75.7, "Hispanic or Latino": 3.1, "Black Alone": 19.7, "American Indian and Alaska Native Alone": 1.9}, "Age": {"Percent Under 18 Years": 22.2, "Percent 65 and Older": 19.5, "Percent Under 5 Years": 5.3}, "Miscellaneous": {"Manufacturers Shipments": 0, "Foreign Born": 1.4, "Percent Female": 50.9, "Language Other than English at Home": 3.0, "Living in Same House +1 Years": 84.9, "Mean Travel Time to Work": 23.4, "Building Permits": 1, "Veterans": 1218, "Land Area": 532.25}, "Sales": {"Retail Sales": 882, "Merchant Wholesaler Sales": 135, "Accommodation and Food Services Sales": 61, "Retail Sales per Capita": 6846}, "County": "Little River County", "State": "AR", "Income": {"Median Houseold Income": 39673, "Per Capita Income": 19880, "Persons Below Poverty Level": 14.0}, "Education": {"Bachelor's Degree or Higher": 10.6, "High School or Higher": 83.4}, "Employment": {"Private Non-farm Establishments": 162, "Private Non-farm Employment Percent Change": 0.0, "Firms": {"Total": 863, "Hispanic-Owned": 0.0, "Native Hawaiian and Other Pacific Islander-Owned": 0.0, "American Indian-Owned": 0.0, "Black-Owned": 0.0, "Asian-Owned": 0.0, "Women-Owned": 21.4}, "Nonemployer Establishments": 598, "Private Non-farm Employment": 2713}, "Housing": {"Housing Units": 6446, "Units in Multi-Unit Structures": 8.0, "Median Value of Owner-Occupied Units": 80900, "Households": 5315, "Persons per Household": 2.41, "Homeownership Rate": 78.0}, "Population": {"2014 Population": 12532, "2010 Population": 13171, "Population per Square Mile": 24.7, "Population Percent Change": -4.8}}</t>
  </si>
  <si>
    <t>{"Ethnicities": {"White Alone, not Hispanic or Latino": 91.4, "Two or More Races": 1.7, "Asian Alone": 1.9, "Native Hawaiian and Other Pacific Islander Alone": 0.0, "White Alone": 93.7, "Hispanic or Latino": 2.7, "Black Alone": 1.5, "American Indian and Alaska Native Alone": 1.2}, "Age": {"Percent Under 18 Years": 22.4, "Percent 65 and Older": 19.2, "Percent Under 5 Years": 5.6}, "Miscellaneous": {"Manufacturers Shipments": 6920, "Foreign Born": 1.2, "Percent Female": 50.2, "Language Other than English at Home": 2.6, "Living in Same House +1 Years": 84.9, "Mean Travel Time to Work": 26.0, "Building Permits": 8, "Veterans": 2058, "Land Area": 708.13}, "Sales": {"Retail Sales": 1780, "Merchant Wholesaler Sales": 0, "Accommodation and Food Services Sales": 100, "Retail Sales per Capita": 7855}, "County": "Logan County", "State": "AR", "Income": {"Median Houseold Income": 34996, "Per Capita Income": 19046, "Persons Below Poverty Level": 17.6}, "Education": {"Bachelor's Degree or Higher": 11.7, "High School or Higher": 81.3}, "Employment": {"Private Non-farm Establishments": 377, "Private Non-farm Employment Percent Change": 3.7, "Firms": {"Total": 1924, "Hispanic-Owned": 0.0, "Native Hawaiian and Other Pacific Islander-Owned": 0.0, "American Indian-Owned": 0.0, "Black-Owned": 0.0, "Asian-Owned": 0.0, "Women-Owned": 0.0}, "Nonemployer Establishments": 1218, "Private Non-farm Employment": 4054}, "Housing": {"Housing Units": 10125, "Units in Multi-Unit Structures": 6.0, "Median Value of Owner-Occupied Units": 81100, "Households": 8233, "Persons per Household": 2.63, "Homeownership Rate": 75.4}, "Population": {"2014 Population": 21958, "2010 Population": 22353, "Population per Square Mile": 31.6, "Population Percent Change": -1.8}}</t>
  </si>
  <si>
    <t>{"Ethnicities": {"White Alone, not Hispanic or Latino": 86.8, "Two or More Races": 1.8, "Asian Alone": 0.9, "Native Hawaiian and Other Pacific Islander Alone": 0.1, "White Alone": 90.4, "Hispanic or Latino": 4.0, "Black Alone": 6.2, "American Indian and Alaska Native Alone": 0.7}, "Age": {"Percent Under 18 Years": 26.4, "Percent 65 and Older": 12.6, "Percent Under 5 Years": 6.7}, "Miscellaneous": {"Manufacturers Shipments": 0, "Foreign Born": 2.1, "Percent Female": 50.5, "Language Other than English at Home": 2.5, "Living in Same House +1 Years": 85.3, "Mean Travel Time to Work": 25.6, "Building Permits": 263, "Veterans": 7426, "Land Area": 770.73}, "Sales": {"Retail Sales": 4972, "Merchant Wholesaler Sales": 1615, "Accommodation and Food Services Sales": 463, "Retail Sales per Capita": 7821}, "County": "Lonoke County", "State": "AR", "Income": {"Median Houseold Income": 52582, "Per Capita Income": 23218, "Persons Below Poverty Level": 13.2}, "Education": {"Bachelor's Degree or Higher": 18.2, "High School or Higher": 86.7}, "Employment": {"Private Non-farm Establishments": 1002, "Private Non-farm Employment Percent Change": 2.7, "Firms": {"Total": 5253, "Hispanic-Owned": 2.2, "Native Hawaiian and Other Pacific Islander-Owned": 0.0, "American Indian-Owned": 0.0, "Black-Owned": 4.1, "Asian-Owned": 0.7, "Women-Owned": 21.5}, "Nonemployer Establishments": 4220, "Private Non-farm Employment": 10181}, "Housing": {"Housing Units": 28618, "Units in Multi-Unit Structures": 9.3, "Median Value of Owner-Occupied Units": 120600, "Households": 25052, "Persons per Household": 2.74, "Homeownership Rate": 73.2}, "Population": {"2014 Population": 71557, "2010 Population": 68356, "Population per Square Mile": 88.7, "Population Percent Change": 4.7}}</t>
  </si>
  <si>
    <t>{"Ethnicities": {"White Alone, not Hispanic or Latino": 90.4, "Two or More Races": 1.6, "Asian Alone": 0.8, "Native Hawaiian and Other Pacific Islander Alone": 0.4, "White Alone": 95.2, "Hispanic or Latino": 5.4, "Black Alone": 0.4, "American Indian and Alaska Native Alone": 1.7}, "Age": {"Percent Under 18 Years": 23.5, "Percent 65 and Older": 17.5, "Percent Under 5 Years": 6.2}, "Miscellaneous": {"Manufacturers Shipments": 0, "Foreign Born": 2.3, "Percent Female": 49.9, "Language Other than English at Home": 4.7, "Living in Same House +1 Years": 88.3, "Mean Travel Time to Work": 29.6, "Building Permits": 0, "Veterans": 1279, "Land Area": 834.26}, "Sales": {"Retail Sales": 1146, "Merchant Wholesaler Sales": 0, "Accommodation and Food Services Sales": 32, "Retail Sales per Capita": 7381}, "County": "Madison County", "State": "AR", "Income": {"Median Houseold Income": 35771, "Per Capita Income": 18754, "Persons Below Poverty Level": 22.6}, "Education": {"Bachelor's Degree or Higher": 10.3, "High School or Higher": 76.6}, "Employment": {"Private Non-farm Establishments": 189, "Private Non-farm Employment Percent Change": 1.7, "Firms": {"Total": 1202, "Hispanic-Owned": 0.0, "Native Hawaiian and Other Pacific Islander-Owned": 0.0, "American Indian-Owned": 0.0, "Black-Owned": 0.0, "Asian-Owned": 0.0, "Women-Owned": 0.0}, "Nonemployer Establishments": 1237, "Private Non-farm Employment": 2422}, "Housing": {"Housing Units": 7485, "Units in Multi-Unit Structures": 3.1, "Median Value of Owner-Occupied Units": 92800, "Households": 6048, "Persons per Household": 2.58, "Homeownership Rate": 76.5}, "Population": {"2014 Population": 15740, "2010 Population": 15717, "Population per Square Mile": 18.8, "Population Percent Change": 0.1}}</t>
  </si>
  <si>
    <t>{"Ethnicities": {"White Alone, not Hispanic or Latino": 94.6, "Two or More Races": 1.8, "Asian Alone": 0.3, "Native Hawaiian and Other Pacific Islander Alone": 0.1, "White Alone": 96.5, "Hispanic or Latino": 2.3, "Black Alone": 0.4, "American Indian and Alaska Native Alone": 0.9}, "Age": {"Percent Under 18 Years": 17.3, "Percent 65 and Older": 26.8, "Percent Under 5 Years": 4.4}, "Miscellaneous": {"Manufacturers Shipments": 3501, "Foreign Born": 2.4, "Percent Female": 50.3, "Language Other than English at Home": 1.9, "Living in Same House +1 Years": 88.5, "Mean Travel Time to Work": 24.1, "Building Permits": 2, "Veterans": 2267, "Land Area": 597.01}, "Sales": {"Retail Sales": 878, "Merchant Wholesaler Sales": 0, "Accommodation and Food Services Sales": 86, "Retail Sales per Capita": 5291}, "County": "Marion County", "State": "AR", "Income": {"Median Houseold Income": 34494, "Per Capita Income": 18188, "Persons Below Poverty Level": 18.9}, "Education": {"Bachelor's Degree or Higher": 12.9, "High School or Higher": 83.6}, "Employment": {"Private Non-farm Establishments": 213, "Private Non-farm Employment Percent Change": 2.6, "Firms": {"Total": 2094, "Hispanic-Owned": 0.0, "Native Hawaiian and Other Pacific Islander-Owned": 0.0, "American Indian-Owned": 0.0, "Black-Owned": 0.0, "Asian-Owned": 0.0, "Women-Owned": 0.0}, "Nonemployer Establishments": 1165, "Private Non-farm Employment": 3002}, "Housing": {"Housing Units": 9333, "Units in Multi-Unit Structures": 5.1, "Median Value of Owner-Occupied Units": 92700, "Households": 7036, "Persons per Household": 2.34, "Homeownership Rate": 79.5}, "Population": {"2014 Population": 16367, "2010 Population": 16653, "Population per Square Mile": 27.9, "Population Percent Change": -1.7}}</t>
  </si>
  <si>
    <t>{"Ethnicities": {"White Alone, not Hispanic or Latino": 69.3, "Two or More Races": 1.8, "Asian Alone": 0.6, "Native Hawaiian and Other Pacific Islander Alone": 0.1, "White Alone": 71.7, "Hispanic or Latino": 3.1, "Black Alone": 25.1, "American Indian and Alaska Native Alone": 0.8}, "Age": {"Percent Under 18 Years": 24.1, "Percent 65 and Older": 15.2, "Percent Under 5 Years": 7.0}, "Miscellaneous": {"Manufacturers Shipments": 7128, "Foreign Born": 0.9, "Percent Female": 50.8, "Language Other than English at Home": 3.2, "Living in Same House +1 Years": 80.8, "Mean Travel Time to Work": 20.2, "Building Permits": 37, "Veterans": 3406, "Land Area": 625.58}, "Sales": {"Retail Sales": 4076, "Merchant Wholesaler Sales": 0, "Accommodation and Food Services Sales": 436, "Retail Sales per Capita": 9503}, "County": "Miller County", "State": "AR", "Income": {"Median Houseold Income": 41319, "Per Capita Income": 20636, "Persons Below Poverty Level": 19.5}, "Education": {"Bachelor's Degree or Higher": 13.9, "High School or Higher": 85.1}, "Employment": {"Private Non-farm Establishments": 704, "Private Non-farm Employment Percent Change": -3.1, "Firms": {"Total": 3160, "Hispanic-Owned": 0.0, "Native Hawaiian and Other Pacific Islander-Owned": 0.0, "American Indian-Owned": 0.0, "Black-Owned": 11.3, "Asian-Owned": 1.1, "Women-Owned": 18.9}, "Nonemployer Establishments": 2423, "Private Non-farm Employment": 10926}, "Housing": {"Housing Units": 19415, "Units in Multi-Unit Structures": 19.2, "Median Value of Owner-Occupied Units": 92900, "Households": 16950, "Persons per Household": 2.49, "Homeownership Rate": 67.2}, "Population": {"2014 Population": 43428, "2010 Population": 43462, "Population per Square Mile": 69.5, "Population Percent Change": -0.1}}</t>
  </si>
  <si>
    <t>{"Ethnicities": {"White Alone, not Hispanic or Latino": 59.4, "Two or More Races": 1.3, "Asian Alone": 0.5, "Native Hawaiian and Other Pacific Islander Alone": 0.0, "White Alone": 62.8, "Hispanic or Latino": 4.0, "Black Alone": 34.9, "American Indian and Alaska Native Alone": 0.5}, "Age": {"Percent Under 18 Years": 26.7, "Percent 65 and Older": 13.4, "Percent Under 5 Years": 7.0}, "Miscellaneous": {"Manufacturers Shipments": 50102, "Foreign Born": 1.8, "Percent Female": 51.3, "Language Other than English at Home": 4.2, "Living in Same House +1 Years": 82.1, "Mean Travel Time to Work": 18.2, "Building Permits": 30, "Veterans": 3002, "Land Area": 900.57}, "Sales": {"Retail Sales": 4218, "Merchant Wholesaler Sales": 0, "Accommodation and Food Services Sales": 458, "Retail Sales per Capita": 9051}, "County": "Mississippi County", "State": "AR", "Income": {"Median Houseold Income": 36428, "Per Capita Income": 18905, "Persons Below Poverty Level": 24.9}, "Education": {"Bachelor's Degree or Higher": 13.0, "High School or Higher": 77.8}, "Employment": {"Private Non-farm Establishments": 836, "Private Non-farm Employment Percent Change": 17.0, "Firms": {"Total": 2231, "Hispanic-Owned": 0.0, "Native Hawaiian and Other Pacific Islander-Owned": 0.0, "American Indian-Owned": 0.0, "Black-Owned": 13.4, "Asian-Owned": 0.0, "Women-Owned": 28.9}, "Nonemployer Establishments": 2083, "Private Non-farm Employment": 17787}, "Housing": {"Housing Units": 20506, "Units in Multi-Unit Structures": 17.3, "Median Value of Owner-Occupied Units": 75300, "Households": 17058, "Persons per Household": 2.64, "Homeownership Rate": 58.8}, "Population": {"2014 Population": 44235, "2010 Population": 46480, "Population per Square Mile": 51.6, "Population Percent Change": -4.8}}</t>
  </si>
  <si>
    <t>{"Ethnicities": {"White Alone, not Hispanic or Latino": 55.1, "Two or More Races": 1.7, "Asian Alone": 0.6, "Native Hawaiian and Other Pacific Islander Alone": 0.0, "White Alone": 56.7, "Hispanic or Latino": 2.2, "Black Alone": 40.3, "American Indian and Alaska Native Alone": 0.7}, "Age": {"Percent Under 18 Years": 21.2, "Percent 65 and Older": 20.3, "Percent Under 5 Years": 5.8}, "Miscellaneous": {"Manufacturers Shipments": 0, "Foreign Born": 0.8, "Percent Female": 52.5, "Language Other than English at Home": 1.5, "Living in Same House +1 Years": 87.6, "Mean Travel Time to Work": 19.5, "Building Permits": 1, "Veterans": 629, "Land Area": 607.12}, "Sales": {"Retail Sales": 822, "Merchant Wholesaler Sales": 646, "Accommodation and Food Services Sales": 81, "Retail Sales per Capita": 9599}, "County": "Monroe County", "State": "AR", "Income": {"Median Houseold Income": 27263, "Per Capita Income": 16939, "Persons Below Poverty Level": 28.8}, "Education": {"Bachelor's Degree or Higher": 11.3, "High School or Higher": 75.3}, "Employment": {"Private Non-farm Establishments": 197, "Private Non-farm Employment Percent Change": 1.4, "Firms": {"Total": 832, "Hispanic-Owned": 0.0, "Native Hawaiian and Other Pacific Islander-Owned": 0.0, "American Indian-Owned": 0.0, "Black-Owned": 0.0, "Asian-Owned": 0.0, "Women-Owned": 0.0}, "Nonemployer Establishments": 534, "Private Non-farm Employment": 1723}, "Housing": {"Housing Units": 4432, "Units in Multi-Unit Structures": 14.6, "Median Value of Owner-Occupied Units": 52200, "Households": 3393, "Persons per Household": 2.33, "Homeownership Rate": 63.5}, "Population": {"2014 Population": 7582, "2010 Population": 8149, "Population per Square Mile": 13.4, "Population Percent Change": -7.0}}</t>
  </si>
  <si>
    <t>{"Ethnicities": {"White Alone, not Hispanic or Latino": 92.3, "Two or More Races": 2.3, "Asian Alone": 0.7, "Native Hawaiian and Other Pacific Islander Alone": 0.0, "White Alone": 95.1, "Hispanic or Latino": 3.6, "Black Alone": 0.6, "American Indian and Alaska Native Alone": 1.3}, "Age": {"Percent Under 18 Years": 19.2, "Percent 65 and Older": 25.4, "Percent Under 5 Years": 4.3}, "Miscellaneous": {"Manufacturers Shipments": 0, "Foreign Born": 1.7, "Percent Female": 50.1, "Language Other than English at Home": 3.8, "Living in Same House +1 Years": 86.1, "Mean Travel Time to Work": 25.9, "Building Permits": 0, "Veterans": 1139, "Land Area": 779.88}, "Sales": {"Retail Sales": 323, "Merchant Wholesaler Sales": 0, "Accommodation and Food Services Sales": 181, "Retail Sales per Capita": 3570}, "County": "Montgomery County", "State": "AR", "Income": {"Median Houseold Income": 31345, "Per Capita Income": 19021, "Persons Below Poverty Level": 22.0}, "Education": {"Bachelor's Degree or Higher": 12.9, "High School or Higher": 82.3}, "Employment": {"Private Non-farm Establishments": 141, "Private Non-farm Employment Percent Change": 2.6, "Firms": {"Total": 922, "Hispanic-Owned": 0.0, "Native Hawaiian and Other Pacific Islander-Owned": 0.0, "American Indian-Owned": 0.0, "Black-Owned": 0.0, "Asian-Owned": 0.0, "Women-Owned": 0.0}, "Nonemployer Establishments": 740, "Private Non-farm Employment": 920}, "Housing": {"Housing Units": 5747, "Units in Multi-Unit Structures": 3.2, "Median Value of Owner-Occupied Units": 76400, "Households": 3873, "Persons per Household": 2.39, "Homeownership Rate": 79.8}, "Population": {"2014 Population": 9082, "2010 Population": 9487, "Population per Square Mile": 12.2, "Population Percent Change": -4.3}}</t>
  </si>
  <si>
    <t>{"Ethnicities": {"White Alone, not Hispanic or Latino": 64.1, "Two or More Races": 1.6, "Asian Alone": 0.4, "Native Hawaiian and Other Pacific Islander Alone": 0.1, "White Alone": 67.1, "Hispanic or Latino": 3.3, "Black Alone": 30.5, "American Indian and Alaska Native Alone": 0.5}, "Age": {"Percent Under 18 Years": 22.7, "Percent 65 and Older": 19.4, "Percent Under 5 Years": 6.4}, "Miscellaneous": {"Manufacturers Shipments": 0, "Foreign Born": 1.0, "Percent Female": 50.6, "Language Other than English at Home": 2.7, "Living in Same House +1 Years": 87.0, "Mean Travel Time to Work": 25.1, "Building Permits": 0, "Veterans": 762, "Land Area": 617.84}, "Sales": {"Retail Sales": 1367, "Merchant Wholesaler Sales": 0, "Accommodation and Food Services Sales": 32, "Retail Sales per Capita": 14660}, "County": "Nevada County", "State": "AR", "Income": {"Median Houseold Income": 33694, "Per Capita Income": 18695, "Persons Below Poverty Level": 26.5}, "Education": {"Bachelor's Degree or Higher": 12.8, "High School or Higher": 82.1}, "Employment": {"Private Non-farm Establishments": 123, "Private Non-farm Employment Percent Change": 3.1, "Firms": {"Total": 622, "Hispanic-Owned": 0.0, "Native Hawaiian and Other Pacific Islander-Owned": 0.0, "American Indian-Owned": 0.0, "Black-Owned": 0.0, "Asian-Owned": 0.0, "Women-Owned": 0.0}, "Nonemployer Establishments": 471, "Private Non-farm Employment": 1948}, "Housing": {"Housing Units": 4542, "Units in Multi-Unit Structures": 5.9, "Median Value of Owner-Occupied Units": 64600, "Households": 3622, "Persons per Household": 2.41, "Homeownership Rate": 73.1}, "Population": {"2014 Population": 8723, "2010 Population": 8997, "Population per Square Mile": 14.6, "Population Percent Change": -3.0}}</t>
  </si>
  <si>
    <t>{"Ethnicities": {"White Alone, not Hispanic or Latino": 94.0, "Two or More Races": 2.4, "Asian Alone": 0.3, "Native Hawaiian and Other Pacific Islander Alone": 0.0, "White Alone": 95.5, "Hispanic or Latino": 1.8, "Black Alone": 0.3, "American Indian and Alaska Native Alone": 1.5}, "Age": {"Percent Under 18 Years": 19.5, "Percent 65 and Older": 24.3, "Percent Under 5 Years": 4.8}, "Miscellaneous": {"Manufacturers Shipments": 0, "Foreign Born": 0.8, "Percent Female": 49.5, "Language Other than English at Home": 0.9, "Living in Same House +1 Years": 94.2, "Mean Travel Time to Work": 37.7, "Building Permits": 1, "Veterans": 838, "Land Area": 820.9}, "Sales": {"Retail Sales": 132, "Merchant Wholesaler Sales": 0, "Accommodation and Food Services Sales": 32, "Retail Sales per Capita": 1596}, "County": "Newton County", "State": "AR", "Income": {"Median Houseold Income": 30038, "Per Capita Income": 17884, "Persons Below Poverty Level": 23.5}, "Education": {"Bachelor's Degree or Higher": 12.7, "High School or Higher": 79.8}, "Employment": {"Private Non-farm Establishments": 83, "Private Non-farm Employment Percent Change": 15.3, "Firms": {"Total": 1027, "Hispanic-Owned": 0.0, "Native Hawaiian and Other Pacific Islander-Owned": 0.0, "American Indian-Owned": 0.0, "Black-Owned": 0.0, "Asian-Owned": 0.0, "Women-Owned": 0.0}, "Nonemployer Establishments": 697, "Private Non-farm Employment": 759}, "Housing": {"Housing Units": 4667, "Units in Multi-Unit Structures": 3.3, "Median Value of Owner-Occupied Units": 74600, "Households": 3507, "Persons per Household": 2.32, "Homeownership Rate": 82.5}, "Population": {"2014 Population": 7904, "2010 Population": 8330, "Population per Square Mile": 10.1, "Population Percent Change": -5.1}}</t>
  </si>
  <si>
    <t>{"Ethnicities": {"White Alone, not Hispanic or Latino": 55.4, "Two or More Races": 1.8, "Asian Alone": 0.5, "Native Hawaiian and Other Pacific Islander Alone": 0.1, "White Alone": 57.0, "Hispanic or Latino": 2.2, "Black Alone": 40.3, "American Indian and Alaska Native Alone": 0.4}, "Age": {"Percent Under 18 Years": 23.0, "Percent 65 and Older": 18.3, "Percent Under 5 Years": 6.2}, "Miscellaneous": {"Manufacturers Shipments": 0, "Foreign Born": 1.0, "Percent Female": 52.6, "Language Other than English at Home": 1.6, "Living in Same House +1 Years": 89.4, "Mean Travel Time to Work": 22.7, "Building Permits": 3, "Veterans": 2039, "Land Area": 732.78}, "Sales": {"Retail Sales": 1856, "Merchant Wholesaler Sales": 0, "Accommodation and Food Services Sales": 146, "Retail Sales per Capita": 7135}, "County": "Ouachita County", "State": "AR", "Income": {"Median Houseold Income": 32015, "Per Capita Income": 18975, "Persons Below Poverty Level": 23.1}, "Education": {"Bachelor's Degree or Higher": 15.5, "High School or Higher": 84.7}, "Employment": {"Private Non-farm Establishments": 530, "Private Non-farm Employment Percent Change": -2.4, "Firms": {"Total": 2153, "Hispanic-Owned": 0.0, "Native Hawaiian and Other Pacific Islander-Owned": 0.0, "American Indian-Owned": 0.0, "Black-Owned": 13.6, "Asian-Owned": 0.0, "Women-Owned": 0.0}, "Nonemployer Establishments": 1292, "Private Non-farm Employment": 7423}, "Housing": {"Housing Units": 13067, "Units in Multi-Unit Structures": 8.9, "Median Value of Owner-Occupied Units": 70000, "Households": 10733, "Persons per Household": 2.36, "Homeownership Rate": 66.3}, "Population": {"2014 Population": 24828, "2010 Population": 26120, "Population per Square Mile": 35.6, "Population Percent Change": -5.0}}</t>
  </si>
  <si>
    <t>{"Ethnicities": {"White Alone, not Hispanic or Latino": 92.4, "Two or More Races": 2.0, "Asian Alone": 0.2, "Native Hawaiian and Other Pacific Islander Alone": 0.0, "White Alone": 94.8, "Hispanic or Latino": 2.8, "Black Alone": 2.2, "American Indian and Alaska Native Alone": 0.8}, "Age": {"Percent Under 18 Years": 22.1, "Percent 65 and Older": 17.9, "Percent Under 5 Years": 5.2}, "Miscellaneous": {"Manufacturers Shipments": 0, "Foreign Born": 0.8, "Percent Female": 50.3, "Language Other than English at Home": 0.8, "Living in Same House +1 Years": 87.6, "Mean Travel Time to Work": 34.8, "Building Permits": 1, "Veterans": 1002, "Land Area": 551.4}, "Sales": {"Retail Sales": 327, "Merchant Wholesaler Sales": 15, "Accommodation and Food Services Sales": 17, "Retail Sales per Capita": 3162}, "County": "Perry County", "State": "AR", "Income": {"Median Houseold Income": 42455, "Per Capita Income": 22047, "Persons Below Poverty Level": 15.6}, "Education": {"Bachelor's Degree or Higher": 11.9, "High School or Higher": 84.6}, "Employment": {"Private Non-farm Establishments": 107, "Private Non-farm Employment Percent Change": 0.5, "Firms": {"Total": 636, "Hispanic-Owned": 0.0, "Native Hawaiian and Other Pacific Islander-Owned": 0.0, "American Indian-Owned": 0.0, "Black-Owned": 0.0, "Asian-Owned": 0.0, "Women-Owned": 0.0}, "Nonemployer Establishments": 700, "Private Non-farm Employment": 816}, "Housing": {"Housing Units": 4900, "Units in Multi-Unit Structures": 2.5, "Median Value of Owner-Occupied Units": 77700, "Households": 3903, "Persons per Household": 2.61, "Homeownership Rate": 79.5}, "Population": {"2014 Population": 10245, "2010 Population": 10445, "Population per Square Mile": 18.9, "Population Percent Change": -1.9}}</t>
  </si>
  <si>
    <t>{"Ethnicities": {"White Alone, not Hispanic or Latino": 35.6, "Two or More Races": 1.2, "Asian Alone": 0.4, "Native Hawaiian and Other Pacific Islander Alone": 0.0, "White Alone": 36.5, "Hispanic or Latino": 1.7, "Black Alone": 61.6, "American Indian and Alaska Native Alone": 0.4}, "Age": {"Percent Under 18 Years": 27.2, "Percent 65 and Older": 16.3, "Percent Under 5 Years": 8.0}, "Miscellaneous": {"Manufacturers Shipments": 0, "Foreign Born": 0.6, "Percent Female": 53.0, "Language Other than English at Home": 1.9, "Living in Same House +1 Years": 82.1, "Mean Travel Time to Work": 18.3, "Building Permits": 34, "Veterans": 1271, "Land Area": 695.66}, "Sales": {"Retail Sales": 2294, "Merchant Wholesaler Sales": 0, "Accommodation and Food Services Sales": 134, "Retail Sales per Capita": 10468}, "County": "Phillips County", "State": "AR", "Income": {"Median Houseold Income": 26737, "Per Capita Income": 16830, "Persons Below Poverty Level": 33.5}, "Education": {"Bachelor's Degree or Higher": 12.0, "High School or Higher": 72.8}, "Employment": {"Private Non-farm Establishments": 414, "Private Non-farm Employment Percent Change": 1.2, "Firms": {"Total": 1791, "Hispanic-Owned": 0.0, "Native Hawaiian and Other Pacific Islander-Owned": 0.0, "American Indian-Owned": 0.0, "Black-Owned": 26.7, "Asian-Owned": 0.0, "Women-Owned": 33.4}, "Nonemployer Establishments": 1419, "Private Non-farm Employment": 4195}, "Housing": {"Housing Units": 10163, "Units in Multi-Unit Structures": 17.2, "Median Value of Owner-Occupied Units": 59500, "Households": 8339, "Persons per Household": 2.52, "Homeownership Rate": 54.5}, "Population": {"2014 Population": 19930, "2010 Population": 21757, "Population per Square Mile": 31.3, "Population Percent Change": -8.4}}</t>
  </si>
  <si>
    <t>{"Ethnicities": {"White Alone, not Hispanic or Latino": 87.6, "Two or More Races": 1.5, "Asian Alone": 0.7, "Native Hawaiian and Other Pacific Islander Alone": 0.0, "White Alone": 93.3, "Hispanic or Latino": 6.6, "Black Alone": 3.5, "American Indian and Alaska Native Alone": 1.1}, "Age": {"Percent Under 18 Years": 22.8, "Percent 65 and Older": 18.6, "Percent Under 5 Years": 5.8}, "Miscellaneous": {"Manufacturers Shipments": 0, "Foreign Born": 3.7, "Percent Female": 50.2, "Language Other than English at Home": 5.5, "Living in Same House +1 Years": 84.3, "Mean Travel Time to Work": 24.1, "Building Permits": 0, "Veterans": 862, "Land Area": 600.62}, "Sales": {"Retail Sales": 527, "Merchant Wholesaler Sales": 921, "Accommodation and Food Services Sales": 68, "Retail Sales per Capita": 4876}, "County": "Pike County", "State": "AR", "Income": {"Median Houseold Income": 32206, "Per Capita Income": 18377, "Persons Below Poverty Level": 24.8}, "Education": {"Bachelor's Degree or Higher": 13.8, "High School or Higher": 80.1}, "Employment": {"Private Non-farm Establishments": 201, "Private Non-farm Employment Percent Change": 5.0, "Firms": {"Total": 964, "Hispanic-Owned": 0.0, "Native Hawaiian and Other Pacific Islander-Owned": 0.0, "American Indian-Owned": 0.0, "Black-Owned": 0.0, "Asian-Owned": 0.0, "Women-Owned": 15.1}, "Nonemployer Establishments": 866, "Private Non-farm Employment": 1792}, "Housing": {"Housing Units": 5569, "Units in Multi-Unit Structures": 6.1, "Median Value of Owner-Occupied Units": 75200, "Households": 4325, "Persons per Household": 2.55, "Homeownership Rate": 73.1}, "Population": {"2014 Population": 11024, "2010 Population": 11291, "Population per Square Mile": 18.8, "Population Percent Change": -2.4}}</t>
  </si>
  <si>
    <t>{"Ethnicities": {"White Alone, not Hispanic or Latino": 87.5, "Two or More Races": 1.6, "Asian Alone": 0.3, "Native Hawaiian and Other Pacific Islander Alone": 0.0, "White Alone": 89.8, "Hispanic or Latino": 2.7, "Black Alone": 8.0, "American Indian and Alaska Native Alone": 0.3}, "Age": {"Percent Under 18 Years": 23.7, "Percent 65 and Older": 17.1, "Percent Under 5 Years": 6.4}, "Miscellaneous": {"Manufacturers Shipments": 1720, "Foreign Born": 1.3, "Percent Female": 51.4, "Language Other than English at Home": 2.3, "Living in Same House +1 Years": 81.7, "Mean Travel Time to Work": 23.5, "Building Permits": 9, "Veterans": 1835, "Land Area": 758.39}, "Sales": {"Retail Sales": 1931, "Merchant Wholesaler Sales": 0, "Accommodation and Food Services Sales": 116, "Retail Sales per Capita": 7762}, "County": "Poinsett County", "State": "AR", "Income": {"Median Houseold Income": 32089, "Per Capita Income": 16919, "Persons Below Poverty Level": 28.1}, "Education": {"Bachelor's Degree or Higher": 8.6, "High School or Higher": 73.3}, "Employment": {"Private Non-farm Establishments": 365, "Private Non-farm Employment Percent Change": -1.9, "Firms": {"Total": 1682, "Hispanic-Owned": 0.0, "Native Hawaiian and Other Pacific Islander-Owned": 0.0, "American Indian-Owned": 0.0, "Black-Owned": 0.0, "Asian-Owned": 0.0, "Women-Owned": 20.3}, "Nonemployer Establishments": 1424, "Private Non-farm Employment": 3546}, "Housing": {"Housing Units": 10937, "Units in Multi-Unit Structures": 12.7, "Median Value of Owner-Occupied Units": 71300, "Households": 9369, "Persons per Household": 2.56, "Homeownership Rate": 62.5}, "Population": {"2014 Population": 24246, "2010 Population": 24583, "Population per Square Mile": 32.4, "Population Percent Change": -1.4}}</t>
  </si>
  <si>
    <t>{"Ethnicities": {"White Alone, not Hispanic or Latino": 88.6, "Two or More Races": 2.4, "Asian Alone": 0.6, "Native Hawaiian and Other Pacific Islander Alone": 0.0, "White Alone": 94.5, "Hispanic or Latino": 6.4, "Black Alone": 0.5, "American Indian and Alaska Native Alone": 2.0}, "Age": {"Percent Under 18 Years": 23.4, "Percent 65 and Older": 21.7, "Percent Under 5 Years": 5.9}, "Miscellaneous": {"Manufacturers Shipments": 3034, "Foreign Born": 2.8, "Percent Female": 50.8, "Language Other than English at Home": 4.7, "Living in Same House +1 Years": 88.1, "Mean Travel Time to Work": 20.3, "Building Permits": 2, "Veterans": 2163, "Land Area": 857.68}, "Sales": {"Retail Sales": 1768, "Merchant Wholesaler Sales": 478, "Accommodation and Food Services Sales": 144, "Retail Sales per Capita": 8785}, "County": "Polk County", "State": "AR", "Income": {"Median Houseold Income": 32835, "Per Capita Income": 19116, "Persons Below Poverty Level": 23.1}, "Education": {"Bachelor's Degree or Higher": 12.3, "High School or Higher": 85.1}, "Employment": {"Private Non-farm Establishments": 453, "Private Non-farm Employment Percent Change": -2.0, "Firms": {"Total": 1931, "Hispanic-Owned": 0.0, "Native Hawaiian and Other Pacific Islander-Owned": 0.0, "American Indian-Owned": 0.0, "Black-Owned": 0.0, "Asian-Owned": 0.0, "Women-Owned": 22.6}, "Nonemployer Establishments": 1461, "Private Non-farm Employment": 5036}, "Housing": {"Housing Units": 10034, "Units in Multi-Unit Structures": 5.3, "Median Value of Owner-Occupied Units": 82700, "Households": 8069, "Persons per Household": 2.53, "Homeownership Rate": 77.0}, "Population": {"2014 Population": 20225, "2010 Population": 20662, "Population per Square Mile": 24.1, "Population Percent Change": -2.1}}</t>
  </si>
  <si>
    <t>{"Ethnicities": {"White Alone, not Hispanic or Latino": 84.8, "Two or More Races": 2.1, "Asian Alone": 1.2, "Native Hawaiian and Other Pacific Islander Alone": 0.1, "White Alone": 92.4, "Hispanic or Latino": 8.4, "Black Alone": 3.2, "American Indian and Alaska Native Alone": 1.0}, "Age": {"Percent Under 18 Years": 22.8, "Percent 65 and Older": 14.4, "Percent Under 5 Years": 6.2}, "Miscellaneous": {"Manufacturers Shipments": 14366, "Foreign Born": 3.5, "Percent Female": 50.1, "Language Other than English at Home": 6.9, "Living in Same House +1 Years": 83.4, "Mean Travel Time to Work": 19.5, "Building Permits": 53, "Veterans": 4459, "Land Area": 812.55}, "Sales": {"Retail Sales": 9192, "Merchant Wholesaler Sales": 2344, "Accommodation and Food Services Sales": 794, "Retail Sales per Capita": 15530}, "County": "Pope County", "State": "AR", "Income": {"Median Houseold Income": 40453, "Per Capita Income": 19918, "Persons Below Poverty Level": 19.3}, "Education": {"Bachelor's Degree or Higher": 20.7, "High School or Higher": 81.9}, "Employment": {"Private Non-farm Establishments": 1536, "Private Non-farm Employment Percent Change": 0.5, "Firms": {"Total": 5192, "Hispanic-Owned": 1.8, "Native Hawaiian and Other Pacific Islander-Owned": 0.0, "American Indian-Owned": 0.0, "Black-Owned": 0.0, "Asian-Owned": 0.0, "Women-Owned": 21.3}, "Nonemployer Establishments": 3684, "Private Non-farm Employment": 23438}, "Housing": {"Housing Units": 25915, "Units in Multi-Unit Structures": 14.2, "Median Value of Owner-Occupied Units": 110200, "Households": 22603, "Persons per Household": 2.63, "Homeownership Rate": 69.8}, "Population": {"2014 Population": 63201, "2010 Population": 61754, "Population per Square Mile": 76.0, "Population Percent Change": 2.3}}</t>
  </si>
  <si>
    <t>{"Ethnicities": {"White Alone, not Hispanic or Latino": 85.7, "Two or More Races": 1.0, "Asian Alone": 0.1, "Native Hawaiian and Other Pacific Islander Alone": 0.0, "White Alone": 86.7, "Hispanic or Latino": 1.2, "Black Alone": 11.7, "American Indian and Alaska Native Alone": 0.4}, "Age": {"Percent Under 18 Years": 20.2, "Percent 65 and Older": 22.0, "Percent Under 5 Years": 5.0}, "Miscellaneous": {"Manufacturers Shipments": 0, "Foreign Born": 0.3, "Percent Female": 50.6, "Language Other than English at Home": 0.8, "Living in Same House +1 Years": 90.2, "Mean Travel Time to Work": 24.4, "Building Permits": 11, "Veterans": 824, "Land Area": 647.96}, "Sales": {"Retail Sales": 394, "Merchant Wholesaler Sales": 283, "Accommodation and Food Services Sales": 42, "Retail Sales per Capita": 4481}, "County": "Prairie County", "State": "AR", "Income": {"Median Houseold Income": 34855, "Per Capita Income": 18137, "Persons Below Poverty Level": 21.2}, "Education": {"Bachelor's Degree or Higher": 9.3, "High School or Higher": 78.6}, "Employment": {"Private Non-farm Establishments": 157, "Private Non-farm Employment Percent Change": 0.3, "Firms": {"Total": 572, "Hispanic-Owned": 0.0, "Native Hawaiian and Other Pacific Islander-Owned": 0.0, "American Indian-Owned": 0.0, "Black-Owned": 0.0, "Asian-Owned": 0.0, "Women-Owned": 9.3}, "Nonemployer Establishments": 496, "Private Non-farm Employment": 905}, "Housing": {"Housing Units": 4493, "Units in Multi-Unit Structures": 7.6, "Median Value of Owner-Occupied Units": 72400, "Households": 3737, "Persons per Household": 2.26, "Homeownership Rate": 72.9}, "Population": {"2014 Population": 8304, "2010 Population": 8715, "Population per Square Mile": 13.4, "Population Percent Change": -4.7}}</t>
  </si>
  <si>
    <t>{"Ethnicities": {"White Alone, not Hispanic or Latino": 54.0, "Two or More Races": 2.0, "Asian Alone": 2.2, "Native Hawaiian and Other Pacific Islander Alone": 0.1, "White Alone": 59.2, "Hispanic or Latino": 6.0, "Black Alone": 36.0, "American Indian and Alaska Native Alone": 0.5}, "Age": {"Percent Under 18 Years": 23.7, "Percent 65 and Older": 13.5, "Percent Under 5 Years": 7.0}, "Miscellaneous": {"Manufacturers Shipments": 59695, "Foreign Born": 5.2, "Percent Female": 52.0, "Language Other than English at Home": 7.9, "Living in Same House +1 Years": 83.3, "Mean Travel Time to Work": 19.8, "Building Permits": 1142, "Veterans": 31984, "Land Area": 759.76}, "Sales": {"Retail Sales": 61630, "Merchant Wholesaler Sales": 134189, "Accommodation and Food Services Sales": 8099, "Retail Sales per Capita": 16435}, "County": "Pulaski County", "State": "AR", "Income": {"Median Houseold Income": 46013, "Per Capita Income": 27414, "Persons Below Poverty Level": 17.2}, "Education": {"Bachelor's Degree or Higher": 31.2, "High School or Higher": 89.2}, "Employment": {"Private Non-farm Establishments": 12010, "Private Non-farm Employment Percent Change": 0.7, "Firms": {"Total": 35392, "Hispanic-Owned": 2.1, "Native Hawaiian and Other Pacific Islander-Owned": 0.0, "American Indian-Owned": 1.2, "Black-Owned": 14.1, "Asian-Owned": 2.0, "Women-Owned": 26.7}, "Nonemployer Establishments": 26975, "Private Non-farm Employment": 204171}, "Housing": {"Housing Units": 181406, "Units in Multi-Unit Structures": 26.3, "Median Value of Owner-Occupied Units": 140500, "Households": 153720, "Persons per Household": 2.47, "Homeownership Rate": 60.4}, "Population": {"2014 Population": 392702, "2010 Population": 382748, "Population per Square Mile": 503.8, "Population Percent Change": 2.6}}</t>
  </si>
  <si>
    <t>{"Ethnicities": {"White Alone, not Hispanic or Latino": 95.2, "Two or More Races": 1.3, "Asian Alone": 0.4, "Native Hawaiian and Other Pacific Islander Alone": 0.0, "White Alone": 96.8, "Hispanic or Latino": 1.9, "Black Alone": 0.9, "American Indian and Alaska Native Alone": 0.5}, "Age": {"Percent Under 18 Years": 22.5, "Percent 65 and Older": 19.9, "Percent Under 5 Years": 5.7}, "Miscellaneous": {"Manufacturers Shipments": 1480, "Foreign Born": 0.6, "Percent Female": 50.9, "Language Other than English at Home": 1.6, "Living in Same House +1 Years": 85.4, "Mean Travel Time to Work": 29.2, "Building Permits": 11, "Veterans": 1405, "Land Area": 652.19}, "Sales": {"Retail Sales": 1374, "Merchant Wholesaler Sales": 392, "Accommodation and Food Services Sales": 139, "Retail Sales per Capita": 7618}, "County": "Randolph County", "State": "AR", "Income": {"Median Houseold Income": 34418, "Per Capita Income": 18871, "Persons Below Poverty Level": 21.8}, "Education": {"Bachelor's Degree or Higher": 12.3, "High School or Higher": 80.4}, "Employment": {"Private Non-farm Establishments": 325, "Private Non-farm Employment Percent Change": 5.4, "Firms": {"Total": 1427, "Hispanic-Owned": 0.0, "Native Hawaiian and Other Pacific Islander-Owned": 0.0, "American Indian-Owned": 0.0, "Black-Owned": 0.0, "Asian-Owned": 0.0, "Women-Owned": 14.2}, "Nonemployer Establishments": 1252, "Private Non-farm Employment": 3500}, "Housing": {"Housing Units": 8522, "Units in Multi-Unit Structures": 7.7, "Median Value of Owner-Occupied Units": 74100, "Households": 7244, "Persons per Household": 2.42, "Homeownership Rate": 75.3}, "Population": {"2014 Population": 17571, "2010 Population": 17969, "Population per Square Mile": 27.6, "Population Percent Change": -2.2}}</t>
  </si>
  <si>
    <t>{"Ethnicities": {"White Alone, not Hispanic or Latino": 41.1, "Two or More Races": 1.5, "Asian Alone": 0.6, "Native Hawaiian and Other Pacific Islander Alone": 0.0, "White Alone": 44.5, "Hispanic or Latino": 4.4, "Black Alone": 52.7, "American Indian and Alaska Native Alone": 0.7}, "Age": {"Percent Under 18 Years": 22.5, "Percent 65 and Older": 13.9, "Percent Under 5 Years": 6.4}, "Miscellaneous": {"Manufacturers Shipments": 0, "Foreign Born": 2.4, "Percent Female": 45.1, "Language Other than English at Home": 5.9, "Living in Same House +1 Years": 83.8, "Mean Travel Time to Work": 20.6, "Building Permits": 0, "Veterans": 1905, "Land Area": 634.77}, "Sales": {"Retail Sales": 3537, "Merchant Wholesaler Sales": 0, "Accommodation and Food Services Sales": 285, "Retail Sales per Capita": 13206}, "County": "St. Francis County", "State": "AR", "Income": {"Median Houseold Income": 30873, "Per Capita Income": 15511, "Persons Below Poverty Level": 28.4}, "Education": {"Bachelor's Degree or Higher": 11.7, "High School or Higher": 76.0}, "Employment": {"Private Non-farm Establishments": 462, "Private Non-farm Employment Percent Change": -5.0, "Firms": {"Total": 2007, "Hispanic-Owned": 1.4, "Native Hawaiian and Other Pacific Islander-Owned": 0.0, "American Indian-Owned": 0.0, "Black-Owned": 33.3, "Asian-Owned": 0.0, "Women-Owned": 38.8}, "Nonemployer Establishments": 1882, "Private Non-farm Employment": 5148}, "Housing": {"Housing Units": 10929, "Units in Multi-Unit Structures": 15.6, "Median Value of Owner-Occupied Units": 65600, "Households": 9358, "Persons per Household": 2.57, "Homeownership Rate": 55.3}, "Population": {"2014 Population": 26899, "2010 Population": 28258, "Population per Square Mile": 44.5, "Population Percent Change": -4.8}}</t>
  </si>
  <si>
    <t>{"Ethnicities": {"White Alone, not Hispanic or Latino": 86.6, "Two or More Races": 1.4, "Asian Alone": 1.1, "Native Hawaiian and Other Pacific Islander Alone": 0.1, "White Alone": 90.3, "Hispanic or Latino": 4.2, "Black Alone": 6.6, "American Indian and Alaska Native Alone": 0.6}, "Age": {"Percent Under 18 Years": 23.8, "Percent 65 and Older": 17.1, "Percent Under 5 Years": 6.0}, "Miscellaneous": {"Manufacturers Shipments": 3669, "Foreign Born": 2.2, "Percent Female": 51.0, "Language Other than English at Home": 4.3, "Living in Same House +1 Years": 88.4, "Mean Travel Time to Work": 25.6, "Building Permits": 326, "Veterans": 10509, "Land Area": 723.6}, "Sales": {"Retail Sales": 11577, "Merchant Wholesaler Sales": 2651, "Accommodation and Food Services Sales": 812, "Retail Sales per Capita": 12137}, "County": "Saline County", "State": "AR", "Income": {"Median Houseold Income": 55348, "Per Capita Income": 25962, "Persons Below Poverty Level": 8.6}, "Education": {"Bachelor's Degree or Higher": 23.4, "High School or Higher": 89.2}, "Employment": {"Private Non-farm Establishments": 1837, "Private Non-farm Employment Percent Change": 1.5, "Firms": {"Total": 9517, "Hispanic-Owned": 0.0, "Native Hawaiian and Other Pacific Islander-Owned": 0.0, "American Indian-Owned": 0.0, "Black-Owned": 1.7, "Asian-Owned": 1.5, "Women-Owned": 23.9}, "Nonemployer Establishments": 7532, "Private Non-farm Employment": 19290}, "Housing": {"Housing Units": 46701, "Units in Multi-Unit Structures": 8.0, "Median Value of Owner-Occupied Units": 138600, "Households": 41287, "Persons per Household": 2.62, "Homeownership Rate": 77.7}, "Population": {"2014 Population": 115719, "2010 Population": 107118, "Population per Square Mile": 148.0, "Population Percent Change": 8.0}}</t>
  </si>
  <si>
    <t>{"Ethnicities": {"White Alone, not Hispanic or Latino": 84.3, "Two or More Races": 2.1, "Asian Alone": 3.8, "Native Hawaiian and Other Pacific Islander Alone": 0.0, "White Alone": 91.1, "Hispanic or Latino": 7.6, "Black Alone": 0.7, "American Indian and Alaska Native Alone": 2.3}, "Age": {"Percent Under 18 Years": 23.6, "Percent 65 and Older": 18.7, "Percent Under 5 Years": 5.7}, "Miscellaneous": {"Manufacturers Shipments": 2030, "Foreign Born": 4.8, "Percent Female": 49.6, "Language Other than English at Home": 9.4, "Living in Same House +1 Years": 85.6, "Mean Travel Time to Work": 23.0, "Building Permits": 42, "Veterans": 961, "Land Area": 892.32}, "Sales": {"Retail Sales": 486, "Merchant Wholesaler Sales": 91, "Accommodation and Food Services Sales": 30, "Retail Sales per Capita": 4308}, "County": "Scott County", "State": "AR", "Income": {"Median Houseold Income": 37448, "Per Capita Income": 18934, "Persons Below Poverty Level": 20.0}, "Education": {"Bachelor's Degree or Higher": 11.6, "High School or Higher": 77.0}, "Employment": {"Private Non-farm Establishments": 154, "Private Non-farm Employment Percent Change": 0.3, "Firms": {"Total": 776, "Hispanic-Owned": 0.0, "Native Hawaiian and Other Pacific Islander-Owned": 0.0, "American Indian-Owned": 0.0, "Black-Owned": 0.0, "Asian-Owned": 0.0, "Women-Owned": 0.0}, "Nonemployer Establishments": 613, "Private Non-farm Employment": 2178}, "Housing": {"Housing Units": 5183, "Units in Multi-Unit Structures": 8.3, "Median Value of Owner-Occupied Units": 82100, "Households": 4324, "Persons per Household": 2.55, "Homeownership Rate": 73.0}, "Population": {"2014 Population": 10693, "2010 Population": 11233, "Population per Square Mile": 12.6, "Population Percent Change": -4.8}}</t>
  </si>
  <si>
    <t>{"Ethnicities": {"White Alone, not Hispanic or Latino": 93.7, "Two or More Races": 2.5, "Asian Alone": 0.2, "Native Hawaiian and Other Pacific Islander Alone": 0.0, "White Alone": 95.5, "Hispanic or Latino": 2.1, "Black Alone": 0.3, "American Indian and Alaska Native Alone": 1.4}, "Age": {"Percent Under 18 Years": 20.3, "Percent 65 and Older": 23.6, "Percent Under 5 Years": 5.0}, "Miscellaneous": {"Manufacturers Shipments": 0, "Foreign Born": 0.8, "Percent Female": 49.6, "Language Other than English at Home": 1.5, "Living in Same House +1 Years": 91.8, "Mean Travel Time to Work": 29.4, "Building Permits": 0, "Veterans": 745, "Land Area": 666.1}, "Sales": {"Retail Sales": 591, "Merchant Wholesaler Sales": 0, "Accommodation and Food Services Sales": 28, "Retail Sales per Capita": 7339}, "County": "Searcy County", "State": "AR", "Income": {"Median Houseold Income": 30779, "Per Capita Income": 16731, "Persons Below Poverty Level": 26.1}, "Education": {"Bachelor's Degree or Higher": 12.0, "High School or Higher": 74.1}, "Employment": {"Private Non-farm Establishments": 116, "Private Non-farm Employment Percent Change": 3.3, "Firms": {"Total": 728, "Hispanic-Owned": 0.0, "Native Hawaiian and Other Pacific Islander-Owned": 0.0, "American Indian-Owned": 0.0, "Black-Owned": 0.0, "Asian-Owned": 0.0, "Women-Owned": 19.8}, "Nonemployer Establishments": 754, "Private Non-farm Employment": 1083}, "Housing": {"Housing Units": 4895, "Units in Multi-Unit Structures": 5.1, "Median Value of Owner-Occupied Units": 85100, "Households": 3296, "Persons per Household": 2.43, "Homeownership Rate": 77.5}, "Population": {"2014 Population": 7929, "2010 Population": 8195, "Population per Square Mile": 12.3, "Population Percent Change": -3.2}}</t>
  </si>
  <si>
    <t>{"Ethnicities": {"White Alone, not Hispanic or Latino": 71.1, "Two or More Races": 3.4, "Asian Alone": 4.5, "Native Hawaiian and Other Pacific Islander Alone": 0.3, "White Alone": 82.9, "Hispanic or Latino": 13.4, "Black Alone": 6.8, "American Indian and Alaska Native Alone": 2.3}, "Age": {"Percent Under 18 Years": 24.5, "Percent 65 and Older": 14.5, "Percent Under 5 Years": 6.8}, "Miscellaneous": {"Manufacturers Shipments": 56765, "Foreign Born": 9.5, "Percent Female": 51.0, "Language Other than English at Home": 14.5, "Living in Same House +1 Years": 84.7, "Mean Travel Time to Work": 17.7, "Building Permits": 414, "Veterans": 10175, "Land Area": 531.91}, "Sales": {"Retail Sales": 18255, "Merchant Wholesaler Sales": 13138, "Accommodation and Food Services Sales": 2077, "Retail Sales per Capita": 14995}, "County": "Sebastian County", "State": "AR", "Income": {"Median Houseold Income": 40471, "Per Capita Income": 23222, "Persons Below Poverty Level": 21.2}, "Education": {"Bachelor's Degree or Higher": 19.2, "High School or Higher": 82.2}, "Employment": {"Private Non-farm Establishments": 3482, "Private Non-farm Employment Percent Change": -2.4, "Firms": {"Total": 10763, "Hispanic-Owned": 2.2, "Native Hawaiian and Other Pacific Islander-Owned": 0.0, "American Indian-Owned": 1.5, "Black-Owned": 2.5, "Asian-Owned": 3.4, "Women-Owned": 0.0}, "Nonemployer Establishments": 8225, "Private Non-farm Employment": 61045}, "Housing": {"Housing Units": 56034, "Units in Multi-Unit Structures": 22.6, "Median Value of Owner-Occupied Units": 114500, "Households": 49294, "Persons per Household": 2.53, "Homeownership Rate": 62.8}, "Population": {"2014 Population": 126776, "2010 Population": 125744, "Population per Square Mile": 236.4, "Population Percent Change": 0.8}}</t>
  </si>
  <si>
    <t>{"Ethnicities": {"White Alone, not Hispanic or Latino": 58.6, "Two or More Races": 2.4, "Asian Alone": 0.5, "Native Hawaiian and Other Pacific Islander Alone": 0.3, "White Alone": 89.0, "Hispanic or Latino": 32.7, "Black Alone": 4.5, "American Indian and Alaska Native Alone": 3.3}, "Age": {"Percent Under 18 Years": 28.8, "Percent 65 and Older": 13.6, "Percent Under 5 Years": 7.7}, "Miscellaneous": {"Manufacturers Shipments": 0, "Foreign Born": 16.9, "Percent Female": 50.3, "Language Other than English at Home": 28.6, "Living in Same House +1 Years": 83.8, "Mean Travel Time to Work": 21.4, "Building Permits": 8, "Veterans": 1055, "Land Area": 565.13}, "Sales": {"Retail Sales": 1605, "Merchant Wholesaler Sales": 0, "Accommodation and Food Services Sales": 69, "Retail Sales per Capita": 9806}, "County": "Sevier County", "State": "AR", "Income": {"Median Houseold Income": 35153, "Per Capita Income": 16021, "Persons Below Poverty Level": 24.4}, "Education": {"Bachelor's Degree or Higher": 8.6, "High School or Higher": 66.3}, "Employment": {"Private Non-farm Establishments": 270, "Private Non-farm Employment Percent Change": -21.1, "Firms": {"Total": 908, "Hispanic-Owned": 3.6, "Native Hawaiian and Other Pacific Islander-Owned": 0.0, "American Indian-Owned": 0.0, "Black-Owned": 0.0, "Asian-Owned": 0.0, "Women-Owned": 25.3}, "Nonemployer Establishments": 779, "Private Non-farm Employment": 4148}, "Housing": {"Housing Units": 6882, "Units in Multi-Unit Structures": 5.2, "Median Value of Owner-Occupied Units": 68800, "Households": 5745, "Persons per Household": 2.95, "Homeownership Rate": 69.6}, "Population": {"2014 Population": 17426, "2010 Population": 17058, "Population per Square Mile": 30.2, "Population Percent Change": 2.2}}</t>
  </si>
  <si>
    <t>{"Ethnicities": {"White Alone, not Hispanic or Latino": 94.0, "Two or More Races": 1.9, "Asian Alone": 0.4, "Native Hawaiian and Other Pacific Islander Alone": 0.0, "White Alone": 95.9, "Hispanic or Latino": 2.1, "Black Alone": 0.8, "American Indian and Alaska Native Alone": 1.0}, "Age": {"Percent Under 18 Years": 20.4, "Percent 65 and Older": 25.7, "Percent Under 5 Years": 5.2}, "Miscellaneous": {"Manufacturers Shipments": 0, "Foreign Born": 1.4, "Percent Female": 50.6, "Language Other than English at Home": 3.4, "Living in Same House +1 Years": 87.6, "Mean Travel Time to Work": 27.9, "Building Permits": 8, "Veterans": 2092, "Land Area": 604.44}, "Sales": {"Retail Sales": 1559, "Merchant Wholesaler Sales": 0, "Accommodation and Food Services Sales": 129, "Retail Sales per Capita": 8792}, "County": "Sharp County", "State": "AR", "Income": {"Median Houseold Income": 30861, "Per Capita Income": 16714, "Persons Below Poverty Level": 23.9}, "Education": {"Bachelor's Degree or Higher": 11.0, "High School or Higher": 83.0}, "Employment": {"Private Non-farm Establishments": 309, "Private Non-farm Employment Percent Change": -1.8, "Firms": {"Total": 0, "Hispanic-Owned": 0.0, "Native Hawaiian and Other Pacific Islander-Owned": 0.0, "American Indian-Owned": 0.0, "Black-Owned": 0.0, "Asian-Owned": 0.0, "Women-Owned": 0.0}, "Nonemployer Establishments": 1276, "Private Non-farm Employment": 2394}, "Housing": {"Housing Units": 9821, "Units in Multi-Unit Structures": 5.1, "Median Value of Owner-Occupied Units": 73800, "Households": 7023, "Persons per Household": 2.42, "Homeownership Rate": 80.0}, "Population": {"2014 Population": 16906, "2010 Population": 17264, "Population per Square Mile": 28.6, "Population Percent Change": -2.1}}</t>
  </si>
  <si>
    <t>{"Ethnicities": {"White Alone, not Hispanic or Latino": 95.0, "Two or More Races": 1.8, "Asian Alone": 0.4, "Native Hawaiian and Other Pacific Islander Alone": 0.0, "White Alone": 96.6, "Hispanic or Latino": 1.8, "Black Alone": 0.4, "American Indian and Alaska Native Alone": 0.8}, "Age": {"Percent Under 18 Years": 20.1, "Percent 65 and Older": 25.4, "Percent Under 5 Years": 4.9}, "Miscellaneous": {"Manufacturers Shipments": 0, "Foreign Born": 0.8, "Percent Female": 50.4, "Language Other than English at Home": 1.3, "Living in Same House +1 Years": 84.5, "Mean Travel Time to Work": 21.1, "Building Permits": 8, "Veterans": 1342, "Land Area": 606.41}, "Sales": {"Retail Sales": 1083, "Merchant Wholesaler Sales": 325, "Accommodation and Food Services Sales": 120, "Retail Sales per Capita": 9100}, "County": "Stone County", "State": "AR", "Income": {"Median Houseold Income": 29832, "Per Capita Income": 17403, "Persons Below Poverty Level": 25.5}, "Education": {"Bachelor's Degree or Higher": 14.2, "High School or Higher": 78.9}, "Employment": {"Private Non-farm Establishments": 234, "Private Non-farm Employment Percent Change": -2.0, "Firms": {"Total": 1918, "Hispanic-Owned": 0.0, "Native Hawaiian and Other Pacific Islander-Owned": 0.0, "American Indian-Owned": 0.0, "Black-Owned": 0.0, "Asian-Owned": 0.0, "Women-Owned": 17.8}, "Nonemployer Establishments": 1183, "Private Non-farm Employment": 2024}, "Housing": {"Housing Units": 6757, "Units in Multi-Unit Structures": 4.1, "Median Value of Owner-Occupied Units": 88100, "Households": 5135, "Persons per Household": 2.41, "Homeownership Rate": 78.3}, "Population": {"2014 Population": 12494, "2010 Population": 12394, "Population per Square Mile": 20.4, "Population Percent Change": 0.8}}</t>
  </si>
  <si>
    <t>{"Ethnicities": {"White Alone, not Hispanic or Latino": 61.5, "Two or More Races": 1.5, "Asian Alone": 0.8, "Native Hawaiian and Other Pacific Islander Alone": 0.1, "White Alone": 64.4, "Hispanic or Latino": 3.6, "Black Alone": 32.6, "American Indian and Alaska Native Alone": 0.6}, "Age": {"Percent Under 18 Years": 23.9, "Percent 65 and Older": 16.6, "Percent Under 5 Years": 6.5}, "Miscellaneous": {"Manufacturers Shipments": 39018, "Foreign Born": 2.1, "Percent Female": 51.4, "Language Other than English at Home": 4.0, "Living in Same House +1 Years": 86.1, "Mean Travel Time to Work": 18.2, "Building Permits": 87, "Veterans": 3090, "Land Area": 1039.21}, "Sales": {"Retail Sales": 5263, "Merchant Wholesaler Sales": 0, "Accommodation and Food Services Sales": 399, "Retail Sales per Capita": 12261}, "County": "Union County", "State": "AR", "Income": {"Median Houseold Income": 37435, "Per Capita Income": 20718, "Persons Below Poverty Level": 21.5}, "Education": {"Bachelor's Degree or Higher": 16.1, "High School or Higher": 82.4}, "Employment": {"Private Non-farm Establishments": 1140, "Private Non-farm Employment Percent Change": 2.3, "Firms": {"Total": 3612, "Hispanic-Owned": 0.0, "Native Hawaiian and Other Pacific Islander-Owned": 0.0, "American Indian-Owned": 0.0, "Black-Owned": 10.5, "Asian-Owned": 0.7, "Women-Owned": 27.4}, "Nonemployer Establishments": 2733, "Private Non-farm Employment": 16689}, "Housing": {"Housing Units": 19676, "Units in Multi-Unit Structures": 8.2, "Median Value of Owner-Occupied Units": 75000, "Households": 16596, "Persons per Household": 2.45, "Homeownership Rate": 69.3}, "Population": {"2014 Population": 40227, "2010 Population": 41639, "Population per Square Mile": 40.1, "Population Percent Change": -3.4}}</t>
  </si>
  <si>
    <t>{"Ethnicities": {"White Alone, not Hispanic or Latino": 93.5, "Two or More Races": 1.9, "Asian Alone": 0.4, "Native Hawaiian and Other Pacific Islander Alone": 0.0, "White Alone": 96.3, "Hispanic or Latino": 3.1, "Black Alone": 0.5, "American Indian and Alaska Native Alone": 0.9}, "Age": {"Percent Under 18 Years": 19.7, "Percent 65 and Older": 24.6, "Percent Under 5 Years": 4.9}, "Miscellaneous": {"Manufacturers Shipments": 0, "Foreign Born": 1.6, "Percent Female": 50.3, "Language Other than English at Home": 2.8, "Living in Same House +1 Years": 88.0, "Mean Travel Time to Work": 28.7, "Building Permits": 3, "Veterans": 1901, "Land Area": 708.14}, "Sales": {"Retail Sales": 1520, "Merchant Wholesaler Sales": 507, "Accommodation and Food Services Sales": 125, "Retail Sales per Capita": 9238}, "County": "Van Buren County", "State": "AR", "Income": {"Median Houseold Income": 32517, "Per Capita Income": 18782, "Persons Below Poverty Level": 24.5}, "Education": {"Bachelor's Degree or Higher": 13.6, "High School or Higher": 81.4}, "Employment": {"Private Non-farm Establishments": 338, "Private Non-farm Employment Percent Change": -4.2, "Firms": {"Total": 1819, "Hispanic-Owned": 0.0, "Native Hawaiian and Other Pacific Islander-Owned": 0.0, "American Indian-Owned": 0.0, "Black-Owned": 0.0, "Asian-Owned": 0.0, "Women-Owned": 0.0}, "Nonemployer Establishments": 1259, "Private Non-farm Employment": 3484}, "Housing": {"Housing Units": 10341, "Units in Multi-Unit Structures": 9.5, "Median Value of Owner-Occupied Units": 86700, "Households": 7063, "Persons per Household": 2.4, "Homeownership Rate": 78.1}, "Population": {"2014 Population": 16851, "2010 Population": 17295, "Population per Square Mile": 24.4, "Population Percent Change": -2.6}}</t>
  </si>
  <si>
    <t>{"Ethnicities": {"White Alone, not Hispanic or Latino": 72.2, "Two or More Races": 2.6, "Asian Alone": 2.6, "Native Hawaiian and Other Pacific Islander Alone": 2.5, "White Alone": 87.3, "Hispanic or Latino": 16.2, "Black Alone": 3.5, "American Indian and Alaska Native Alone": 1.5}, "Age": {"Percent Under 18 Years": 25.3, "Percent 65 and Older": 10.7, "Percent Under 5 Years": 7.4}, "Miscellaneous": {"Manufacturers Shipments": 34975, "Foreign Born": 11.6, "Percent Female": 49.9, "Language Other than English at Home": 18.0, "Living in Same House +1 Years": 75.2, "Mean Travel Time to Work": 20.6, "Building Permits": 1131, "Veterans": 12056, "Land Area": 941.97}, "Sales": {"Retail Sales": 27232, "Merchant Wholesaler Sales": 13281, "Accommodation and Food Services Sales": 3556, "Retail Sales per Capita": 13987}, "County": "Washington County", "State": "AR", "Income": {"Median Houseold Income": 41248, "Per Capita Income": 23264, "Persons Below Poverty Level": 20.7}, "Education": {"Bachelor's Degree or Higher": 28.7, "High School or Higher": 82.6}, "Employment": {"Private Non-farm Establishments": 4934, "Private Non-farm Employment Percent Change": 0.5, "Firms": {"Total": 17653, "Hispanic-Owned": 4.4, "Native Hawaiian and Other Pacific Islander-Owned": 0.0, "American Indian-Owned": 1.5, "Black-Owned": 0.0, "Asian-Owned": 1.2, "Women-Owned": 22.4}, "Nonemployer Establishments": 14580, "Private Non-farm Employment": 79392}, "Housing": {"Housing Units": 89775, "Units in Multi-Unit Structures": 31.3, "Median Value of Owner-Occupied Units": 148800, "Households": 79214, "Persons per Household": 2.53, "Homeownership Rate": 55.9}, "Population": {"2014 Population": 220792, "2010 Population": 203065, "Population per Square Mile": 215.6, "Population Percent Change": 8.7}}</t>
  </si>
  <si>
    <t>{"Ethnicities": {"White Alone, not Hispanic or Latino": 88.4, "Two or More Races": 1.9, "Asian Alone": 0.7, "Native Hawaiian and Other Pacific Islander Alone": 0.1, "White Alone": 92.2, "Hispanic or Latino": 4.2, "Black Alone": 4.6, "American Indian and Alaska Native Alone": 0.7}, "Age": {"Percent Under 18 Years": 23.8, "Percent 65 and Older": 15.1, "Percent Under 5 Years": 6.5}, "Miscellaneous": {"Manufacturers Shipments": 11681, "Foreign Born": 2.5, "Percent Female": 51.1, "Language Other than English at Home": 4.3, "Living in Same House +1 Years": 82.8, "Mean Travel Time to Work": 22.8, "Building Permits": 116, "Veterans": 6022, "Land Area": 1035.08}, "Sales": {"Retail Sales": 8035, "Merchant Wholesaler Sales": 0, "Accommodation and Food Services Sales": 797, "Retail Sales per Capita": 10907}, "County": "White County", "State": "AR", "Income": {"Median Houseold Income": 42487, "Per Capita Income": 21793, "Persons Below Poverty Level": 17.5}, "Education": {"Bachelor's Degree or Higher": 18.1, "High School or Higher": 82.6}, "Employment": {"Private Non-farm Establishments": 1519, "Private Non-farm Employment Percent Change": -4.6, "Firms": {"Total": 7525, "Hispanic-Owned": 0.7, "Native Hawaiian and Other Pacific Islander-Owned": 0.0, "American Indian-Owned": 0.6, "Black-Owned": 1.0, "Asian-Owned": 0.0, "Women-Owned": 17.2}, "Nonemployer Establishments": 5198, "Private Non-farm Employment": 22276}, "Housing": {"Housing Units": 33198, "Units in Multi-Unit Structures": 14.2, "Median Value of Owner-Occupied Units": 100100, "Households": 29632, "Persons per Household": 2.5, "Homeownership Rate": 68.4}, "Population": {"2014 Population": 78592, "2010 Population": 77076, "Population per Square Mile": 74.5, "Population Percent Change": 2.0}}</t>
  </si>
  <si>
    <t>{"Ethnicities": {"White Alone, not Hispanic or Latino": 69.5, "Two or More Races": 1.7, "Asian Alone": 0.2, "Native Hawaiian and Other Pacific Islander Alone": 0.1, "White Alone": 70.7, "Hispanic or Latino": 1.5, "Black Alone": 26.9, "American Indian and Alaska Native Alone": 0.3}, "Age": {"Percent Under 18 Years": 21.9, "Percent 65 and Older": 21.2, "Percent Under 5 Years": 5.7}, "Miscellaneous": {"Manufacturers Shipments": 0, "Foreign Born": 0.7, "Percent Female": 52.0, "Language Other than English at Home": 0.5, "Living in Same House +1 Years": 89.8, "Mean Travel Time to Work": 19.3, "Building Permits": 0, "Veterans": 581, "Land Area": 586.79}, "Sales": {"Retail Sales": 647, "Merchant Wholesaler Sales": 909, "Accommodation and Food Services Sales": 13, "Retail Sales per Capita": 8451}, "County": "Woodruff County", "State": "AR", "Income": {"Median Houseold Income": 28259, "Per Capita Income": 19087, "Persons Below Poverty Level": 24.3}, "Education": {"Bachelor's Degree or Higher": 10.1, "High School or Higher": 73.6}, "Employment": {"Private Non-farm Establishments": 138, "Private Non-farm Employment Percent Change": 1.0, "Firms": {"Total": 391, "Hispanic-Owned": 0.0, "Native Hawaiian and Other Pacific Islander-Owned": 0.0, "American Indian-Owned": 0.0, "Black-Owned": 0.0, "Asian-Owned": 0.0, "Women-Owned": 24.6}, "Nonemployer Establishments": 393, "Private Non-farm Employment": 1307}, "Housing": {"Housing Units": 3882, "Units in Multi-Unit Structures": 13.5, "Median Value of Owner-Occupied Units": 58400, "Households": 3070, "Persons per Household": 2.29, "Homeownership Rate": 62.9}, "Population": {"2014 Population": 6910, "2010 Population": 7260, "Population per Square Mile": 12.4, "Population Percent Change": -4.9}}</t>
  </si>
  <si>
    <t>{"Ethnicities": {"White Alone, not Hispanic or Latino": 76.1, "Two or More Races": 1.4, "Asian Alone": 1.6, "Native Hawaiian and Other Pacific Islander Alone": 0.1, "White Alone": 93.9, "Hispanic or Latino": 18.9, "Black Alone": 2.1, "American Indian and Alaska Native Alone": 1.0}, "Age": {"Percent Under 18 Years": 25.1, "Percent 65 and Older": 17.1, "Percent Under 5 Years": 6.5}, "Miscellaneous": {"Manufacturers Shipments": 4495, "Foreign Born": 12.7, "Percent Female": 50.2, "Language Other than English at Home": 19.1, "Living in Same House +1 Years": 84.7, "Mean Travel Time to Work": 20.4, "Building Permits": 1, "Veterans": 1426, "Land Area": 929.98}, "Sales": {"Retail Sales": 1092, "Merchant Wholesaler Sales": 58, "Accommodation and Food Services Sales": 91, "Retail Sales per Capita": 5001}, "County": "Yell County", "State": "AR", "Income": {"Median Houseold Income": 35535, "Per Capita Income": 16992, "Persons Below Poverty Level": 22.7}, "Education": {"Bachelor's Degree or Higher": 9.4, "High School or Higher": 71.3}, "Employment": {"Private Non-farm Establishments": 307, "Private Non-farm Employment Percent Change": 1.0, "Firms": {"Total": 1297, "Hispanic-Owned": 0.0, "Native Hawaiian and Other Pacific Islander-Owned": 0.0, "American Indian-Owned": 0.0, "Black-Owned": 0.0, "Asian-Owned": 0.0, "Women-Owned": 24.3}, "Nonemployer Establishments": 1159, "Private Non-farm Employment": 4940}, "Housing": {"Housing Units": 9732, "Units in Multi-Unit Structures": 10.2, "Median Value of Owner-Occupied Units": 91200, "Households": 7917, "Persons per Household": 2.74, "Homeownership Rate": 66.4}, "Population": {"2014 Population": 21951, "2010 Population": 22185, "Population per Square Mile": 23.9, "Population Percent Change": -1.1}}</t>
  </si>
  <si>
    <t>{"Ethnicities": {"White Alone, not Hispanic or Latino": 32.8, "Two or More Races": 5.2, "Asian Alone": 28.9, "Native Hawaiian and Other Pacific Islander Alone": 1.0, "White Alone": 51.7, "Hispanic or Latino": 22.7, "Black Alone": 12.1, "American Indian and Alaska Native Alone": 1.1}, "Age": {"Percent Under 18 Years": 21.4, "Percent 65 and Older": 12.5, "Percent Under 5 Years": 6.1}, "Miscellaneous": {"Manufacturers Shipments": 252368, "Foreign Born": 30.8, "Percent Female": 51.0, "Language Other than English at Home": 43.1, "Living in Same House +1 Years": 84.1, "Mean Travel Time to Work": 28.8, "Building Permits": 3438, "Veterans": 63738, "Land Area": 739.02}, "Sales": {"Retail Sales": 179090, "Merchant Wholesaler Sales": 356740, "Accommodation and Food Services Sales": 28077, "Retail Sales per Capita": 12359}, "County": "Alameda County", "State": "CA", "Income": {"Median Houseold Income": 72112, "Per Capita Income": 35763, "Persons Below Poverty Level": 12.5}, "Education": {"Bachelor's Degree or Higher": 41.8, "High School or Higher": 86.4}, "Employment": {"Private Non-farm Establishments": 37108, "Private Non-farm Employment Percent Change": 1.9, "Firms": {"Total": 140342, "Hispanic-Owned": 8.9, "Native Hawaiian and Other Pacific Islander-Owned": 0.0, "American Indian-Owned": 0.0, "Black-Owned": 6.8, "Asian-Owned": 24.4, "Women-Owned": 32.2}, "Nonemployer Establishments": 124216, "Private Non-farm Employment": 598309}, "Housing": {"Housing Units": 592355, "Units in Multi-Unit Structures": 38.2, "Median Value of Owner-Occupied Units": 493800, "Households": 545071, "Persons per Household": 2.76, "Homeownership Rate": 53.2}, "Population": {"2014 Population": 1610921, "2010 Population": 1510271, "Population per Square Mile": 2043.6, "Population Percent Change": 6.7}}</t>
  </si>
  <si>
    <t>CA</t>
  </si>
  <si>
    <t>{"Ethnicities": {"White Alone, not Hispanic or Latino": 64.7, "Two or More Races": 3.4, "Asian Alone": 1.3, "Native Hawaiian and Other Pacific Islander Alone": 0.0, "White Alone": 70.3, "Hispanic or Latino": 9.6, "Black Alone": 0.3, "American Indian and Alaska Native Alone": 24.7}, "Age": {"Percent Under 18 Years": 20.0, "Percent 65 and Older": 21.1, "Percent Under 5 Years": 3.3}, "Miscellaneous": {"Manufacturers Shipments": 0, "Foreign Born": 3.8, "Percent Female": 48.0, "Language Other than English at Home": 9.9, "Living in Same House +1 Years": 84.8, "Mean Travel Time to Work": 23.7, "Building Permits": 3, "Veterans": 177, "Land Area": 738.33}, "Sales": {"Retail Sales": 0, "Merchant Wholesaler Sales": 0, "Accommodation and Food Services Sales": 0, "Retail Sales per Capita": 0}, "County": "Alpine County", "State": "CA", "Income": {"Median Houseold Income": 58636, "Per Capita Income": 25527, "Persons Below Poverty Level": 16.6}, "Education": {"Bachelor's Degree or Higher": 31.2, "High School or Higher": 90.4}, "Employment": {"Private Non-farm Establishments": 36, "Private Non-farm Employment Percent Change": -71.5, "Firms": {"Total": 122, "Hispanic-Owned": 0.0, "Native Hawaiian and Other Pacific Islander-Owned": 0.0, "American Indian-Owned": 0.0, "Black-Owned": 0.0, "Asian-Owned": 0.0, "Women-Owned": 0.0}, "Nonemployer Establishments": 101, "Private Non-farm Employment": 176}, "Housing": {"Housing Units": 1765, "Units in Multi-Unit Structures": 35.7, "Median Value of Owner-Occupied Units": 333600, "Households": 394, "Persons per Household": 2.9, "Homeownership Rate": 81.5}, "Population": {"2014 Population": 1116, "2010 Population": 1175, "Population per Square Mile": 1.6, "Population Percent Change": -5.0}}</t>
  </si>
  <si>
    <t>{"Ethnicities": {"White Alone, not Hispanic or Latino": 79.6, "Two or More Races": 3.3, "Asian Alone": 1.4, "Native Hawaiian and Other Pacific Islander Alone": 0.2, "White Alone": 90.7, "Hispanic or Latino": 13.0, "Black Alone": 2.1, "American Indian and Alaska Native Alone": 2.2}, "Age": {"Percent Under 18 Years": 15.3, "Percent 65 and Older": 25.1, "Percent Under 5 Years": 3.7}, "Miscellaneous": {"Manufacturers Shipments": 1429, "Foreign Born": 5.7, "Percent Female": 46.9, "Language Other than English at Home": 9.6, "Living in Same House +1 Years": 86.1, "Mean Travel Time to Work": 30.0, "Building Permits": 22, "Veterans": 4631, "Land Area": 594.58}, "Sales": {"Retail Sales": 18007, "Merchant Wholesaler Sales": 0, "Accommodation and Food Services Sales": 612, "Retail Sales per Capita": 46797}, "County": "Amador County", "State": "CA", "Income": {"Median Houseold Income": 53684, "Per Capita Income": 27347, "Persons Below Poverty Level": 12.6}, "Education": {"Bachelor's Degree or Higher": 19.3, "High School or Higher": 88.1}, "Employment": {"Private Non-farm Establishments": 786, "Private Non-farm Employment Percent Change": 2.9, "Firms": {"Total": 3491, "Hispanic-Owned": 0.0, "Native Hawaiian and Other Pacific Islander-Owned": 0.0, "American Indian-Owned": 0.0, "Black-Owned": 0.0, "Asian-Owned": 0.0, "Women-Owned": 23.0}, "Nonemployer Establishments": 2678, "Private Non-farm Employment": 7768}, "Housing": {"Housing Units": 18249, "Units in Multi-Unit Structures": 8.5, "Median Value of Owner-Occupied Units": 270500, "Households": 14262, "Persons per Household": 2.32, "Homeownership Rate": 76.1}, "Population": {"2014 Population": 36742, "2010 Population": 38091, "Population per Square Mile": 64.1, "Population Percent Change": -3.5}}</t>
  </si>
  <si>
    <t>{"Ethnicities": {"White Alone, not Hispanic or Latino": 73.5, "Two or More Races": 4.2, "Asian Alone": 4.6, "Native Hawaiian and Other Pacific Islander Alone": 0.3, "White Alone": 86.6, "Hispanic or Latino": 15.5, "Black Alone": 1.8, "American Indian and Alaska Native Alone": 2.5}, "Age": {"Percent Under 18 Years": 20.2, "Percent 65 and Older": 17.0, "Percent Under 5 Years": 5.4}, "Miscellaneous": {"Manufacturers Shipments": 9873, "Foreign Born": 7.5, "Percent Female": 50.5, "Language Other than English at Home": 13.6, "Living in Same House +1 Years": 79.1, "Mean Travel Time to Work": 20.3, "Building Permits": 550, "Veterans": 18453, "Land Area": 1636.46}, "Sales": {"Retail Sales": 24006, "Merchant Wholesaler Sales": 7963, "Accommodation and Food Services Sales": 3558, "Retail Sales per Capita": 11025}, "County": "Butte County", "State": "CA", "Income": {"Median Houseold Income": 43752, "Per Capita Income": 23787, "Persons Below Poverty Level": 20.4}, "Education": {"Bachelor's Degree or Higher": 24.4, "High School or Higher": 87.7}, "Employment": {"Private Non-farm Establishments": 4637, "Private Non-farm Employment Percent Change": 4.6, "Firms": {"Total": 17307, "Hispanic-Owned": 0.0, "Native Hawaiian and Other Pacific Islander-Owned": 0.0, "American Indian-Owned": 0.0, "Black-Owned": 1.2, "Asian-Owned": 2.7, "Women-Owned": 30.9}, "Nonemployer Establishments": 13031, "Private Non-farm Employment": 56166}, "Housing": {"Housing Units": 97486, "Units in Multi-Unit Structures": 20.0, "Median Value of Owner-Occupied Units": 225900, "Households": 84816, "Persons per Household": 2.53, "Homeownership Rate": 60.1}, "Population": {"2014 Population": 224241, "2010 Population": 220000, "Population per Square Mile": 134.4, "Population Percent Change": 1.9}}</t>
  </si>
  <si>
    <t>{"Ethnicities": {"White Alone, not Hispanic or Latino": 82.1, "Two or More Races": 3.5, "Asian Alone": 1.5, "Native Hawaiian and Other Pacific Islander Alone": 0.2, "White Alone": 91.9, "Hispanic or Latino": 11.5, "Black Alone": 1.0, "American Indian and Alaska Native Alone": 1.9}, "Age": {"Percent Under 18 Years": 17.7, "Percent 65 and Older": 25.1, "Percent Under 5 Years": 3.9}, "Miscellaneous": {"Manufacturers Shipments": 0, "Foreign Born": 4.2, "Percent Female": 50.0, "Language Other than English at Home": 7.0, "Living in Same House +1 Years": 89.3, "Mean Travel Time to Work": 35.5, "Building Permits": 70, "Veterans": 5216, "Land Area": 1020.01}, "Sales": {"Retail Sales": 2927, "Merchant Wholesaler Sales": 241, "Accommodation and Food Services Sales": 423, "Retail Sales per Capita": 6249}, "County": "Calaveras County", "State": "CA", "Income": {"Median Houseold Income": 55295, "Per Capita Income": 29329, "Persons Below Poverty Level": 10.9}, "Education": {"Bachelor's Degree or Higher": 21.2, "High School or Higher": 92.8}, "Employment": {"Private Non-farm Establishments": 881, "Private Non-farm Employment Percent Change": 1.3, "Firms": {"Total": 5365, "Hispanic-Owned": 0.0, "Native Hawaiian and Other Pacific Islander-Owned": 0.0, "American Indian-Owned": 0.0, "Black-Owned": 0.0, "Asian-Owned": 0.0, "Women-Owned": 24.7}, "Nonemployer Establishments": 3521, "Private Non-farm Employment": 5729}, "Housing": {"Housing Units": 28053, "Units in Multi-Unit Structures": 4.6, "Median Value of Owner-Occupied Units": 254800, "Households": 18702, "Persons per Household": 2.38, "Homeownership Rate": 78.4}, "Population": {"2014 Population": 44624, "2010 Population": 45578, "Population per Square Mile": 44.7, "Population Percent Change": -2.1}}</t>
  </si>
  <si>
    <t>{"Ethnicities": {"White Alone, not Hispanic or Latino": 36.7, "Two or More Races": 2.3, "Asian Alone": 1.8, "Native Hawaiian and Other Pacific Islander Alone": 0.6, "White Alone": 91.6, "Hispanic or Latino": 58.1, "Black Alone": 1.2, "American Indian and Alaska Native Alone": 2.6}, "Age": {"Percent Under 18 Years": 28.0, "Percent 65 and Older": 13.1, "Percent Under 5 Years": 7.4}, "Miscellaneous": {"Manufacturers Shipments": 2884, "Foreign Born": 23.3, "Percent Female": 48.6, "Language Other than English at Home": 46.3, "Living in Same House +1 Years": 82.4, "Mean Travel Time to Work": 21.2, "Building Permits": 58, "Veterans": 1126, "Land Area": 1150.73}, "Sales": {"Retail Sales": 2085, "Merchant Wholesaler Sales": 1832, "Accommodation and Food Services Sales": 916, "Retail Sales per Capita": 9884}, "County": "Colusa County", "State": "CA", "Income": {"Median Houseold Income": 52158, "Per Capita Income": 21579, "Persons Below Poverty Level": 12.5}, "Education": {"Bachelor's Degree or Higher": 13.8, "High School or Higher": 69.4}, "Employment": {"Private Non-farm Establishments": 376, "Private Non-farm Employment Percent Change": 1.3, "Firms": {"Total": 1234, "Hispanic-Owned": 0.0, "Native Hawaiian and Other Pacific Islander-Owned": 0.0, "American Indian-Owned": 0.0, "Black-Owned": 0.0, "Asian-Owned": 0.0, "Women-Owned": 25.9}, "Nonemployer Establishments": 974, "Private Non-farm Employment": 3956}, "Housing": {"Housing Units": 7938, "Units in Multi-Unit Structures": 12.0, "Median Value of Owner-Occupied Units": 181600, "Households": 6853, "Persons per Household": 3.07, "Homeownership Rate": 63.3}, "Population": {"2014 Population": 21419, "2010 Population": 21419, "Population per Square Mile": 18.6, "Population Percent Change": 0.0}}</t>
  </si>
  <si>
    <t>{"Ethnicities": {"White Alone, not Hispanic or Latino": 45.6, "Two or More Races": 5.1, "Asian Alone": 16.4, "Native Hawaiian and Other Pacific Islander Alone": 0.6, "White Alone": 67.3, "Hispanic or Latino": 25.2, "Black Alone": 9.6, "American Indian and Alaska Native Alone": 1.0}, "Age": {"Percent Under 18 Years": 23.4, "Percent 65 and Older": 14.2, "Percent Under 5 Years": 5.8}, "Miscellaneous": {"Manufacturers Shipments": 320214, "Foreign Born": 23.5, "Percent Female": 51.3, "Language Other than English at Home": 33.3, "Living in Same House +1 Years": 85.3, "Mean Travel Time to Work": 33.3, "Building Permits": 2001, "Veterans": 57474, "Land Area": 715.94}, "Sales": {"Retail Sales": 117637, "Merchant Wholesaler Sales": 66439, "Accommodation and Food Services Sales": 15622, "Retail Sales per Capita": 11641}, "County": "Contra Costa County", "State": "CA", "Income": {"Median Houseold Income": 78756, "Per Capita Income": 38219, "Persons Below Poverty Level": 10.5}, "Education": {"Bachelor's Degree or Higher": 39.0, "High School or Higher": 88.8}, "Employment": {"Private Non-farm Establishments": 22338, "Private Non-farm Employment Percent Change": 3.5, "Firms": {"Total": 95688, "Hispanic-Owned": 10.9, "Native Hawaiian and Other Pacific Islander-Owned": 0.3, "American Indian-Owned": 1.4, "Black-Owned": 4.1, "Asian-Owned": 14.8, "Women-Owned": 31.2}, "Nonemployer Establishments": 82405, "Private Non-farm Employment": 306661}, "Housing": {"Housing Units": 406772, "Units in Multi-Unit Structures": 23.6, "Median Value of Owner-Occupied Units": 404000, "Households": 375855, "Persons per Household": 2.81, "Homeownership Rate": 65.9}, "Population": {"2014 Population": 1111339, "2010 Population": 1049025, "Population per Square Mile": 1465.2, "Population Percent Change": 5.9}}</t>
  </si>
  <si>
    <t>{"Ethnicities": {"White Alone, not Hispanic or Latino": 63.3, "Two or More Races": 5.0, "Asian Alone": 3.7, "Native Hawaiian and Other Pacific Islander Alone": 0.2, "White Alone": 78.6, "Hispanic or Latino": 19.0, "Black Alone": 3.5, "American Indian and Alaska Native Alone": 9.0}, "Age": {"Percent Under 18 Years": 21.2, "Percent 65 and Older": 15.6, "Percent Under 5 Years": 5.8}, "Miscellaneous": {"Manufacturers Shipments": 0, "Foreign Born": 6.5, "Percent Female": 45.2, "Language Other than English at Home": 15.3, "Living in Same House +1 Years": 78.5, "Mean Travel Time to Work": 14.2, "Building Permits": 9, "Veterans": 2770, "Land Area": 1006.37}, "Sales": {"Retail Sales": 2062, "Merchant Wholesaler Sales": 0, "Accommodation and Food Services Sales": 321, "Retail Sales per Capita": 7176}, "County": "Del Norte County", "State": "CA", "Income": {"Median Houseold Income": 37909, "Per Capita Income": 19072, "Persons Below Poverty Level": 21.8}, "Education": {"Bachelor's Degree or Higher": 14.0, "High School or Higher": 79.1}, "Employment": {"Private Non-farm Establishments": 417, "Private Non-farm Employment Percent Change": -0.1, "Firms": {"Total": 1604, "Hispanic-Owned": 0.0, "Native Hawaiian and Other Pacific Islander-Owned": 0.0, "American Indian-Owned": 0.0, "Black-Owned": 0.0, "Asian-Owned": 0.0, "Women-Owned": 28.0}, "Nonemployer Establishments": 1210, "Private Non-farm Employment": 3966}, "Housing": {"Housing Units": 11336, "Units in Multi-Unit Structures": 12.1, "Median Value of Owner-Occupied Units": 198400, "Households": 9593, "Persons per Household": 2.58, "Homeownership Rate": 60.2}, "Population": {"2014 Population": 27212, "2010 Population": 28610, "Population per Square Mile": 28.4, "Population Percent Change": -4.9}}</t>
  </si>
  <si>
    <t>{"Ethnicities": {"White Alone, not Hispanic or Latino": 78.7, "Two or More Races": 3.6, "Asian Alone": 4.0, "Native Hawaiian and Other Pacific Islander Alone": 0.2, "White Alone": 89.8, "Hispanic or Latino": 12.7, "Black Alone": 1.0, "American Indian and Alaska Native Alone": 1.3}, "Age": {"Percent Under 18 Years": 20.9, "Percent 65 and Older": 18.0, "Percent Under 5 Years": 4.4}, "Miscellaneous": {"Manufacturers Shipments": 6622, "Foreign Born": 8.7, "Percent Female": 49.9, "Language Other than English at Home": 12.5, "Living in Same House +1 Years": 85.5, "Mean Travel Time to Work": 28.8, "Building Permits": 190, "Veterans": 16792, "Land Area": 1707.88}, "Sales": {"Retail Sales": 16197, "Merchant Wholesaler Sales": 3636, "Accommodation and Food Services Sales": 3017, "Retail Sales per Capita": 9216}, "County": "El Dorado County", "State": "CA", "Income": {"Median Houseold Income": 69297, "Per Capita Income": 34884, "Persons Below Poverty Level": 9.0}, "Education": {"Bachelor's Degree or Higher": 32.0, "High School or Higher": 93.2}, "Employment": {"Private Non-farm Establishments": 4236, "Private Non-farm Employment Percent Change": 2.2, "Firms": {"Total": 21265, "Hispanic-Owned": 6.5, "Native Hawaiian and Other Pacific Islander-Owned": 0.0, "American Indian-Owned": 0.0, "Black-Owned": 0.0, "Asian-Owned": 2.4, "Women-Owned": 26.9}, "Nonemployer Establishments": 15627, "Private Non-farm Employment": 40712}, "Housing": {"Housing Units": 88866, "Units in Multi-Unit Structures": 11.8, "Median Value of Owner-Occupied Units": 359500, "Households": 67885, "Persons per Household": 2.64, "Homeownership Rate": 74.8}, "Population": {"2014 Population": 183087, "2010 Population": 181058, "Population per Square Mile": 106.0, "Population Percent Change": 1.1}}</t>
  </si>
  <si>
    <t>{"Ethnicities": {"White Alone, not Hispanic or Latino": 30.9, "Two or More Races": 3.0, "Asian Alone": 10.7, "Native Hawaiian and Other Pacific Islander Alone": 0.3, "White Alone": 77.2, "Hispanic or Latino": 51.9, "Black Alone": 5.9, "American Indian and Alaska Native Alone": 3.0}, "Age": {"Percent Under 18 Years": 28.9, "Percent 65 and Older": 11.2, "Percent Under 5 Years": 8.3}, "Miscellaneous": {"Manufacturers Shipments": 78272, "Foreign Born": 21.9, "Percent Female": 50.1, "Language Other than English at Home": 43.7, "Living in Same House +1 Years": 83.6, "Mean Travel Time to Work": 22.1, "Building Permits": 1892, "Veterans": 42944, "Land Area": 5957.99}, "Sales": {"Retail Sales": 98082, "Merchant Wholesaler Sales": 78467, "Accommodation and Food Services Sales": 11471, "Retail Sales per Capita": 11022}, "County": "Fresno County", "State": "CA", "Income": {"Median Houseold Income": 45563, "Per Capita Income": 20208, "Persons Below Poverty Level": 26.0}, "Education": {"Bachelor's Degree or Higher": 19.6, "High School or Higher": 73.1}, "Employment": {"Private Non-farm Establishments": 15973, "Private Non-farm Employment Percent Change": 2.0, "Firms": {"Total": 58745, "Hispanic-Owned": 21.4, "Native Hawaiian and Other Pacific Islander-Owned": 0.0, "American Indian-Owned": 0.0, "Black-Owned": 3.9, "Asian-Owned": 11.3, "Women-Owned": 29.4}, "Nonemployer Establishments": 49304, "Private Non-farm Employment": 239776}, "Housing": {"Housing Units": 324126, "Units in Multi-Unit Structures": 25.9, "Median Value of Owner-Occupied Units": 195400, "Households": 289811, "Persons per Household": 3.18, "Homeownership Rate": 53.8}, "Population": {"2014 Population": 965974, "2010 Population": 930450, "Population per Square Mile": 156.2, "Population Percent Change": 3.8}}</t>
  </si>
  <si>
    <t>{"Ethnicities": {"White Alone, not Hispanic or Latino": 53.0, "Two or More Races": 2.7, "Asian Alone": 3.0, "Native Hawaiian and Other Pacific Islander Alone": 0.2, "White Alone": 90.0, "Hispanic or Latino": 40.4, "Black Alone": 1.2, "American Indian and Alaska Native Alone": 2.9}, "Age": {"Percent Under 18 Years": 26.7, "Percent 65 and Older": 14.9, "Percent Under 5 Years": 7.0}, "Miscellaneous": {"Manufacturers Shipments": 2782, "Foreign Born": 17.2, "Percent Female": 49.6, "Language Other than English at Home": 36.1, "Living in Same House +1 Years": 86.6, "Mean Travel Time to Work": 21.8, "Building Permits": 30, "Veterans": 1514, "Land Area": 1313.95}, "Sales": {"Retail Sales": 2039, "Merchant Wholesaler Sales": 1484, "Accommodation and Food Services Sales": 309, "Retail Sales per Capita": 7320}, "County": "Glenn County", "State": "CA", "Income": {"Median Houseold Income": 43023, "Per Capita Income": 22148, "Persons Below Poverty Level": 18.8}, "Education": {"Bachelor's Degree or Higher": 14.6, "High School or Higher": 72.3}, "Employment": {"Private Non-farm Establishments": 453, "Private Non-farm Employment Percent Change": 0.1, "Firms": {"Total": 1903, "Hispanic-Owned": 16.6, "Native Hawaiian and Other Pacific Islander-Owned": 0.0, "American Indian-Owned": 0.0, "Black-Owned": 0.0, "Asian-Owned": 0.0, "Women-Owned": 26.1}, "Nonemployer Establishments": 1353, "Private Non-farm Employment": 4574}, "Housing": {"Housing Units": 10917, "Units in Multi-Unit Structures": 13.3, "Median Value of Owner-Occupied Units": 217700, "Households": 9628, "Persons per Household": 2.87, "Homeownership Rate": 63.1}, "Population": {"2014 Population": 27955, "2010 Population": 28122, "Population per Square Mile": 21.4, "Population Percent Change": -0.6}}</t>
  </si>
  <si>
    <t>{"Ethnicities": {"White Alone, not Hispanic or Latino": 75.5, "Two or More Races": 5.4, "Asian Alone": 2.8, "Native Hawaiian and Other Pacific Islander Alone": 0.3, "White Alone": 84.0, "Hispanic or Latino": 10.8, "Black Alone": 1.4, "American Indian and Alaska Native Alone": 6.2}, "Age": {"Percent Under 18 Years": 19.5, "Percent 65 and Older": 15.4, "Percent Under 5 Years": 5.4}, "Miscellaneous": {"Manufacturers Shipments": 8770, "Foreign Born": 5.7, "Percent Female": 50.0, "Language Other than English at Home": 9.7, "Living in Same House +1 Years": 81.2, "Mean Travel Time to Work": 17.5, "Building Permits": 234, "Veterans": 10437, "Land Area": 3567.99}, "Sales": {"Retail Sales": 17263, "Merchant Wholesaler Sales": 0, "Accommodation and Food Services Sales": 2090, "Retail Sales per Capita": 13428}, "County": "Humboldt County", "State": "CA", "Income": {"Median Houseold Income": 41426, "Per Capita Income": 23540, "Persons Below Poverty Level": 20.4}, "Education": {"Bachelor's Degree or Higher": 27.5, "High School or Higher": 90.4}, "Employment": {"Private Non-farm Establishments": 3169, "Private Non-farm Employment Percent Change": 0.2, "Firms": {"Total": 14689, "Hispanic-Owned": 0.0, "Native Hawaiian and Other Pacific Islander-Owned": 0.0, "American Indian-Owned": 2.9, "Black-Owned": 0.0, "Asian-Owned": 0.0, "Women-Owned": 26.9}, "Nonemployer Establishments": 11071, "Private Non-farm Employment": 32396}, "Housing": {"Housing Units": 62348, "Units in Multi-Unit Structures": 19.9, "Median Value of Owner-Occupied Units": 288300, "Households": 53296, "Persons per Household": 2.44, "Homeownership Rate": 55.9}, "Population": {"2014 Population": 134809, "2010 Population": 134623, "Population per Square Mile": 37.7, "Population Percent Change": 0.1}}</t>
  </si>
  <si>
    <t>{"Ethnicities": {"White Alone, not Hispanic or Latino": 12.3, "Two or More Races": 1.7, "Asian Alone": 2.3, "Native Hawaiian and Other Pacific Islander Alone": 0.2, "White Alone": 89.7, "Hispanic or Latino": 82.3, "Black Alone": 3.5, "American Indian and Alaska Native Alone": 2.6}, "Age": {"Percent Under 18 Years": 28.5, "Percent 65 and Older": 12.0, "Percent Under 5 Years": 8.3}, "Miscellaneous": {"Manufacturers Shipments": 12078, "Foreign Born": 32.3, "Percent Female": 48.9, "Language Other than English at Home": 74.5, "Living in Same House +1 Years": 84.0, "Mean Travel Time to Work": 20.8, "Building Permits": 246, "Veterans": 6405, "Land Area": 4176.6}, "Sales": {"Retail Sales": 17272, "Merchant Wholesaler Sales": 0, "Accommodation and Food Services Sales": 1677, "Retail Sales per Capita": 10771}, "County": "Imperial County", "State": "CA", "Income": {"Median Houseold Income": 41807, "Per Capita Income": 16763, "Persons Below Poverty Level": 23.3}, "Education": {"Bachelor's Degree or Higher": 13.3, "High School or Higher": 64.5}, "Employment": {"Private Non-farm Establishments": 2419, "Private Non-farm Employment Percent Change": 3.9, "Firms": {"Total": 10129, "Hispanic-Owned": 52.2, "Native Hawaiian and Other Pacific Islander-Owned": 0.0, "American Indian-Owned": 2.6, "Black-Owned": 2.6, "Asian-Owned": 0.0, "Women-Owned": 28.8}, "Nonemployer Establishments": 9691, "Private Non-farm Employment": 31319}, "Housing": {"Housing Units": 56972, "Units in Multi-Unit Structures": 21.3, "Median Value of Owner-Occupied Units": 147300, "Households": 48099, "Persons per Household": 3.42, "Homeownership Rate": 56.4}, "Population": {"2014 Population": 179091, "2010 Population": 174528, "Population per Square Mile": 41.8, "Population Percent Change": 2.6}}</t>
  </si>
  <si>
    <t>{"Ethnicities": {"White Alone, not Hispanic or Latino": 64.3, "Two or More Races": 3.1, "Asian Alone": 1.6, "Native Hawaiian and Other Pacific Islander Alone": 0.1, "White Alone": 81.4, "Hispanic or Latino": 20.9, "Black Alone": 1.0, "American Indian and Alaska Native Alone": 12.8}, "Age": {"Percent Under 18 Years": 20.6, "Percent 65 and Older": 21.4, "Percent Under 5 Years": 6.0}, "Miscellaneous": {"Manufacturers Shipments": 0, "Foreign Born": 10.4, "Percent Female": 49.9, "Language Other than English at Home": 14.9, "Living in Same House +1 Years": 88.2, "Mean Travel Time to Work": 14.8, "Building Permits": 7, "Veterans": 1720, "Land Area": 10180.88}, "Sales": {"Retail Sales": 2419, "Merchant Wholesaler Sales": 0, "Accommodation and Food Services Sales": 916, "Retail Sales per Capita": 13876}, "County": "Inyo County", "State": "CA", "Income": {"Median Houseold Income": 44796, "Per Capita Income": 27441, "Persons Below Poverty Level": 12.8}, "Education": {"Bachelor's Degree or Higher": 21.4, "High School or Higher": 88.1}, "Employment": {"Private Non-farm Establishments": 525, "Private Non-farm Employment Percent Change": -2.4, "Firms": {"Total": 1709, "Hispanic-Owned": 0.0, "Native Hawaiian and Other Pacific Islander-Owned": 0.0, "American Indian-Owned": 0.0, "Black-Owned": 0.0, "Asian-Owned": 0.0, "Women-Owned": 0.0}, "Nonemployer Establishments": 1298, "Private Non-farm Employment": 5085}, "Housing": {"Housing Units": 9513, "Units in Multi-Unit Structures": 11.0, "Median Value of Owner-Occupied Units": 236100, "Households": 7873, "Persons per Household": 2.3, "Homeownership Rate": 64.1}, "Population": {"2014 Population": 18410, "2010 Population": 18546, "Population per Square Mile": 1.8, "Population Percent Change": -0.7}}</t>
  </si>
  <si>
    <t>{"Ethnicities": {"White Alone, not Hispanic or Latino": 36.2, "Two or More Races": 3.0, "Asian Alone": 5.0, "Native Hawaiian and Other Pacific Islander Alone": 0.3, "White Alone": 82.7, "Hispanic or Latino": 51.5, "Black Alone": 6.3, "American Indian and Alaska Native Alone": 2.6}, "Age": {"Percent Under 18 Years": 29.4, "Percent 65 and Older": 9.9, "Percent Under 5 Years": 8.4}, "Miscellaneous": {"Manufacturers Shipments": 94562, "Foreign Born": 20.6, "Percent Female": 48.7, "Language Other than English at Home": 42.1, "Living in Same House +1 Years": 80.4, "Mean Travel Time to Work": 23.6, "Building Permits": 2297, "Veterans": 44753, "Land Area": 8131.92}, "Sales": {"Retail Sales": 78760, "Merchant Wholesaler Sales": 57305, "Accommodation and Food Services Sales": 9403, "Retail Sales per Capita": 10037}, "County": "Kern County", "State": "CA", "Income": {"Median Houseold Income": 48552, "Per Capita Income": 20295, "Persons Below Poverty Level": 22.9}, "Education": {"Bachelor's Degree or Higher": 15.0, "High School or Higher": 72.4}, "Employment": {"Private Non-farm Establishments": 12344, "Private Non-farm Employment Percent Change": 3.1, "Firms": {"Total": 53051, "Hispanic-Owned": 24.0, "Native Hawaiian and Other Pacific Islander-Owned": 0.2, "American Indian-Owned": 2.3, "Black-Owned": 4.4, "Asian-Owned": 0.0, "Women-Owned": 31.4}, "Nonemployer Establishments": 43515, "Private Non-farm Employment": 195927}, "Housing": {"Housing Units": 291454, "Units in Multi-Unit Structures": 18.5, "Median Value of Owner-Occupied Units": 161700, "Households": 255271, "Persons per Household": 3.19, "Homeownership Rate": 58.0}, "Population": {"2014 Population": 874589, "2010 Population": 839631, "Population per Square Mile": 103.3, "Population Percent Change": 4.2}}</t>
  </si>
  <si>
    <t>{"Ethnicities": {"White Alone, not Hispanic or Latino": 33.7, "Two or More Races": 3.6, "Asian Alone": 4.4, "Native Hawaiian and Other Pacific Islander Alone": 0.3, "White Alone": 81.3, "Hispanic or Latino": 53.2, "Black Alone": 7.3, "American Indian and Alaska Native Alone": 3.0}, "Age": {"Percent Under 18 Years": 27.5, "Percent 65 and Older": 9.1, "Percent Under 5 Years": 7.9}, "Miscellaneous": {"Manufacturers Shipments": 21077, "Foreign Born": 20.1, "Percent Female": 44.8, "Language Other than English at Home": 42.8, "Living in Same House +1 Years": 81.1, "Mean Travel Time to Work": 21.4, "Building Permits": 434, "Veterans": 10609, "Land Area": 1389.42}, "Sales": {"Retail Sales": 10359, "Merchant Wholesaler Sales": 0, "Accommodation and Food Services Sales": 3600, "Retail Sales per Capita": 7017}, "County": "Kings County", "State": "CA", "Income": {"Median Houseold Income": 48133, "Per Capita Income": 18429, "Persons Below Poverty Level": 21.0}, "Education": {"Bachelor's Degree or Higher": 12.9, "High School or Higher": 71.0}, "Employment": {"Private Non-farm Establishments": 1575, "Private Non-farm Employment Percent Change": 0.6, "Firms": {"Total": 6194, "Hispanic-Owned": 27.1, "Native Hawaiian and Other Pacific Islander-Owned": 0.0, "American Indian-Owned": 1.1, "Black-Owned": 0.0, "Asian-Owned": 6.8, "Women-Owned": 35.0}, "Nonemployer Establishments": 4180, "Private Non-farm Employment": 23441}, "Housing": {"Housing Units": 44864, "Units in Multi-Unit Structures": 19.7, "Median Value of Owner-Occupied Units": 176900, "Households": 40785, "Persons per Household": 3.28, "Homeownership Rate": 51.8}, "Population": {"2014 Population": 150269, "2010 Population": 152982, "Population per Square Mile": 110.1, "Population Percent Change": -1.8}}</t>
  </si>
  <si>
    <t>{"Ethnicities": {"White Alone, not Hispanic or Latino": 72.1, "Two or More Races": 4.5, "Asian Alone": 1.4, "Native Hawaiian and Other Pacific Islander Alone": 0.3, "White Alone": 87.7, "Hispanic or Latino": 19.1, "Black Alone": 2.1, "American Indian and Alaska Native Alone": 4.1}, "Age": {"Percent Under 18 Years": 20.4, "Percent 65 and Older": 20.6, "Percent Under 5 Years": 5.8}, "Miscellaneous": {"Manufacturers Shipments": 0, "Foreign Born": 8.6, "Percent Female": 50.0, "Language Other than English at Home": 14.2, "Living in Same House +1 Years": 80.7, "Mean Travel Time to Work": 27.5, "Building Permits": 45, "Veterans": 6777, "Land Area": 1256.46}, "Sales": {"Retail Sales": 5579, "Merchant Wholesaler Sales": 0, "Accommodation and Food Services Sales": 680, "Retail Sales per Capita": 8630}, "County": "Lake County", "State": "CA", "Income": {"Median Houseold Income": 36548, "Per Capita Income": 21537, "Persons Below Poverty Level": 25.0}, "Education": {"Bachelor's Degree or Higher": 16.2, "High School or Higher": 85.4}, "Employment": {"Private Non-farm Establishments": 1032, "Private Non-farm Employment Percent Change": 1.0, "Firms": {"Total": 4961, "Hispanic-Owned": 0.0, "Native Hawaiian and Other Pacific Islander-Owned": 0.0, "American Indian-Owned": 0.0, "Black-Owned": 0.9, "Asian-Owned": 0.0, "Women-Owned": 31.6}, "Nonemployer Establishments": 3929, "Private Non-farm Employment": 9233}, "Housing": {"Housing Units": 35657, "Units in Multi-Unit Structures": 7.7, "Median Value of Owner-Occupied Units": 183600, "Households": 26505, "Persons per Household": 2.38, "Homeownership Rate": 62.7}, "Population": {"2014 Population": 64184, "2010 Population": 64665, "Population per Square Mile": 51.5, "Population Percent Change": -0.7}}</t>
  </si>
  <si>
    <t>{"Ethnicities": {"White Alone, not Hispanic or Latino": 66.0, "Two or More Races": 3.4, "Asian Alone": 1.4, "Native Hawaiian and Other Pacific Islander Alone": 0.6, "White Alone": 81.6, "Hispanic or Latino": 18.5, "Black Alone": 8.8, "American Indian and Alaska Native Alone": 4.2}, "Age": {"Percent Under 18 Years": 17.0, "Percent 65 and Older": 12.5, "Percent Under 5 Years": 4.5}, "Miscellaneous": {"Manufacturers Shipments": 0, "Foreign Born": 7.0, "Percent Female": 36.3, "Language Other than English at Home": 17.7, "Living in Same House +1 Years": 71.1, "Mean Travel Time to Work": 19.4, "Building Permits": 6, "Veterans": 3119, "Land Area": 4541.18}, "Sales": {"Retail Sales": 2604, "Merchant Wholesaler Sales": 0, "Accommodation and Food Services Sales": 296, "Retail Sales per Capita": 7440}, "County": "Lassen County", "State": "CA", "Income": {"Median Houseold Income": 53107, "Per Capita Income": 19931, "Persons Below Poverty Level": 16.9}, "Education": {"Bachelor's Degree or Higher": 13.1, "High School or Higher": 79.4}, "Employment": {"Private Non-farm Establishments": 409, "Private Non-farm Employment Percent Change": 12.5, "Firms": {"Total": 1829, "Hispanic-Owned": 0.0, "Native Hawaiian and Other Pacific Islander-Owned": 0.0, "American Indian-Owned": 0.0, "Black-Owned": 0.0, "Asian-Owned": 0.0, "Women-Owned": 20.3}, "Nonemployer Establishments": 1031, "Private Non-farm Employment": 3947}, "Housing": {"Housing Units": 12741, "Units in Multi-Unit Structures": 13.4, "Median Value of Owner-Occupied Units": 185500, "Households": 9945, "Persons per Household": 2.36, "Homeownership Rate": 62.9}, "Population": {"2014 Population": 31749, "2010 Population": 34895, "Population per Square Mile": 7.7, "Population Percent Change": -9.0}}</t>
  </si>
  <si>
    <t>{"Ethnicities": {"White Alone, not Hispanic or Latino": 26.8, "Two or More Races": 2.9, "Asian Alone": 14.8, "Native Hawaiian and Other Pacific Islander Alone": 0.4, "White Alone": 71.3, "Hispanic or Latino": 48.4, "Black Alone": 9.2, "American Indian and Alaska Native Alone": 1.5}, "Age": {"Percent Under 18 Years": 22.8, "Percent 65 and Older": 12.2, "Percent Under 5 Years": 6.4}, "Miscellaneous": {"Manufacturers Shipments": 1533437, "Foreign Born": 35.1, "Percent Female": 50.7, "Language Other than English at Home": 56.8, "Living in Same House +1 Years": 86.4, "Mean Travel Time to Work": 29.3, "Building Permits": 17659, "Veterans": 331642, "Land Area": 4057.88}, "Sales": {"Retail Sales": 1191118, "Merchant Wholesaler Sales": 1984358, "Accommodation and Food Services Sales": 202381, "Retail Sales per Capita": 12236}, "County": "Los Angeles County", "State": "CA", "Income": {"Median Houseold Income": 55909, "Per Capita Income": 27749, "Persons Below Poverty Level": 17.8}, "Education": {"Bachelor's Degree or Higher": 29.7, "High School or Higher": 76.6}, "Employment": {"Private Non-farm Establishments": 253227, "Private Non-farm Employment Percent Change": 3.8, "Firms": {"Total": 1046940, "Hispanic-Owned": 21.6, "Native Hawaiian and Other Pacific Islander-Owned": 0.3, "American Indian-Owned": 1.4, "Black-Owned": 5.7, "Asian-Owned": 17.5, "Women-Owned": 30.2}, "Nonemployer Establishments": 945941, "Private Non-farm Employment": 3799831}, "Housing": {"Housing Units": 3482516, "Units in Multi-Unit Structures": 42.2, "Median Value of Owner-Occupied Units": 420200, "Households": 3230383, "Persons per Household": 3.01, "Homeownership Rate": 46.9}, "Population": {"2014 Population": 10116705, "2010 Population": 9818605, "Population per Square Mile": 2419.6, "Population Percent Change": 3.0}}</t>
  </si>
  <si>
    <t>{"Ethnicities": {"White Alone, not Hispanic or Latino": 35.8, "Two or More Races": 2.4, "Asian Alone": 2.5, "Native Hawaiian and Other Pacific Islander Alone": 0.3, "White Alone": 86.0, "Hispanic or Latino": 56.1, "Black Alone": 4.3, "American Indian and Alaska Native Alone": 4.5}, "Age": {"Percent Under 18 Years": 27.6, "Percent 65 and Older": 12.8, "Percent Under 5 Years": 7.5}, "Miscellaneous": {"Manufacturers Shipments": 14529, "Foreign Born": 21.5, "Percent Female": 51.9, "Language Other than English at Home": 44.1, "Living in Same House +1 Years": 87.4, "Mean Travel Time to Work": 25.5, "Building Permits": 214, "Veterans": 8266, "Land Area": 2137.07}, "Sales": {"Retail Sales": 10102, "Merchant Wholesaler Sales": 3531, "Accommodation and Food Services Sales": 1250, "Retail Sales per Capita": 6956}, "County": "Madera County", "State": "CA", "Income": {"Median Houseold Income": 45625, "Per Capita Income": 17847, "Persons Below Poverty Level": 22.8}, "Education": {"Bachelor's Degree or Higher": 13.6, "High School or Higher": 68.5}, "Employment": {"Private Non-farm Establishments": 1883, "Private Non-farm Employment Percent Change": 2.6, "Firms": {"Total": 9543, "Hispanic-Owned": 23.7, "Native Hawaiian and Other Pacific Islander-Owned": 0.0, "American Indian-Owned": 0.0, "Black-Owned": 0.0, "Asian-Owned": 5.1, "Women-Owned": 26.3}, "Nonemployer Establishments": 6970, "Private Non-farm Employment": 25438}, "Housing": {"Housing Units": 49891, "Units in Multi-Unit Structures": 10.6, "Median Value of Owner-Occupied Units": 182000, "Households": 42516, "Persons per Household": 3.37, "Homeownership Rate": 60.8}, "Population": {"2014 Population": 154548, "2010 Population": 150865, "Population per Square Mile": 70.6, "Population Percent Change": 2.4}}</t>
  </si>
  <si>
    <t>{"Ethnicities": {"White Alone, not Hispanic or Latino": 72.2, "Two or More Races": 3.7, "Asian Alone": 6.1, "Native Hawaiian and Other Pacific Islander Alone": 0.3, "White Alone": 86.0, "Hispanic or Latino": 16.0, "Black Alone": 2.9, "American Indian and Alaska Native Alone": 1.1}, "Age": {"Percent Under 18 Years": 20.5, "Percent 65 and Older": 19.4, "Percent Under 5 Years": 4.8}, "Miscellaneous": {"Manufacturers Shipments": 3972, "Foreign Born": 19.0, "Percent Female": 51.2, "Language Other than English at Home": 23.0, "Living in Same House +1 Years": 85.0, "Mean Travel Time to Work": 28.6, "Building Permits": 390, "Veterans": 15439, "Land Area": 520.31}, "Sales": {"Retail Sales": 45893, "Merchant Wholesaler Sales": 23730, "Accommodation and Food Services Sales": 6265, "Retail Sales per Capita": 18648}, "County": "Marin County", "State": "CA", "Income": {"Median Houseold Income": 90839, "Per Capita Income": 56791, "Persons Below Poverty Level": 7.7}, "Education": {"Bachelor's Degree or Higher": 54.6, "High School or Higher": 92.4}, "Employment": {"Private Non-farm Establishments": 9654, "Private Non-farm Employment Percent Change": 4.0, "Firms": {"Total": 42712, "Hispanic-Owned": 0.0, "Native Hawaiian and Other Pacific Islander-Owned": 0.0, "American Indian-Owned": 0.0, "Black-Owned": 0.9, "Asian-Owned": 0.0, "Women-Owned": 33.9}, "Nonemployer Establishments": 36468, "Private Non-farm Employment": 98110}, "Housing": {"Housing Units": 112295, "Units in Multi-Unit Structures": 26.9, "Median Value of Owner-Occupied Units": 781900, "Households": 102912, "Persons per Household": 2.39, "Homeownership Rate": 62.8}, "Population": {"2014 Population": 260750, "2010 Population": 252409, "Population per Square Mile": 485.1, "Population Percent Change": 3.3}}</t>
  </si>
  <si>
    <t>{"Ethnicities": {"White Alone, not Hispanic or Latino": 81.4, "Two or More Races": 3.8, "Asian Alone": 1.4, "Native Hawaiian and Other Pacific Islander Alone": 0.2, "White Alone": 90.1, "Hispanic or Latino": 10.3, "Black Alone": 1.1, "American Indian and Alaska Native Alone": 3.4}, "Age": {"Percent Under 18 Years": 16.7, "Percent 65 and Older": 24.5, "Percent Under 5 Years": 4.4}, "Miscellaneous": {"Manufacturers Shipments": 0, "Foreign Born": 4.7, "Percent Female": 49.2, "Language Other than English at Home": 8.6, "Living in Same House +1 Years": 87.4, "Mean Travel Time to Work": 32.0, "Building Permits": 24, "Veterans": 2153, "Land Area": 1448.82}, "Sales": {"Retail Sales": 845, "Merchant Wholesaler Sales": 0, "Accommodation and Food Services Sales": 1329, "Retail Sales per Capita": 4705}, "County": "Mariposa County", "State": "CA", "Income": {"Median Houseold Income": 49820, "Per Capita Income": 26988, "Persons Below Poverty Level": 16.1}, "Education": {"Bachelor's Degree or Higher": 21.3, "High School or Higher": 87.7}, "Employment": {"Private Non-farm Establishments": 349, "Private Non-farm Employment Percent Change": -1.8, "Firms": {"Total": 1437, "Hispanic-Owned": 0.0, "Native Hawaiian and Other Pacific Islander-Owned": 0.0, "American Indian-Owned": 0.0, "Black-Owned": 0.0, "Asian-Owned": 0.0, "Women-Owned": 0.0}, "Nonemployer Establishments": 1232, "Private Non-farm Employment": 3246}, "Housing": {"Housing Units": 10329, "Units in Multi-Unit Structures": 5.9, "Median Value of Owner-Occupied Units": 235000, "Households": 7238, "Persons per Household": 2.36, "Homeownership Rate": 71.6}, "Population": {"2014 Population": 17682, "2010 Population": 18251, "Population per Square Mile": 12.6, "Population Percent Change": -3.1}}</t>
  </si>
  <si>
    <t>{"Ethnicities": {"White Alone, not Hispanic or Latino": 66.2, "Two or More Races": 4.0, "Asian Alone": 2.2, "Native Hawaiian and Other Pacific Islander Alone": 0.3, "White Alone": 86.3, "Hispanic or Latino": 24.1, "Black Alone": 1.0, "American Indian and Alaska Native Alone": 6.3}, "Age": {"Percent Under 18 Years": 21.9, "Percent 65 and Older": 18.9, "Percent Under 5 Years": 6.2}, "Miscellaneous": {"Manufacturers Shipments": 7734, "Foreign Born": 12.5, "Percent Female": 50.2, "Language Other than English at Home": 21.2, "Living in Same House +1 Years": 84.2, "Mean Travel Time to Work": 18.6, "Building Permits": 109, "Veterans": 6798, "Land Area": 3506.34}, "Sales": {"Retail Sales": 12590, "Merchant Wholesaler Sales": 0, "Accommodation and Food Services Sales": 1942, "Retail Sales per Capita": 14716}, "County": "Mendocino County", "State": "CA", "Income": {"Median Houseold Income": 43469, "Per Capita Income": 23306, "Persons Below Poverty Level": 20.0}, "Education": {"Bachelor's Degree or Higher": 22.0, "High School or Higher": 85.2}, "Employment": {"Private Non-farm Establishments": 2466, "Private Non-farm Employment Percent Change": 2.6, "Firms": {"Total": 11015, "Hispanic-Owned": 0.0, "Native Hawaiian and Other Pacific Islander-Owned": 0.0, "American Indian-Owned": 1.9, "Black-Owned": 0.3, "Asian-Owned": 0.0, "Women-Owned": 27.6}, "Nonemployer Establishments": 8223, "Private Non-farm Employment": 22157}, "Housing": {"Housing Units": 40718, "Units in Multi-Unit Structures": 12.5, "Median Value of Owner-Occupied Units": 323600, "Households": 33878, "Persons per Household": 2.52, "Homeownership Rate": 58.2}, "Population": {"2014 Population": 87869, "2010 Population": 87841, "Population per Square Mile": 25.1, "Population Percent Change": 0.0}}</t>
  </si>
  <si>
    <t>{"Ethnicities": {"White Alone, not Hispanic or Latino": 29.5, "Two or More Races": 3.0, "Asian Alone": 8.1, "Native Hawaiian and Other Pacific Islander Alone": 0.4, "White Alone": 82.0, "Hispanic or Latino": 57.5, "Black Alone": 4.2, "American Indian and Alaska Native Alone": 2.5}, "Age": {"Percent Under 18 Years": 30.0, "Percent 65 and Older": 10.5, "Percent Under 5 Years": 8.1}, "Miscellaneous": {"Manufacturers Shipments": 39542, "Foreign Born": 25.6, "Percent Female": 49.5, "Language Other than English at Home": 52.5, "Living in Same House +1 Years": 82.2, "Mean Travel Time to Work": 26.3, "Building Permits": 169, "Veterans": 11102, "Land Area": 1934.97}, "Sales": {"Retail Sales": 20012, "Merchant Wholesaler Sales": 0, "Accommodation and Food Services Sales": 2194, "Retail Sales per Capita": 8233}, "County": "Merced County", "State": "CA", "Income": {"Median Houseold Income": 42591, "Per Capita Income": 18177, "Persons Below Poverty Level": 25.4}, "Education": {"Bachelor's Degree or Higher": 12.6, "High School or Higher": 66.7}, "Employment": {"Private Non-farm Establishments": 2852, "Private Non-farm Employment Percent Change": 1.1, "Firms": {"Total": 12639, "Hispanic-Owned": 24.8, "Native Hawaiian and Other Pacific Islander-Owned": 0.0, "American Indian-Owned": 0.0, "Black-Owned": 2.6, "Asian-Owned": 9.1, "Women-Owned": 30.2}, "Nonemployer Establishments": 10521, "Private Non-farm Employment": 41183}, "Housing": {"Housing Units": 84167, "Units in Multi-Unit Structures": 17.3, "Median Value of Owner-Occupied Units": 146400, "Households": 75409, "Persons per Household": 3.36, "Homeownership Rate": 53.6}, "Population": {"2014 Population": 266353, "2010 Population": 255793, "Population per Square Mile": 132.2, "Population Percent Change": 4.1}}</t>
  </si>
  <si>
    <t>{"Ethnicities": {"White Alone, not Hispanic or Latino": 77.6, "Two or More Races": 3.2, "Asian Alone": 1.2, "Native Hawaiian and Other Pacific Islander Alone": 0.3, "White Alone": 88.9, "Hispanic or Latino": 14.8, "Black Alone": 1.2, "American Indian and Alaska Native Alone": 5.1}, "Age": {"Percent Under 18 Years": 20.1, "Percent 65 and Older": 23.2, "Percent Under 5 Years": 4.7}, "Miscellaneous": {"Manufacturers Shipments": 0, "Foreign Born": 7.1, "Percent Female": 49.5, "Language Other than English at Home": 12.8, "Living in Same House +1 Years": 84.7, "Mean Travel Time to Work": 16.9, "Building Permits": 8, "Veterans": 996, "Land Area": 3917.77}, "Sales": {"Retail Sales": 530, "Merchant Wholesaler Sales": 0, "Accommodation and Food Services Sales": 87, "Retail Sales per Capita": 5827}, "County": "Modoc County", "State": "CA", "Income": {"Median Houseold Income": 36212, "Per Capita Income": 21200, "Persons Below Poverty Level": 21.0}, "Education": {"Bachelor's Degree or Higher": 18.7, "High School or Higher": 84.8}, "Employment": {"Private Non-farm Establishments": 158, "Private Non-farm Employment Percent Change": -7.3, "Firms": {"Total": 893, "Hispanic-Owned": 0.0, "Native Hawaiian and Other Pacific Islander-Owned": 0.0, "American Indian-Owned": 0.0, "Black-Owned": 0.0, "Asian-Owned": 0.0, "Women-Owned": 0.0}, "Nonemployer Establishments": 555, "Private Non-farm Employment": 1228}, "Housing": {"Housing Units": 5238, "Units in Multi-Unit Structures": 4.8, "Median Value of Owner-Occupied Units": 164100, "Households": 3983, "Persons per Household": 2.23, "Homeownership Rate": 68.8}, "Population": {"2014 Population": 9023, "2010 Population": 9686, "Population per Square Mile": 2.5, "Population Percent Change": -6.8}}</t>
  </si>
  <si>
    <t>{"Ethnicities": {"White Alone, not Hispanic or Latino": 65.8, "Two or More Races": 2.7, "Asian Alone": 1.8, "Native Hawaiian and Other Pacific Islander Alone": 0.3, "White Alone": 91.6, "Hispanic or Latino": 27.9, "Black Alone": 0.8, "American Indian and Alaska Native Alone": 2.9}, "Age": {"Percent Under 18 Years": 19.5, "Percent 65 and Older": 11.8, "Percent Under 5 Years": 5.0}, "Miscellaneous": {"Manufacturers Shipments": 0, "Foreign Born": 17.0, "Percent Female": 46.7, "Language Other than English at Home": 22.4, "Living in Same House +1 Years": 75.1, "Mean Travel Time to Work": 16.2, "Building Permits": 29, "Veterans": 850, "Land Area": 3048.98}, "Sales": {"Retail Sales": 1543, "Merchant Wholesaler Sales": 0, "Accommodation and Food Services Sales": 2173, "Retail Sales per Capita": 12032}, "County": "Mono County", "State": "CA", "Income": {"Median Houseold Income": 61757, "Per Capita Income": 28046, "Persons Below Poverty Level": 8.5}, "Education": {"Bachelor's Degree or Higher": 29.8, "High School or Higher": 83.8}, "Employment": {"Private Non-farm Establishments": 562, "Private Non-farm Employment Percent Change": 12.5, "Firms": {"Total": 2137, "Hispanic-Owned": 0.0, "Native Hawaiian and Other Pacific Islander-Owned": 0.0, "American Indian-Owned": 0.0, "Black-Owned": 0.0, "Asian-Owned": 0.0, "Women-Owned": 21.3}, "Nonemployer Establishments": 1346, "Private Non-farm Employment": 6264}, "Housing": {"Housing Units": 14002, "Units in Multi-Unit Structures": 45.3, "Median Value of Owner-Occupied Units": 344500, "Households": 5268, "Persons per Household": 2.65, "Homeownership Rate": 55.6}, "Population": {"2014 Population": 13997, "2010 Population": 14202, "Population per Square Mile": 4.7, "Population Percent Change": -1.4}}</t>
  </si>
  <si>
    <t>{"Ethnicities": {"White Alone, not Hispanic or Latino": 31.2, "Two or More Races": 3.7, "Asian Alone": 6.9, "Native Hawaiian and Other Pacific Islander Alone": 0.6, "White Alone": 82.6, "Hispanic or Latino": 57.4, "Black Alone": 3.5, "American Indian and Alaska Native Alone": 2.7}, "Age": {"Percent Under 18 Years": 26.4, "Percent 65 and Older": 12.0, "Percent Under 5 Years": 7.7}, "Miscellaneous": {"Manufacturers Shipments": 22276, "Foreign Born": 29.9, "Percent Female": 49.0, "Language Other than English at Home": 52.6, "Living in Same House +1 Years": 84.1, "Mean Travel Time to Work": 22.5, "Building Permits": 361, "Veterans": 21572, "Land Area": 3280.6}, "Sales": {"Retail Sales": 45411, "Merchant Wholesaler Sales": 0, "Accommodation and Food Services Sales": 11970, "Retail Sales per Capita": 11293}, "County": "Monterey County", "State": "CA", "Income": {"Median Houseold Income": 59168, "Per Capita Income": 24775, "Persons Below Poverty Level": 17.0}, "Education": {"Bachelor's Degree or Higher": 23.0, "High School or Higher": 71.0}, "Employment": {"Private Non-farm Establishments": 8408, "Private Non-farm Employment Percent Change": 1.9, "Firms": {"Total": 31711, "Hispanic-Owned": 21.8, "Native Hawaiian and Other Pacific Islander-Owned": 0.0, "American Indian-Owned": 1.3, "Black-Owned": 2.4, "Asian-Owned": 7.5, "Women-Owned": 32.5}, "Nonemployer Establishments": 23865, "Private Non-farm Employment": 101020}, "Housing": {"Housing Units": 140144, "Units in Multi-Unit Structures": 26.5, "Median Value of Owner-Occupied Units": 362400, "Households": 125428, "Persons per Household": 3.2, "Homeownership Rate": 49.7}, "Population": {"2014 Population": 431344, "2010 Population": 415057, "Population per Square Mile": 126.5, "Population Percent Change": 3.9}}</t>
  </si>
  <si>
    <t>{"Ethnicities": {"White Alone, not Hispanic or Latino": 53.7, "Two or More Races": 3.2, "Asian Alone": 8.1, "Native Hawaiian and Other Pacific Islander Alone": 0.4, "White Alone": 84.8, "Hispanic or Latino": 33.7, "Black Alone": 2.4, "American Indian and Alaska Native Alone": 1.2}, "Age": {"Percent Under 18 Years": 21.8, "Percent 65 and Older": 16.8, "Percent Under 5 Years": 5.4}, "Miscellaneous": {"Manufacturers Shipments": 45293, "Foreign Born": 22.4, "Percent Female": 50.3, "Language Other than English at Home": 35.0, "Living in Same House +1 Years": 86.0, "Mean Travel Time to Work": 23.6, "Building Permits": 147, "Veterans": 9410, "Land Area": 748.36}, "Sales": {"Retail Sales": 16650, "Merchant Wholesaler Sales": 0, "Accommodation and Food Services Sales": 6203, "Retail Sales per Capita": 12619}, "County": "Napa County", "State": "CA", "Income": {"Median Houseold Income": 70443, "Per Capita Income": 34795, "Persons Below Poverty Level": 10.1}, "Education": {"Bachelor's Degree or Higher": 31.3, "High School or Higher": 83.1}, "Employment": {"Private Non-farm Establishments": 4043, "Private Non-farm Employment Percent Change": 1.9, "Firms": {"Total": 12794, "Hispanic-Owned": 10.3, "Native Hawaiian and Other Pacific Islander-Owned": 0.0, "American Indian-Owned": 1.3, "Black-Owned": 0.0, "Asian-Owned": 5.4, "Women-Owned": 31.1}, "Nonemployer Establishments": 11274, "Private Non-farm Employment": 58272}, "Housing": {"Housing Units": 55317, "Units in Multi-Unit Structures": 19.7, "Median Value of Owner-Occupied Units": 428600, "Households": 49431, "Persons per Household": 2.69, "Homeownership Rate": 60.6}, "Population": {"2014 Population": 141667, "2010 Population": 136484, "Population per Square Mile": 182.4, "Population Percent Change": 3.8}}</t>
  </si>
  <si>
    <t>{"Ethnicities": {"White Alone, not Hispanic or Latino": 85.6, "Two or More Races": 3.0, "Asian Alone": 1.4, "Native Hawaiian and Other Pacific Islander Alone": 0.2, "White Alone": 93.6, "Hispanic or Latino": 9.2, "Black Alone": 0.6, "American Indian and Alaska Native Alone": 1.2}, "Age": {"Percent Under 18 Years": 17.8, "Percent 65 and Older": 23.4, "Percent Under 5 Years": 4.2}, "Miscellaneous": {"Manufacturers Shipments": 6646, "Foreign Born": 6.0, "Percent Female": 50.8, "Language Other than English at Home": 7.7, "Living in Same House +1 Years": 86.2, "Mean Travel Time to Work": 24.6, "Building Permits": 290, "Veterans": 10085, "Land Area": 957.77}, "Sales": {"Retail Sales": 10771, "Merchant Wholesaler Sales": 0, "Accommodation and Food Services Sales": 1994, "Retail Sales per Capita": 11111}, "County": "Nevada County", "State": "CA", "Income": {"Median Houseold Income": 57353, "Per Capita Income": 32346, "Persons Below Poverty Level": 12.0}, "Education": {"Bachelor's Degree or Higher": 32.3, "High School or Higher": 94.3}, "Employment": {"Private Non-farm Establishments": 2966, "Private Non-farm Employment Percent Change": 3.1, "Firms": {"Total": 14492, "Hispanic-Owned": 0.0, "Native Hawaiian and Other Pacific Islander-Owned": 0.0, "American Indian-Owned": 0.0, "Black-Owned": 0.0, "Asian-Owned": 0.0, "Women-Owned": 28.7}, "Nonemployer Establishments": 11651, "Private Non-farm Employment": 26259}, "Housing": {"Housing Units": 53080, "Units in Multi-Unit Structures": 10.1, "Median Value of Owner-Occupied Units": 357300, "Households": 40991, "Persons per Household": 2.38, "Homeownership Rate": 72.6}, "Population": {"2014 Population": 98893, "2010 Population": 98764, "Population per Square Mile": 103.1, "Population Percent Change": 0.1}}</t>
  </si>
  <si>
    <t>{"Ethnicities": {"White Alone, not Hispanic or Latino": 42.0, "Two or More Races": 3.3, "Asian Alone": 19.6, "Native Hawaiian and Other Pacific Islander Alone": 0.4, "White Alone": 73.5, "Hispanic or Latino": 34.3, "Black Alone": 2.1, "American Indian and Alaska Native Alone": 1.1}, "Age": {"Percent Under 18 Years": 23.0, "Percent 65 and Older": 13.1, "Percent Under 5 Years": 6.1}, "Miscellaneous": {"Manufacturers Shipments": 491319, "Foreign Born": 30.4, "Percent Female": 50.6, "Language Other than English at Home": 45.5, "Living in Same House +1 Years": 84.9, "Mean Travel Time to Work": 26.3, "Building Permits": 9291, "Veterans": 131229, "Land Area": 790.57}, "Sales": {"Retail Sales": 450225, "Merchant Wholesaler Sales": 979636, "Accommodation and Food Services Sales": 82478, "Retail Sales per Capita": 15221}, "County": "Orange County", "State": "CA", "Income": {"Median Houseold Income": 75422, "Per Capita Income": 34057, "Persons Below Poverty Level": 12.4}, "Education": {"Bachelor's Degree or Higher": 36.8, "High School or Higher": 83.8}, "Employment": {"Private Non-farm Establishments": 89496, "Private Non-farm Employment Percent Change": 2.4, "Firms": {"Total": 329380, "Hispanic-Owned": 12.4, "Native Hawaiian and Other Pacific Islander-Owned": 0.3, "American Indian-Owned": 1.0, "Black-Owned": 1.3, "Asian-Owned": 19.2, "Women-Owned": 28.4}, "Nonemployer Establishments": 278270, "Private Non-farm Employment": 1381148}, "Housing": {"Housing Units": 1072011, "Units in Multi-Unit Structures": 34.2, "Median Value of Owner-Occupied Units": 519600, "Households": 995512, "Persons per Household": 3.02, "Homeownership Rate": 58.7}, "Population": {"2014 Population": 3145515, "2010 Population": 3010232, "Population per Square Mile": 3807.7, "Population Percent Change": 4.5}}</t>
  </si>
  <si>
    <t>{"Ethnicities": {"White Alone, not Hispanic or Latino": 74.2, "Two or More Races": 4.0, "Asian Alone": 7.1, "Native Hawaiian and Other Pacific Islander Alone": 0.2, "White Alone": 85.9, "Hispanic or Latino": 13.5, "Black Alone": 1.7, "American Indian and Alaska Native Alone": 1.1}, "Age": {"Percent Under 18 Years": 22.9, "Percent 65 and Older": 17.8, "Percent Under 5 Years": 5.4}, "Miscellaneous": {"Manufacturers Shipments": 30234, "Foreign Born": 10.6, "Percent Female": 51.2, "Language Other than English at Home": 15.0, "Living in Same House +1 Years": 85.1, "Mean Travel Time to Work": 26.9, "Building Permits": 1990, "Veterans": 29780, "Land Area": 1407.01}, "Sales": {"Retail Sales": 61800, "Merchant Wholesaler Sales": 38986, "Accommodation and Food Services Sales": 7736, "Retail Sales per Capita": 18622}, "County": "Placer County", "State": "CA", "Income": {"Median Houseold Income": 72725, "Per Capita Income": 34886, "Persons Below Poverty Level": 8.7}, "Education": {"Bachelor's Degree or Higher": 35.1, "High School or Higher": 93.6}, "Employment": {"Private Non-farm Establishments": 9707, "Private Non-farm Employment Percent Change": 3.2, "Firms": {"Total": 36890, "Hispanic-Owned": 5.3, "Native Hawaiian and Other Pacific Islander-Owned": 0.0, "American Indian-Owned": 0.0, "Black-Owned": 1.2, "Asian-Owned": 6.6, "Women-Owned": 28.3}, "Nonemployer Establishments": 29974, "Private Non-farm Employment": 129592}, "Housing": {"Housing Units": 157446, "Units in Multi-Unit Structures": 16.7, "Median Value of Owner-Occupied Units": 342000, "Households": 132709, "Persons per Household": 2.66, "Homeownership Rate": 70.6}, "Population": {"2014 Population": 371694, "2010 Population": 348432, "Population per Square Mile": 247.6, "Population Percent Change": 6.7}}</t>
  </si>
  <si>
    <t>{"Ethnicities": {"White Alone, not Hispanic or Latino": 84.0, "Two or More Races": 3.5, "Asian Alone": 1.1, "Native Hawaiian and Other Pacific Islander Alone": 0.1, "White Alone": 90.9, "Hispanic or Latino": 8.4, "Black Alone": 1.2, "American Indian and Alaska Native Alone": 3.2}, "Age": {"Percent Under 18 Years": 17.2, "Percent 65 and Older": 24.7, "Percent Under 5 Years": 4.4}, "Miscellaneous": {"Manufacturers Shipments": 1305, "Foreign Born": 5.1, "Percent Female": 49.8, "Language Other than English at Home": 9.7, "Living in Same House +1 Years": 85.9, "Mean Travel Time to Work": 22.9, "Building Permits": 32, "Veterans": 2276, "Land Area": 2553.04}, "Sales": {"Retail Sales": 1752, "Merchant Wholesaler Sales": 0, "Accommodation and Food Services Sales": 300, "Retail Sales per Capita": 8506}, "County": "Plumas County", "State": "CA", "Income": {"Median Houseold Income": 45794, "Per Capita Income": 29806, "Persons Below Poverty Level": 15.2}, "Education": {"Bachelor's Degree or Higher": 22.6, "High School or Higher": 89.9}, "Employment": {"Private Non-farm Establishments": 593, "Private Non-farm Employment Percent Change": -2.0, "Firms": {"Total": 2277, "Hispanic-Owned": 0.0, "Native Hawaiian and Other Pacific Islander-Owned": 0.0, "American Indian-Owned": 0.0, "Black-Owned": 0.0, "Asian-Owned": 0.0, "Women-Owned": 23.0}, "Nonemployer Establishments": 1529, "Private Non-farm Employment": 3656}, "Housing": {"Housing Units": 15692, "Units in Multi-Unit Structures": 6.0, "Median Value of Owner-Occupied Units": 243700, "Households": 8997, "Persons per Household": 2.13, "Homeownership Rate": 69.7}, "Population": {"2014 Population": 18606, "2010 Population": 20007, "Population per Square Mile": 7.8, "Population Percent Change": -7.0}}</t>
  </si>
  <si>
    <t>{"Ethnicities": {"White Alone, not Hispanic or Latino": 37.4, "Two or More Races": 3.4, "Asian Alone": 6.8, "Native Hawaiian and Other Pacific Islander Alone": 0.4, "White Alone": 80.5, "Hispanic or Latino": 47.4, "Black Alone": 7.0, "American Indian and Alaska Native Alone": 1.9}, "Age": {"Percent Under 18 Years": 26.3, "Percent 65 and Older": 13.2, "Percent Under 5 Years": 6.8}, "Miscellaneous": {"Manufacturers Shipments": 136235, "Foreign Born": 21.9, "Percent Female": 50.3, "Language Other than English at Home": 39.9, "Living in Same House +1 Years": 82.8, "Mean Travel Time to Work": 32.0, "Building Permits": 6761, "Veterans": 135139, "Land Area": 7206.48}, "Sales": {"Retail Sales": 241464, "Merchant Wholesaler Sales": 169122, "Accommodation and Food Services Sales": 48353, "Retail Sales per Capita": 11745}, "County": "Riverside County", "State": "CA", "Income": {"Median Houseold Income": 56529, "Per Capita Income": 23591, "Persons Below Poverty Level": 16.2}, "Education": {"Bachelor's Degree or Higher": 20.5, "High School or Higher": 79.6}, "Employment": {"Private Non-farm Establishments": 34773, "Private Non-farm Employment Percent Change": 3.4, "Firms": {"Total": 163248, "Hispanic-Owned": 24.0, "Native Hawaiian and Other Pacific Islander-Owned": 0.0, "American Indian-Owned": 0.0, "Black-Owned": 5.2, "Asian-Owned": 8.0, "Women-Owned": 30.4}, "Nonemployer Establishments": 152801, "Private Non-farm Employment": 493307}, "Housing": {"Housing Units": 819936, "Units in Multi-Unit Structures": 16.3, "Median Value of Owner-Occupied Units": 231000, "Households": 683144, "Persons per Household": 3.21, "Homeownership Rate": 66.5}, "Population": {"2014 Population": 2329271, "2010 Population": 2189641, "Population per Square Mile": 303.8, "Population Percent Change": 6.4}}</t>
  </si>
  <si>
    <t>{"Ethnicities": {"White Alone, not Hispanic or Latino": 46.6, "Two or More Races": 6.0, "Asian Alone": 15.8, "Native Hawaiian and Other Pacific Islander Alone": 1.2, "White Alone": 64.6, "Hispanic or Latino": 22.5, "Black Alone": 10.9, "American Indian and Alaska Native Alone": 1.5}, "Age": {"Percent Under 18 Years": 24.4, "Percent 65 and Older": 12.8, "Percent Under 5 Years": 6.7}, "Miscellaneous": {"Manufacturers Shipments": 72828, "Foreign Born": 19.9, "Percent Female": 51.1, "Language Other than English at Home": 31.2, "Living in Same House +1 Years": 79.8, "Mean Travel Time to Work": 25.7, "Building Permits": 1761, "Veterans": 94398, "Land Area": 964.64}, "Sales": {"Retail Sales": 155999, "Merchant Wholesaler Sales": 157280, "Accommodation and Food Services Sales": 22528, "Retail Sales per Capita": 11357}, "County": "Sacramento County", "State": "CA", "Income": {"Median Houseold Income": 55064, "Per Capita Income": 26739, "Persons Below Poverty Level": 17.6}, "Education": {"Bachelor's Degree or Higher": 28.0, "High School or Higher": 85.9}, "Employment": {"Private Non-farm Establishments": 27571, "Private Non-farm Employment Percent Change": 5.5, "Firms": {"Total": 108950, "Hispanic-Owned": 8.5, "Native Hawaiian and Other Pacific Islander-Owned": 0.3, "American Indian-Owned": 1.2, "Black-Owned": 6.4, "Asian-Owned": 14.9, "Women-Owned": 32.1}, "Nonemployer Establishments": 95166, "Private Non-farm Employment": 428475}, "Housing": {"Housing Units": 561842, "Units in Multi-Unit Structures": 26.7, "Median Value of Owner-Occupied Units": 234200, "Households": 517243, "Persons per Household": 2.72, "Homeownership Rate": 56.7}, "Population": {"2014 Population": 1482026, "2010 Population": 1418788, "Population per Square Mile": 1470.8, "Population Percent Change": 4.5}}</t>
  </si>
  <si>
    <t>{"Ethnicities": {"White Alone, not Hispanic or Latino": 36.0, "Two or More Races": 3.3, "Asian Alone": 3.5, "Native Hawaiian and Other Pacific Islander Alone": 0.4, "White Alone": 88.4, "Hispanic or Latino": 58.3, "Black Alone": 1.3, "American Indian and Alaska Native Alone": 3.1}, "Age": {"Percent Under 18 Years": 26.8, "Percent 65 and Older": 11.4, "Percent Under 5 Years": 6.7}, "Miscellaneous": {"Manufacturers Shipments": 6303, "Foreign Born": 20.1, "Percent Female": 49.8, "Language Other than English at Home": 38.6, "Living in Same House +1 Years": 83.1, "Mean Travel Time to Work": 30.2, "Building Permits": 105, "Veterans": 2715, "Land Area": 1388.71}, "Sales": {"Retail Sales": 3529, "Merchant Wholesaler Sales": 3196, "Accommodation and Food Services Sales": 501, "Retail Sales per Capita": 6475}, "County": "San Benito County", "State": "CA", "Income": {"Median Houseold Income": 66237, "Per Capita Income": 25914, "Persons Below Poverty Level": 11.9}, "Education": {"Bachelor's Degree or Higher": 18.2, "High School or Higher": 76.9}, "Employment": {"Private Non-farm Establishments": 927, "Private Non-farm Employment Percent Change": 7.2, "Firms": {"Total": 3652, "Hispanic-Owned": 0.0, "Native Hawaiian and Other Pacific Islander-Owned": 0.0, "American Indian-Owned": 0.0, "Black-Owned": 0.0, "Asian-Owned": 0.0, "Women-Owned": 30.3}, "Nonemployer Establishments": 3307, "Private Non-farm Employment": 10161}, "Housing": {"Housing Units": 18113, "Units in Multi-Unit Structures": 13.6, "Median Value of Owner-Occupied Units": 343000, "Households": 16995, "Persons per Household": 3.28, "Homeownership Rate": 61.6}, "Population": {"2014 Population": 58267, "2010 Population": 55269, "Population per Square Mile": 39.8, "Population Percent Change": 5.4}}</t>
  </si>
  <si>
    <t>{"Ethnicities": {"White Alone, not Hispanic or Latino": 30.6, "Two or More Races": 3.4, "Asian Alone": 7.3, "Native Hawaiian and Other Pacific Islander Alone": 0.5, "White Alone": 77.3, "Hispanic or Latino": 51.7, "Black Alone": 9.5, "American Indian and Alaska Native Alone": 2.0}, "Age": {"Percent Under 18 Years": 27.2, "Percent 65 and Older": 10.3, "Percent Under 5 Years": 7.3}, "Miscellaneous": {"Manufacturers Shipments": 189073, "Foreign Born": 21.1, "Percent Female": 50.2, "Language Other than English at Home": 41.1, "Living in Same House +1 Years": 82.7, "Mean Travel Time to Work": 29.9, "Building Permits": 3405, "Veterans": 104576, "Land Area": 20056.94}, "Sales": {"Retail Sales": 217174, "Merchant Wholesaler Sales": 275799, "Accommodation and Food Services Sales": 27546, "Retail Sales per Capita": 10897}, "County": "San Bernardino County", "State": "CA", "Income": {"Median Houseold Income": 54090, "Per Capita Income": 21332, "Persons Below Poverty Level": 18.7}, "Education": {"Bachelor's Degree or Higher": 18.7, "High School or Higher": 78.2}, "Employment": {"Private Non-farm Establishments": 32426, "Private Non-farm Employment Percent Change": 3.4, "Firms": {"Total": 151888, "Hispanic-Owned": 27.7, "Native Hawaiian and Other Pacific Islander-Owned": 0.3, "American Indian-Owned": 0.0, "Black-Owned": 7.9, "Asian-Owned": 11.5, "Women-Owned": 30.6}, "Nonemployer Establishments": 135455, "Private Non-farm Employment": 538336}, "Housing": {"Housing Units": 708297, "Units in Multi-Unit Structures": 19.8, "Median Value of Owner-Occupied Units": 222300, "Households": 603879, "Persons per Household": 3.33, "Homeownership Rate": 61.9}, "Population": {"2014 Population": 2112619, "2010 Population": 2035210, "Population per Square Mile": 101.5, "Population Percent Change": 3.8}}</t>
  </si>
  <si>
    <t>{"Ethnicities": {"White Alone, not Hispanic or Latino": 46.7, "Two or More Races": 4.3, "Asian Alone": 11.9, "Native Hawaiian and Other Pacific Islander Alone": 0.6, "White Alone": 76.3, "Hispanic or Latino": 33.2, "Black Alone": 5.6, "American Indian and Alaska Native Alone": 1.3}, "Age": {"Percent Under 18 Years": 22.3, "Percent 65 and Older": 12.7, "Percent Under 5 Years": 6.6}, "Miscellaneous": {"Manufacturers Shipments": 275410, "Foreign Born": 23.4, "Percent Female": 49.8, "Language Other than English at Home": 37.4, "Living in Same House +1 Years": 83.9, "Mean Travel Time to Work": 24.4, "Building Permits": 6875, "Veterans": 234211, "Land Area": 4206.63}, "Sales": {"Retail Sales": 387106, "Merchant Wholesaler Sales": 337049, "Accommodation and Food Services Sales": 95515, "Retail Sales per Capita": 13009}, "County": "San Diego County", "State": "CA", "Income": {"Median Houseold Income": 62962, "Per Capita Income": 30668, "Persons Below Poverty Level": 14.4}, "Education": {"Bachelor's Degree or Higher": 34.6, "High School or Higher": 85.5}, "Employment": {"Private Non-farm Establishments": 78379, "Private Non-farm Employment Percent Change": 2.0, "Firms": {"Total": 291124, "Hispanic-Owned": 15.2, "Native Hawaiian and Other Pacific Islander-Owned": 0.3, "American Indian-Owned": 1.3, "Black-Owned": 2.9, "Asian-Owned": 10.0, "Women-Owned": 29.9}, "Nonemployer Establishments": 246649, "Private Non-farm Employment": 1181133}, "Housing": {"Housing Units": 1187625, "Units in Multi-Unit Structures": 35.8, "Median Value of Owner-Occupied Units": 402100, "Households": 1076483, "Persons per Household": 2.83, "Homeownership Rate": 53.8}, "Population": {"2014 Population": 3263431, "2010 Population": 3095313, "Population per Square Mile": 735.8, "Population Percent Change": 5.4}}</t>
  </si>
  <si>
    <t>{"Ethnicities": {"White Alone, not Hispanic or Latino": 41.2, "Two or More Races": 4.2, "Asian Alone": 34.9, "Native Hawaiian and Other Pacific Islander Alone": 0.5, "White Alone": 53.8, "Hispanic or Latino": 15.3, "Black Alone": 5.8, "American Indian and Alaska Native Alone": 0.8}, "Age": {"Percent Under 18 Years": 13.4, "Percent 65 and Older": 14.4, "Percent Under 5 Years": 4.6}, "Miscellaneous": {"Manufacturers Shipments": 20774, "Foreign Born": 35.6, "Percent Female": 49.1, "Language Other than English at Home": 45.0, "Living in Same House +1 Years": 84.1, "Mean Travel Time to Work": 30.5, "Building Permits": 2711, "Veterans": 29478, "Land Area": 46.87}, "Sales": {"Retail Sales": 123999, "Merchant Wholesaler Sales": 105621, "Accommodation and Food Services Sales": 50391, "Retail Sales per Capita": 15516}, "County": "San Francisco County", "State": "CA", "Income": {"Median Houseold Income": 75604, "Per Capita Income": 48486, "Persons Below Poverty Level": 13.5}, "Education": {"Bachelor's Degree or Higher": 52.4, "High School or Higher": 86.3}, "Employment": {"Private Non-farm Establishments": 32360, "Private Non-farm Employment Percent Change": 3.8, "Firms": {"Total": 105030, "Hispanic-Owned": 6.6, "Native Hawaiian and Other Pacific Islander-Owned": 0.2, "American Indian-Owned": 0.0, "Black-Owned": 2.7, "Asian-Owned": 24.0, "Women-Owned": 30.1}, "Nonemployer Establishments": 89078, "Private Non-farm Employment": 542366}, "Housing": {"Housing Units": 386564, "Units in Multi-Unit Structures": 67.7, "Median Value of Owner-Occupied Units": 744600, "Households": 345344, "Persons per Household": 2.31, "Homeownership Rate": 36.6}, "Population": {"2014 Population": 852469, "2010 Population": 805235, "Population per Square Mile": 17179.1, "Population Percent Change": 5.9}}</t>
  </si>
  <si>
    <t>{"Ethnicities": {"White Alone, not Hispanic or Latino": 34.0, "Two or More Races": 5.2, "Asian Alone": 15.9, "Native Hawaiian and Other Pacific Islander Alone": 0.7, "White Alone": 68.1, "Hispanic or Latino": 40.5, "Black Alone": 8.1, "American Indian and Alaska Native Alone": 2.0}, "Age": {"Percent Under 18 Years": 27.8, "Percent 65 and Older": 11.8, "Percent Under 5 Years": 7.3}, "Miscellaneous": {"Manufacturers Shipments": 82724, "Foreign Born": 23.1, "Percent Female": 50.2, "Language Other than English at Home": 39.9, "Living in Same House +1 Years": 81.7, "Mean Travel Time to Work": 29.4, "Building Permits": 1265, "Veterans": 35277, "Land Area": 1391.32}, "Sales": {"Retail Sales": 71096, "Merchant Wholesaler Sales": 90013, "Accommodation and Food Services Sales": 7458, "Retail Sales per Capita": 10687}, "County": "San Joaquin County", "State": "CA", "Income": {"Median Houseold Income": 53380, "Per Capita Income": 22589, "Persons Below Poverty Level": 18.2}, "Education": {"Bachelor's Degree or Higher": 18.1, "High School or Higher": 77.3}, "Employment": {"Private Non-farm Establishments": 10668, "Private Non-farm Employment Percent Change": 2.2, "Firms": {"Total": 41137, "Hispanic-Owned": 17.4, "Native Hawaiian and Other Pacific Islander-Owned": 0.4, "American Indian-Owned": 0.0, "Black-Owned": 5.7, "Asian-Owned": 16.2, "Women-Owned": 31.0}, "Nonemployer Establishments": 34735, "Private Non-farm Employment": 166252}, "Housing": {"Housing Units": 237542, "Units in Multi-Unit Structures": 17.9, "Median Value of Owner-Occupied Units": 208000, "Households": 215563, "Persons per Household": 3.14, "Homeownership Rate": 58.3}, "Population": {"2014 Population": 715597, "2010 Population": 685306, "Population per Square Mile": 492.6, "Population Percent Change": 4.4}}</t>
  </si>
  <si>
    <t>{"Ethnicities": {"White Alone, not Hispanic or Latino": 69.5, "Two or More Races": 3.4, "Asian Alone": 3.8, "Native Hawaiian and Other Pacific Islander Alone": 0.2, "White Alone": 89.0, "Hispanic or Latino": 22.0, "Black Alone": 2.2, "American Indian and Alaska Native Alone": 1.4}, "Age": {"Percent Under 18 Years": 18.1, "Percent 65 and Older": 17.5, "Percent Under 5 Years": 4.8}, "Miscellaneous": {"Manufacturers Shipments": 25482, "Foreign Born": 10.4, "Percent Female": 49.1, "Language Other than English at Home": 18.0, "Living in Same House +1 Years": 78.9, "Mean Travel Time to Work": 21.1, "Building Permits": 983, "Veterans": 21244, "Land Area": 3298.57}, "Sales": {"Retail Sales": 35484, "Merchant Wholesaler Sales": 9550, "Accommodation and Food Services Sales": 7678, "Retail Sales per Capita": 13559}, "County": "San Luis Obispo County", "State": "CA", "Income": {"Median Houseold Income": 58697, "Per Capita Income": 29954, "Persons Below Poverty Level": 14.3}, "Education": {"Bachelor's Degree or Higher": 31.5, "High School or Higher": 89.6}, "Employment": {"Private Non-farm Establishments": 7873, "Private Non-farm Employment Percent Change": 2.7, "Firms": {"Total": 29920, "Hispanic-Owned": 7.9, "Native Hawaiian and Other Pacific Islander-Owned": 0.0, "American Indian-Owned": 1.1, "Black-Owned": 0.0, "Asian-Owned": 3.6, "Women-Owned": 27.7}, "Nonemployer Establishments": 23558, "Private Non-farm Employment": 86125}, "Housing": {"Housing Units": 119143, "Units in Multi-Unit Structures": 18.4, "Median Value of Owner-Occupied Units": 426600, "Households": 102154, "Persons per Household": 2.5, "Homeownership Rate": 58.4}, "Population": {"2014 Population": 279083, "2010 Population": 269637, "Population per Square Mile": 81.7, "Population Percent Change": 3.5}}</t>
  </si>
  <si>
    <t>{"Ethnicities": {"White Alone, not Hispanic or Latino": 40.4, "Two or More Races": 4.4, "Asian Alone": 27.7, "Native Hawaiian and Other Pacific Islander Alone": 1.6, "White Alone": 62.5, "Hispanic or Latino": 25.3, "Black Alone": 3.0, "American Indian and Alaska Native Alone": 0.9}, "Age": {"Percent Under 18 Years": 21.5, "Percent 65 and Older": 14.7, "Percent Under 5 Years": 6.1}, "Miscellaneous": {"Manufacturers Shipments": 179182, "Foreign Born": 34.0, "Percent Female": 50.8, "Language Other than English at Home": 46.0, "Living in Same House +1 Years": 87.6, "Mean Travel Time to Work": 25.7, "Building Permits": 1461, "Veterans": 32332, "Land Area": 448.41}, "Sales": {"Retail Sales": 101988, "Merchant Wholesaler Sales": 126077, "Accommodation and Food Services Sales": 21071, "Retail Sales per Capita": 14625}, "County": "San Mateo County", "State": "CA", "Income": {"Median Houseold Income": 88202, "Per Capita Income": 45732, "Persons Below Poverty Level": 7.6}, "Education": {"Bachelor's Degree or Higher": 44.4, "High School or Higher": 88.6}, "Employment": {"Private Non-farm Establishments": 20342, "Private Non-farm Employment Percent Change": 4.4, "Firms": {"Total": 74604, "Hispanic-Owned": 11.7, "Native Hawaiian and Other Pacific Islander-Owned": 0.5, "American Indian-Owned": 0.9, "Black-Owned": 1.6, "Asian-Owned": 18.6, "Women-Owned": 29.9}, "Nonemployer Establishments": 63460, "Private Non-farm Employment": 347658}, "Housing": {"Housing Units": 273539, "Units in Multi-Unit Structures": 33.2, "Median Value of Owner-Occupied Units": 722200, "Households": 257941, "Persons per Household": 2.79, "Homeownership Rate": 59.4}, "Population": {"2014 Population": 758581, "2010 Population": 718451, "Population per Square Mile": 1602.2, "Population Percent Change": 5.6}}</t>
  </si>
  <si>
    <t>{"Ethnicities": {"White Alone, not Hispanic or Latino": 45.9, "Two or More Races": 3.5, "Asian Alone": 5.7, "Native Hawaiian and Other Pacific Islander Alone": 0.2, "White Alone": 85.9, "Hispanic or Latino": 44.4, "Black Alone": 2.4, "American Indian and Alaska Native Alone": 2.2}, "Age": {"Percent Under 18 Years": 22.4, "Percent 65 and Older": 14.0, "Percent Under 5 Years": 6.4}, "Miscellaneous": {"Manufacturers Shipments": 31741, "Foreign Born": 23.4, "Percent Female": 49.9, "Language Other than English at Home": 40.2, "Living in Same House +1 Years": 79.0, "Mean Travel Time to Work": 19.4, "Building Permits": 755, "Veterans": 26102, "Land Area": 2735.09}, "Sales": {"Retail Sales": 49833, "Merchant Wholesaler Sales": 40235, "Accommodation and Food Services Sales": 13614, "Retail Sales per Capita": 12443}, "County": "Santa Barbara County", "State": "CA", "Income": {"Median Houseold Income": 62779, "Per Capita Income": 30352, "Persons Below Poverty Level": 16.0}, "Education": {"Bachelor's Degree or Higher": 31.3, "High School or Higher": 79.1}, "Employment": {"Private Non-farm Establishments": 11211, "Private Non-farm Employment Percent Change": 2.5, "Firms": {"Total": 39834, "Hispanic-Owned": 13.9, "Native Hawaiian and Other Pacific Islander-Owned": 0.0, "American Indian-Owned": 1.1, "Black-Owned": 0.0, "Asian-Owned": 5.9, "Women-Owned": 28.3}, "Nonemployer Establishments": 32058, "Private Non-farm Employment": 137623}, "Housing": {"Housing Units": 154401, "Units in Multi-Unit Structures": 29.6, "Median Value of Owner-Occupied Units": 453000, "Households": 141720, "Persons per Household": 2.89, "Homeownership Rate": 52.6}, "Population": {"2014 Population": 440668, "2010 Population": 423895, "Population per Square Mile": 155.0, "Population Percent Change": 3.9}}</t>
  </si>
  <si>
    <t>{"Ethnicities": {"White Alone, not Hispanic or Latino": 33.3, "Two or More Races": 4.0, "Asian Alone": 34.9, "Native Hawaiian and Other Pacific Islander Alone": 0.5, "White Alone": 56.4, "Hispanic or Latino": 26.6, "Black Alone": 2.9, "American Indian and Alaska Native Alone": 1.3}, "Age": {"Percent Under 18 Years": 23.1, "Percent 65 and Older": 12.2, "Percent Under 5 Years": 6.5}, "Miscellaneous": {"Manufacturers Shipments": 450887, "Foreign Born": 37.1, "Percent Female": 49.7, "Language Other than English at Home": 51.2, "Living in Same House +1 Years": 84.5, "Mean Travel Time to Work": 25.0, "Building Permits": 9932, "Veterans": 66749, "Land Area": 1290.1}, "Sales": {"Retail Sales": 264914, "Merchant Wholesaler Sales": 606440, "Accommodation and Food Services Sales": 41475, "Retail Sales per Capita": 15367}, "County": "Santa Clara County", "State": "CA", "Income": {"Median Houseold Income": 91702, "Per Capita Income": 41513, "Persons Below Poverty Level": 10.2}, "Education": {"Bachelor's Degree or Higher": 46.5, "High School or Higher": 86.5}, "Employment": {"Private Non-farm Establishments": 46212, "Private Non-farm Employment Percent Change": 3.5, "Firms": {"Total": 156084, "Hispanic-Owned": 10.8, "Native Hawaiian and Other Pacific Islander-Owned": 0.4, "American Indian-Owned": 1.0, "Black-Owned": 0.0, "Asian-Owned": 28.5, "Women-Owned": 29.7}, "Nonemployer Establishments": 128730, "Private Non-farm Employment": 926766}, "Housing": {"Housing Units": 651156, "Units in Multi-Unit Structures": 33.0, "Median Value of Owner-Occupied Units": 645600, "Households": 609377, "Persons per Household": 2.92, "Homeownership Rate": 57.5}, "Population": {"2014 Population": 1894605, "2010 Population": 1781642, "Population per Square Mile": 1381.0, "Population Percent Change": 6.3}}</t>
  </si>
  <si>
    <t>{"Ethnicities": {"White Alone, not Hispanic or Latino": 58.2, "Two or More Races": 4.1, "Asian Alone": 4.8, "Native Hawaiian and Other Pacific Islander Alone": 0.2, "White Alone": 87.7, "Hispanic or Latino": 33.2, "Black Alone": 1.4, "American Indian and Alaska Native Alone": 1.8}, "Age": {"Percent Under 18 Years": 20.1, "Percent 65 and Older": 13.5, "Percent Under 5 Years": 5.6}, "Miscellaneous": {"Manufacturers Shipments": 15024, "Foreign Born": 18.3, "Percent Female": 50.4, "Language Other than English at Home": 31.0, "Living in Same House +1 Years": 84.1, "Mean Travel Time to Work": 25.4, "Building Permits": 291, "Veterans": 12471, "Land Area": 445.17}, "Sales": {"Retail Sales": 37253, "Merchant Wholesaler Sales": 0, "Accommodation and Food Services Sales": 5138, "Retail Sales per Capita": 14894}, "County": "Santa Cruz County", "State": "CA", "Income": {"Median Houseold Income": 66519, "Per Capita Income": 32295, "Persons Below Poverty Level": 14.6}, "Education": {"Bachelor's Degree or Higher": 37.0, "High School or Higher": 84.9}, "Employment": {"Private Non-farm Establishments": 6779, "Private Non-farm Employment Percent Change": 2.9, "Firms": {"Total": 29122, "Hispanic-Owned": 0.0, "Native Hawaiian and Other Pacific Islander-Owned": 0.0, "American Indian-Owned": 0.0, "Black-Owned": 0.0, "Asian-Owned": 4.8, "Women-Owned": 34.2}, "Nonemployer Establishments": 23649, "Private Non-farm Employment": 70493}, "Housing": {"Housing Units": 105275, "Units in Multi-Unit Structures": 20.4, "Median Value of Owner-Occupied Units": 557500, "Households": 93504, "Persons per Household": 2.72, "Homeownership Rate": 58.8}, "Population": {"2014 Population": 271804, "2010 Population": 262382, "Population per Square Mile": 589.4, "Population Percent Change": 3.6}}</t>
  </si>
  <si>
    <t>{"Ethnicities": {"White Alone, not Hispanic or Latino": 80.9, "Two or More Races": 4.2, "Asian Alone": 3.0, "Native Hawaiian and Other Pacific Islander Alone": 0.2, "White Alone": 88.5, "Hispanic or Latino": 9.4, "Black Alone": 1.1, "American Indian and Alaska Native Alone": 3.1}, "Age": {"Percent Under 18 Years": 21.6, "Percent 65 and Older": 19.2, "Percent Under 5 Years": 5.8}, "Miscellaneous": {"Manufacturers Shipments": 6629, "Foreign Born": 5.2, "Percent Female": 51.0, "Language Other than English at Home": 8.7, "Living in Same House +1 Years": 82.4, "Mean Travel Time to Work": 20.1, "Building Permits": 242, "Veterans": 17765, "Land Area": 3775.4}, "Sales": {"Retail Sales": 25264, "Merchant Wholesaler Sales": 8290, "Accommodation and Food Services Sales": 2809, "Retail Sales per Capita": 14088}, "County": "Shasta County", "State": "CA", "Income": {"Median Houseold Income": 44651, "Per Capita Income": 23670, "Persons Below Poverty Level": 17.5}, "Education": {"Bachelor's Degree or Higher": 18.8, "High School or Higher": 88.4}, "Employment": {"Private Non-farm Establishments": 4126, "Private Non-farm Employment Percent Change": 1.5, "Firms": {"Total": 0, "Hispanic-Owned": 0.0, "Native Hawaiian and Other Pacific Islander-Owned": 0.0, "American Indian-Owned": 0.0, "Black-Owned": 0.0, "Asian-Owned": 0.0, "Women-Owned": 0.0}, "Nonemployer Establishments": 11542, "Private Non-farm Employment": 47159}, "Housing": {"Housing Units": 77915, "Units in Multi-Unit Structures": 16.0, "Median Value of Owner-Occupied Units": 220000, "Households": 68980, "Persons per Household": 2.54, "Homeownership Rate": 64.2}, "Population": {"2014 Population": 179804, "2010 Population": 177223, "Population per Square Mile": 46.9, "Population Percent Change": 1.5}}</t>
  </si>
  <si>
    <t>{"Ethnicities": {"White Alone, not Hispanic or Latino": 86.2, "Two or More Races": 2.3, "Asian Alone": 0.5, "Native Hawaiian and Other Pacific Islander Alone": 0.1, "White Alone": 94.8, "Hispanic or Latino": 9.7, "Black Alone": 0.4, "American Indian and Alaska Native Alone": 1.9}, "Age": {"Percent Under 18 Years": 15.7, "Percent 65 and Older": 26.8, "Percent Under 5 Years": 3.3}, "Miscellaneous": {"Manufacturers Shipments": 0, "Foreign Born": 7.1, "Percent Female": 50.0, "Language Other than English at Home": 9.4, "Living in Same House +1 Years": 93.6, "Mean Travel Time to Work": 27.5, "Building Permits": 4, "Veterans": 440, "Land Area": 953.21}, "Sales": {"Retail Sales": 0, "Merchant Wholesaler Sales": 0, "Accommodation and Food Services Sales": 0, "Retail Sales per Capita": 0}, "County": "Sierra County", "State": "CA", "Income": {"Median Houseold Income": 39009, "Per Capita Income": 24996, "Persons Below Poverty Level": 19.4}, "Education": {"Bachelor's Degree or Higher": 18.5, "High School or Higher": 89.4}, "Employment": {"Private Non-farm Establishments": 67, "Private Non-farm Employment Percent Change": 22.2, "Firms": {"Total": 0, "Hispanic-Owned": 0.0, "Native Hawaiian and Other Pacific Islander-Owned": 0.0, "American Indian-Owned": 0.0, "Black-Owned": 0.0, "Asian-Owned": 0.0, "Women-Owned": 0.0}, "Nonemployer Establishments": 235, "Private Non-farm Employment": 198}, "Housing": {"Housing Units": 2341, "Units in Multi-Unit Structures": 4.2, "Median Value of Owner-Occupied Units": 231400, "Households": 1253, "Persons per Household": 2.45, "Homeownership Rate": 77.8}, "Population": {"2014 Population": 3003, "2010 Population": 3240, "Population per Square Mile": 3.4, "Population Percent Change": -7.3}}</t>
  </si>
  <si>
    <t>{"Ethnicities": {"White Alone, not Hispanic or Latino": 77.5, "Two or More Races": 5.0, "Asian Alone": 1.3, "Native Hawaiian and Other Pacific Islander Alone": 0.3, "White Alone": 87.2, "Hispanic or Latino": 11.9, "Black Alone": 1.4, "American Indian and Alaska Native Alone": 4.7}, "Age": {"Percent Under 18 Years": 20.3, "Percent 65 and Older": 22.7, "Percent Under 5 Years": 5.4}, "Miscellaneous": {"Manufacturers Shipments": 2578, "Foreign Born": 5.4, "Percent Female": 50.3, "Language Other than English at Home": 9.7, "Living in Same House +1 Years": 82.8, "Mean Travel Time to Work": 18.8, "Building Permits": 19, "Veterans": 4744, "Land Area": 6277.89}, "Sales": {"Retail Sales": 4033, "Merchant Wholesaler Sales": 1690, "Accommodation and Food Services Sales": 785, "Retail Sales per Capita": 9120}, "County": "Siskiyou County", "State": "CA", "Income": {"Median Houseold Income": 37709, "Per Capita Income": 22293, "Persons Below Poverty Level": 21.0}, "Education": {"Bachelor's Degree or Higher": 23.9, "High School or Higher": 89.0}, "Employment": {"Private Non-farm Establishments": 1075, "Private Non-farm Employment Percent Change": 1.2, "Firms": {"Total": 4549, "Hispanic-Owned": 5.2, "Native Hawaiian and Other Pacific Islander-Owned": 0.0, "American Indian-Owned": 0.0, "Black-Owned": 0.0, "Asian-Owned": 0.0, "Women-Owned": 29.3}, "Nonemployer Establishments": 3249, "Private Non-farm Employment": 8222}, "Housing": {"Housing Units": 24106, "Units in Multi-Unit Structures": 13.4, "Median Value of Owner-Occupied Units": 200800, "Households": 19417, "Persons per Household": 2.26, "Homeownership Rate": 62.7}, "Population": {"2014 Population": 43628, "2010 Population": 44900, "Population per Square Mile": 7.2, "Population Percent Change": -2.8}}</t>
  </si>
  <si>
    <t>{"Ethnicities": {"White Alone, not Hispanic or Latino": 39.6, "Two or More Races": 6.7, "Asian Alone": 15.6, "Native Hawaiian and Other Pacific Islander Alone": 1.0, "White Alone": 60.6, "Hispanic or Latino": 25.6, "Black Alone": 14.8, "American Indian and Alaska Native Alone": 1.3}, "Age": {"Percent Under 18 Years": 22.9, "Percent 65 and Older": 13.5, "Percent Under 5 Years": 6.0}, "Miscellaneous": {"Manufacturers Shipments": 83773, "Foreign Born": 20.1, "Percent Female": 50.3, "Language Other than English at Home": 29.6, "Living in Same House +1 Years": 82.0, "Mean Travel Time to Work": 28.9, "Building Permits": 646, "Veterans": 34948, "Land Area": 821.77}, "Sales": {"Retail Sales": 48279, "Merchant Wholesaler Sales": 0, "Accommodation and Food Services Sales": 5732, "Retail Sales per Capita": 11892}, "County": "Solano County", "State": "CA", "Income": {"Median Houseold Income": 67177, "Per Capita Income": 28929, "Persons Below Poverty Level": 13.0}, "Education": {"Bachelor's Degree or Higher": 24.3, "High School or Higher": 87.2}, "Employment": {"Private Non-farm Establishments": 6677, "Private Non-farm Employment Percent Change": 3.6, "Firms": {"Total": 27428, "Hispanic-Owned": 11.3, "Native Hawaiian and Other Pacific Islander-Owned": 0.0, "American Indian-Owned": 1.4, "Black-Owned": 8.9, "Asian-Owned": 15.5, "Women-Owned": 30.9}, "Nonemployer Establishments": 21658, "Private Non-farm Employment": 103470}, "Housing": {"Housing Units": 154981, "Units in Multi-Unit Structures": 21.9, "Median Value of Owner-Occupied Units": 262400, "Households": 141464, "Persons per Household": 2.85, "Homeownership Rate": 61.7}, "Population": {"2014 Population": 431131, "2010 Population": 413344, "Population per Square Mile": 503.0, "Population Percent Change": 4.3}}</t>
  </si>
  <si>
    <t>{"Ethnicities": {"White Alone, not Hispanic or Latino": 64.6, "Two or More Races": 3.8, "Asian Alone": 4.3, "Native Hawaiian and Other Pacific Islander Alone": 0.4, "White Alone": 87.4, "Hispanic or Latino": 26.1, "Black Alone": 1.9, "American Indian and Alaska Native Alone": 2.2}, "Age": {"Percent Under 18 Years": 20.6, "Percent 65 and Older": 16.7, "Percent Under 5 Years": 5.3}, "Miscellaneous": {"Manufacturers Shipments": 58418, "Foreign Born": 16.6, "Percent Female": 51.0, "Language Other than English at Home": 25.5, "Living in Same House +1 Years": 85.3, "Mean Travel Time to Work": 25.3, "Building Permits": 663, "Veterans": 33151, "Land Area": 1575.85}, "Sales": {"Retail Sales": 64271, "Merchant Wholesaler Sales": 39535, "Accommodation and Food Services Sales": 10054, "Retail Sales per Capita": 13929}, "County": "Sonoma County", "State": "CA", "Income": {"Median Houseold Income": 63356, "Per Capita Income": 32835, "Persons Below Poverty Level": 11.9}, "Education": {"Bachelor's Degree or Higher": 32.2, "High School or Higher": 86.7}, "Employment": {"Private Non-farm Establishments": 13370, "Private Non-farm Employment Percent Change": 2.9, "Firms": {"Total": 52458, "Hispanic-Owned": 7.8, "Native Hawaiian and Other Pacific Islander-Owned": 0.0, "American Indian-Owned": 1.0, "Black-Owned": 0.0, "Asian-Owned": 0.0, "Women-Owned": 30.4}, "Nonemployer Establishments": 43454, "Private Non-farm Employment": 152105}, "Housing": {"Housing Units": 207232, "Units in Multi-Unit Structures": 19.1, "Median Value of Owner-Occupied Units": 407400, "Households": 185660, "Persons per Household": 2.57, "Homeownership Rate": 60.1}, "Population": {"2014 Population": 500292, "2010 Population": 483878, "Population per Square Mile": 307.1, "Population Percent Change": 3.4}}</t>
  </si>
  <si>
    <t>{"Ethnicities": {"White Alone, not Hispanic or Latino": 44.3, "Two or More Races": 3.9, "Asian Alone": 5.9, "Native Hawaiian and Other Pacific Islander Alone": 0.9, "White Alone": 84.1, "Hispanic or Latino": 44.1, "Black Alone": 3.3, "American Indian and Alaska Native Alone": 1.9}, "Age": {"Percent Under 18 Years": 27.3, "Percent 65 and Older": 12.1, "Percent Under 5 Years": 7.3}, "Miscellaneous": {"Manufacturers Shipments": 94759, "Foreign Born": 20.5, "Percent Female": 50.5, "Language Other than English at Home": 40.7, "Living in Same House +1 Years": 81.4, "Mean Travel Time to Work": 26.6, "Building Permits": 454, "Veterans": 25311, "Land Area": 1494.83}, "Sales": {"Retail Sales": 56619, "Merchant Wholesaler Sales": 37590, "Accommodation and Food Services Sales": 6151, "Retail Sales per Capita": 11180}, "County": "Stanislaus County", "State": "CA", "Income": {"Median Houseold Income": 49297, "Per Capita Income": 21663, "Persons Below Poverty Level": 20.3}, "Education": {"Bachelor's Degree or Higher": 16.4, "High School or Higher": 76.4}, "Employment": {"Private Non-farm Establishments": 8516, "Private Non-farm Employment Percent Change": 2.3, "Firms": {"Total": 31324, "Hispanic-Owned": 16.2, "Native Hawaiian and Other Pacific Islander-Owned": 0.0, "American Indian-Owned": 1.4, "Black-Owned": 2.6, "Asian-Owned": 8.6, "Women-Owned": 30.0}, "Nonemployer Establishments": 25939, "Private Non-farm Employment": 128728}, "Housing": {"Housing Units": 180278, "Units in Multi-Unit Structures": 16.8, "Median Value of Owner-Occupied Units": 172900, "Households": 166883, "Persons per Household": 3.07, "Homeownership Rate": 58.1}, "Population": {"2014 Population": 531997, "2010 Population": 514453, "Population per Square Mile": 344.2, "Population Percent Change": 3.4}}</t>
  </si>
  <si>
    <t>{"Ethnicities": {"White Alone, not Hispanic or Latino": 47.8, "Two or More Races": 4.3, "Asian Alone": 16.5, "Native Hawaiian and Other Pacific Islander Alone": 0.4, "White Alone": 74.0, "Hispanic or Latino": 29.9, "Black Alone": 2.5, "American Indian and Alaska Native Alone": 2.3}, "Age": {"Percent Under 18 Years": 26.4, "Percent 65 and Older": 14.5, "Percent Under 5 Years": 6.7}, "Miscellaneous": {"Manufacturers Shipments": 4948, "Foreign Born": 22.7, "Percent Female": 50.3, "Language Other than English at Home": 37.0, "Living in Same House +1 Years": 82.0, "Mean Travel Time to Work": 27.4, "Building Permits": 79, "Veterans": 6740, "Land Area": 602.41}, "Sales": {"Retail Sales": 10653, "Merchant Wholesaler Sales": 8790, "Accommodation and Food Services Sales": 1006, "Retail Sales per Capita": 11644}, "County": "Sutter County", "State": "CA", "Income": {"Median Houseold Income": 50408, "Per Capita Income": 23602, "Persons Below Poverty Level": 16.7}, "Education": {"Bachelor's Degree or Higher": 18.7, "High School or Higher": 78.3}, "Employment": {"Private Non-farm Establishments": 1696, "Private Non-farm Employment Percent Change": 4.2, "Firms": {"Total": 6625, "Hispanic-Owned": 0.0, "Native Hawaiian and Other Pacific Islander-Owned": 0.0, "American Indian-Owned": 0.0, "Black-Owned": 0.0, "Asian-Owned": 0.0, "Women-Owned": 28.2}, "Nonemployer Establishments": 5193, "Private Non-farm Employment": 19962}, "Housing": {"Housing Units": 34096, "Units in Multi-Unit Structures": 19.1, "Median Value of Owner-Occupied Units": 188500, "Households": 31725, "Persons per Household": 2.95, "Homeownership Rate": 59.6}, "Population": {"2014 Population": 95847, "2010 Population": 94737, "Population per Square Mile": 157.3, "Population Percent Change": 1.2}}</t>
  </si>
  <si>
    <t>{"Ethnicities": {"White Alone, not Hispanic or Latino": 69.4, "Two or More Races": 3.4, "Asian Alone": 1.4, "Native Hawaiian and Other Pacific Islander Alone": 0.2, "White Alone": 90.7, "Hispanic or Latino": 24.1, "Black Alone": 1.0, "American Indian and Alaska Native Alone": 3.4}, "Age": {"Percent Under 18 Years": 24.0, "Percent 65 and Older": 17.8, "Percent Under 5 Years": 6.2}, "Miscellaneous": {"Manufacturers Shipments": 5567, "Foreign Born": 8.9, "Percent Female": 50.2, "Language Other than English at Home": 18.8, "Living in Same House +1 Years": 81.6, "Mean Travel Time to Work": 23.3, "Building Permits": 78, "Veterans": 5608, "Land Area": 2949.71}, "Sales": {"Retail Sales": 7353, "Merchant Wholesaler Sales": 0, "Accommodation and Food Services Sales": 560, "Retail Sales per Capita": 12103}, "County": "Tehama County", "State": "CA", "Income": {"Median Houseold Income": 41924, "Per Capita Income": 20439, "Persons Below Poverty Level": 19.7}, "Education": {"Bachelor's Degree or Higher": 13.5, "High School or Higher": 81.1}, "Employment": {"Private Non-farm Establishments": 956, "Private Non-farm Employment Percent Change": 2.6, "Firms": {"Total": 4272, "Hispanic-Owned": 0.0, "Native Hawaiian and Other Pacific Islander-Owned": 0.0, "American Indian-Owned": 0.0, "Black-Owned": 0.0, "Asian-Owned": 0.0, "Women-Owned": 32.0}, "Nonemployer Establishments": 3232, "Private Non-farm Employment": 11381}, "Housing": {"Housing Units": 27239, "Units in Multi-Unit Structures": 9.4, "Median Value of Owner-Occupied Units": 177100, "Households": 23374, "Persons per Household": 2.66, "Homeownership Rate": 67.5}, "Population": {"2014 Population": 63067, "2010 Population": 63463, "Population per Square Mile": 21.5, "Population Percent Change": -0.6}}</t>
  </si>
  <si>
    <t>{"Ethnicities": {"White Alone, not Hispanic or Latino": 82.6, "Two or More Races": 5.2, "Asian Alone": 0.9, "Native Hawaiian and Other Pacific Islander Alone": 0.2, "White Alone": 87.9, "Hispanic or Latino": 7.3, "Black Alone": 0.5, "American Indian and Alaska Native Alone": 5.3}, "Age": {"Percent Under 18 Years": 16.9, "Percent 65 and Older": 24.0, "Percent Under 5 Years": 4.9}, "Miscellaneous": {"Manufacturers Shipments": 0, "Foreign Born": 3.4, "Percent Female": 49.0, "Language Other than English at Home": 7.2, "Living in Same House +1 Years": 87.2, "Mean Travel Time to Work": 18.3, "Building Permits": 30, "Veterans": 1648, "Land Area": 3179.25}, "Sales": {"Retail Sales": 691, "Merchant Wholesaler Sales": 0, "Accommodation and Food Services Sales": 146, "Retail Sales per Capita": 4966}, "County": "Trinity County", "State": "CA", "Income": {"Median Houseold Income": 36890, "Per Capita Income": 22905, "Persons Below Poverty Level": 19.2}, "Education": {"Bachelor's Degree or Higher": 21.3, "High School or Higher": 91.3}, "Employment": {"Private Non-farm Establishments": 253, "Private Non-farm Employment Percent Change": 6.1, "Firms": {"Total": 1481, "Hispanic-Owned": 0.0, "Native Hawaiian and Other Pacific Islander-Owned": 0.0, "American Indian-Owned": 0.0, "Black-Owned": 0.0, "Asian-Owned": 0.0, "Women-Owned": 0.0}, "Nonemployer Establishments": 970, "Private Non-farm Employment": 1477}, "Housing": {"Housing Units": 8784, "Units in Multi-Unit Structures": 5.0, "Median Value of Owner-Occupied Units": 257400, "Households": 5668, "Persons per Household": 2.35, "Homeownership Rate": 71.2}, "Population": {"2014 Population": 13170, "2010 Population": 13786, "Population per Square Mile": 4.3, "Population Percent Change": -4.5}}</t>
  </si>
  <si>
    <t>{"Ethnicities": {"White Alone, not Hispanic or Latino": 30.3, "Two or More Races": 2.4, "Asian Alone": 4.0, "Native Hawaiian and Other Pacific Islander Alone": 0.2, "White Alone": 88.3, "Hispanic or Latino": 62.9, "Black Alone": 2.2, "American Indian and Alaska Native Alone": 2.8}, "Age": {"Percent Under 18 Years": 31.6, "Percent 65 and Older": 10.4, "Percent Under 5 Years": 8.9}, "Miscellaneous": {"Manufacturers Shipments": 50159, "Foreign Born": 22.8, "Percent Female": 49.9, "Language Other than English at Home": 49.2, "Living in Same House +1 Years": 84.9, "Mean Travel Time to Work": 21.3, "Building Permits": 1092, "Veterans": 18289, "Land Area": 4824.22}, "Sales": {"Retail Sales": 39008, "Merchant Wholesaler Sales": 0, "Accommodation and Food Services Sales": 3794, "Retail Sales per Capita": 9373}, "County": "Tulare County", "State": "CA", "Income": {"Median Houseold Income": 42708, "Per Capita Income": 17894, "Persons Below Poverty Level": 26.2}, "Education": {"Bachelor's Degree or Higher": 13.3, "High School or Higher": 68.0}, "Employment": {"Private Non-farm Establishments": 6142, "Private Non-farm Employment Percent Change": 2.0, "Firms": {"Total": 24881, "Hispanic-Owned": 26.1, "Native Hawaiian and Other Pacific Islander-Owned": 0.0, "American Indian-Owned": 1.9, "Black-Owned": 1.4, "Asian-Owned": 0.0, "Women-Owned": 27.2}, "Nonemployer Establishments": 19668, "Private Non-farm Employment": 88795}, "Housing": {"Housing Units": 145503, "Units in Multi-Unit Structures": 14.4, "Median Value of Owner-Occupied Units": 163100, "Households": 131642, "Persons per Household": 3.35, "Homeownership Rate": 57.5}, "Population": {"2014 Population": 458198, "2010 Population": 442179, "Population per Square Mile": 91.7, "Population Percent Change": 3.6}}</t>
  </si>
  <si>
    <t>{"Ethnicities": {"White Alone, not Hispanic or Latino": 81.1, "Two or More Races": 3.3, "Asian Alone": 1.3, "Native Hawaiian and Other Pacific Islander Alone": 0.2, "White Alone": 90.8, "Hispanic or Latino": 11.5, "Black Alone": 2.1, "American Indian and Alaska Native Alone": 2.2}, "Age": {"Percent Under 18 Years": 16.8, "Percent 65 and Older": 23.5, "Percent Under 5 Years": 4.2}, "Miscellaneous": {"Manufacturers Shipments": 2225, "Foreign Born": 4.8, "Percent Female": 47.8, "Language Other than English at Home": 7.6, "Living in Same House +1 Years": 84.8, "Mean Travel Time to Work": 25.1, "Building Permits": 55, "Veterans": 5375, "Land Area": 2220.88}, "Sales": {"Retail Sales": 5824, "Merchant Wholesaler Sales": 0, "Accommodation and Food Services Sales": 865, "Retail Sales per Capita": 10460}, "County": "Tuolumne County", "State": "CA", "Income": {"Median Houseold Income": 48426, "Per Capita Income": 25943, "Persons Below Poverty Level": 14.5}, "Education": {"Bachelor's Degree or Higher": 19.5, "High School or Higher": 89.1}, "Employment": {"Private Non-farm Establishments": 1289, "Private Non-farm Employment Percent Change": 2.4, "Firms": {"Total": 5706, "Hispanic-Owned": 0.0, "Native Hawaiian and Other Pacific Islander-Owned": 0.0, "American Indian-Owned": 0.0, "Black-Owned": 0.0, "Asian-Owned": 0.0, "Women-Owned": 0.0}, "Nonemployer Establishments": 4033, "Private Non-farm Employment": 12223}, "Housing": {"Housing Units": 31361, "Units in Multi-Unit Structures": 8.4, "Median Value of Owner-Occupied Units": 269400, "Households": 22025, "Persons per Household": 2.31, "Homeownership Rate": 69.9}, "Population": {"2014 Population": 53831, "2010 Population": 55365, "Population per Square Mile": 24.9, "Population Percent Change": -2.8}}</t>
  </si>
  <si>
    <t>{"Ethnicities": {"White Alone, not Hispanic or Latino": 46.6, "Two or More Races": 3.3, "Asian Alone": 7.5, "Native Hawaiian and Other Pacific Islander Alone": 0.3, "White Alone": 84.8, "Hispanic or Latino": 42.0, "Black Alone": 2.2, "American Indian and Alaska Native Alone": 1.9}, "Age": {"Percent Under 18 Years": 24.2, "Percent 65 and Older": 13.6, "Percent Under 5 Years": 6.4}, "Miscellaneous": {"Manufacturers Shipments": 87690, "Foreign Born": 22.8, "Percent Female": 50.5, "Language Other than English at Home": 37.8, "Living in Same House +1 Years": 86.5, "Mean Travel Time to Work": 24.6, "Building Permits": 1314, "Veterans": 47834, "Land Area": 1843.13}, "Sales": {"Retail Sales": 110836, "Merchant Wholesaler Sales": 0, "Accommodation and Food Services Sales": 14781, "Retail Sales per Capita": 14036}, "County": "Ventura County", "State": "CA", "Income": {"Median Houseold Income": 76544, "Per Capita Income": 32930, "Persons Below Poverty Level": 11.1}, "Education": {"Bachelor's Degree or Higher": 31.4, "High School or Higher": 82.8}, "Employment": {"Private Non-farm Establishments": 20089, "Private Non-farm Employment Percent Change": 2.6, "Firms": {"Total": 80179, "Hispanic-Owned": 15.0, "Native Hawaiian and Other Pacific Islander-Owned": 0.0, "American Indian-Owned": 1.6, "Black-Owned": 1.3, "Asian-Owned": 7.0, "Women-Owned": 28.8}, "Nonemployer Establishments": 64224, "Private Non-farm Employment": 247116}, "Housing": {"Housing Units": 284504, "Units in Multi-Unit Structures": 21.1, "Median Value of Owner-Occupied Units": 442200, "Households": 267076, "Persons per Household": 3.06, "Homeownership Rate": 64.9}, "Population": {"2014 Population": 846178, "2010 Population": 823318, "Population per Square Mile": 446.7, "Population Percent Change": 2.8}}</t>
  </si>
  <si>
    <t>{"Ethnicities": {"White Alone, not Hispanic or Latino": 48.3, "Two or More Races": 5.0, "Asian Alone": 13.8, "Native Hawaiian and Other Pacific Islander Alone": 0.6, "White Alone": 75.9, "Hispanic or Latino": 31.5, "Black Alone": 3.0, "American Indian and Alaska Native Alone": 1.8}, "Age": {"Percent Under 18 Years": 21.7, "Percent 65 and Older": 11.5, "Percent Under 5 Years": 5.8}, "Miscellaneous": {"Manufacturers Shipments": 18533, "Foreign Born": 21.7, "Percent Female": 51.3, "Language Other than English at Home": 34.7, "Living in Same House +1 Years": 76.0, "Mean Travel Time to Work": 21.6, "Building Permits": 218, "Veterans": 10321, "Land Area": 1014.69}, "Sales": {"Retail Sales": 17657, "Merchant Wholesaler Sales": 64836, "Accommodation and Food Services Sales": 8403, "Retail Sales per Capita": 9106}, "County": "Yolo County", "State": "CA", "Income": {"Median Houseold Income": 55918, "Per Capita Income": 27730, "Persons Below Poverty Level": 19.1}, "Education": {"Bachelor's Degree or Higher": 37.9, "High School or Higher": 84.3}, "Employment": {"Private Non-farm Establishments": 3878, "Private Non-farm Employment Percent Change": 1.4, "Firms": {"Total": 14782, "Hispanic-Owned": 11.2, "Native Hawaiian and Other Pacific Islander-Owned": 0.0, "American Indian-Owned": 0.0, "Black-Owned": 0.0, "Asian-Owned": 10.5, "Women-Owned": 29.9}, "Nonemployer Establishments": 11858, "Private Non-farm Employment": 60719}, "Housing": {"Housing Units": 76720, "Units in Multi-Unit Structures": 30.6, "Median Value of Owner-Occupied Units": 314300, "Households": 70347, "Persons per Household": 2.76, "Homeownership Rate": 52.9}, "Population": {"2014 Population": 207590, "2010 Population": 200849, "Population per Square Mile": 197.9, "Population Percent Change": 3.4}}</t>
  </si>
  <si>
    <t>{"Ethnicities": {"White Alone, not Hispanic or Latino": 56.6, "Two or More Races": 5.9, "Asian Alone": 7.3, "Native Hawaiian and Other Pacific Islander Alone": 0.5, "White Alone": 79.4, "Hispanic or Latino": 27.2, "Black Alone": 4.0, "American Indian and Alaska Native Alone": 3.0}, "Age": {"Percent Under 18 Years": 27.8, "Percent 65 and Older": 11.4, "Percent Under 5 Years": 8.1}, "Miscellaneous": {"Manufacturers Shipments": 1699, "Foreign Born": 12.3, "Percent Female": 49.2, "Language Other than English at Home": 24.7, "Living in Same House +1 Years": 76.3, "Mean Travel Time to Work": 29.5, "Building Permits": 201, "Veterans": 6420, "Land Area": 631.84}, "Sales": {"Retail Sales": 4235, "Merchant Wholesaler Sales": 0, "Accommodation and Food Services Sales": 524, "Retail Sales per Capita": 5908}, "County": "Yuba County", "State": "CA", "Income": {"Median Houseold Income": 44902, "Per Capita Income": 19244, "Persons Below Poverty Level": 21.6}, "Education": {"Bachelor's Degree or Higher": 13.7, "High School or Higher": 79.0}, "Employment": {"Private Non-farm Establishments": 820, "Private Non-farm Employment Percent Change": 4.9, "Firms": {"Total": 4111, "Hispanic-Owned": 11.0, "Native Hawaiian and Other Pacific Islander-Owned": 0.0, "American Indian-Owned": 0.0, "Black-Owned": 0.0, "Asian-Owned": 0.0, "Women-Owned": 41.6}, "Nonemployer Establishments": 3141, "Private Non-farm Employment": 9130}, "Housing": {"Housing Units": 28015, "Units in Multi-Unit Structures": 18.5, "Median Value of Owner-Occupied Units": 171000, "Households": 24300, "Persons per Household": 2.93, "Homeownership Rate": 59.1}, "Population": {"2014 Population": 73966, "2010 Population": 72155, "Population per Square Mile": 114.2, "Population Percent Change": 2.5}}</t>
  </si>
  <si>
    <t>{"Ethnicities": {"White Alone, not Hispanic or Latino": 51.9, "Two or More Races": 2.9, "Asian Alone": 4.1, "Native Hawaiian and Other Pacific Islander Alone": 0.2, "White Alone": 87.0, "Hispanic or Latino": 38.8, "Black Alone": 3.7, "American Indian and Alaska Native Alone": 2.1}, "Age": {"Percent Under 18 Years": 27.7, "Percent 65 and Older": 9.6, "Percent Under 5 Years": 7.6}, "Miscellaneous": {"Manufacturers Shipments": 61615, "Foreign Born": 14.9, "Percent Female": 49.6, "Language Other than English at Home": 28.4, "Living in Same House +1 Years": 82.4, "Mean Travel Time to Work": 28.4, "Building Permits": 1115, "Veterans": 27662, "Land Area": 1167.65}, "Sales": {"Retail Sales": 48489, "Merchant Wholesaler Sales": 111933, "Accommodation and Food Services Sales": 5780, "Retail Sales per Capita": 11556}, "County": "Adams County", "State": "CO", "Income": {"Median Houseold Income": 56270, "Per Capita Income": 24195, "Persons Below Poverty Level": 14.2}, "Education": {"Bachelor's Degree or Higher": 20.9, "High School or Higher": 81.4}, "Employment": {"Private Non-farm Establishments": 8559, "Private Non-farm Employment Percent Change": 3.0, "Firms": {"Total": 32777, "Hispanic-Owned": 14.0, "Native Hawaiian and Other Pacific Islander-Owned": 0.0, "American Indian-Owned": 0.0, "Black-Owned": 1.6, "Asian-Owned": 3.8, "Women-Owned": 29.8}, "Nonemployer Establishments": 28546, "Private Non-farm Employment": 137849}, "Housing": {"Housing Units": 166243, "Units in Multi-Unit Structures": 23.9, "Median Value of Owner-Occupied Units": 186600, "Households": 152803, "Persons per Household": 2.93, "Homeownership Rate": 65.6}, "Population": {"2014 Population": 480718, "2010 Population": 441603, "Population per Square Mile": 378.2, "Population Percent Change": 8.8}}</t>
  </si>
  <si>
    <t>CO</t>
  </si>
  <si>
    <t>{"Ethnicities": {"White Alone, not Hispanic or Latino": 49.5, "Two or More Races": 3.0, "Asian Alone": 1.6, "Native Hawaiian and Other Pacific Islander Alone": 0.3, "White Alone": 87.8, "Hispanic or Latino": 45.5, "Black Alone": 1.9, "American Indian and Alaska Native Alone": 5.5}, "Age": {"Percent Under 18 Years": 23.9, "Percent 65 and Older": 12.6, "Percent Under 5 Years": 7.7}, "Miscellaneous": {"Manufacturers Shipments": 0, "Foreign Born": 6.7, "Percent Female": 49.6, "Language Other than English at Home": 22.6, "Living in Same House +1 Years": 78.6, "Mean Travel Time to Work": 15.0, "Building Permits": 52, "Veterans": 1121, "Land Area": 722.64}, "Sales": {"Retail Sales": 2629, "Merchant Wholesaler Sales": 853, "Accommodation and Food Services Sales": 302, "Retail Sales per Capita": 17193}, "County": "Alamosa County", "State": "CO", "Income": {"Median Houseold Income": 34520, "Per Capita Income": 19487, "Persons Below Poverty Level": 26.5}, "Education": {"Bachelor's Degree or Higher": 24.2, "High School or Higher": 84.7}, "Employment": {"Private Non-farm Establishments": 475, "Private Non-farm Employment Percent Change": -2.7, "Firms": {"Total": 1341, "Hispanic-Owned": 19.4, "Native Hawaiian and Other Pacific Islander-Owned": 0.0, "American Indian-Owned": 0.0, "Black-Owned": 0.0, "Asian-Owned": 0.0, "Women-Owned": 25.4}, "Nonemployer Establishments": 1096, "Private Non-farm Employment": 5383}, "Housing": {"Housing Units": 6684, "Units in Multi-Unit Structures": 17.5, "Median Value of Owner-Occupied Units": 137300, "Households": 5891, "Persons per Household": 2.51, "Homeownership Rate": 61.5}, "Population": {"2014 Population": 16177, "2010 Population": 15445, "Population per Square Mile": 21.4, "Population Percent Change": 4.7}}</t>
  </si>
  <si>
    <t>{"Ethnicities": {"White Alone, not Hispanic or Latino": 62.1, "Two or More Races": 3.7, "Asian Alone": 5.6, "Native Hawaiian and Other Pacific Islander Alone": 0.2, "White Alone": 78.3, "Hispanic or Latino": 18.8, "Black Alone": 10.9, "American Indian and Alaska Native Alone": 1.1}, "Age": {"Percent Under 18 Years": 24.5, "Percent 65 and Older": 11.9, "Percent Under 5 Years": 6.5}, "Miscellaneous": {"Manufacturers Shipments": 20429, "Foreign Born": 14.9, "Percent Female": 50.7, "Language Other than English at Home": 22.1, "Living in Same House +1 Years": 80.6, "Mean Travel Time to Work": 26.9, "Building Permits": 1897, "Veterans": 42954, "Land Area": 798.1}, "Sales": {"Retail Sales": 99319, "Merchant Wholesaler Sales": 57741, "Accommodation and Food Services Sales": 10085, "Retail Sales per Capita": 18277}, "County": "Arapahoe County", "State": "CO", "Income": {"Median Houseold Income": 60651, "Per Capita Income": 32595, "Persons Below Poverty Level": 12.1}, "Education": {"Bachelor's Degree or Higher": 38.8, "High School or Higher": 91.4}, "Employment": {"Private Non-farm Establishments": 17284, "Private Non-farm Employment Percent Change": 5.3, "Firms": {"Total": 61951, "Hispanic-Owned": 6.2, "Native Hawaiian and Other Pacific Islander-Owned": 0.1, "American Indian-Owned": 0.8, "Black-Owned": 4.1, "Asian-Owned": 5.2, "Women-Owned": 28.4}, "Nonemployer Establishments": 50623, "Private Non-farm Employment": 259423}, "Housing": {"Housing Units": 243745, "Units in Multi-Unit Structures": 34.4, "Median Value of Owner-Occupied Units": 230700, "Households": 225552, "Persons per Household": 2.58, "Homeownership Rate": 62.7}, "Population": {"2014 Population": 618821, "2010 Population": 572003, "Population per Square Mile": 716.7, "Population Percent Change": 8.2}}</t>
  </si>
  <si>
    <t>{"Ethnicities": {"White Alone, not Hispanic or Latino": 76.9, "Two or More Races": 2.4, "Asian Alone": 1.1, "Native Hawaiian and Other Pacific Islander Alone": 0.1, "White Alone": 92.7, "Hispanic or Latino": 18.6, "Black Alone": 0.5, "American Indian and Alaska Native Alone": 3.3}, "Age": {"Percent Under 18 Years": 18.3, "Percent 65 and Older": 22.9, "Percent Under 5 Years": 4.9}, "Miscellaneous": {"Manufacturers Shipments": 0, "Foreign Born": 3.3, "Percent Female": 49.9, "Language Other than English at Home": 10.7, "Living in Same House +1 Years": 87.7, "Mean Travel Time to Work": 19.6, "Building Permits": 75, "Veterans": 1162, "Land Area": 1350.18}, "Sales": {"Retail Sales": 1426, "Merchant Wholesaler Sales": 87, "Accommodation and Food Services Sales": 331, "Retail Sales per Capita": 11435}, "County": "Archuleta County", "State": "CO", "Income": {"Median Houseold Income": 48933, "Per Capita Income": 29793, "Persons Below Poverty Level": 9.7}, "Education": {"Bachelor's Degree or Higher": 32.9, "High School or Higher": 91.7}, "Employment": {"Private Non-farm Establishments": 490, "Private Non-farm Employment Percent Change": 8.1, "Firms": {"Total": 2521, "Hispanic-Owned": 0.0, "Native Hawaiian and Other Pacific Islander-Owned": 0.0, "American Indian-Owned": 0.0, "Black-Owned": 0.0, "Asian-Owned": 0.0, "Women-Owned": 17.4}, "Nonemployer Establishments": 1892, "Private Non-farm Employment": 2965}, "Housing": {"Housing Units": 8943, "Units in Multi-Unit Structures": 12.6, "Median Value of Owner-Occupied Units": 279700, "Households": 4881, "Persons per Household": 2.45, "Homeownership Rate": 73.7}, "Population": {"2014 Population": 12244, "2010 Population": 12084, "Population per Square Mile": 8.9, "Population Percent Change": 1.3}}</t>
  </si>
  <si>
    <t>{"Ethnicities": {"White Alone, not Hispanic or Latino": 85.5, "Two or More Races": 2.1, "Asian Alone": 0.4, "Native Hawaiian and Other Pacific Islander Alone": 0.0, "White Alone": 94.4, "Hispanic or Latino": 10.5, "Black Alone": 1.1, "American Indian and Alaska Native Alone": 2.0}, "Age": {"Percent Under 18 Years": 21.3, "Percent 65 and Older": 25.7, "Percent Under 5 Years": 6.6}, "Miscellaneous": {"Manufacturers Shipments": 0, "Foreign Born": 2.8, "Percent Female": 50.1, "Language Other than English at Home": 5.2, "Living in Same House +1 Years": 88.9, "Mean Travel Time to Work": 12.6, "Building Permits": 0, "Veterans": 330, "Land Area": 2554.97}, "Sales": {"Retail Sales": 329, "Merchant Wholesaler Sales": 526, "Accommodation and Food Services Sales": 0, "Retail Sales per Capita": 8570}, "County": "Baca County", "State": "CO", "Income": {"Median Houseold Income": 38829, "Per Capita Income": 22318, "Persons Below Poverty Level": 15.2}, "Education": {"Bachelor's Degree or Higher": 17.2, "High School or Higher": 87.3}, "Employment": {"Private Non-farm Establishments": 90, "Private Non-farm Employment Percent Change": -5.4, "Firms": {"Total": 0, "Hispanic-Owned": 0.0, "Native Hawaiian and Other Pacific Islander-Owned": 0.0, "American Indian-Owned": 0.0, "Black-Owned": 0.0, "Asian-Owned": 0.0, "Women-Owned": 0.0}, "Nonemployer Establishments": 363, "Private Non-farm Employment": 525}, "Housing": {"Housing Units": 2232, "Units in Multi-Unit Structures": 4.1, "Median Value of Owner-Occupied Units": 73500, "Households": 1651, "Persons per Household": 2.2, "Homeownership Rate": 74.4}, "Population": {"2014 Population": 3645, "2010 Population": 3788, "Population per Square Mile": 1.5, "Population Percent Change": -3.8}}</t>
  </si>
  <si>
    <t>{"Ethnicities": {"White Alone, not Hispanic or Latino": 58.0, "Two or More Races": 1.7, "Asian Alone": 1.3, "Native Hawaiian and Other Pacific Islander Alone": 0.1, "White Alone": 86.5, "Hispanic or Latino": 31.8, "Black Alone": 7.2, "American Indian and Alaska Native Alone": 3.2}, "Age": {"Percent Under 18 Years": 16.2, "Percent 65 and Older": 16.9, "Percent Under 5 Years": 3.7}, "Miscellaneous": {"Manufacturers Shipments": 0, "Foreign Born": 5.9, "Percent Female": 35.6, "Language Other than English at Home": 17.8, "Living in Same House +1 Years": 85.6, "Mean Travel Time to Work": 17.7, "Building Permits": 0, "Veterans": 614, "Land Area": 1512.86}, "Sales": {"Retail Sales": 164, "Merchant Wholesaler Sales": 0, "Accommodation and Food Services Sales": 29, "Retail Sales per Capita": 2838}, "County": "Bent County", "State": "CO", "Income": {"Median Houseold Income": 37340, "Per Capita Income": 15081, "Persons Below Poverty Level": 19.1}, "Education": {"Bachelor's Degree or Higher": 8.8, "High School or Higher": 79.4}, "Employment": {"Private Non-farm Establishments": 57, "Private Non-farm Employment Percent Change": -1.8, "Firms": {"Total": 331, "Hispanic-Owned": 0.0, "Native Hawaiian and Other Pacific Islander-Owned": 0.0, "American Indian-Owned": 0.0, "Black-Owned": 0.0, "Asian-Owned": 0.0, "Women-Owned": 0.0}, "Nonemployer Establishments": 219, "Private Non-farm Employment": 551}, "Housing": {"Housing Units": 2217, "Units in Multi-Unit Structures": 5.1, "Median Value of Owner-Occupied Units": 75500, "Households": 1873, "Persons per Household": 2.17, "Homeownership Rate": 63.5}, "Population": {"2014 Population": 5630, "2010 Population": 6499, "Population per Square Mile": 4.3, "Population Percent Change": -13.4}}</t>
  </si>
  <si>
    <t>{"Ethnicities": {"White Alone, not Hispanic or Latino": 78.3, "Two or More Races": 2.6, "Asian Alone": 4.5, "Native Hawaiian and Other Pacific Islander Alone": 0.1, "White Alone": 90.8, "Hispanic or Latino": 13.8, "Black Alone": 1.1, "American Indian and Alaska Native Alone": 0.8}, "Age": {"Percent Under 18 Years": 20.3, "Percent 65 and Older": 12.2, "Percent Under 5 Years": 5.0}, "Miscellaneous": {"Manufacturers Shipments": 38558, "Foreign Born": 10.9, "Percent Female": 49.8, "Language Other than English at Home": 16.5, "Living in Same House +1 Years": 76.2, "Mean Travel Time to Work": 22.7, "Building Permits": 1371, "Veterans": 15432, "Land Area": 726.29}, "Sales": {"Retail Sales": 40392, "Merchant Wholesaler Sales": 27821, "Accommodation and Food Services Sales": 6689, "Retail Sales per Capita": 13660}, "County": "Boulder County", "State": "CO", "Income": {"Median Houseold Income": 67956, "Per Capita Income": 38011, "Persons Below Poverty Level": 14.2}, "Education": {"Bachelor's Degree or Higher": 58.3, "High School or Higher": 93.9}, "Employment": {"Private Non-farm Establishments": 11696, "Private Non-farm Employment Percent Change": 0.9, "Firms": {"Total": 42506, "Hispanic-Owned": 3.5, "Native Hawaiian and Other Pacific Islander-Owned": 0.0, "American Indian-Owned": 0.5, "Black-Owned": 0.5, "Asian-Owned": 2.4, "Women-Owned": 30.2}, "Nonemployer Establishments": 35710, "Private Non-farm Employment": 139136}, "Housing": {"Housing Units": 130938, "Units in Multi-Unit Structures": 28.9, "Median Value of Owner-Occupied Units": 350900, "Households": 120521, "Persons per Household": 2.42, "Homeownership Rate": 63.1}, "Population": {"2014 Population": 313333, "2010 Population": 294567, "Population per Square Mile": 405.6, "Population Percent Change": 6.4}}</t>
  </si>
  <si>
    <t>{"Ethnicities": {"White Alone, not Hispanic or Latino": 78.0, "Two or More Races": 2.5, "Asian Alone": 6.3, "Native Hawaiian and Other Pacific Islander Alone": 0.1, "White Alone": 88.8, "Hispanic or Latino": 12.0, "Black Alone": 1.4, "American Indian and Alaska Native Alone": 0.8}, "Age": {"Percent Under 18 Years": 24.7, "Percent 65 and Older": 12.2, "Percent Under 5 Years": 6.0}, "Miscellaneous": {"Manufacturers Shipments": 22554, "Foreign Born": 8.6, "Percent Female": 50.4, "Language Other than English at Home": 13.8, "Living in Same House +1 Years": 81.1, "Mean Travel Time to Work": 26.2, "Building Permits": 820, "Veterans": 3824, "Land Area": 33.03}, "Sales": {"Retail Sales": 11398, "Merchant Wholesaler Sales": 0, "Accommodation and Food Services Sales": 1634, "Retail Sales per Capita": 21240}, "County": "Broomfield County", "State": "CO", "Income": {"Median Houseold Income": 77998, "Per Capita Income": 37442, "Persons Below Poverty Level": 7.1}, "Education": {"Bachelor's Degree or Higher": 47.5, "High School or Higher": 94.9}, "Employment": {"Private Non-farm Establishments": 1810, "Private Non-farm Employment Percent Change": 7.1, "Firms": {"Total": 6284, "Hispanic-Owned": 2.0, "Native Hawaiian and Other Pacific Islander-Owned": 0.0, "American Indian-Owned": 0.0, "Black-Owned": 1.3, "Asian-Owned": 3.9, "Women-Owned": 0.0}, "Nonemployer Establishments": 5010, "Private Non-farm Employment": 33426}, "Housing": {"Housing Units": 25900, "Units in Multi-Unit Structures": 25.0, "Median Value of Owner-Occupied Units": 275900, "Households": 22016, "Persons per Household": 2.59, "Homeownership Rate": 68.3}, "Population": {"2014 Population": 62138, "2010 Population": 55889, "Population per Square Mile": 1691.9, "Population Percent Change": 11.2}}</t>
  </si>
  <si>
    <t>{"Ethnicities": {"White Alone, not Hispanic or Latino": 85.4, "Two or More Races": 1.5, "Asian Alone": 0.8, "Native Hawaiian and Other Pacific Islander Alone": 0.1, "White Alone": 94.4, "Hispanic or Latino": 10.2, "Black Alone": 1.7, "American Indian and Alaska Native Alone": 1.5}, "Age": {"Percent Under 18 Years": 15.8, "Percent 65 and Older": 23.0, "Percent Under 5 Years": 4.0}, "Miscellaneous": {"Manufacturers Shipments": 0, "Foreign Born": 3.5, "Percent Female": 47.2, "Language Other than English at Home": 6.3, "Living in Same House +1 Years": 86.7, "Mean Travel Time to Work": 14.9, "Building Permits": 105, "Veterans": 2264, "Land Area": 1013.4}, "Sales": {"Retail Sales": 2525, "Merchant Wholesaler Sales": 235, "Accommodation and Food Services Sales": 492, "Retail Sales per Capita": 14982}, "County": "Chaffee County", "State": "CO", "Income": {"Median Houseold Income": 46504, "Per Capita Income": 27182, "Persons Below Poverty Level": 8.0}, "Education": {"Bachelor's Degree or Higher": 33.9, "High School or Higher": 91.1}, "Employment": {"Private Non-farm Establishments": 860, "Private Non-farm Employment Percent Change": -3.6, "Firms": {"Total": 3369, "Hispanic-Owned": 4.0, "Native Hawaiian and Other Pacific Islander-Owned": 0.0, "American Indian-Owned": 0.0, "Black-Owned": 0.0, "Asian-Owned": 0.0, "Women-Owned": 27.8}, "Nonemployer Establishments": 2113, "Private Non-farm Employment": 5367}, "Housing": {"Housing Units": 10319, "Units in Multi-Unit Structures": 8.3, "Median Value of Owner-Occupied Units": 262300, "Households": 7832, "Persons per Household": 2.15, "Homeownership Rate": 76.2}, "Population": {"2014 Population": 18363, "2010 Population": 17809, "Population per Square Mile": 17.6, "Population Percent Change": 3.1}}</t>
  </si>
  <si>
    <t>{"Ethnicities": {"White Alone, not Hispanic or Latino": 84.3, "Two or More Races": 1.0, "Asian Alone": 0.6, "Native Hawaiian and Other Pacific Islander Alone": 0.1, "White Alone": 96.3, "Hispanic or Latino": 12.7, "Black Alone": 0.7, "American Indian and Alaska Native Alone": 1.3}, "Age": {"Percent Under 18 Years": 25.0, "Percent 65 and Older": 18.2, "Percent Under 5 Years": 8.3}, "Miscellaneous": {"Manufacturers Shipments": 0, "Foreign Born": 8.5, "Percent Female": 48.5, "Language Other than English at Home": 11.4, "Living in Same House +1 Years": 86.0, "Mean Travel Time to Work": 13.0, "Building Permits": 1, "Veterans": 137, "Land Area": 1778.28}, "Sales": {"Retail Sales": 129, "Merchant Wholesaler Sales": 511, "Accommodation and Food Services Sales": 4, "Retail Sales per Capita": 7276}, "County": "Cheyenne County", "State": "CO", "Income": {"Median Houseold Income": 51641, "Per Capita Income": 23647, "Persons Below Poverty Level": 7.2}, "Education": {"Bachelor's Degree or Higher": 21.3, "High School or Higher": 87.0}, "Employment": {"Private Non-farm Establishments": 58, "Private Non-farm Employment Percent Change": 9.9, "Firms": {"Total": 304, "Hispanic-Owned": 0.0, "Native Hawaiian and Other Pacific Islander-Owned": 0.0, "American Indian-Owned": 0.0, "Black-Owned": 0.0, "Asian-Owned": 0.0, "Women-Owned": 0.0}, "Nonemployer Establishments": 197, "Private Non-farm Employment": 745}, "Housing": {"Housing Units": 970, "Units in Multi-Unit Structures": 5.0, "Median Value of Owner-Occupied Units": 81700, "Households": 839, "Persons per Household": 2.55, "Homeownership Rate": 76.5}, "Population": {"2014 Population": 1871, "2010 Population": 1836, "Population per Square Mile": 1.0, "Population Percent Change": 1.9}}</t>
  </si>
  <si>
    <t>{"Ethnicities": {"White Alone, not Hispanic or Latino": 90.7, "Two or More Races": 1.6, "Asian Alone": 0.8, "Native Hawaiian and Other Pacific Islander Alone": 0.1, "White Alone": 95.3, "Hispanic or Latino": 5.5, "Black Alone": 0.9, "American Indian and Alaska Native Alone": 1.2}, "Age": {"Percent Under 18 Years": 15.4, "Percent 65 and Older": 17.9, "Percent Under 5 Years": 3.8}, "Miscellaneous": {"Manufacturers Shipments": 0, "Foreign Born": 4.0, "Percent Female": 48.0, "Language Other than English at Home": 4.3, "Living in Same House +1 Years": 88.6, "Mean Travel Time to Work": 32.6, "Building Permits": 11, "Veterans": 903, "Land Area": 395.23}, "Sales": {"Retail Sales": 731, "Merchant Wholesaler Sales": 69, "Accommodation and Food Services Sales": 250, "Retail Sales per Capita": 8185}, "County": "Clear Creek County", "State": "CO", "Income": {"Median Houseold Income": 67259, "Per Capita Income": 41716, "Persons Below Poverty Level": 10.2}, "Education": {"Bachelor's Degree or Higher": 39.8, "High School or Higher": 96.6}, "Employment": {"Private Non-farm Establishments": 327, "Private Non-farm Employment Percent Change": 5.4, "Firms": {"Total": 1193, "Hispanic-Owned": 0.0, "Native Hawaiian and Other Pacific Islander-Owned": 0.0, "American Indian-Owned": 0.0, "Black-Owned": 0.0, "Asian-Owned": 0.0, "Women-Owned": 0.0}, "Nonemployer Establishments": 978, "Private Non-farm Employment": 2574}, "Housing": {"Housing Units": 5690, "Units in Multi-Unit Structures": 10.5, "Median Value of Owner-Occupied Units": 268500, "Households": 4024, "Persons per Household": 2.21, "Homeownership Rate": 81.3}, "Population": {"2014 Population": 9187, "2010 Population": 9088, "Population per Square Mile": 23.0, "Population Percent Change": 1.1}}</t>
  </si>
  <si>
    <t>{"Ethnicities": {"White Alone, not Hispanic or Latino": 43.5, "Two or More Races": 2.3, "Asian Alone": 0.6, "Native Hawaiian and Other Pacific Islander Alone": 0.2, "White Alone": 92.5, "Hispanic or Latino": 54.1, "Black Alone": 0.7, "American Indian and Alaska Native Alone": 3.7}, "Age": {"Percent Under 18 Years": 27.1, "Percent 65 and Older": 17.4, "Percent Under 5 Years": 6.5}, "Miscellaneous": {"Manufacturers Shipments": 0, "Foreign Born": 3.1, "Percent Female": 50.2, "Language Other than English at Home": 34.5, "Living in Same House +1 Years": 90.1, "Mean Travel Time to Work": 24.3, "Building Permits": 13, "Veterans": 502, "Land Area": 1287.39}, "Sales": {"Retail Sales": 330, "Merchant Wholesaler Sales": 35, "Accommodation and Food Services Sales": 44, "Retail Sales per Capita": 4132}, "County": "Conejos County", "State": "CO", "Income": {"Median Houseold Income": 34526, "Per Capita Income": 17316, "Persons Below Poverty Level": 19.4}, "Education": {"Bachelor's Degree or Higher": 19.1, "High School or Higher": 82.6}, "Employment": {"Private Non-farm Establishments": 106, "Private Non-farm Employment Percent Change": 2.2, "Firms": {"Total": 893, "Hispanic-Owned": 0.0, "Native Hawaiian and Other Pacific Islander-Owned": 0.0, "American Indian-Owned": 0.0, "Black-Owned": 0.0, "Asian-Owned": 0.0, "Women-Owned": 0.0}, "Nonemployer Establishments": 623, "Private Non-farm Employment": 697}, "Housing": {"Housing Units": 4293, "Units in Multi-Unit Structures": 5.7, "Median Value of Owner-Occupied Units": 109700, "Households": 3099, "Persons per Household": 2.64, "Homeownership Rate": 77.3}, "Population": {"2014 Population": 8265, "2010 Population": 8256, "Population per Square Mile": 6.4, "Population Percent Change": 0.1}}</t>
  </si>
  <si>
    <t>{"Ethnicities": {"White Alone, not Hispanic or Latino": 32.0, "Two or More Races": 2.4, "Asian Alone": 1.4, "Native Hawaiian and Other Pacific Islander Alone": 0.4, "White Alone": 88.3, "Hispanic or Latino": 64.3, "Black Alone": 1.9, "American Indian and Alaska Native Alone": 5.6}, "Age": {"Percent Under 18 Years": 18.2, "Percent 65 and Older": 25.8, "Percent Under 5 Years": 3.9}, "Miscellaneous": {"Manufacturers Shipments": 0, "Foreign Born": 10.3, "Percent Female": 47.6, "Language Other than English at Home": 50.1, "Living in Same House +1 Years": 91.9, "Mean Travel Time to Work": 20.1, "Building Permits": 30, "Veterans": 445, "Land Area": 1226.95}, "Sales": {"Retail Sales": 57, "Merchant Wholesaler Sales": 0, "Accommodation and Food Services Sales": 0, "Retail Sales per Capita": 1726}, "County": "Costilla County", "State": "CO", "Income": {"Median Houseold Income": 29145, "Per Capita Income": 20742, "Persons Below Poverty Level": 22.2}, "Education": {"Bachelor's Degree or Higher": 19.5, "High School or Higher": 76.5}, "Employment": {"Private Non-farm Establishments": 42, "Private Non-farm Employment Percent Change": 19.7, "Firms": {"Total": 370, "Hispanic-Owned": 0.0, "Native Hawaiian and Other Pacific Islander-Owned": 0.0, "American Indian-Owned": 0.0, "Black-Owned": 0.0, "Asian-Owned": 0.0, "Women-Owned": 0.0}, "Nonemployer Establishments": 241, "Private Non-farm Employment": 255}, "Housing": {"Housing Units": 2686, "Units in Multi-Unit Structures": 2.4, "Median Value of Owner-Occupied Units": 93800, "Households": 1361, "Persons per Household": 2.61, "Homeownership Rate": 79.6}, "Population": {"2014 Population": 3568, "2010 Population": 3524, "Population per Square Mile": 2.9, "Population Percent Change": 1.2}}</t>
  </si>
  <si>
    <t>{"Ethnicities": {"White Alone, not Hispanic or Latino": 56.4, "Two or More Races": 1.8, "Asian Alone": 1.4, "Native Hawaiian and Other Pacific Islander Alone": 0.1, "White Alone": 84.0, "Hispanic or Latino": 30.3, "Black Alone": 9.3, "American Indian and Alaska Native Alone": 3.4}, "Age": {"Percent Under 18 Years": 14.3, "Percent 65 and Older": 13.0, "Percent Under 5 Years": 4.3}, "Miscellaneous": {"Manufacturers Shipments": 0, "Foreign Born": 5.7, "Percent Female": 30.2, "Language Other than English at Home": 14.7, "Living in Same House +1 Years": 86.2, "Mean Travel Time to Work": 24.1, "Building Permits": 7, "Veterans": 453, "Land Area": 787.42}, "Sales": {"Retail Sales": 157, "Merchant Wholesaler Sales": 0, "Accommodation and Food Services Sales": 0, "Retail Sales per Capita": 2427}, "County": "Crowley County", "State": "CO", "Income": {"Median Houseold Income": 31477, "Per Capita Income": 17187, "Persons Below Poverty Level": 29.1}, "Education": {"Bachelor's Degree or Higher": 12.3, "High School or Higher": 75.2}, "Employment": {"Private Non-farm Establishments": 33, "Private Non-farm Employment Percent Change": -18.3, "Firms": {"Total": 0, "Hispanic-Owned": 0.0, "Native Hawaiian and Other Pacific Islander-Owned": 0.0, "American Indian-Owned": 0.0, "Black-Owned": 0.0, "Asian-Owned": 0.0, "Women-Owned": 0.0}, "Nonemployer Establishments": 163, "Private Non-farm Employment": 478}, "Housing": {"Housing Units": 1547, "Units in Multi-Unit Structures": 5.7, "Median Value of Owner-Occupied Units": 78800, "Households": 1173, "Persons per Household": 3.4, "Homeownership Rate": 79.6}, "Population": {"2014 Population": 5360, "2010 Population": 5823, "Population per Square Mile": 7.4, "Population Percent Change": -8.0}}</t>
  </si>
  <si>
    <t>{"Ethnicities": {"White Alone, not Hispanic or Latino": 91.2, "Two or More Races": 1.6, "Asian Alone": 0.6, "Native Hawaiian and Other Pacific Islander Alone": 0.0, "White Alone": 95.9, "Hispanic or Latino": 5.3, "Black Alone": 1.2, "American Indian and Alaska Native Alone": 0.8}, "Age": {"Percent Under 18 Years": 14.6, "Percent 65 and Older": 29.0, "Percent Under 5 Years": 2.5}, "Miscellaneous": {"Manufacturers Shipments": 0, "Foreign Born": 2.1, "Percent Female": 49.1, "Language Other than English at Home": 5.9, "Living in Same House +1 Years": 84.1, "Mean Travel Time to Work": 34.7, "Building Permits": 43, "Veterans": 790, "Land Area": 738.63}, "Sales": {"Retail Sales": 587, "Merchant Wholesaler Sales": 0, "Accommodation and Food Services Sales": 55, "Retail Sales per Capita": 14820}, "County": "Custer County", "State": "CO", "Income": {"Median Houseold Income": 32427, "Per Capita Income": 25761, "Persons Below Poverty Level": 14.6}, "Education": {"Bachelor's Degree or Higher": 32.7, "High School or Higher": 94.6}, "Employment": {"Private Non-farm Establishments": 143, "Private Non-farm Employment Percent Change": 7.3, "Firms": {"Total": 0, "Hispanic-Owned": 0.0, "Native Hawaiian and Other Pacific Islander-Owned": 0.0, "American Indian-Owned": 0.0, "Black-Owned": 0.0, "Asian-Owned": 0.0, "Women-Owned": 0.0}, "Nonemployer Establishments": 655, "Private Non-farm Employment": 543}, "Housing": {"Housing Units": 4167, "Units in Multi-Unit Structures": 5.1, "Median Value of Owner-Occupied Units": 216200, "Households": 2048, "Persons per Household": 2.06, "Homeownership Rate": 80.6}, "Population": {"2014 Population": 4361, "2010 Population": 4255, "Population per Square Mile": 5.8, "Population Percent Change": 2.5}}</t>
  </si>
  <si>
    <t>{"Ethnicities": {"White Alone, not Hispanic or Latino": 82.2, "Two or More Races": 1.8, "Asian Alone": 0.8, "Native Hawaiian and Other Pacific Islander Alone": 0.1, "White Alone": 95.2, "Hispanic or Latino": 14.7, "Black Alone": 0.7, "American Indian and Alaska Native Alone": 1.3}, "Age": {"Percent Under 18 Years": 20.9, "Percent 65 and Older": 23.5, "Percent Under 5 Years": 5.1}, "Miscellaneous": {"Manufacturers Shipments": 1413, "Foreign Born": 4.5, "Percent Female": 50.1, "Language Other than English at Home": 9.8, "Living in Same House +1 Years": 85.6, "Mean Travel Time to Work": 24.8, "Building Permits": 47, "Veterans": 3493, "Land Area": 1142.05}, "Sales": {"Retail Sales": 3128, "Merchant Wholesaler Sales": 608, "Accommodation and Food Services Sales": 269, "Retail Sales per Capita": 10353}, "County": "Delta County", "State": "CO", "Income": {"Median Houseold Income": 42078, "Per Capita Income": 24771, "Persons Below Poverty Level": 15.5}, "Education": {"Bachelor's Degree or Higher": 18.3, "High School or Higher": 87.8}, "Employment": {"Private Non-farm Establishments": 818, "Private Non-farm Employment Percent Change": -1.1, "Firms": {"Total": 4029, "Hispanic-Owned": 0.0, "Native Hawaiian and Other Pacific Islander-Owned": 0.0, "American Indian-Owned": 0.0, "Black-Owned": 0.0, "Asian-Owned": 0.0, "Women-Owned": 0.0}, "Nonemployer Establishments": 2656, "Private Non-farm Employment": 6620}, "Housing": {"Housing Units": 14485, "Units in Multi-Unit Structures": 5.7, "Median Value of Owner-Occupied Units": 191200, "Households": 12671, "Persons per Household": 2.33, "Homeownership Rate": 75.7}, "Population": {"2014 Population": 29870, "2010 Population": 30952, "Population per Square Mile": 27.1, "Population Percent Change": -3.5}}</t>
  </si>
  <si>
    <t>{"Ethnicities": {"White Alone, not Hispanic or Latino": 53.4, "Two or More Races": 3.1, "Asian Alone": 3.8, "Native Hawaiian and Other Pacific Islander Alone": 0.2, "White Alone": 80.7, "Hispanic or Latino": 30.8, "Black Alone": 10.2, "American Indian and Alaska Native Alone": 2.0}, "Age": {"Percent Under 18 Years": 20.9, "Percent 65 and Older": 10.9, "Percent Under 5 Years": 6.8}, "Miscellaneous": {"Manufacturers Shipments": 51898, "Foreign Born": 15.8, "Percent Female": 50.0, "Language Other than English at Home": 26.9, "Living in Same House +1 Years": 77.3, "Mean Travel Time to Work": 24.6, "Building Permits": 5958, "Veterans": 34001, "Land Area": 153.0}, "Sales": {"Retail Sales": 68353, "Merchant Wholesaler Sales": 149209, "Accommodation and Food Services Sales": 22790, "Retail Sales per Capita": 11810}, "County": "Denver County", "State": "CO", "Income": {"Median Houseold Income": 50313, "Per Capita Income": 33251, "Persons Below Poverty Level": 19.1}, "Education": {"Bachelor's Degree or Higher": 42.9, "High School or Higher": 85.4}, "Employment": {"Private Non-farm Establishments": 22834, "Private Non-farm Employment Percent Change": 2.2, "Firms": {"Total": 67500, "Hispanic-Owned": 8.7, "Native Hawaiian and Other Pacific Islander-Owned": 0.0, "American Indian-Owned": 1.1, "Black-Owned": 4.3, "Asian-Owned": 3.7, "Women-Owned": 30.2}, "Nonemployer Establishments": 59296, "Private Non-farm Employment": 399744}, "Housing": {"Housing Units": 298864, "Units in Multi-Unit Structures": 45.7, "Median Value of Owner-Occupied Units": 249100, "Households": 266069, "Persons per Household": 2.27, "Homeownership Rate": 50.2}, "Population": {"2014 Population": 663862, "2010 Population": 600158, "Population per Square Mile": 3922.6, "Population Percent Change": 10.6}}</t>
  </si>
  <si>
    <t>{"Ethnicities": {"White Alone, not Hispanic or Latino": 88.6, "Two or More Races": 2.6, "Asian Alone": 0.3, "Native Hawaiian and Other Pacific Islander Alone": 0.1, "White Alone": 93.2, "Hispanic or Latino": 5.1, "Black Alone": 0.3, "American Indian and Alaska Native Alone": 3.6}, "Age": {"Percent Under 18 Years": 20.4, "Percent 65 and Older": 22.0, "Percent Under 5 Years": 4.9}, "Miscellaneous": {"Manufacturers Shipments": 0, "Foreign Born": 1.1, "Percent Female": 48.0, "Language Other than English at Home": 2.1, "Living in Same House +1 Years": 84.4, "Mean Travel Time to Work": 23.0, "Building Permits": 1, "Veterans": 169, "Land Area": 1067.05}, "Sales": {"Retail Sales": 150, "Merchant Wholesaler Sales": 192, "Accommodation and Food Services Sales": 16, "Retail Sales per Capita": 7961}, "County": "Dolores County", "State": "CO", "Income": {"Median Houseold Income": 37750, "Per Capita Income": 22880, "Persons Below Poverty Level": 14.9}, "Education": {"Bachelor's Degree or Higher": 18.4, "High School or Higher": 88.8}, "Employment": {"Private Non-farm Establishments": 53, "Private Non-farm Employment Percent Change": 0.0, "Firms": {"Total": 349, "Hispanic-Owned": 0.0, "Native Hawaiian and Other Pacific Islander-Owned": 0.0, "American Indian-Owned": 0.0, "Black-Owned": 0.0, "Asian-Owned": 0.0, "Women-Owned": 0.0}, "Nonemployer Establishments": 149, "Private Non-farm Employment": 0}, "Housing": {"Housing Units": 1450, "Units in Multi-Unit Structures": 1.8, "Median Value of Owner-Occupied Units": 121800, "Households": 780, "Persons per Household": 2.19, "Homeownership Rate": 80.8}, "Population": {"2014 Population": 1978, "2010 Population": 2064, "Population per Square Mile": 1.9, "Population Percent Change": -4.2}}</t>
  </si>
  <si>
    <t>{"Ethnicities": {"White Alone, not Hispanic or Latino": 83.9, "Two or More Races": 2.4, "Asian Alone": 4.3, "Native Hawaiian and Other Pacific Islander Alone": 0.1, "White Alone": 91.3, "Hispanic or Latino": 8.3, "Black Alone": 1.4, "American Indian and Alaska Native Alone": 0.5}, "Age": {"Percent Under 18 Years": 28.3, "Percent 65 and Older": 9.9, "Percent Under 5 Years": 6.3}, "Miscellaneous": {"Manufacturers Shipments": 19508, "Foreign Born": 6.4, "Percent Female": 50.3, "Language Other than English at Home": 8.8, "Living in Same House +1 Years": 85.4, "Mean Travel Time to Work": 27.7, "Building Permits": 3230, "Veterans": 19635, "Land Area": 840.25}, "Sales": {"Retail Sales": 37654, "Merchant Wholesaler Sales": 0, "Accommodation and Food Services Sales": 4350, "Retail Sales per Capita": 13846}, "County": "Douglas County", "State": "CO", "Income": {"Median Houseold Income": 101591, "Per Capita Income": 43634, "Persons Below Poverty Level": 3.9}, "Education": {"Bachelor's Degree or Higher": 55.8, "High School or Higher": 97.5}, "Employment": {"Private Non-farm Establishments": 8040, "Private Non-farm Employment Percent Change": 5.2, "Firms": {"Total": 32992, "Hispanic-Owned": 3.1, "Native Hawaiian and Other Pacific Islander-Owned": 0.0, "American Indian-Owned": 0.0, "Black-Owned": 0.0, "Asian-Owned": 2.4, "Women-Owned": 27.7}, "Nonemployer Establishments": 28689, "Private Non-farm Employment": 91934}, "Housing": {"Housing Units": 113777, "Units in Multi-Unit Structures": 15.8, "Median Value of Owner-Occupied Units": 335600, "Households": 103780, "Persons per Household": 2.82, "Homeownership Rate": 80.9}, "Population": {"2014 Population": 314638, "2010 Population": 285465, "Population per Square Mile": 339.7, "Population Percent Change": 10.2}}</t>
  </si>
  <si>
    <t>{"Ethnicities": {"White Alone, not Hispanic or Latino": 67.1, "Two or More Races": 1.2, "Asian Alone": 1.2, "Native Hawaiian and Other Pacific Islander Alone": 0.1, "White Alone": 95.1, "Hispanic or Latino": 30.0, "Black Alone": 1.0, "American Indian and Alaska Native Alone": 1.4}, "Age": {"Percent Under 18 Years": 23.2, "Percent 65 and Older": 8.1, "Percent Under 5 Years": 6.1}, "Miscellaneous": {"Manufacturers Shipments": 0, "Foreign Born": 19.2, "Percent Female": 47.0, "Language Other than English at Home": 29.6, "Living in Same House +1 Years": 87.8, "Mean Travel Time to Work": 20.0, "Building Permits": 256, "Veterans": 1763, "Land Area": 1684.53}, "Sales": {"Retail Sales": 9287, "Merchant Wholesaler Sales": 0, "Accommodation and Food Services Sales": 4696, "Retail Sales per Capita": 18367}, "County": "Eagle County", "State": "CO", "Income": {"Median Houseold Income": 74456, "Per Capita Income": 39497, "Persons Below Poverty Level": 10.9}, "Education": {"Bachelor's Degree or Higher": 47.0, "High School or Higher": 88.7}, "Employment": {"Private Non-farm Establishments": 3217, "Private Non-farm Employment Percent Change": -3.3, "Firms": {"Total": 9437, "Hispanic-Owned": 3.6, "Native Hawaiian and Other Pacific Islander-Owned": 0.0, "American Indian-Owned": 1.0, "Black-Owned": 0.0, "Asian-Owned": 0.0, "Women-Owned": 26.3}, "Nonemployer Establishments": 6887, "Private Non-farm Employment": 29062}, "Housing": {"Housing Units": 31528, "Units in Multi-Unit Structures": 38.9, "Median Value of Owner-Occupied Units": 453300, "Households": 17966, "Persons per Household": 2.9, "Homeownership Rate": 66.0}, "Population": {"2014 Population": 52921, "2010 Population": 52197, "Population per Square Mile": 31.0, "Population Percent Change": 1.4}}</t>
  </si>
  <si>
    <t>{"Ethnicities": {"White Alone, not Hispanic or Latino": 89.7, "Two or More Races": 1.9, "Asian Alone": 1.0, "Native Hawaiian and Other Pacific Islander Alone": 0.2, "White Alone": 95.4, "Hispanic or Latino": 6.4, "Black Alone": 0.8, "American Indian and Alaska Native Alone": 0.8}, "Age": {"Percent Under 18 Years": 22.5, "Percent 65 and Older": 13.9, "Percent Under 5 Years": 3.9}, "Miscellaneous": {"Manufacturers Shipments": 0, "Foreign Born": 4.1, "Percent Female": 49.8, "Language Other than English at Home": 5.2, "Living in Same House +1 Years": 88.8, "Mean Travel Time to Work": 41.3, "Building Permits": 116, "Veterans": 2328, "Land Area": 1850.85}, "Sales": {"Retail Sales": 807, "Merchant Wholesaler Sales": 137, "Accommodation and Food Services Sales": 68, "Retail Sales per Capita": 3558}, "County": "Elbert County", "State": "CO", "Income": {"Median Houseold Income": 82118, "Per Capita Income": 36077, "Persons Below Poverty Level": 6.5}, "Education": {"Bachelor's Degree or Higher": 29.6, "High School or Higher": 96.6}, "Employment": {"Private Non-farm Establishments": 564, "Private Non-farm Employment Percent Change": 9.0, "Firms": {"Total": 3269, "Hispanic-Owned": 0.0, "Native Hawaiian and Other Pacific Islander-Owned": 0.0, "American Indian-Owned": 0.0, "Black-Owned": 0.0, "Asian-Owned": 0.0, "Women-Owned": 26.2}, "Nonemployer Establishments": 2629, "Private Non-farm Employment": 2271}, "Housing": {"Housing Units": 9084, "Units in Multi-Unit Structures": 1.3, "Median Value of Owner-Occupied Units": 333600, "Households": 8240, "Persons per Household": 2.81, "Homeownership Rate": 90.4}, "Population": {"2014 Population": 24195, "2010 Population": 23086, "Population per Square Mile": 12.5, "Population Percent Change": 4.8}}</t>
  </si>
  <si>
    <t>{"Ethnicities": {"White Alone, not Hispanic or Latino": 70.3, "Two or More Races": 4.6, "Asian Alone": 3.0, "Native Hawaiian and Other Pacific Islander Alone": 0.4, "White Alone": 83.7, "Hispanic or Latino": 16.3, "Black Alone": 7.0, "American Indian and Alaska Native Alone": 1.3}, "Age": {"Percent Under 18 Years": 25.1, "Percent 65 and Older": 11.5, "Percent Under 5 Years": 6.9}, "Miscellaneous": {"Manufacturers Shipments": 0, "Foreign Born": 7.2, "Percent Female": 49.6, "Language Other than English at Home": 11.6, "Living in Same House +1 Years": 77.8, "Mean Travel Time to Work": 21.7, "Building Permits": 3533, "Veterans": 81330, "Land Area": 2126.8}, "Sales": {"Retail Sales": 79501, "Merchant Wholesaler Sales": 28106, "Accommodation and Food Services Sales": 11538, "Retail Sales per Capita": 13578}, "County": "El Paso County", "State": "CO", "Income": {"Median Houseold Income": 57125, "Per Capita Income": 28867, "Persons Below Poverty Level": 12.4}, "Education": {"Bachelor's Degree or Higher": 35.2, "High School or Higher": 93.6}, "Employment": {"Private Non-farm Establishments": 16008, "Private Non-farm Employment Percent Change": 3.3, "Firms": {"Total": 57475, "Hispanic-Owned": 4.9, "Native Hawaiian and Other Pacific Islander-Owned": 0.1, "American Indian-Owned": 0.7, "Black-Owned": 2.5, "Asian-Owned": 3.0, "Women-Owned": 31.4}, "Nonemployer Establishments": 45032, "Private Non-farm Employment": 221972}, "Housing": {"Housing Units": 262154, "Units in Multi-Unit Structures": 22.3, "Median Value of Owner-Occupied Units": 213500, "Households": 237039, "Persons per Household": 2.6, "Homeownership Rate": 63.7}, "Population": {"2014 Population": 663519, "2010 Population": 622263, "Population per Square Mile": 292.6, "Population Percent Change": 6.6}}</t>
  </si>
  <si>
    <t>{"Ethnicities": {"White Alone, not Hispanic or Latino": 79.4, "Two or More Races": 1.7, "Asian Alone": 0.8, "Native Hawaiian and Other Pacific Islander Alone": 0.1, "White Alone": 91.5, "Hispanic or Latino": 13.0, "Black Alone": 4.0, "American Indian and Alaska Native Alone": 1.9}, "Age": {"Percent Under 18 Years": 16.5, "Percent 65 and Older": 20.3, "Percent Under 5 Years": 4.0}, "Miscellaneous": {"Manufacturers Shipments": 1687, "Foreign Born": 4.0, "Percent Female": 42.3, "Language Other than English at Home": 11.0, "Living in Same House +1 Years": 82.9, "Mean Travel Time to Work": 23.3, "Building Permits": 55, "Veterans": 5491, "Land Area": 1533.07}, "Sales": {"Retail Sales": 3524, "Merchant Wholesaler Sales": 0, "Accommodation and Food Services Sales": 408, "Retail Sales per Capita": 7444}, "County": "Fremont County", "State": "CO", "Income": {"Median Houseold Income": 39943, "Per Capita Income": 18954, "Persons Below Poverty Level": 17.6}, "Education": {"Bachelor's Degree or Higher": 15.6, "High School or Higher": 84.1}, "Employment": {"Private Non-farm Establishments": 821, "Private Non-farm Employment Percent Change": -2.9, "Firms": {"Total": 4110, "Hispanic-Owned": 0.0, "Native Hawaiian and Other Pacific Islander-Owned": 0.0, "American Indian-Owned": 0.0, "Black-Owned": 0.0, "Asian-Owned": 0.0, "Women-Owned": 26.2}, "Nonemployer Establishments": 2692, "Private Non-farm Employment": 7420}, "Housing": {"Housing Units": 19223, "Units in Multi-Unit Structures": 10.9, "Median Value of Owner-Occupied Units": 159500, "Households": 16938, "Persons per Household": 2.1, "Homeownership Rate": 70.7}, "Population": {"2014 Population": 46502, "2010 Population": 46824, "Population per Square Mile": 30.5, "Population Percent Change": -0.7}}</t>
  </si>
  <si>
    <t>{"Ethnicities": {"White Alone, not Hispanic or Latino": 68.8, "Two or More Races": 1.9, "Asian Alone": 0.8, "Native Hawaiian and Other Pacific Islander Alone": 0.2, "White Alone": 94.2, "Hispanic or Latino": 28.1, "Black Alone": 1.2, "American Indian and Alaska Native Alone": 1.8}, "Age": {"Percent Under 18 Years": 25.9, "Percent 65 and Older": 10.7, "Percent Under 5 Years": 7.1}, "Miscellaneous": {"Manufacturers Shipments": 0, "Foreign Born": 15.0, "Percent Female": 48.9, "Language Other than English at Home": 24.8, "Living in Same House +1 Years": 79.2, "Mean Travel Time to Work": 27.5, "Building Permits": 83, "Veterans": 3465, "Land Area": 2947.56}, "Sales": {"Retail Sales": 11846, "Merchant Wholesaler Sales": 4421, "Accommodation and Food Services Sales": 1611, "Retail Sales per Capita": 22367}, "County": "Garfield County", "State": "CO", "Income": {"Median Houseold Income": 57022, "Per Capita Income": 26603, "Persons Below Poverty Level": 11.9}, "Education": {"Bachelor's Degree or Higher": 26.6, "High School or Higher": 85.2}, "Employment": {"Private Non-farm Establishments": 2410, "Private Non-farm Employment Percent Change": 2.8, "Firms": {"Total": 8595, "Hispanic-Owned": 5.7, "Native Hawaiian and Other Pacific Islander-Owned": 0.0, "American Indian-Owned": 0.6, "Black-Owned": 0.0, "Asian-Owned": 0.0, "Women-Owned": 25.1}, "Nonemployer Establishments": 5918, "Private Non-farm Employment": 18983}, "Housing": {"Housing Units": 23361, "Units in Multi-Unit Structures": 20.5, "Median Value of Owner-Occupied Units": 302700, "Households": 20163, "Persons per Household": 2.76, "Homeownership Rate": 64.8}, "Population": {"2014 Population": 57461, "2010 Population": 56389, "Population per Square Mile": 19.1, "Population Percent Change": 1.9}}</t>
  </si>
  <si>
    <t>{"Ethnicities": {"White Alone, not Hispanic or Latino": 87.4, "Two or More Races": 2.2, "Asian Alone": 1.5, "Native Hawaiian and Other Pacific Islander Alone": 0.3, "White Alone": 93.1, "Hispanic or Latino": 6.4, "Black Alone": 1.8, "American Indian and Alaska Native Alone": 1.2}, "Age": {"Percent Under 18 Years": 18.7, "Percent 65 and Older": 13.2, "Percent Under 5 Years": 3.8}, "Miscellaneous": {"Manufacturers Shipments": 0, "Foreign Born": 2.6, "Percent Female": 47.3, "Language Other than English at Home": 4.3, "Living in Same House +1 Years": 86.5, "Mean Travel Time to Work": 32.0, "Building Permits": 13, "Veterans": 722, "Land Area": 149.9}, "Sales": {"Retail Sales": 32, "Merchant Wholesaler Sales": 0, "Accommodation and Food Services Sales": 2915, "Retail Sales per Capita": 636}, "County": "Gilpin County", "State": "CO", "Income": {"Median Houseold Income": 63885, "Per Capita Income": 38022, "Persons Below Poverty Level": 10.8}, "Education": {"Bachelor's Degree or Higher": 29.1, "High School or Higher": 94.4}, "Employment": {"Private Non-farm Establishments": 111, "Private Non-farm Employment Percent Change": 4.9, "Firms": {"Total": 723, "Hispanic-Owned": 0.0, "Native Hawaiian and Other Pacific Islander-Owned": 0.0, "American Indian-Owned": 0.0, "Black-Owned": 0.0, "Asian-Owned": 0.0, "Women-Owned": 0.0}, "Nonemployer Establishments": 493, "Private Non-farm Employment": 4970}, "Housing": {"Housing Units": 3581, "Units in Multi-Unit Structures": 10.6, "Median Value of Owner-Occupied Units": 281700, "Households": 2504, "Persons per Household": 2.16, "Homeownership Rate": 75.5}, "Population": {"2014 Population": 5851, "2010 Population": 5441, "Population per Square Mile": 36.3, "Population Percent Change": 7.5}}</t>
  </si>
  <si>
    <t>{"Ethnicities": {"White Alone, not Hispanic or Latino": 88.8, "Two or More Races": 2.0, "Asian Alone": 0.9, "Native Hawaiian and Other Pacific Islander Alone": 0.1, "White Alone": 95.6, "Hispanic or Latino": 8.0, "Black Alone": 0.5, "American Indian and Alaska Native Alone": 0.8}, "Age": {"Percent Under 18 Years": 18.4, "Percent 65 and Older": 13.9, "Percent Under 5 Years": 4.2}, "Miscellaneous": {"Manufacturers Shipments": 0, "Foreign Born": 4.7, "Percent Female": 47.0, "Language Other than English at Home": 9.6, "Living in Same House +1 Years": 83.8, "Mean Travel Time to Work": 18.8, "Building Permits": 137, "Veterans": 1467, "Land Area": 1846.33}, "Sales": {"Retail Sales": 1931, "Merchant Wholesaler Sales": 51, "Accommodation and Food Services Sales": 738, "Retail Sales per Capita": 14227}, "County": "Grand County", "State": "CO", "Income": {"Median Houseold Income": 64664, "Per Capita Income": 31684, "Persons Below Poverty Level": 11.1}, "Education": {"Bachelor's Degree or Higher": 32.8, "High School or Higher": 94.4}, "Employment": {"Private Non-farm Establishments": 797, "Private Non-farm Employment Percent Change": 5.5, "Firms": {"Total": 2624, "Hispanic-Owned": 0.0, "Native Hawaiian and Other Pacific Islander-Owned": 0.0, "American Indian-Owned": 0.0, "Black-Owned": 0.0, "Asian-Owned": 0.0, "Women-Owned": 22.5}, "Nonemployer Establishments": 1803, "Private Non-farm Employment": 7582}, "Housing": {"Housing Units": 16724, "Units in Multi-Unit Structures": 30.4, "Median Value of Owner-Occupied Units": 282000, "Households": 5227, "Persons per Household": 2.72, "Homeownership Rate": 74.9}, "Population": {"2014 Population": 14546, "2010 Population": 14843, "Population per Square Mile": 8.0, "Population Percent Change": -2.0}}</t>
  </si>
  <si>
    <t>{"Ethnicities": {"White Alone, not Hispanic or Latino": 87.5, "Two or More Races": 1.8, "Asian Alone": 0.7, "Native Hawaiian and Other Pacific Islander Alone": 0.0, "White Alone": 94.5, "Hispanic or Latino": 9.3, "Black Alone": 0.5, "American Indian and Alaska Native Alone": 2.5}, "Age": {"Percent Under 18 Years": 17.9, "Percent 65 and Older": 11.2, "Percent Under 5 Years": 4.8}, "Miscellaneous": {"Manufacturers Shipments": 0, "Foreign Born": 4.3, "Percent Female": 45.9, "Language Other than English at Home": 9.2, "Living in Same House +1 Years": 73.3, "Mean Travel Time to Work": 13.4, "Building Permits": 58, "Veterans": 1031, "Land Area": 3239.1}, "Sales": {"Retail Sales": 2115, "Merchant Wholesaler Sales": 0, "Accommodation and Food Services Sales": 896, "Retail Sales per Capita": 14116}, "County": "Gunnison County", "State": "CO", "Income": {"Median Houseold Income": 52332, "Per Capita Income": 27654, "Persons Below Poverty Level": 17.7}, "Education": {"Bachelor's Degree or Higher": 54.5, "High School or Higher": 93.3}, "Employment": {"Private Non-farm Establishments": 1053, "Private Non-farm Employment Percent Change": -1.6, "Firms": {"Total": 3300, "Hispanic-Owned": 0.0, "Native Hawaiian and Other Pacific Islander-Owned": 0.0, "American Indian-Owned": 0.0, "Black-Owned": 0.0, "Asian-Owned": 0.0, "Women-Owned": 21.3}, "Nonemployer Establishments": 2243, "Private Non-farm Employment": 6056}, "Housing": {"Housing Units": 11574, "Units in Multi-Unit Structures": 28.3, "Median Value of Owner-Occupied Units": 329500, "Households": 6293, "Persons per Household": 2.27, "Homeownership Rate": 59.1}, "Population": {"2014 Population": 15725, "2010 Population": 15324, "Population per Square Mile": 4.7, "Population Percent Change": 2.6}}</t>
  </si>
  <si>
    <t>{"Ethnicities": {"White Alone, not Hispanic or Latino": 92.6, "Two or More Races": 1.8, "Asian Alone": 0.6, "Native Hawaiian and Other Pacific Islander Alone": 0.0, "White Alone": 95.9, "Hispanic or Latino": 3.7, "Black Alone": 0.5, "American Indian and Alaska Native Alone": 1.1}, "Age": {"Percent Under 18 Years": 18.7, "Percent 65 and Older": 25.7, "Percent Under 5 Years": 6.2}, "Miscellaneous": {"Manufacturers Shipments": 0, "Foreign Born": 1.7, "Percent Female": 48.2, "Language Other than English at Home": 9.1, "Living in Same House +1 Years": 87.1, "Mean Travel Time to Work": 8.2, "Building Permits": 6, "Veterans": 111, "Land Area": 1117.25}, "Sales": {"Retail Sales": 78, "Merchant Wholesaler Sales": 0, "Accommodation and Food Services Sales": 35, "Retail Sales per Capita": 9362}, "County": "Hinsdale County", "State": "CO", "Income": {"Median Houseold Income": 56667, "Per Capita Income": 36365, "Persons Below Poverty Level": 5.1}, "Education": {"Bachelor's Degree or Higher": 42.2, "High School or Higher": 93.8}, "Employment": {"Private Non-farm Establishments": 75, "Private Non-farm Employment Percent Change": 3.4, "Firms": {"Total": 326, "Hispanic-Owned": 0.0, "Native Hawaiian and Other Pacific Islander-Owned": 0.0, "American Indian-Owned": 0.0, "Black-Owned": 0.0, "Asian-Owned": 0.0, "Women-Owned": 0.0}, "Nonemployer Establishments": 167, "Private Non-farm Employment": 183}, "Housing": {"Housing Units": 1413, "Units in Multi-Unit Structures": 4.9, "Median Value of Owner-Occupied Units": 261700, "Households": 388, "Persons per Household": 2.06, "Homeownership Rate": 78.9}, "Population": {"2014 Population": 786, "2010 Population": 843, "Population per Square Mile": 0.8, "Population Percent Change": -6.8}}</t>
  </si>
  <si>
    <t>{"Ethnicities": {"White Alone, not Hispanic or Latino": 61.7, "Two or More Races": 3.0, "Asian Alone": 1.1, "Native Hawaiian and Other Pacific Islander Alone": 0.2, "White Alone": 89.3, "Hispanic or Latino": 34.4, "Black Alone": 1.0, "American Indian and Alaska Native Alone": 5.4}, "Age": {"Percent Under 18 Years": 15.5, "Percent 65 and Older": 29.7, "Percent Under 5 Years": 3.8}, "Miscellaneous": {"Manufacturers Shipments": 0, "Foreign Born": 4.8, "Percent Female": 49.6, "Language Other than English at Home": 14.9, "Living in Same House +1 Years": 81.3, "Mean Travel Time to Work": 22.9, "Building Permits": 13, "Veterans": 832, "Land Area": 1591.0}, "Sales": {"Retail Sales": 553, "Merchant Wholesaler Sales": 0, "Accommodation and Food Services Sales": 97, "Retail Sales per Capita": 7180}, "County": "Huerfano County", "State": "CO", "Income": {"Median Houseold Income": 33298, "Per Capita Income": 24058, "Persons Below Poverty Level": 20.6}, "Education": {"Bachelor's Degree or Higher": 28.0, "High School or Higher": 84.7}, "Employment": {"Private Non-farm Establishments": 156, "Private Non-farm Employment Percent Change": 0.3, "Firms": {"Total": 938, "Hispanic-Owned": 0.0, "Native Hawaiian and Other Pacific Islander-Owned": 0.0, "American Indian-Owned": 0.0, "Black-Owned": 0.0, "Asian-Owned": 0.0, "Women-Owned": 0.0}, "Nonemployer Establishments": 580, "Private Non-farm Employment": 1188}, "Housing": {"Housing Units": 5128, "Units in Multi-Unit Structures": 7.5, "Median Value of Owner-Occupied Units": 152400, "Households": 3059, "Persons per Household": 2.0, "Homeownership Rate": 72.5}, "Population": {"2014 Population": 6462, "2010 Population": 6711, "Population per Square Mile": 4.2, "Population Percent Change": -3.7}}</t>
  </si>
  <si>
    <t>{"Ethnicities": {"White Alone, not Hispanic or Latino": 86.3, "Two or More Races": 1.9, "Asian Alone": 0.4, "Native Hawaiian and Other Pacific Islander Alone": 0.0, "White Alone": 95.9, "Hispanic or Latino": 11.0, "Black Alone": 0.1, "American Indian and Alaska Native Alone": 1.7}, "Age": {"Percent Under 18 Years": 17.8, "Percent 65 and Older": 20.9, "Percent Under 5 Years": 3.4}, "Miscellaneous": {"Manufacturers Shipments": 0, "Foreign Born": 3.0, "Percent Female": 46.7, "Language Other than English at Home": 7.0, "Living in Same House +1 Years": 87.8, "Mean Travel Time to Work": 18.9, "Building Permits": 0, "Veterans": 145, "Land Area": 1613.72}, "Sales": {"Retail Sales": 193, "Merchant Wholesaler Sales": 0, "Accommodation and Food Services Sales": 24, "Retail Sales per Capita": 14149}, "County": "Jackson County", "State": "CO", "Income": {"Median Houseold Income": 43606, "Per Capita Income": 25936, "Persons Below Poverty Level": 8.9}, "Education": {"Bachelor's Degree or Higher": 22.2, "High School or Higher": 88.7}, "Employment": {"Private Non-farm Establishments": 71, "Private Non-farm Employment Percent Change": 3.7, "Firms": {"Total": 127, "Hispanic-Owned": 0.0, "Native Hawaiian and Other Pacific Islander-Owned": 0.0, "American Indian-Owned": 0.0, "Black-Owned": 0.0, "Asian-Owned": 0.0, "Women-Owned": 0.0}, "Nonemployer Establishments": 175, "Private Non-farm Employment": 279}, "Housing": {"Housing Units": 1290, "Units in Multi-Unit Structures": 3.5, "Median Value of Owner-Occupied Units": 123200, "Households": 648, "Persons per Household": 2.08, "Homeownership Rate": 72.2}, "Population": {"2014 Population": 1396, "2010 Population": 1394, "Population per Square Mile": 0.9, "Population Percent Change": 0.1}}</t>
  </si>
  <si>
    <t>{"Ethnicities": {"White Alone, not Hispanic or Latino": 78.8, "Two or More Races": 2.3, "Asian Alone": 2.8, "Native Hawaiian and Other Pacific Islander Alone": 0.1, "White Alone": 92.2, "Hispanic or Latino": 15.2, "Black Alone": 1.3, "American Indian and Alaska Native Alone": 1.2}, "Age": {"Percent Under 18 Years": 20.9, "Percent 65 and Older": 14.7, "Percent Under 5 Years": 5.3}, "Miscellaneous": {"Manufacturers Shipments": 65666, "Foreign Born": 6.2, "Percent Female": 50.3, "Language Other than English at Home": 10.3, "Living in Same House +1 Years": 84.1, "Mean Travel Time to Work": 26.2, "Building Permits": 2519, "Veterans": 42215, "Land Area": 764.21}, "Sales": {"Retail Sales": 72821, "Merchant Wholesaler Sales": 25140, "Accommodation and Food Services Sales": 9604, "Retail Sales per Capita": 13782}, "County": "Jefferson County", "State": "CO", "Income": {"Median Houseold Income": 68984, "Per Capita Income": 36087, "Persons Below Poverty Level": 8.6}, "Education": {"Bachelor's Degree or Higher": 40.7, "High School or Higher": 93.7}, "Employment": {"Private Non-farm Establishments": 16222, "Private Non-farm Employment Percent Change": 0.4, "Firms": {"Total": 62249, "Hispanic-Owned": 5.2, "Native Hawaiian and Other Pacific Islander-Owned": 0.0, "American Indian-Owned": 0.6, "Black-Owned": 0.6, "Asian-Owned": 2.7, "Women-Owned": 30.2}, "Nonemployer Establishments": 51004, "Private Non-farm Employment": 188932}, "Housing": {"Housing Units": 233275, "Units in Multi-Unit Structures": 25.1, "Median Value of Owner-Occupied Units": 262400, "Households": 219562, "Persons per Household": 2.42, "Homeownership Rate": 70.6}, "Population": {"2014 Population": 558503, "2010 Population": 534543, "Population per Square Mile": 699.5, "Population Percent Change": 4.5}}</t>
  </si>
  <si>
    <t>{"Ethnicities": {"White Alone, not Hispanic or Latino": 91.4, "Two or More Races": 1.5, "Asian Alone": 0.0, "Native Hawaiian and Other Pacific Islander Alone": 0.3, "White Alone": 96.6, "Hispanic or Latino": 6.3, "Black Alone": 0.7, "American Indian and Alaska Native Alone": 0.9}, "Age": {"Percent Under 18 Years": 20.5, "Percent 65 and Older": 24.1, "Percent Under 5 Years": 6.4}, "Miscellaneous": {"Manufacturers Shipments": 0, "Foreign Born": 2.7, "Percent Female": 50.8, "Language Other than English at Home": 4.0, "Living in Same House +1 Years": 92.0, "Mean Travel Time to Work": 17.2, "Building Permits": 0, "Veterans": 83, "Land Area": 1767.77}, "Sales": {"Retail Sales": 80, "Merchant Wholesaler Sales": 270, "Accommodation and Food Services Sales": 0, "Retail Sales per Capita": 6158}, "County": "Kiowa County", "State": "CO", "Income": {"Median Houseold Income": 40813, "Per Capita Income": 22482, "Persons Below Poverty Level": 17.4}, "Education": {"Bachelor's Degree or Higher": 20.6, "High School or Higher": 92.2}, "Employment": {"Private Non-farm Establishments": 36, "Private Non-farm Employment Percent Change": 0.0, "Firms": {"Total": 0, "Hispanic-Owned": 0.0, "Native Hawaiian and Other Pacific Islander-Owned": 0.0, "American Indian-Owned": 0.0, "Black-Owned": 0.0, "Asian-Owned": 0.0, "Women-Owned": 0.0}, "Nonemployer Establishments": 145, "Private Non-farm Employment": 0}, "Housing": {"Housing Units": 811, "Units in Multi-Unit Structures": 5.2, "Median Value of Owner-Occupied Units": 79400, "Households": 559, "Persons per Household": 2.49, "Homeownership Rate": 72.8}, "Population": {"2014 Population": 1402, "2010 Population": 1398, "Population per Square Mile": 0.8, "Population Percent Change": 0.3}}</t>
  </si>
  <si>
    <t>{"Ethnicities": {"White Alone, not Hispanic or Latino": 76.1, "Two or More Races": 1.5, "Asian Alone": 0.6, "Native Hawaiian and Other Pacific Islander Alone": 0.2, "White Alone": 94.1, "Hispanic or Latino": 19.3, "Black Alone": 2.5, "American Indian and Alaska Native Alone": 1.1}, "Age": {"Percent Under 18 Years": 22.5, "Percent 65 and Older": 17.2, "Percent Under 5 Years": 6.2}, "Miscellaneous": {"Manufacturers Shipments": 0, "Foreign Born": 9.0, "Percent Female": 44.8, "Language Other than English at Home": 15.2, "Living in Same House +1 Years": 83.2, "Mean Travel Time to Work": 12.5, "Building Permits": 2, "Veterans": 799, "Land Area": 2160.82}, "Sales": {"Retail Sales": 843, "Merchant Wholesaler Sales": 1663, "Accommodation and Food Services Sales": 103, "Retail Sales per Capita": 10717}, "County": "Kit Carson County", "State": "CO", "Income": {"Median Houseold Income": 44157, "Per Capita Income": 21850, "Persons Below Poverty Level": 13.8}, "Education": {"Bachelor's Degree or Higher": 13.5, "High School or Higher": 84.0}, "Employment": {"Private Non-farm Establishments": 263, "Private Non-farm Employment Percent Change": 0.7, "Firms": {"Total": 834, "Hispanic-Owned": 0.0, "Native Hawaiian and Other Pacific Islander-Owned": 0.0, "American Indian-Owned": 0.0, "Black-Owned": 0.0, "Asian-Owned": 0.0, "Women-Owned": 39.3}, "Nonemployer Establishments": 657, "Private Non-farm Employment": 1952}, "Housing": {"Housing Units": 3514, "Units in Multi-Unit Structures": 11.2, "Median Value of Owner-Occupied Units": 121600, "Households": 3046, "Persons per Household": 2.43, "Homeownership Rate": 65.8}, "Population": {"2014 Population": 8072, "2010 Population": 8270, "Population per Square Mile": 3.8, "Population Percent Change": -2.4}}</t>
  </si>
  <si>
    <t>{"Ethnicities": {"White Alone, not Hispanic or Latino": 59.2, "Two or More Races": 2.2, "Asian Alone": 0.6, "Native Hawaiian and Other Pacific Islander Alone": 0.1, "White Alone": 93.9, "Hispanic or Latino": 37.8, "Black Alone": 0.7, "American Indian and Alaska Native Alone": 2.6}, "Age": {"Percent Under 18 Years": 23.1, "Percent 65 and Older": 11.0, "Percent Under 5 Years": 6.5}, "Miscellaneous": {"Manufacturers Shipments": 0, "Foreign Born": 15.0, "Percent Female": 46.7, "Language Other than English at Home": 28.8, "Living in Same House +1 Years": 75.8, "Mean Travel Time to Work": 29.3, "Building Permits": 0, "Veterans": 516, "Land Area": 376.91}, "Sales": {"Retail Sales": 513, "Merchant Wholesaler Sales": 0, "Accommodation and Food Services Sales": 125, "Retail Sales per Capita": 6540}, "County": "Lake County", "State": "CO", "Income": {"Median Houseold Income": 44610, "Per Capita Income": 25029, "Persons Below Poverty Level": 14.3}, "Education": {"Bachelor's Degree or Higher": 28.1, "High School or Higher": 86.8}, "Employment": {"Private Non-farm Establishments": 205, "Private Non-farm Employment Percent Change": -1.0, "Firms": {"Total": 796, "Hispanic-Owned": 0.0, "Native Hawaiian and Other Pacific Islander-Owned": 0.0, "American Indian-Owned": 0.0, "Black-Owned": 0.0, "Asian-Owned": 0.0, "Women-Owned": 26.6}, "Nonemployer Establishments": 608, "Private Non-farm Employment": 1226}, "Housing": {"Housing Units": 4273, "Units in Multi-Unit Structures": 12.2, "Median Value of Owner-Occupied Units": 164400, "Households": 3079, "Persons per Household": 2.33, "Homeownership Rate": 65.6}, "Population": {"2014 Population": 7357, "2010 Population": 7310, "Population per Square Mile": 19.4, "Population Percent Change": 0.6}}</t>
  </si>
  <si>
    <t>{"Ethnicities": {"White Alone, not Hispanic or Latino": 79.2, "Two or More Races": 2.5, "Asian Alone": 0.8, "Native Hawaiian and Other Pacific Islander Alone": 0.1, "White Alone": 89.2, "Hispanic or Latino": 12.6, "Black Alone": 0.6, "American Indian and Alaska Native Alone": 6.8}, "Age": {"Percent Under 18 Years": 19.4, "Percent 65 and Older": 14.2, "Percent Under 5 Years": 5.1}, "Miscellaneous": {"Manufacturers Shipments": 0, "Foreign Born": 3.5, "Percent Female": 49.2, "Language Other than English at Home": 9.7, "Living in Same House +1 Years": 79.6, "Mean Travel Time to Work": 20.5, "Building Permits": 278, "Veterans": 3963, "Land Area": 1692.08}, "Sales": {"Retail Sales": 7904, "Merchant Wholesaler Sales": 0, "Accommodation and Food Services Sales": 2062, "Retail Sales per Capita": 15914}, "County": "La Plata County", "State": "CO", "Income": {"Median Houseold Income": 58080, "Per Capita Income": 30151, "Persons Below Poverty Level": 11.4}, "Education": {"Bachelor's Degree or Higher": 41.4, "High School or Higher": 94.2}, "Employment": {"Private Non-farm Establishments": 2296, "Private Non-farm Employment Percent Change": 8.0, "Firms": {"Total": 8231, "Hispanic-Owned": 0.0, "Native Hawaiian and Other Pacific Islander-Owned": 0.0, "American Indian-Owned": 2.2, "Black-Owned": 0.0, "Asian-Owned": 0.0, "Women-Owned": 25.9}, "Nonemployer Establishments": 5970, "Private Non-farm Employment": 20661}, "Housing": {"Housing Units": 26475, "Units in Multi-Unit Structures": 17.9, "Median Value of Owner-Occupied Units": 339400, "Households": 20947, "Persons per Household": 2.39, "Homeownership Rate": 66.5}, "Population": {"2014 Population": 53989, "2010 Population": 51334, "Population per Square Mile": 30.3, "Population Percent Change": 5.2}}</t>
  </si>
  <si>
    <t>{"Ethnicities": {"White Alone, not Hispanic or Latino": 83.5, "Two or More Races": 2.4, "Asian Alone": 2.2, "Native Hawaiian and Other Pacific Islander Alone": 0.1, "White Alone": 93.2, "Hispanic or Latino": 11.1, "Black Alone": 1.1, "American Indian and Alaska Native Alone": 1.0}, "Age": {"Percent Under 18 Years": 20.5, "Percent 65 and Older": 13.9, "Percent Under 5 Years": 5.4}, "Miscellaneous": {"Manufacturers Shipments": 32267, "Foreign Born": 5.4, "Percent Female": 50.2, "Language Other than English at Home": 9.0, "Living in Same House +1 Years": 78.8, "Mean Travel Time to Work": 22.6, "Building Permits": 2498, "Veterans": 22809, "Land Area": 2596.0}, "Sales": {"Retail Sales": 39228, "Merchant Wholesaler Sales": 12651, "Accommodation and Food Services Sales": 6043, "Retail Sales per Capita": 13672}, "County": "Larimer County", "State": "CO", "Income": {"Median Houseold Income": 58626, "Per Capita Income": 30740, "Persons Below Poverty Level": 14.1}, "Education": {"Bachelor's Degree or Higher": 43.8, "High School or Higher": 94.4}, "Employment": {"Private Non-farm Establishments": 9723, "Private Non-farm Employment Percent Change": 2.0, "Firms": {"Total": 34660, "Hispanic-Owned": 3.6, "Native Hawaiian and Other Pacific Islander-Owned": 0.0, "American Indian-Owned": 0.5, "Black-Owned": 0.4, "Asian-Owned": 1.8, "Women-Owned": 29.7}, "Nonemployer Establishments": 28499, "Private Non-farm Employment": 112150}, "Housing": {"Housing Units": 138534, "Units in Multi-Unit Structures": 21.8, "Median Value of Owner-Occupied Units": 247100, "Households": 121423, "Persons per Household": 2.45, "Homeownership Rate": 65.6}, "Population": {"2014 Population": 324122, "2010 Population": 299630, "Population per Square Mile": 115.4, "Population Percent Change": 8.2}}</t>
  </si>
  <si>
    <t>{"Ethnicities": {"White Alone, not Hispanic or Latino": 52.7, "Two or More Races": 2.1, "Asian Alone": 1.1, "Native Hawaiian and Other Pacific Islander Alone": 0.1, "White Alone": 91.4, "Hispanic or Latino": 42.5, "Black Alone": 1.8, "American Indian and Alaska Native Alone": 3.5}, "Age": {"Percent Under 18 Years": 19.0, "Percent 65 and Older": 22.3, "Percent Under 5 Years": 5.1}, "Miscellaneous": {"Manufacturers Shipments": 0, "Foreign Born": 3.2, "Percent Female": 48.4, "Language Other than English at Home": 14.4, "Living in Same House +1 Years": 85.2, "Mean Travel Time to Work": 21.2, "Building Permits": 5, "Veterans": 1221, "Land Area": 4772.67}, "Sales": {"Retail Sales": 1643, "Merchant Wholesaler Sales": 516, "Accommodation and Food Services Sales": 223, "Retail Sales per Capita": 10393}, "County": "Las Animas County", "State": "CO", "Income": {"Median Houseold Income": 42261, "Per Capita Income": 22180, "Persons Below Poverty Level": 17.8}, "Education": {"Bachelor's Degree or Higher": 16.3, "High School or Higher": 84.3}, "Employment": {"Private Non-farm Establishments": 371, "Private Non-farm Employment Percent Change": -8.3, "Firms": {"Total": 1558, "Hispanic-Owned": 13.0, "Native Hawaiian and Other Pacific Islander-Owned": 0.0, "American Indian-Owned": 0.0, "Black-Owned": 0.0, "Asian-Owned": 0.0, "Women-Owned": 25.9}, "Nonemployer Establishments": 911, "Private Non-farm Employment": 3228}, "Housing": {"Housing Units": 8244, "Units in Multi-Unit Structures": 10.1, "Median Value of Owner-Occupied Units": 151500, "Households": 5992, "Persons per Household": 2.43, "Homeownership Rate": 69.4}, "Population": {"2014 Population": 14052, "2010 Population": 15507, "Population per Square Mile": 3.2, "Population Percent Change": -9.4}}</t>
  </si>
  <si>
    <t>{"Ethnicities": {"White Alone, not Hispanic or Latino": 78.4, "Two or More Races": 1.7, "Asian Alone": 1.0, "Native Hawaiian and Other Pacific Islander Alone": 0.1, "White Alone": 90.6, "Hispanic or Latino": 13.4, "Black Alone": 5.6, "American Indian and Alaska Native Alone": 1.1}, "Age": {"Percent Under 18 Years": 19.7, "Percent 65 and Older": 17.4, "Percent Under 5 Years": 5.6}, "Miscellaneous": {"Manufacturers Shipments": 0, "Foreign Born": 5.4, "Percent Female": 40.9, "Language Other than English at Home": 10.9, "Living in Same House +1 Years": 82.9, "Mean Travel Time to Work": 18.3, "Building Permits": 2, "Veterans": 486, "Land Area": 2577.63}, "Sales": {"Retail Sales": 1346, "Merchant Wholesaler Sales": 0, "Accommodation and Food Services Sales": 84, "Retail Sales per Capita": 25671}, "County": "Lincoln County", "State": "CO", "Income": {"Median Houseold Income": 41910, "Per Capita Income": 19703, "Persons Below Poverty Level": 13.7}, "Education": {"Bachelor's Degree or Higher": 15.6, "High School or Higher": 81.5}, "Employment": {"Private Non-farm Establishments": 123, "Private Non-farm Employment Percent Change": -1.9, "Firms": {"Total": 626, "Hispanic-Owned": 0.0, "Native Hawaiian and Other Pacific Islander-Owned": 0.0, "American Indian-Owned": 0.0, "Black-Owned": 0.0, "Asian-Owned": 0.0, "Women-Owned": 29.4}, "Nonemployer Establishments": 392, "Private Non-farm Employment": 1114}, "Housing": {"Housing Units": 2427, "Units in Multi-Unit Structures": 11.5, "Median Value of Owner-Occupied Units": 115000, "Households": 1845, "Persons per Household": 2.11, "Homeownership Rate": 68.3}, "Population": {"2014 Population": 5510, "2010 Population": 5467, "Population per Square Mile": 2.1, "Population Percent Change": 0.7}}</t>
  </si>
  <si>
    <t>{"Ethnicities": {"White Alone, not Hispanic or Latino": 76.9, "Two or More Races": 1.5, "Asian Alone": 0.9, "Native Hawaiian and Other Pacific Islander Alone": 0.1, "White Alone": 91.6, "Hispanic or Latino": 16.1, "Black Alone": 4.3, "American Indian and Alaska Native Alone": 1.6}, "Age": {"Percent Under 18 Years": 18.8, "Percent 65 and Older": 15.7, "Percent Under 5 Years": 5.0}, "Miscellaneous": {"Manufacturers Shipments": 0, "Foreign Born": 5.7, "Percent Female": 43.5, "Language Other than English at Home": 10.5, "Living in Same House +1 Years": 80.7, "Mean Travel Time to Work": 17.1, "Building Permits": 19, "Veterans": 1999, "Land Area": 1838.55}, "Sales": {"Retail Sales": 2812, "Merchant Wholesaler Sales": 0, "Accommodation and Food Services Sales": 232, "Retail Sales per Capita": 13454}, "County": "Logan County", "State": "CO", "Income": {"Median Houseold Income": 40415, "Per Capita Income": 22581, "Persons Below Poverty Level": 17.6}, "Education": {"Bachelor's Degree or Higher": 15.8, "High School or Higher": 88.7}, "Employment": {"Private Non-farm Establishments": 577, "Private Non-farm Employment Percent Change": 1.7, "Firms": {"Total": 1396, "Hispanic-Owned": 2.9, "Native Hawaiian and Other Pacific Islander-Owned": 0.0, "American Indian-Owned": 0.0, "Black-Owned": 0.0, "Asian-Owned": 0.0, "Women-Owned": 21.9}, "Nonemployer Establishments": 1219, "Private Non-farm Employment": 5312}, "Housing": {"Housing Units": 8952, "Units in Multi-Unit Structures": 12.0, "Median Value of Owner-Occupied Units": 119800, "Households": 8015, "Persons per Household": 2.68, "Homeownership Rate": 69.4}, "Population": {"2014 Population": 22524, "2010 Population": 22709, "Population per Square Mile": 12.4, "Population Percent Change": -0.8}}</t>
  </si>
  <si>
    <t>{"Ethnicities": {"White Alone, not Hispanic or Latino": 82.0, "Two or More Races": 2.2, "Asian Alone": 0.9, "Native Hawaiian and Other Pacific Islander Alone": 0.1, "White Alone": 94.2, "Hispanic or Latino": 14.1, "Black Alone": 1.0, "American Indian and Alaska Native Alone": 1.5}, "Age": {"Percent Under 18 Years": 22.4, "Percent 65 and Older": 16.9, "Percent Under 5 Years": 6.3}, "Miscellaneous": {"Manufacturers Shipments": 5395, "Foreign Born": 4.1, "Percent Female": 50.3, "Language Other than English at Home": 8.2, "Living in Same House +1 Years": 80.9, "Mean Travel Time to Work": 21.2, "Building Permits": 504, "Veterans": 13870, "Land Area": 3328.97}, "Sales": {"Retail Sales": 23895, "Merchant Wholesaler Sales": 11792, "Accommodation and Food Services Sales": 2688, "Retail Sales per Capita": 17279}, "County": "Mesa County", "State": "CO", "Income": {"Median Houseold Income": 49471, "Per Capita Income": 26700, "Persons Below Poverty Level": 14.7}, "Education": {"Bachelor's Degree or Higher": 25.7, "High School or Higher": 89.6}, "Employment": {"Private Non-farm Establishments": 4431, "Private Non-farm Employment Percent Change": -1.1, "Firms": {"Total": 16079, "Hispanic-Owned": 4.0, "Native Hawaiian and Other Pacific Islander-Owned": 0.0, "American Indian-Owned": 0.9, "Black-Owned": 0.0, "Asian-Owned": 0.0, "Women-Owned": 26.7}, "Nonemployer Establishments": 11002, "Private Non-farm Employment": 49355}, "Housing": {"Housing Units": 63779, "Units in Multi-Unit Structures": 15.1, "Median Value of Owner-Occupied Units": 210100, "Households": 58598, "Persons per Household": 2.45, "Homeownership Rate": 71.7}, "Population": {"2014 Population": 148255, "2010 Population": 146723, "Population per Square Mile": 44.1, "Population Percent Change": 1.0}}</t>
  </si>
  <si>
    <t>{"Ethnicities": {"White Alone, not Hispanic or Latino": 92.8, "Two or More Races": 1.1, "Asian Alone": 0.4, "Native Hawaiian and Other Pacific Islander Alone": 0.0, "White Alone": 97.1, "Hispanic or Latino": 4.4, "Black Alone": 0.4, "American Indian and Alaska Native Alone": 0.9}, "Age": {"Percent Under 18 Years": 12.6, "Percent 65 and Older": 26.5, "Percent Under 5 Years": 4.7}, "Miscellaneous": {"Manufacturers Shipments": 0, "Foreign Born": 1.1, "Percent Female": 47.6, "Language Other than English at Home": 3.2, "Living in Same House +1 Years": 92.3, "Mean Travel Time to Work": 14.6, "Building Permits": 6, "Veterans": 111, "Land Area": 875.67}, "Sales": {"Retail Sales": 60, "Merchant Wholesaler Sales": 0, "Accommodation and Food Services Sales": 94, "Retail Sales per Capita": 6239}, "County": "Mineral County", "State": "CO", "Income": {"Median Houseold Income": 47083, "Per Capita Income": 42255, "Persons Below Poverty Level": 6.4}, "Education": {"Bachelor's Degree or Higher": 39.3, "High School or Higher": 96.5}, "Employment": {"Private Non-farm Establishments": 66, "Private Non-farm Employment Percent Change": 7.3, "Firms": {"Total": 510, "Hispanic-Owned": 0.0, "Native Hawaiian and Other Pacific Islander-Owned": 0.0, "American Indian-Owned": 0.0, "Black-Owned": 0.0, "Asian-Owned": 0.0, "Women-Owned": 0.0}, "Nonemployer Establishments": 151, "Private Non-farm Employment": 220}, "Housing": {"Housing Units": 1225, "Units in Multi-Unit Structures": 0.0, "Median Value of Owner-Occupied Units": 275000, "Households": 393, "Persons per Household": 1.85, "Homeownership Rate": 83.7}, "Population": {"2014 Population": 698, "2010 Population": 712, "Population per Square Mile": 0.8, "Population Percent Change": -2.0}}</t>
  </si>
  <si>
    <t>{"Ethnicities": {"White Alone, not Hispanic or Latino": 82.2, "Two or More Races": 1.9, "Asian Alone": 0.8, "Native Hawaiian and Other Pacific Islander Alone": 0.1, "White Alone": 95.2, "Hispanic or Latino": 14.3, "Black Alone": 0.5, "American Indian and Alaska Native Alone": 1.5}, "Age": {"Percent Under 18 Years": 25.9, "Percent 65 and Older": 12.9, "Percent Under 5 Years": 6.9}, "Miscellaneous": {"Manufacturers Shipments": 0, "Foreign Born": 5.6, "Percent Female": 48.1, "Language Other than English at Home": 10.5, "Living in Same House +1 Years": 85.2, "Mean Travel Time to Work": 21.8, "Building Permits": 9, "Veterans": 1193, "Land Area": 4743.29}, "Sales": {"Retail Sales": 2130, "Merchant Wholesaler Sales": 731, "Accommodation and Food Services Sales": 353, "Retail Sales per Capita": 15717}, "County": "Moffat County", "State": "CO", "Income": {"Median Houseold Income": 53231, "Per Capita Income": 24577, "Persons Below Poverty Level": 11.5}, "Education": {"Bachelor's Degree or Higher": 15.6, "High School or Higher": 89.2}, "Employment": {"Private Non-farm Establishments": 415, "Private Non-farm Employment Percent Change": 3.5, "Firms": {"Total": 0, "Hispanic-Owned": 0.0, "Native Hawaiian and Other Pacific Islander-Owned": 0.0, "American Indian-Owned": 0.0, "Black-Owned": 0.0, "Asian-Owned": 0.0, "Women-Owned": 0.0}, "Nonemployer Establishments": 951, "Private Non-farm Employment": 3527}, "Housing": {"Housing Units": 6162, "Units in Multi-Unit Structures": 12.1, "Median Value of Owner-Occupied Units": 176500, "Households": 5062, "Persons per Household": 2.61, "Homeownership Rate": 75.9}, "Population": {"2014 Population": 12928, "2010 Population": 13795, "Population per Square Mile": 2.9, "Population Percent Change": -6.3}}</t>
  </si>
  <si>
    <t>{"Ethnicities": {"White Alone, not Hispanic or Latino": 73.2, "Two or More Races": 2.4, "Asian Alone": 0.9, "Native Hawaiian and Other Pacific Islander Alone": 0.1, "White Alone": 83.1, "Hispanic or Latino": 12.2, "Black Alone": 0.5, "American Indian and Alaska Native Alone": 13.0}, "Age": {"Percent Under 18 Years": 22.7, "Percent 65 and Older": 19.1, "Percent Under 5 Years": 6.2}, "Miscellaneous": {"Manufacturers Shipments": 0, "Foreign Born": 2.3, "Percent Female": 50.3, "Language Other than English at Home": 13.4, "Living in Same House +1 Years": 82.0, "Mean Travel Time to Work": 22.6, "Building Permits": 15, "Veterans": 2319, "Land Area": 2029.53}, "Sales": {"Retail Sales": 3013, "Merchant Wholesaler Sales": 520, "Accommodation and Food Services Sales": 849, "Retail Sales per Capita": 12003}, "County": "Montezuma County", "State": "CO", "Income": {"Median Houseold Income": 43188, "Per Capita Income": 23548, "Persons Below Poverty Level": 19.3}, "Education": {"Bachelor's Degree or Higher": 27.3, "High School or Higher": 89.9}, "Employment": {"Private Non-farm Establishments": 758, "Private Non-farm Employment Percent Change": 0.0, "Firms": {"Total": 3068, "Hispanic-Owned": 0.0, "Native Hawaiian and Other Pacific Islander-Owned": 0.0, "American Indian-Owned": 2.1, "Black-Owned": 0.0, "Asian-Owned": 0.0, "Women-Owned": 31.4}, "Nonemployer Establishments": 2219, "Private Non-farm Employment": 6746}, "Housing": {"Housing Units": 11981, "Units in Multi-Unit Structures": 8.4, "Median Value of Owner-Occupied Units": 189400, "Households": 10688, "Persons per Household": 2.36, "Homeownership Rate": 70.5}, "Population": {"2014 Population": 25772, "2010 Population": 25535, "Population per Square Mile": 12.6, "Population Percent Change": 0.9}}</t>
  </si>
  <si>
    <t>{"Ethnicities": {"White Alone, not Hispanic or Latino": 76.5, "Two or More Races": 2.0, "Asian Alone": 0.8, "Native Hawaiian and Other Pacific Islander Alone": 0.3, "White Alone": 94.3, "Hispanic or Latino": 20.2, "Black Alone": 0.7, "American Indian and Alaska Native Alone": 1.8}, "Age": {"Percent Under 18 Years": 22.5, "Percent 65 and Older": 21.3, "Percent Under 5 Years": 5.6}, "Miscellaneous": {"Manufacturers Shipments": 2181, "Foreign Born": 7.3, "Percent Female": 50.8, "Language Other than English at Home": 13.3, "Living in Same House +1 Years": 82.8, "Mean Travel Time to Work": 20.3, "Building Permits": 89, "Veterans": 3280, "Land Area": 2240.7}, "Sales": {"Retail Sales": 6108, "Merchant Wholesaler Sales": 0, "Accommodation and Food Services Sales": 510, "Retail Sales per Capita": 15484}, "County": "Montrose County", "State": "CO", "Income": {"Median Houseold Income": 45718, "Per Capita Income": 22897, "Persons Below Poverty Level": 16.0}, "Education": {"Bachelor's Degree or Higher": 24.5, "High School or Higher": 85.7}, "Employment": {"Private Non-farm Establishments": 1270, "Private Non-farm Employment Percent Change": 5.8, "Firms": {"Total": 5538, "Hispanic-Owned": 5.1, "Native Hawaiian and Other Pacific Islander-Owned": 0.0, "American Indian-Owned": 0.0, "Black-Owned": 0.0, "Asian-Owned": 0.0, "Women-Owned": 29.7}, "Nonemployer Establishments": 3557, "Private Non-farm Employment": 11253}, "Housing": {"Housing Units": 18338, "Units in Multi-Unit Structures": 8.7, "Median Value of Owner-Occupied Units": 193700, "Households": 16586, "Persons per Household": 2.44, "Homeownership Rate": 73.1}, "Population": {"2014 Population": 40873, "2010 Population": 41276, "Population per Square Mile": 18.4, "Population Percent Change": -1.0}}</t>
  </si>
  <si>
    <t>{"Ethnicities": {"White Alone, not Hispanic or Latino": 60.1, "Two or More Races": 1.5, "Asian Alone": 0.7, "Native Hawaiian and Other Pacific Islander Alone": 0.3, "White Alone": 92.8, "Hispanic or Latino": 35.3, "Black Alone": 3.1, "American Indian and Alaska Native Alone": 1.6}, "Age": {"Percent Under 18 Years": 26.4, "Percent 65 and Older": 15.4, "Percent Under 5 Years": 7.6}, "Miscellaneous": {"Manufacturers Shipments": 0, "Foreign Born": 12.6, "Percent Female": 50.2, "Language Other than English at Home": 26.5, "Living in Same House +1 Years": 80.6, "Mean Travel Time to Work": 16.5, "Building Permits": 20, "Veterans": 1638, "Land Area": 1280.43}, "Sales": {"Retail Sales": 2328, "Merchant Wholesaler Sales": 0, "Accommodation and Food Services Sales": 276, "Retail Sales per Capita": 8450}, "County": "Morgan County", "State": "CO", "Income": {"Median Houseold Income": 43774, "Per Capita Income": 20680, "Persons Below Poverty Level": 13.3}, "Education": {"Bachelor's Degree or Higher": 15.1, "High School or Higher": 78.8}, "Employment": {"Private Non-farm Establishments": 667, "Private Non-farm Employment Percent Change": -2.3, "Firms": {"Total": 2137, "Hispanic-Owned": 7.9, "Native Hawaiian and Other Pacific Islander-Owned": 0.0, "American Indian-Owned": 0.0, "Black-Owned": 0.0, "Asian-Owned": 0.0, "Women-Owned": 24.1}, "Nonemployer Establishments": 1701, "Private Non-farm Employment": 8794}, "Housing": {"Housing Units": 11474, "Units in Multi-Unit Structures": 14.8, "Median Value of Owner-Occupied Units": 137000, "Households": 10446, "Persons per Household": 2.65, "Homeownership Rate": 63.5}, "Population": {"2014 Population": 28328, "2010 Population": 28159, "Population per Square Mile": 22.0, "Population Percent Change": 0.6}}</t>
  </si>
  <si>
    <t>{"Ethnicities": {"White Alone, not Hispanic or Latino": 55.4, "Two or More Races": 2.7, "Asian Alone": 0.9, "Native Hawaiian and Other Pacific Islander Alone": 0.2, "White Alone": 91.4, "Hispanic or Latino": 41.0, "Black Alone": 1.2, "American Indian and Alaska Native Alone": 3.6}, "Age": {"Percent Under 18 Years": 24.3, "Percent 65 and Older": 19.0, "Percent Under 5 Years": 6.5}, "Miscellaneous": {"Manufacturers Shipments": 0, "Foreign Born": 4.1, "Percent Female": 50.4, "Language Other than English at Home": 18.5, "Living in Same House +1 Years": 85.2, "Mean Travel Time to Work": 17.5, "Building Permits": 2, "Veterans": 1615, "Land Area": 1261.96}, "Sales": {"Retail Sales": 1714, "Merchant Wholesaler Sales": 598, "Accommodation and Food Services Sales": 203, "Retail Sales per Capita": 9166}, "County": "Otero County", "State": "CO", "Income": {"Median Houseold Income": 33848, "Per Capita Income": 19078, "Persons Below Poverty Level": 25.2}, "Education": {"Bachelor's Degree or Higher": 15.5, "High School or Higher": 83.0}, "Employment": {"Private Non-farm Establishments": 442, "Private Non-farm Employment Percent Change": -4.9, "Firms": {"Total": 1586, "Hispanic-Owned": 12.1, "Native Hawaiian and Other Pacific Islander-Owned": 0.0, "American Indian-Owned": 0.0, "Black-Owned": 0.0, "Asian-Owned": 0.0, "Women-Owned": 37.3}, "Nonemployer Establishments": 1008, "Private Non-farm Employment": 4256}, "Housing": {"Housing Units": 8881, "Units in Multi-Unit Structures": 13.1, "Median Value of Owner-Occupied Units": 91800, "Households": 7427, "Persons per Household": 2.45, "Homeownership Rate": 64.7}, "Population": {"2014 Population": 18488, "2010 Population": 18831, "Population per Square Mile": 14.9, "Population Percent Change": -1.8}}</t>
  </si>
  <si>
    <t>{"Ethnicities": {"White Alone, not Hispanic or Latino": 91.9, "Two or More Races": 1.8, "Asian Alone": 0.6, "Native Hawaiian and Other Pacific Islander Alone": 0.1, "White Alone": 96.8, "Hispanic or Latino": 5.5, "Black Alone": 0.2, "American Indian and Alaska Native Alone": 0.5}, "Age": {"Percent Under 18 Years": 17.0, "Percent 65 and Older": 24.6, "Percent Under 5 Years": 3.4}, "Miscellaneous": {"Manufacturers Shipments": 0, "Foreign Born": 2.9, "Percent Female": 50.9, "Language Other than English at Home": 6.4, "Living in Same House +1 Years": 79.8, "Mean Travel Time to Work": 22.8, "Building Permits": 33, "Veterans": 551, "Land Area": 541.59}, "Sales": {"Retail Sales": 269, "Merchant Wholesaler Sales": 10, "Accommodation and Food Services Sales": 212, "Retail Sales per Capita": 6131}, "County": "Ouray County", "State": "CO", "Income": {"Median Houseold Income": 64601, "Per Capita Income": 33015, "Persons Below Poverty Level": 5.6}, "Education": {"Bachelor's Degree or Higher": 47.5, "High School or Higher": 98.4}, "Employment": {"Private Non-farm Establishments": 263, "Private Non-farm Employment Percent Change": 4.0, "Firms": {"Total": 1117, "Hispanic-Owned": 0.0, "Native Hawaiian and Other Pacific Islander-Owned": 0.0, "American Indian-Owned": 0.0, "Black-Owned": 0.0, "Asian-Owned": 0.0, "Women-Owned": 26.5}, "Nonemployer Establishments": 873, "Private Non-farm Employment": 963}, "Housing": {"Housing Units": 3151, "Units in Multi-Unit Structures": 10.6, "Median Value of Owner-Occupied Units": 383900, "Households": 1943, "Persons per Household": 2.3, "Homeownership Rate": 75.4}, "Population": {"2014 Population": 4629, "2010 Population": 4436, "Population per Square Mile": 8.2, "Population Percent Change": 4.4}}</t>
  </si>
  <si>
    <t>{"Ethnicities": {"White Alone, not Hispanic or Latino": 89.5, "Two or More Races": 2.3, "Asian Alone": 1.1, "Native Hawaiian and Other Pacific Islander Alone": 0.0, "White Alone": 94.6, "Hispanic or Latino": 6.2, "Black Alone": 0.6, "American Indian and Alaska Native Alone": 1.3}, "Age": {"Percent Under 18 Years": 16.7, "Percent 65 and Older": 16.2, "Percent Under 5 Years": 3.7}, "Miscellaneous": {"Manufacturers Shipments": 0, "Foreign Born": 3.4, "Percent Female": 47.3, "Language Other than English at Home": 3.8, "Living in Same House +1 Years": 87.0, "Mean Travel Time to Work": 44.2, "Building Permits": 88, "Veterans": 1992, "Land Area": 2193.85}, "Sales": {"Retail Sales": 554, "Merchant Wholesaler Sales": 34, "Accommodation and Food Services Sales": 110, "Retail Sales per Capita": 3266}, "County": "Park County", "State": "CO", "Income": {"Median Houseold Income": 61570, "Per Capita Income": 31504, "Persons Below Poverty Level": 9.1}, "Education": {"Bachelor's Degree or Higher": 32.0, "High School or Higher": 95.6}, "Employment": {"Private Non-farm Establishments": 434, "Private Non-farm Employment Percent Change": 2.3, "Firms": {"Total": 2313, "Hispanic-Owned": 0.0, "Native Hawaiian and Other Pacific Islander-Owned": 0.0, "American Indian-Owned": 0.0, "Black-Owned": 0.0, "Asian-Owned": 0.0, "Women-Owned": 28.0}, "Nonemployer Establishments": 1720, "Private Non-farm Employment": 1196}, "Housing": {"Housing Units": 14171, "Units in Multi-Unit Structures": 1.2, "Median Value of Owner-Occupied Units": 247300, "Households": 7038, "Persons per Household": 2.27, "Homeownership Rate": 88.5}, "Population": {"2014 Population": 16345, "2010 Population": 16206, "Population per Square Mile": 7.4, "Population Percent Change": 0.9}}</t>
  </si>
  <si>
    <t>{"Ethnicities": {"White Alone, not Hispanic or Latino": 76.6, "Two or More Races": 1.4, "Asian Alone": 0.6, "Native Hawaiian and Other Pacific Islander Alone": 0.1, "White Alone": 96.1, "Hispanic or Latino": 20.6, "Black Alone": 1.0, "American Indian and Alaska Native Alone": 0.8}, "Age": {"Percent Under 18 Years": 24.0, "Percent 65 and Older": 20.8, "Percent Under 5 Years": 6.1}, "Miscellaneous": {"Manufacturers Shipments": 0, "Foreign Born": 12.2, "Percent Female": 50.4, "Language Other than English at Home": 19.8, "Living in Same House +1 Years": 78.4, "Mean Travel Time to Work": 13.9, "Building Permits": 9, "Veterans": 343, "Land Area": 687.93}, "Sales": {"Retail Sales": 456, "Merchant Wholesaler Sales": 1508, "Accommodation and Food Services Sales": 18, "Retail Sales per Capita": 10207}, "County": "Phillips County", "State": "CO", "Income": {"Median Houseold Income": 43011, "Per Capita Income": 20720, "Persons Below Poverty Level": 19.9}, "Education": {"Bachelor's Degree or Higher": 16.8, "High School or Higher": 85.6}, "Employment": {"Private Non-farm Establishments": 135, "Private Non-farm Employment Percent Change": -9.4, "Firms": {"Total": 324, "Hispanic-Owned": 0.0, "Native Hawaiian and Other Pacific Islander-Owned": 0.0, "American Indian-Owned": 0.0, "Black-Owned": 0.0, "Asian-Owned": 0.0, "Women-Owned": 27.5}, "Nonemployer Establishments": 413, "Private Non-farm Employment": 909}, "Housing": {"Housing Units": 2088, "Units in Multi-Unit Structures": 8.3, "Median Value of Owner-Occupied Units": 132700, "Households": 1668, "Persons per Household": 2.59, "Homeownership Rate": 69.2}, "Population": {"2014 Population": 4363, "2010 Population": 4442, "Population per Square Mile": 6.5, "Population Percent Change": -1.8}}</t>
  </si>
  <si>
    <t>{"Ethnicities": {"White Alone, not Hispanic or Latino": 86.5, "Two or More Races": 1.5, "Asian Alone": 1.4, "Native Hawaiian and Other Pacific Islander Alone": 0.1, "White Alone": 95.7, "Hispanic or Latino": 9.9, "Black Alone": 0.8, "American Indian and Alaska Native Alone": 0.5}, "Age": {"Percent Under 18 Years": 16.3, "Percent 65 and Older": 15.6, "Percent Under 5 Years": 3.7}, "Miscellaneous": {"Manufacturers Shipments": 0, "Foreign Born": 12.2, "Percent Female": 47.6, "Language Other than English at Home": 16.5, "Living in Same House +1 Years": 84.2, "Mean Travel Time to Work": 17.0, "Building Permits": 98, "Veterans": 950, "Land Area": 970.7}, "Sales": {"Retail Sales": 3995, "Merchant Wholesaler Sales": 646, "Accommodation and Food Services Sales": 2708, "Retail Sales per Capita": 26461}, "County": "Pitkin County", "State": "CO", "Income": {"Median Houseold Income": 72745, "Per Capita Income": 51814, "Persons Below Poverty Level": 10.1}, "Education": {"Bachelor's Degree or Higher": 56.8, "High School or Higher": 96.0}, "Employment": {"Private Non-farm Establishments": 1559, "Private Non-farm Employment Percent Change": 3.1, "Firms": {"Total": 5100, "Hispanic-Owned": 2.9, "Native Hawaiian and Other Pacific Islander-Owned": 0.0, "American Indian-Owned": 0.0, "Black-Owned": 0.0, "Asian-Owned": 0.0, "Women-Owned": 26.5}, "Nonemployer Establishments": 3528, "Private Non-farm Employment": 16314}, "Housing": {"Housing Units": 13039, "Units in Multi-Unit Structures": 38.8, "Median Value of Owner-Occupied Units": 611200, "Households": 7507, "Persons per Household": 2.27, "Homeownership Rate": 68.7}, "Population": {"2014 Population": 17626, "2010 Population": 17148, "Population per Square Mile": 17.7, "Population Percent Change": 2.8}}</t>
  </si>
  <si>
    <t>{"Ethnicities": {"White Alone, not Hispanic or Latino": 61.0, "Two or More Races": 1.7, "Asian Alone": 0.4, "Native Hawaiian and Other Pacific Islander Alone": 0.0, "White Alone": 95.3, "Hispanic or Latino": 36.4, "Black Alone": 0.8, "American Indian and Alaska Native Alone": 1.8}, "Age": {"Percent Under 18 Years": 26.2, "Percent 65 and Older": 16.1, "Percent Under 5 Years": 6.9}, "Miscellaneous": {"Manufacturers Shipments": 0, "Foreign Born": 12.5, "Percent Female": 49.9, "Language Other than English at Home": 26.1, "Living in Same House +1 Years": 80.7, "Mean Travel Time to Work": 14.4, "Building Permits": 1, "Veterans": 1010, "Land Area": 1638.4}, "Sales": {"Retail Sales": 1469, "Merchant Wholesaler Sales": 819, "Accommodation and Food Services Sales": 162, "Retail Sales per Capita": 11300}, "County": "Prowers County", "State": "CO", "Income": {"Median Houseold Income": 34391, "Per Capita Income": 18941, "Persons Below Poverty Level": 23.3}, "Education": {"Bachelor's Degree or Higher": 14.1, "High School or Higher": 79.2}, "Employment": {"Private Non-farm Establishments": 340, "Private Non-farm Employment Percent Change": 1.4, "Firms": {"Total": 1328, "Hispanic-Owned": 0.0, "Native Hawaiian and Other Pacific Islander-Owned": 0.0, "American Indian-Owned": 0.0, "Black-Owned": 0.0, "Asian-Owned": 0.0, "Women-Owned": 13.2}, "Nonemployer Establishments": 833, "Private Non-farm Employment": 2901}, "Housing": {"Housing Units": 5885, "Units in Multi-Unit Structures": 15.2, "Median Value of Owner-Occupied Units": 86100, "Households": 4935, "Persons per Household": 2.45, "Homeownership Rate": 65.8}, "Population": {"2014 Population": 12034, "2010 Population": 12551, "Population per Square Mile": 7.7, "Population Percent Change": -4.1}}</t>
  </si>
  <si>
    <t>{"Ethnicities": {"White Alone, not Hispanic or Latino": 52.9, "Two or More Races": 2.5, "Asian Alone": 1.0, "Native Hawaiian and Other Pacific Islander Alone": 0.2, "White Alone": 90.8, "Hispanic or Latino": 42.5, "Black Alone": 2.5, "American Indian and Alaska Native Alone": 3.0}, "Age": {"Percent Under 18 Years": 23.2, "Percent 65 and Older": 17.1, "Percent Under 5 Years": 6.0}, "Miscellaneous": {"Manufacturers Shipments": 17058, "Foreign Born": 4.0, "Percent Female": 50.7, "Language Other than English at Home": 14.6, "Living in Same House +1 Years": 82.1, "Mean Travel Time to Work": 20.4, "Building Permits": 157, "Veterans": 15351, "Land Area": 2386.1}, "Sales": {"Retail Sales": 18645, "Merchant Wholesaler Sales": 4310, "Accommodation and Food Services Sales": 2208, "Retail Sales per Capita": 12080}, "County": "Pueblo County", "State": "CO", "Income": {"Median Houseold Income": 41777, "Per Capita Income": 21940, "Persons Below Poverty Level": 19.1}, "Education": {"Bachelor's Degree or Higher": 21.5, "High School or Higher": 87.1}, "Employment": {"Private Non-farm Establishments": 3036, "Private Non-farm Employment Percent Change": 1.4, "Firms": {"Total": 10232, "Hispanic-Owned": 17.1, "Native Hawaiian and Other Pacific Islander-Owned": 0.0, "American Indian-Owned": 1.5, "Black-Owned": 0.6, "Asian-Owned": 1.7, "Women-Owned": 29.1}, "Nonemployer Establishments": 7860, "Private Non-farm Employment": 46754}, "Housing": {"Housing Units": 70054, "Units in Multi-Unit Structures": 15.0, "Median Value of Owner-Occupied Units": 138700, "Households": 62439, "Persons per Household": 2.49, "Homeownership Rate": 65.7}, "Population": {"2014 Population": 161875, "2010 Population": 159063, "Population per Square Mile": 66.7, "Population Percent Change": 1.8}}</t>
  </si>
  <si>
    <t>{"Ethnicities": {"White Alone, not Hispanic or Latino": 84.1, "Two or More Races": 2.4, "Asian Alone": 0.5, "Native Hawaiian and Other Pacific Islander Alone": 0.1, "White Alone": 94.2, "Hispanic or Latino": 11.1, "Black Alone": 1.1, "American Indian and Alaska Native Alone": 1.5}, "Age": {"Percent Under 18 Years": 24.6, "Percent 65 and Older": 13.7, "Percent Under 5 Years": 6.8}, "Miscellaneous": {"Manufacturers Shipments": 0, "Foreign Born": 6.8, "Percent Female": 48.1, "Language Other than English at Home": 10.0, "Living in Same House +1 Years": 78.9, "Mean Travel Time to Work": 19.6, "Building Permits": 10, "Veterans": 556, "Land Area": 3220.93}, "Sales": {"Retail Sales": 547, "Merchant Wholesaler Sales": 0, "Accommodation and Food Services Sales": 113, "Retail Sales per Capita": 8831}, "County": "Rio Blanco County", "State": "CO", "Income": {"Median Houseold Income": 60128, "Per Capita Income": 27586, "Persons Below Poverty Level": 14.9}, "Education": {"Bachelor's Degree or Higher": 23.1, "High School or Higher": 91.3}, "Employment": {"Private Non-farm Establishments": 229, "Private Non-farm Employment Percent Change": 1.2, "Firms": {"Total": 825, "Hispanic-Owned": 0.0, "Native Hawaiian and Other Pacific Islander-Owned": 0.0, "American Indian-Owned": 0.0, "Black-Owned": 0.0, "Asian-Owned": 0.0, "Women-Owned": 30.7}, "Nonemployer Establishments": 576, "Private Non-farm Employment": 2131}, "Housing": {"Housing Units": 3346, "Units in Multi-Unit Structures": 16.7, "Median Value of Owner-Occupied Units": 200400, "Households": 2638, "Persons per Household": 2.24, "Homeownership Rate": 68.8}, "Population": {"2014 Population": 6707, "2010 Population": 6666, "Population per Square Mile": 2.1, "Population Percent Change": 0.6}}</t>
  </si>
  <si>
    <t>{"Ethnicities": {"White Alone, not Hispanic or Latino": 53.0, "Two or More Races": 2.0, "Asian Alone": 0.5, "Native Hawaiian and Other Pacific Islander Alone": 0.0, "White Alone": 93.4, "Hispanic or Latino": 44.2, "Black Alone": 0.7, "American Indian and Alaska Native Alone": 3.3}, "Age": {"Percent Under 18 Years": 23.9, "Percent 65 and Older": 18.6, "Percent Under 5 Years": 6.3}, "Miscellaneous": {"Manufacturers Shipments": 0, "Foreign Born": 7.0, "Percent Female": 50.1, "Language Other than English at Home": 25.0, "Living in Same House +1 Years": 83.3, "Mean Travel Time to Work": 19.0, "Building Permits": 12, "Veterans": 1000, "Land Area": 911.96}, "Sales": {"Retail Sales": 1101, "Merchant Wholesaler Sales": 2181, "Accommodation and Food Services Sales": 141, "Retail Sales per Capita": 9480}, "County": "Rio Grande County", "State": "CO", "Income": {"Median Houseold Income": 38993, "Per Capita Income": 20557, "Persons Below Poverty Level": 19.2}, "Education": {"Bachelor's Degree or Higher": 20.3, "High School or Higher": 84.1}, "Employment": {"Private Non-farm Establishments": 348, "Private Non-farm Employment Percent Change": 1.8, "Firms": {"Total": 1791, "Hispanic-Owned": 16.1, "Native Hawaiian and Other Pacific Islander-Owned": 0.0, "American Indian-Owned": 0.0, "Black-Owned": 0.0, "Asian-Owned": 0.0, "Women-Owned": 24.6}, "Nonemployer Establishments": 1017, "Private Non-farm Employment": 2646}, "Housing": {"Housing Units": 6617, "Units in Multi-Unit Structures": 10.1, "Median Value of Owner-Occupied Units": 129500, "Households": 4722, "Persons per Household": 2.46, "Homeownership Rate": 67.4}, "Population": {"2014 Population": 11607, "2010 Population": 11982, "Population per Square Mile": 13.1, "Population Percent Change": -3.1}}</t>
  </si>
  <si>
    <t>{"Ethnicities": {"White Alone, not Hispanic or Latino": 90.1, "Two or More Races": 1.5, "Asian Alone": 0.8, "Native Hawaiian and Other Pacific Islander Alone": 0.1, "White Alone": 96.4, "Hispanic or Latino": 7.0, "Black Alone": 0.6, "American Indian and Alaska Native Alone": 0.6}, "Age": {"Percent Under 18 Years": 19.2, "Percent 65 and Older": 12.3, "Percent Under 5 Years": 4.4}, "Miscellaneous": {"Manufacturers Shipments": 0, "Foreign Born": 3.5, "Percent Female": 47.6, "Language Other than English at Home": 4.7, "Living in Same House +1 Years": 81.3, "Mean Travel Time to Work": 17.3, "Building Permits": 132, "Veterans": 1171, "Land Area": 2362.03}, "Sales": {"Retail Sales": 4214, "Merchant Wholesaler Sales": 1878, "Accommodation and Food Services Sales": 1843, "Retail Sales per Capita": 18866}, "County": "Routt County", "State": "CO", "Income": {"Median Houseold Income": 62002, "Per Capita Income": 34873, "Persons Below Poverty Level": 9.1}, "Education": {"Bachelor's Degree or Higher": 48.0, "High School or Higher": 96.9}, "Employment": {"Private Non-farm Establishments": 1592, "Private Non-farm Employment Percent Change": -7.3, "Firms": {"Total": 4913, "Hispanic-Owned": 0.0, "Native Hawaiian and Other Pacific Islander-Owned": 0.0, "American Indian-Owned": 0.5, "Black-Owned": 0.0, "Asian-Owned": 0.0, "Women-Owned": 20.3}, "Nonemployer Establishments": 3543, "Private Non-farm Employment": 16630}, "Housing": {"Housing Units": 16387, "Units in Multi-Unit Structures": 33.0, "Median Value of Owner-Occupied Units": 390100, "Households": 9647, "Persons per Household": 2.38, "Homeownership Rate": 70.6}, "Population": {"2014 Population": 23865, "2010 Population": 23509, "Population per Square Mile": 10.0, "Population Percent Change": 1.5}}</t>
  </si>
  <si>
    <t>{"Ethnicities": {"White Alone, not Hispanic or Latino": 57.4, "Two or More Races": 2.7, "Asian Alone": 0.9, "Native Hawaiian and Other Pacific Islander Alone": 0.0, "White Alone": 92.7, "Hispanic or Latino": 38.3, "Black Alone": 0.8, "American Indian and Alaska Native Alone": 3.0}, "Age": {"Percent Under 18 Years": 22.5, "Percent 65 and Older": 18.9, "Percent Under 5 Years": 6.4}, "Miscellaneous": {"Manufacturers Shipments": 0, "Foreign Born": 11.0, "Percent Female": 49.5, "Language Other than English at Home": 34.7, "Living in Same House +1 Years": 87.4, "Mean Travel Time to Work": 19.0, "Building Permits": 32, "Veterans": 521, "Land Area": 3168.53}, "Sales": {"Retail Sales": 208, "Merchant Wholesaler Sales": 570, "Accommodation and Food Services Sales": 0, "Retail Sales per Capita": 3039}, "County": "Saguache County", "State": "CO", "Income": {"Median Houseold Income": 34600, "Per Capita Income": 20726, "Persons Below Poverty Level": 24.7}, "Education": {"Bachelor's Degree or Higher": 23.8, "High School or Higher": 78.0}, "Employment": {"Private Non-farm Establishments": 117, "Private Non-farm Employment Percent Change": 4.6, "Firms": {"Total": 501, "Hispanic-Owned": 0.0, "Native Hawaiian and Other Pacific Islander-Owned": 0.0, "American Indian-Owned": 0.0, "Black-Owned": 0.0, "Asian-Owned": 0.0, "Women-Owned": 0.0}, "Nonemployer Establishments": 576, "Private Non-farm Employment": 799}, "Housing": {"Housing Units": 3930, "Units in Multi-Unit Structures": 5.4, "Median Value of Owner-Occupied Units": 135400, "Households": 2692, "Persons per Household": 2.29, "Homeownership Rate": 66.9}, "Population": {"2014 Population": 6196, "2010 Population": 6108, "Population per Square Mile": 1.9, "Population Percent Change": 1.4}}</t>
  </si>
  <si>
    <t>{"Ethnicities": {"White Alone, not Hispanic or Latino": 82.1, "Two or More Races": 2.8, "Asian Alone": 1.3, "Native Hawaiian and Other Pacific Islander Alone": 0.0, "White Alone": 94.9, "Hispanic or Latino": 14.2, "Black Alone": 0.1, "American Indian and Alaska Native Alone": 1.0}, "Age": {"Percent Under 18 Years": 13.6, "Percent 65 and Older": 20.4, "Percent Under 5 Years": 2.1}, "Miscellaneous": {"Manufacturers Shipments": 0, "Foreign Born": 3.2, "Percent Female": 43.1, "Language Other than English at Home": 5.6, "Living in Same House +1 Years": 83.0, "Mean Travel Time to Work": 11.9, "Building Permits": 0, "Veterans": 60, "Land Area": 387.49}, "Sales": {"Retail Sales": 66, "Merchant Wholesaler Sales": 0, "Accommodation and Food Services Sales": 50, "Retail Sales per Capita": 11540}, "County": "San Juan County", "State": "CO", "Income": {"Median Houseold Income": 39583, "Per Capita Income": 24711, "Persons Below Poverty Level": 17.1}, "Education": {"Bachelor's Degree or Higher": 24.8, "High School or Higher": 94.4}, "Employment": {"Private Non-farm Establishments": 68, "Private Non-farm Employment Percent Change": -8.6, "Firms": {"Total": 0, "Hispanic-Owned": 0.0, "Native Hawaiian and Other Pacific Islander-Owned": 0.0, "American Indian-Owned": 0.0, "Black-Owned": 0.0, "Asian-Owned": 0.0, "Women-Owned": 0.0}, "Nonemployer Establishments": 106, "Private Non-farm Employment": 203}, "Housing": {"Housing Units": 757, "Units in Multi-Unit Structures": 31.7, "Median Value of Owner-Occupied Units": 242300, "Households": 321, "Persons per Household": 2.05, "Homeownership Rate": 59.8}, "Population": {"2014 Population": 720, "2010 Population": 699, "Population per Square Mile": 1.8, "Population Percent Change": 3.0}}</t>
  </si>
  <si>
    <t>{"Ethnicities": {"White Alone, not Hispanic or Latino": 87.1, "Two or More Races": 1.6, "Asian Alone": 0.9, "Native Hawaiian and Other Pacific Islander Alone": 0.1, "White Alone": 95.3, "Hispanic or Latino": 9.6, "Black Alone": 0.7, "American Indian and Alaska Native Alone": 1.4}, "Age": {"Percent Under 18 Years": 18.9, "Percent 65 and Older": 10.4, "Percent Under 5 Years": 4.7}, "Miscellaneous": {"Manufacturers Shipments": 0, "Foreign Born": 8.4, "Percent Female": 46.9, "Language Other than English at Home": 10.0, "Living in Same House +1 Years": 78.8, "Mean Travel Time to Work": 19.3, "Building Permits": 36, "Veterans": 396, "Land Area": 1286.61}, "Sales": {"Retail Sales": 978, "Merchant Wholesaler Sales": 0, "Accommodation and Food Services Sales": 771, "Retail Sales per Capita": 13114}, "County": "San Miguel County", "State": "CO", "Income": {"Median Houseold Income": 63594, "Per Capita Income": 40827, "Persons Below Poverty Level": 10.6}, "Education": {"Bachelor's Degree or Higher": 53.5, "High School or Higher": 96.1}, "Employment": {"Private Non-farm Establishments": 614, "Private Non-farm Employment Percent Change": 3.2, "Firms": {"Total": 2294, "Hispanic-Owned": 3.1, "Native Hawaiian and Other Pacific Islander-Owned": 0.0, "American Indian-Owned": 0.0, "Black-Owned": 0.0, "Asian-Owned": 0.0, "Women-Owned": 23.3}, "Nonemployer Establishments": 1660, "Private Non-farm Employment": 4430}, "Housing": {"Housing Units": 6736, "Units in Multi-Unit Structures": 41.7, "Median Value of Owner-Occupied Units": 448000, "Households": 3234, "Persons per Household": 2.31, "Homeownership Rate": 64.4}, "Population": {"2014 Population": 7840, "2010 Population": 7359, "Population per Square Mile": 5.7, "Population Percent Change": 6.5}}</t>
  </si>
  <si>
    <t>{"Ethnicities": {"White Alone, not Hispanic or Latino": 82.1, "Two or More Races": 1.7, "Asian Alone": 1.4, "Native Hawaiian and Other Pacific Islander Alone": 0.0, "White Alone": 95.4, "Hispanic or Latino": 15.1, "Black Alone": 0.5, "American Indian and Alaska Native Alone": 1.0}, "Age": {"Percent Under 18 Years": 20.3, "Percent 65 and Older": 24.4, "Percent Under 5 Years": 5.2}, "Miscellaneous": {"Manufacturers Shipments": 0, "Foreign Born": 3.2, "Percent Female": 50.0, "Language Other than English at Home": 10.3, "Living in Same House +1 Years": 78.5, "Mean Travel Time to Work": 18.9, "Building Permits": 1, "Veterans": 230, "Land Area": 548.04}, "Sales": {"Retail Sales": 333, "Merchant Wholesaler Sales": 0, "Accommodation and Food Services Sales": 16, "Retail Sales per Capita": 14305}, "County": "Sedgwick County", "State": "CO", "Income": {"Median Houseold Income": 40221, "Per Capita Income": 21536, "Persons Below Poverty Level": 18.9}, "Education": {"Bachelor's Degree or Higher": 15.0, "High School or Higher": 86.8}, "Employment": {"Private Non-farm Establishments": 71, "Private Non-farm Employment Percent Change": 3.9, "Firms": {"Total": 282, "Hispanic-Owned": 0.0, "Native Hawaiian and Other Pacific Islander-Owned": 0.0, "American Indian-Owned": 0.0, "Black-Owned": 0.0, "Asian-Owned": 0.0, "Women-Owned": 0.0}, "Nonemployer Establishments": 188, "Private Non-farm Employment": 510}, "Housing": {"Housing Units": 1408, "Units in Multi-Unit Structures": 12.9, "Median Value of Owner-Occupied Units": 81400, "Households": 943, "Persons per Household": 2.47, "Homeownership Rate": 68.6}, "Population": {"2014 Population": 2348, "2010 Population": 2379, "Population per Square Mile": 4.3, "Population Percent Change": -1.3}}</t>
  </si>
  <si>
    <t>{"Ethnicities": {"White Alone, not Hispanic or Latino": 82.3, "Two or More Races": 1.4, "Asian Alone": 1.0, "Native Hawaiian and Other Pacific Islander Alone": 0.1, "White Alone": 95.4, "Hispanic or Latino": 14.7, "Black Alone": 1.0, "American Indian and Alaska Native Alone": 1.1}, "Age": {"Percent Under 18 Years": 16.3, "Percent 65 and Older": 10.8, "Percent Under 5 Years": 4.6}, "Miscellaneous": {"Manufacturers Shipments": 0, "Foreign Born": 11.9, "Percent Female": 45.9, "Language Other than English at Home": 15.2, "Living in Same House +1 Years": 79.2, "Mean Travel Time to Work": 16.8, "Building Permits": 207, "Veterans": 1417, "Land Area": 608.36}, "Sales": {"Retail Sales": 6410, "Merchant Wholesaler Sales": 0, "Accommodation and Food Services Sales": 2816, "Retail Sales per Capita": 24434}, "County": "Summit County", "State": "CO", "Income": {"Median Houseold Income": 63697, "Per Capita Income": 34025, "Persons Below Poverty Level": 13.7}, "Education": {"Bachelor's Degree or Higher": 47.7, "High School or Higher": 95.7}, "Employment": {"Private Non-farm Establishments": 2140, "Private Non-farm Employment Percent Change": 2.0, "Firms": {"Total": 5751, "Hispanic-Owned": 0.0, "Native Hawaiian and Other Pacific Islander-Owned": 0.0, "American Indian-Owned": 0.0, "Black-Owned": 0.0, "Asian-Owned": 0.0, "Women-Owned": 27.5}, "Nonemployer Establishments": 4139, "Private Non-farm Employment": 18614}, "Housing": {"Housing Units": 30405, "Units in Multi-Unit Structures": 56.5, "Median Value of Owner-Occupied Units": 460000, "Households": 11138, "Persons per Household": 2.48, "Homeownership Rate": 65.9}, "Population": {"2014 Population": 29404, "2010 Population": 27994, "Population per Square Mile": 46.0, "Population Percent Change": 5.0}}</t>
  </si>
  <si>
    <t>{"Ethnicities": {"White Alone, not Hispanic or Latino": 89.6, "Two or More Races": 2.4, "Asian Alone": 0.9, "Native Hawaiian and Other Pacific Islander Alone": 0.1, "White Alone": 94.7, "Hispanic or Latino": 6.2, "Black Alone": 0.7, "American Indian and Alaska Native Alone": 1.2}, "Age": {"Percent Under 18 Years": 18.5, "Percent 65 and Older": 18.0, "Percent Under 5 Years": 3.8}, "Miscellaneous": {"Manufacturers Shipments": 0, "Foreign Born": 2.4, "Percent Female": 49.1, "Language Other than English at Home": 5.1, "Living in Same House +1 Years": 89.9, "Mean Travel Time to Work": 31.7, "Building Permits": 140, "Veterans": 3349, "Land Area": 557.06}, "Sales": {"Retail Sales": 1690, "Merchant Wholesaler Sales": 262, "Accommodation and Food Services Sales": 1280, "Retail Sales per Capita": 7771}, "County": "Teller County", "State": "CO", "Income": {"Median Houseold Income": 59040, "Per Capita Income": 31075, "Persons Below Poverty Level": 7.0}, "Education": {"Bachelor's Degree or Higher": 31.6, "High School or Higher": 93.6}, "Employment": {"Private Non-farm Establishments": 673, "Private Non-farm Employment Percent Change": 7.8, "Firms": {"Total": 3429, "Hispanic-Owned": 0.0, "Native Hawaiian and Other Pacific Islander-Owned": 0.0, "American Indian-Owned": 0.0, "Black-Owned": 0.0, "Asian-Owned": 0.0, "Women-Owned": 31.0}, "Nonemployer Establishments": 2388, "Private Non-farm Employment": 5377}, "Housing": {"Housing Units": 12742, "Units in Multi-Unit Structures": 5.3, "Median Value of Owner-Occupied Units": 226900, "Households": 9434, "Persons per Household": 2.44, "Homeownership Rate": 81.4}, "Population": {"2014 Population": 23389, "2010 Population": 23350, "Population per Square Mile": 41.9, "Population Percent Change": 0.2}}</t>
  </si>
  <si>
    <t>{"Ethnicities": {"White Alone, not Hispanic or Latino": 88.0, "Two or More Races": 1.4, "Asian Alone": 0.4, "Native Hawaiian and Other Pacific Islander Alone": 0.1, "White Alone": 97.0, "Hispanic or Latino": 9.5, "Black Alone": 0.8, "American Indian and Alaska Native Alone": 0.3}, "Age": {"Percent Under 18 Years": 22.0, "Percent 65 and Older": 20.8, "Percent Under 5 Years": 5.1}, "Miscellaneous": {"Manufacturers Shipments": 0, "Foreign Born": 2.5, "Percent Female": 48.5, "Language Other than English at Home": 5.5, "Living in Same House +1 Years": 82.2, "Mean Travel Time to Work": 20.6, "Building Permits": 5, "Veterans": 433, "Land Area": 2518.03}, "Sales": {"Retail Sales": 230, "Merchant Wholesaler Sales": 426, "Accommodation and Food Services Sales": 15, "Retail Sales per Capita": 5015}, "County": "Washington County", "State": "CO", "Income": {"Median Houseold Income": 44683, "Per Capita Income": 24977, "Persons Below Poverty Level": 13.1}, "Education": {"Bachelor's Degree or Higher": 18.5, "High School or Higher": 90.4}, "Employment": {"Private Non-farm Establishments": 105, "Private Non-farm Employment Percent Change": 2.5, "Firms": {"Total": 265, "Hispanic-Owned": 0.0, "Native Hawaiian and Other Pacific Islander-Owned": 0.0, "American Indian-Owned": 0.0, "Black-Owned": 0.0, "Asian-Owned": 0.0, "Women-Owned": 0.0}, "Nonemployer Establishments": 371, "Private Non-farm Employment": 524}, "Housing": {"Housing Units": 2414, "Units in Multi-Unit Structures": 7.2, "Median Value of Owner-Occupied Units": 110500, "Households": 2019, "Persons per Household": 2.27, "Homeownership Rate": 73.3}, "Population": {"2014 Population": 4780, "2010 Population": 4814, "Population per Square Mile": 1.9, "Population Percent Change": -0.7}}</t>
  </si>
  <si>
    <t>{"Ethnicities": {"White Alone, not Hispanic or Latino": 66.7, "Two or More Races": 2.1, "Asian Alone": 1.5, "Native Hawaiian and Other Pacific Islander Alone": 0.2, "White Alone": 93.1, "Hispanic or Latino": 28.8, "Black Alone": 1.4, "American Indian and Alaska Native Alone": 1.7}, "Age": {"Percent Under 18 Years": 26.9, "Percent 65 and Older": 11.1, "Percent Under 5 Years": 7.3}, "Miscellaneous": {"Manufacturers Shipments": 41936, "Foreign Born": 8.5, "Percent Female": 49.6, "Language Other than English at Home": 18.5, "Living in Same House +1 Years": 80.7, "Mean Travel Time to Work": 26.2, "Building Permits": 2708, "Veterans": 16805, "Land Area": 3987.24}, "Sales": {"Retail Sales": 22461, "Merchant Wholesaler Sales": 0, "Accommodation and Food Services Sales": 2172, "Retail Sales per Capita": 9272}, "County": "Weld County", "State": "CO", "Income": {"Median Houseold Income": 57180, "Per Capita Income": 25468, "Persons Below Poverty Level": 14.7}, "Education": {"Bachelor's Degree or Higher": 25.9, "High School or Higher": 85.6}, "Employment": {"Private Non-farm Establishments": 5376, "Private Non-farm Employment Percent Change": 2.9, "Firms": {"Total": 23024, "Hispanic-Owned": 0.0, "Native Hawaiian and Other Pacific Islander-Owned": 0.0, "American Indian-Owned": 1.4, "Black-Owned": 0.6, "Asian-Owned": 1.5, "Women-Owned": 25.4}, "Nonemployer Establishments": 19020, "Private Non-farm Employment": 71783}, "Housing": {"Housing Units": 100070, "Units in Multi-Unit Structures": 16.2, "Median Value of Owner-Occupied Units": 191500, "Households": 90465, "Persons per Household": 2.79, "Homeownership Rate": 70.1}, "Population": {"2014 Population": 277670, "2010 Population": 252825, "Population per Square Mile": 63.4, "Population Percent Change": 9.8}}</t>
  </si>
  <si>
    <t>{"Ethnicities": {"White Alone, not Hispanic or Latino": 76.6, "Two or More Races": 0.8, "Asian Alone": 0.5, "Native Hawaiian and Other Pacific Islander Alone": 0.2, "White Alone": 97.3, "Hispanic or Latino": 21.9, "Black Alone": 0.4, "American Indian and Alaska Native Alone": 0.8}, "Age": {"Percent Under 18 Years": 26.5, "Percent 65 and Older": 17.4, "Percent Under 5 Years": 7.5}, "Miscellaneous": {"Manufacturers Shipments": 0, "Foreign Born": 10.9, "Percent Female": 50.0, "Language Other than English at Home": 15.5, "Living in Same House +1 Years": 83.5, "Mean Travel Time to Work": 14.7, "Building Permits": 3, "Veterans": 630, "Land Area": 2364.41}, "Sales": {"Retail Sales": 1060, "Merchant Wholesaler Sales": 1935, "Accommodation and Food Services Sales": 87, "Retail Sales per Capita": 11074}, "County": "Yuma County", "State": "CO", "Income": {"Median Houseold Income": 44308, "Per Capita Income": 22498, "Persons Below Poverty Level": 8.2}, "Education": {"Bachelor's Degree or Higher": 17.7, "High School or Higher": 88.0}, "Employment": {"Private Non-farm Establishments": 370, "Private Non-farm Employment Percent Change": 1.5, "Firms": {"Total": 1031, "Hispanic-Owned": 0.0, "Native Hawaiian and Other Pacific Islander-Owned": 0.0, "American Indian-Owned": 0.0, "Black-Owned": 0.0, "Asian-Owned": 0.0, "Women-Owned": 0.0}, "Nonemployer Establishments": 943, "Private Non-farm Employment": 2535}, "Housing": {"Housing Units": 4429, "Units in Multi-Unit Structures": 9.0, "Median Value of Owner-Occupied Units": 136600, "Households": 3811, "Persons per Household": 2.61, "Homeownership Rate": 67.4}, "Population": {"2014 Population": 10202, "2010 Population": 10043, "Population per Square Mile": 4.2, "Population Percent Change": 1.6}}</t>
  </si>
  <si>
    <t>{"Ethnicities": {"White Alone, not Hispanic or Latino": 63.8, "Two or More Races": 2.0, "Asian Alone": 5.5, "Native Hawaiian and Other Pacific Islander Alone": 0.1, "White Alone": 79.8, "Hispanic or Latino": 18.7, "Black Alone": 12.2, "American Indian and Alaska Native Alone": 0.5}, "Age": {"Percent Under 18 Years": 23.6, "Percent 65 and Older": 14.4, "Percent Under 5 Years": 5.7}, "Miscellaneous": {"Manufacturers Shipments": 200283, "Foreign Born": 20.3, "Percent Female": 51.2, "Language Other than English at Home": 28.2, "Living in Same House +1 Years": 88.8, "Mean Travel Time to Work": 28.2, "Building Permits": 1889, "Veterans": 41615, "Land Area": 624.89}, "Sales": {"Retail Sales": 157022, "Merchant Wholesaler Sales": 788816, "Accommodation and Food Services Sales": 18619, "Retail Sales per Capita": 17661}, "County": "Fairfield County", "State": "CT", "Income": {"Median Houseold Income": 82283, "Per Capita Income": 48721, "Persons Below Poverty Level": 9.1}, "Education": {"Bachelor's Degree or Higher": 44.8, "High School or Higher": 89.0}, "Employment": {"Private Non-farm Establishments": 26972, "Private Non-farm Employment Percent Change": -0.5, "Firms": {"Total": 108910, "Hispanic-Owned": 5.9, "Native Hawaiian and Other Pacific Islander-Owned": 0.0, "American Indian-Owned": 0.4, "Black-Owned": 4.7, "Asian-Owned": 3.3, "Women-Owned": 28.6}, "Nonemployer Establishments": 88363, "Private Non-farm Employment": 403375}, "Housing": {"Housing Units": 364954, "Units in Multi-Unit Structures": 35.1, "Median Value of Owner-Occupied Units": 432100, "Households": 332655, "Persons per Household": 2.73, "Homeownership Rate": 69.0}, "Population": {"2014 Population": 945438, "2010 Population": 916829, "Population per Square Mile": 1467.2, "Population Percent Change": 3.1}}</t>
  </si>
  <si>
    <t>CT</t>
  </si>
  <si>
    <t>{"Ethnicities": {"White Alone, not Hispanic or Latino": 63.4, "Two or More Races": 2.3, "Asian Alone": 5.1, "Native Hawaiian and Other Pacific Islander Alone": 0.1, "White Alone": 76.8, "Hispanic or Latino": 17.0, "Black Alone": 15.2, "American Indian and Alaska Native Alone": 0.5}, "Age": {"Percent Under 18 Years": 21.7, "Percent 65 and Older": 15.6, "Percent Under 5 Years": 5.4}, "Miscellaneous": {"Manufacturers Shipments": 150161, "Foreign Born": 14.9, "Percent Female": 51.5, "Language Other than English at Home": 24.6, "Living in Same House +1 Years": 87.5, "Mean Travel Time to Work": 22.1, "Building Permits": 962, "Veterans": 52781, "Land Area": 735.1}, "Sales": {"Retail Sales": 138207, "Merchant Wholesaler Sales": 156314, "Accommodation and Food Services Sales": 16379, "Retail Sales per Capita": 15811}, "County": "Hartford County", "State": "CT", "Income": {"Median Houseold Income": 64967, "Per Capita Income": 34698, "Persons Below Poverty Level": 11.6}, "Education": {"Bachelor's Degree or Higher": 34.9, "High School or Higher": 88.1}, "Employment": {"Private Non-farm Establishments": 22613, "Private Non-farm Employment Percent Change": 1.2, "Firms": {"Total": 72906, "Hispanic-Owned": 4.1, "Native Hawaiian and Other Pacific Islander-Owned": 0.0, "American Indian-Owned": 0.5, "Black-Owned": 6.3, "Asian-Owned": 3.9, "Women-Owned": 25.9}, "Nonemployer Establishments": 56271, "Private Non-farm Employment": 446375}, "Housing": {"Housing Units": 374695, "Units in Multi-Unit Structures": 38.4, "Median Value of Owner-Occupied Units": 241500, "Households": 347874, "Persons per Household": 2.49, "Homeownership Rate": 65.5}, "Population": {"2014 Population": 897985, "2010 Population": 894014, "Population per Square Mile": 1216.2, "Population Percent Change": 0.4}}</t>
  </si>
  <si>
    <t>{"Ethnicities": {"White Alone, not Hispanic or Latino": 89.9, "Two or More Races": 1.6, "Asian Alone": 1.8, "Native Hawaiian and Other Pacific Islander Alone": 0.1, "White Alone": 94.4, "Hispanic or Latino": 5.5, "Black Alone": 1.8, "American Indian and Alaska Native Alone": 0.3}, "Age": {"Percent Under 18 Years": 19.4, "Percent 65 and Older": 18.4, "Percent Under 5 Years": 4.2}, "Miscellaneous": {"Manufacturers Shipments": 0, "Foreign Born": 7.1, "Percent Female": 50.7, "Language Other than English at Home": 9.8, "Living in Same House +1 Years": 91.3, "Mean Travel Time to Work": 26.5, "Building Permits": 145, "Veterans": 14785, "Land Area": 920.56}, "Sales": {"Retail Sales": 24581, "Merchant Wholesaler Sales": 0, "Accommodation and Food Services Sales": 2451, "Retail Sales per Capita": 13043}, "County": "Litchfield County", "State": "CT", "Income": {"Median Houseold Income": 71338, "Per Capita Income": 37667, "Persons Below Poverty Level": 6.4}, "Education": {"Bachelor's Degree or Higher": 33.4, "High School or Higher": 91.3}, "Employment": {"Private Non-farm Establishments": 4782, "Private Non-farm Employment Percent Change": -1.1, "Firms": {"Total": 21435, "Hispanic-Owned": 1.1, "Native Hawaiian and Other Pacific Islander-Owned": 0.0, "American Indian-Owned": 0.6, "Black-Owned": 1.6, "Asian-Owned": 1.5, "Women-Owned": 28.5}, "Nonemployer Establishments": 16961, "Private Non-farm Employment": 51115}, "Housing": {"Housing Units": 87434, "Units in Multi-Unit Structures": 21.0, "Median Value of Owner-Occupied Units": 263600, "Households": 75755, "Persons per Household": 2.45, "Homeownership Rate": 78.1}, "Population": {"2014 Population": 184993, "2010 Population": 189927, "Population per Square Mile": 206.3, "Population Percent Change": -2.6}}</t>
  </si>
  <si>
    <t>{"Ethnicities": {"White Alone, not Hispanic or Latino": 84.6, "Two or More Races": 1.9, "Asian Alone": 3.0, "Native Hawaiian and Other Pacific Islander Alone": 0.1, "White Alone": 89.4, "Hispanic or Latino": 5.8, "Black Alone": 5.4, "American Indian and Alaska Native Alone": 0.2}, "Age": {"Percent Under 18 Years": 19.4, "Percent 65 and Older": 17.7, "Percent Under 5 Years": 4.5}, "Miscellaneous": {"Manufacturers Shipments": 33360, "Foreign Born": 7.3, "Percent Female": 51.2, "Language Other than English at Home": 10.4, "Living in Same House +1 Years": 89.4, "Mean Travel Time to Work": 25.2, "Building Permits": 228, "Veterans": 11973, "Land Area": 369.3}, "Sales": {"Retail Sales": 21291, "Merchant Wholesaler Sales": 9538, "Accommodation and Food Services Sales": 2934, "Retail Sales per Capita": 12980}, "County": "Middlesex County", "State": "CT", "Income": {"Median Houseold Income": 76994, "Per Capita Income": 39992, "Persons Below Poverty Level": 6.4}, "Education": {"Bachelor's Degree or Higher": 39.1, "High School or Higher": 93.8}, "Employment": {"Private Non-farm Establishments": 4147, "Private Non-farm Employment Percent Change": 0.9, "Firms": {"Total": 15693, "Hispanic-Owned": 1.5, "Native Hawaiian and Other Pacific Islander-Owned": 0.2, "American Indian-Owned": 0.4, "Black-Owned": 1.3, "Asian-Owned": 3.4, "Women-Owned": 28.0}, "Nonemployer Establishments": 13156, "Private Non-farm Employment": 60406}, "Housing": {"Housing Units": 75274, "Units in Multi-Unit Structures": 23.0, "Median Value of Owner-Occupied Units": 292000, "Households": 66141, "Persons per Household": 2.41, "Homeownership Rate": 76.2}, "Population": {"2014 Population": 164943, "2010 Population": 165676, "Population per Square Mile": 448.6, "Population Percent Change": -0.4}}</t>
  </si>
  <si>
    <t>{"Ethnicities": {"White Alone, not Hispanic or Latino": 65.0, "Two or More Races": 2.2, "Asian Alone": 4.2, "Native Hawaiian and Other Pacific Islander Alone": 0.1, "White Alone": 78.8, "Hispanic or Latino": 16.8, "Black Alone": 14.2, "American Indian and Alaska Native Alone": 0.5}, "Age": {"Percent Under 18 Years": 21.1, "Percent 65 and Older": 15.6, "Percent Under 5 Years": 5.3}, "Miscellaneous": {"Manufacturers Shipments": 104930, "Foreign Born": 11.7, "Percent Female": 51.8, "Language Other than English at Home": 21.4, "Living in Same House +1 Years": 88.0, "Mean Travel Time to Work": 24.0, "Building Permits": 1140, "Veterans": 51106, "Land Area": 604.51}, "Sales": {"Retail Sales": 117853, "Merchant Wholesaler Sales": 98907, "Accommodation and Food Services Sales": 13458, "Retail Sales per Capita": 13970}, "County": "New Haven County", "State": "CT", "Income": {"Median Houseold Income": 61996, "Per Capita Income": 32523, "Persons Below Poverty Level": 12.4}, "Education": {"Bachelor's Degree or Higher": 32.9, "High School or Higher": 88.3}, "Employment": {"Private Non-farm Establishments": 19431, "Private Non-farm Employment Percent Change": 1.6, "Firms": {"Total": 74477, "Hispanic-Owned": 4.4, "Native Hawaiian and Other Pacific Islander-Owned": 0.0, "American Indian-Owned": 0.5, "Black-Owned": 5.0, "Asian-Owned": 3.7, "Women-Owned": 28.2}, "Nonemployer Establishments": 57091, "Private Non-farm Employment": 331081}, "Housing": {"Housing Units": 362262, "Units in Multi-Unit Structures": 40.2, "Median Value of Owner-Occupied Units": 256900, "Households": 328013, "Persons per Household": 2.54, "Homeownership Rate": 63.7}, "Population": {"2014 Population": 861277, "2010 Population": 862477, "Population per Square Mile": 1426.7, "Population Percent Change": -0.1}}</t>
  </si>
  <si>
    <t>{"Ethnicities": {"White Alone, not Hispanic or Latino": 76.3, "Two or More Races": 3.5, "Asian Alone": 4.5, "Native Hawaiian and Other Pacific Islander Alone": 0.2, "White Alone": 83.9, "Hispanic or Latino": 9.9, "Black Alone": 6.9, "American Indian and Alaska Native Alone": 1.1}, "Age": {"Percent Under 18 Years": 20.3, "Percent 65 and Older": 16.0, "Percent Under 5 Years": 5.1}, "Miscellaneous": {"Manufacturers Shipments": 0, "Foreign Born": 8.6, "Percent Female": 49.9, "Language Other than English at Home": 13.9, "Living in Same House +1 Years": 85.2, "Mean Travel Time to Work": 22.8, "Building Permits": 646, "Veterans": 25314, "Land Area": 664.88}, "Sales": {"Retail Sales": 38829, "Merchant Wholesaler Sales": 0, "Accommodation and Food Services Sales": 34446, "Retail Sales per Capita": 14682}, "County": "New London County", "State": "CT", "Income": {"Median Houseold Income": 66583, "Per Capita Income": 33782, "Persons Below Poverty Level": 8.7}, "Education": {"Bachelor's Degree or Higher": 31.3, "High School or Higher": 90.5}, "Employment": {"Private Non-farm Establishments": 5698, "Private Non-farm Employment Percent Change": -1.5, "Firms": {"Total": 21733, "Hispanic-Owned": 2.6, "Native Hawaiian and Other Pacific Islander-Owned": 0.0, "American Indian-Owned": 0.9, "Black-Owned": 2.1, "Asian-Owned": 2.8, "Women-Owned": 28.2}, "Nonemployer Establishments": 15978, "Private Non-farm Employment": 103244}, "Housing": {"Housing Units": 121248, "Units in Multi-Unit Structures": 27.8, "Median Value of Owner-Occupied Units": 252900, "Households": 107066, "Persons per Household": 2.44, "Homeownership Rate": 67.5}, "Population": {"2014 Population": 273676, "2010 Population": 274055, "Population per Square Mile": 412.2, "Population Percent Change": -0.1}}</t>
  </si>
  <si>
    <t>{"Ethnicities": {"White Alone, not Hispanic or Latino": 86.2, "Two or More Races": 1.8, "Asian Alone": 4.1, "Native Hawaiian and Other Pacific Islander Alone": 0.1, "White Alone": 90.3, "Hispanic or Latino": 5.0, "Black Alone": 3.6, "American Indian and Alaska Native Alone": 0.2}, "Age": {"Percent Under 18 Years": 18.5, "Percent 65 and Older": 14.0, "Percent Under 5 Years": 4.0}, "Miscellaneous": {"Manufacturers Shipments": 10217, "Foreign Born": 6.9, "Percent Female": 49.8, "Language Other than English at Home": 10.6, "Living in Same House +1 Years": 85.7, "Mean Travel Time to Work": 25.8, "Building Permits": 203, "Veterans": 10916, "Land Area": 410.21}, "Sales": {"Retail Sales": 12063, "Merchant Wholesaler Sales": 2143, "Accommodation and Food Services Sales": 1730, "Retail Sales per Capita": 8140}, "County": "Tolland County", "State": "CT", "Income": {"Median Houseold Income": 80529, "Per Capita Income": 34392, "Persons Below Poverty Level": 6.5}, "Education": {"Bachelor's Degree or Higher": 36.9, "High School or Higher": 93.0}, "Employment": {"Private Non-farm Establishments": 2398, "Private Non-farm Employment Percent Change": 1.7, "Firms": {"Total": 11698, "Hispanic-Owned": 1.8, "Native Hawaiian and Other Pacific Islander-Owned": 0.0, "American Indian-Owned": 0.0, "Black-Owned": 0.0, "Asian-Owned": 2.9, "Women-Owned": 32.5}, "Nonemployer Establishments": 9190, "Private Non-farm Employment": 30798}, "Housing": {"Housing Units": 58529, "Units in Multi-Unit Structures": 24.5, "Median Value of Owner-Occupied Units": 254800, "Households": 54327, "Persons per Household": 2.52, "Homeownership Rate": 74.4}, "Population": {"2014 Population": 151367, "2010 Population": 152691, "Population per Square Mile": 372.2, "Population Percent Change": -0.9}}</t>
  </si>
  <si>
    <t>{"Ethnicities": {"White Alone, not Hispanic or Latino": 83.8, "Two or More Races": 2.2, "Asian Alone": 1.4, "Native Hawaiian and Other Pacific Islander Alone": 0.1, "White Alone": 92.8, "Hispanic or Latino": 10.9, "Black Alone": 2.9, "American Indian and Alaska Native Alone": 0.6}, "Age": {"Percent Under 18 Years": 20.7, "Percent 65 and Older": 14.7, "Percent Under 5 Years": 5.2}, "Miscellaneous": {"Manufacturers Shipments": 17765, "Foreign Born": 4.9, "Percent Female": 50.4, "Language Other than English at Home": 12.8, "Living in Same House +1 Years": 86.8, "Mean Travel Time to Work": 26.3, "Building Permits": 116, "Veterans": 9457, "Land Area": 512.91}, "Sales": {"Retail Sales": 11805, "Merchant Wholesaler Sales": 5466, "Accommodation and Food Services Sales": 1363, "Retail Sales per Capita": 10120}, "County": "Windham County", "State": "CT", "Income": {"Median Houseold Income": 59333, "Per Capita Income": 27893, "Persons Below Poverty Level": 11.4}, "Education": {"Bachelor's Degree or Higher": 22.3, "High School or Higher": 86.8}, "Employment": {"Private Non-farm Establishments": 2092, "Private Non-farm Employment Percent Change": -1.6, "Firms": {"Total": 8491, "Hispanic-Owned": 0.0, "Native Hawaiian and Other Pacific Islander-Owned": 0.0, "American Indian-Owned": 0.8, "Black-Owned": 0.9, "Asian-Owned": 1.9, "Women-Owned": 24.4}, "Nonemployer Establishments": 6501, "Private Non-farm Employment": 29397}, "Housing": {"Housing Units": 49168, "Units in Multi-Unit Structures": 26.7, "Median Value of Owner-Occupied Units": 211100, "Households": 44018, "Persons per Household": 2.57, "Homeownership Rate": 70.1}, "Population": {"2014 Population": 116998, "2010 Population": 118428, "Population per Square Mile": 230.9, "Population Percent Change": -1.2}}</t>
  </si>
  <si>
    <t>{"Ethnicities": {"White Alone, not Hispanic or Latino": 63.3, "Two or More Races": 3.4, "Asian Alone": 2.3, "Native Hawaiian and Other Pacific Islander Alone": 0.1, "White Alone": 68.3, "Hispanic or Latino": 6.9, "Black Alone": 25.2, "American Indian and Alaska Native Alone": 0.7}, "Age": {"Percent Under 18 Years": 23.6, "Percent 65 and Older": 15.6, "Percent Under 5 Years": 6.5}, "Miscellaneous": {"Manufacturers Shipments": 23618, "Foreign Born": 5.3, "Percent Female": 51.8, "Language Other than English at Home": 8.9, "Living in Same House +1 Years": 86.3, "Mean Travel Time to Work": 25.8, "Building Permits": 998, "Veterans": 18340, "Land Area": 586.18}, "Sales": {"Retail Sales": 25892, "Merchant Wholesaler Sales": 0, "Accommodation and Food Services Sales": 4478, "Retail Sales per Capita": 17024}, "County": "Kent County", "State": "DE", "Income": {"Median Houseold Income": 55149, "Per Capita Income": 24851, "Persons Below Poverty Level": 12.9}, "Education": {"Bachelor's Degree or Higher": 21.4, "High School or Higher": 85.2}, "Employment": {"Private Non-farm Establishments": 3166, "Private Non-farm Employment Percent Change": 0.4, "Firms": {"Total": 11242, "Hispanic-Owned": 2.5, "Native Hawaiian and Other Pacific Islander-Owned": 0.0, "American Indian-Owned": 0.8, "Black-Owned": 10.4, "Asian-Owned": 3.8, "Women-Owned": 26.2}, "Nonemployer Establishments": 9126, "Private Non-farm Employment": 48071}, "Housing": {"Housing Units": 67874, "Units in Multi-Unit Structures": 13.3, "Median Value of Owner-Occupied Units": 199500, "Households": 58524, "Persons per Household": 2.74, "Homeownership Rate": 72.3}, "Population": {"2014 Population": 171987, "2010 Population": 162310, "Population per Square Mile": 276.9, "Population Percent Change": 5.9}}</t>
  </si>
  <si>
    <t>DE</t>
  </si>
  <si>
    <t>{"Ethnicities": {"White Alone, not Hispanic or Latino": 59.5, "Two or More Races": 2.3, "Asian Alone": 5.2, "Native Hawaiian and Other Pacific Islander Alone": 0.1, "White Alone": 67.1, "Hispanic or Latino": 9.4, "Black Alone": 24.9, "American Indian and Alaska Native Alone": 0.4}, "Age": {"Percent Under 18 Years": 22.2, "Percent 65 and Older": 13.8, "Percent Under 5 Years": 6.1}, "Miscellaneous": {"Manufacturers Shipments": 202687, "Foreign Born": 10.0, "Percent Female": 51.6, "Language Other than English at Home": 14.6, "Living in Same House +1 Years": 85.6, "Mean Travel Time to Work": 24.8, "Building Permits": 1908, "Veterans": 36340, "Land Area": 426.29}, "Sales": {"Retail Sales": 86334, "Merchant Wholesaler Sales": 0, "Accommodation and Food Services Sales": 9991, "Retail Sales per Capita": 16358}, "County": "New Castle County", "State": "DE", "Income": {"Median Houseold Income": 64537, "Per Capita Income": 32406, "Persons Below Poverty Level": 10.7}, "Education": {"Bachelor's Degree or Higher": 33.8, "High School or Higher": 89.4}, "Employment": {"Private Non-farm Establishments": 15452, "Private Non-farm Employment Percent Change": 6.4, "Firms": {"Total": 43660, "Hispanic-Owned": 2.1, "Native Hawaiian and Other Pacific Islander-Owned": 0.0, "American Indian-Owned": 0.0, "Black-Owned": 10.1, "Asian-Owned": 5.1, "Women-Owned": 26.5}, "Nonemployer Establishments": 32974, "Private Non-farm Employment": 270062}, "Housing": {"Housing Units": 220118, "Units in Multi-Unit Structures": 22.5, "Median Value of Owner-Occupied Units": 246300, "Households": 200739, "Persons per Household": 2.62, "Homeownership Rate": 70.0}, "Population": {"2014 Population": 552778, "2010 Population": 538479, "Population per Square Mile": 1263.2, "Population Percent Change": 2.7}}</t>
  </si>
  <si>
    <t>{"Ethnicities": {"White Alone, not Hispanic or Latino": 75.0, "Two or More Races": 2.1, "Asian Alone": 1.2, "Native Hawaiian and Other Pacific Islander Alone": 0.1, "White Alone": 82.5, "Hispanic or Latino": 9.3, "Black Alone": 12.8, "American Indian and Alaska Native Alone": 1.2}, "Age": {"Percent Under 18 Years": 19.5, "Percent 65 and Older": 24.2, "Percent Under 5 Years": 5.6}, "Miscellaneous": {"Manufacturers Shipments": 30493, "Foreign Born": 6.8, "Percent Female": 51.5, "Language Other than English at Home": 10.1, "Living in Same House +1 Years": 88.0, "Mean Travel Time to Work": 24.2, "Building Permits": 2288, "Veterans": 20401, "Land Area": 936.08}, "Sales": {"Retail Sales": 29794, "Merchant Wholesaler Sales": 0, "Accommodation and Food Services Sales": 4637, "Retail Sales per Capita": 16103}, "County": "Sussex County", "State": "DE", "Income": {"Median Houseold Income": 52710, "Per Capita Income": 26908, "Persons Below Poverty Level": 13.4}, "Education": {"Bachelor's Degree or Higher": 22.2, "High School or Higher": 85.6}, "Employment": {"Private Non-farm Establishments": 5343, "Private Non-farm Employment Percent Change": 2.3, "Firms": {"Total": 20285, "Hispanic-Owned": 1.7, "Native Hawaiian and Other Pacific Islander-Owned": 0.0, "American Indian-Owned": 0.5, "Black-Owned": 4.5, "Asian-Owned": 1.6, "Women-Owned": 24.3}, "Nonemployer Establishments": 14761, "Private Non-farm Employment": 61111}, "Housing": {"Housing Units": 129445, "Units in Multi-Unit Structures": 11.2, "Median Value of Owner-Occupied Units": 236600, "Households": 76444, "Persons per Household": 2.58, "Homeownership Rate": 79.0}, "Population": {"2014 Population": 210849, "2010 Population": 197145, "Population per Square Mile": 210.6, "Population Percent Change": 7.0}}</t>
  </si>
  <si>
    <t>{"Ethnicities": {"White Alone, not Hispanic or Latino": 35.8, "Two or More Races": 2.6, "Asian Alone": 4.0, "Native Hawaiian and Other Pacific Islander Alone": 0.2, "White Alone": 43.6, "Hispanic or Latino": 10.4, "Black Alone": 49.0, "American Indian and Alaska Native Alone": 0.6}, "Age": {"Percent Under 18 Years": 17.5, "Percent 65 and Older": 11.3, "Percent Under 5 Years": 6.5}, "Miscellaneous": {"Manufacturers Shipments": 3328, "Foreign Born": 13.8, "Percent Female": 52.6, "Language Other than English at Home": 15.8, "Living in Same House +1 Years": 80.6, "Mean Travel Time to Work": 29.7, "Building Permits": 4189, "Veterans": 30520, "Land Area": 61.05}, "Sales": {"Retail Sales": 38437, "Merchant Wholesaler Sales": 21179, "Accommodation and Food Services Sales": 42781, "Retail Sales per Capita": 6555}, "County": "District of Columbia", "State": "DC", "Income": {"Median Houseold Income": 65830, "Per Capita Income": 45290, "Persons Below Poverty Level": 18.6}, "Education": {"Bachelor's Degree or Higher": 52.4, "High School or Higher": 88.4}, "Employment": {"Private Non-farm Establishments": 21919, "Private Non-farm Employment Percent Change": 1.7, "Firms": {"Total": 55887, "Hispanic-Owned": 6.1, "Native Hawaiian and Other Pacific Islander-Owned": 0.0, "American Indian-Owned": 0.9, "Black-Owned": 28.2, "Asian-Owned": 5.9, "Women-Owned": 34.5}, "Nonemployer Establishments": 52262, "Private Non-farm Employment": 491130}, "Housing": {"Housing Units": 306174, "Units in Multi-Unit Structures": 62.3, "Median Value of Owner-Occupied Units": 445200, "Households": 263649, "Persons per Household": 2.2, "Homeownership Rate": 42.1}, "Population": {"2014 Population": 658893, "2010 Population": 601723, "Population per Square Mile": 9856.6, "Population Percent Change": 9.5}}</t>
  </si>
  <si>
    <t>DC</t>
  </si>
  <si>
    <t>{"Ethnicities": {"White Alone, not Hispanic or Latino": 62.6, "Two or More Races": 2.6, "Asian Alone": 5.9, "Native Hawaiian and Other Pacific Islander Alone": 0.1, "White Alone": 70.6, "Hispanic or Latino": 9.1, "Black Alone": 20.5, "American Indian and Alaska Native Alone": 0.3}, "Age": {"Percent Under 18 Years": 18.1, "Percent 65 and Older": 12.5, "Percent Under 5 Years": 5.6}, "Miscellaneous": {"Manufacturers Shipments": 0, "Foreign Born": 10.7, "Percent Female": 51.7, "Language Other than English at Home": 13.8, "Living in Same House +1 Years": 74.2, "Mean Travel Time to Work": 19.9, "Building Permits": 762, "Veterans": 17015, "Land Area": 875.02}, "Sales": {"Retail Sales": 31522, "Merchant Wholesaler Sales": 0, "Accommodation and Food Services Sales": 4939, "Retail Sales per Capita": 13124}, "County": "Alachua County", "State": "FL", "Income": {"Median Houseold Income": 42149, "Per Capita Income": 24857, "Persons Below Poverty Level": 24.9}, "Education": {"Bachelor's Degree or Higher": 40.5, "High School or Higher": 91.2}, "Employment": {"Private Non-farm Establishments": 5850, "Private Non-farm Employment Percent Change": 2.0, "Firms": {"Total": 20676, "Hispanic-Owned": 6.7, "Native Hawaiian and Other Pacific Islander-Owned": 0.0, "American Indian-Owned": 0.0, "Black-Owned": 7.8, "Asian-Owned": 3.8, "Women-Owned": 31.6}, "Nonemployer Establishments": 16536, "Private Non-farm Employment": 84425}, "Housing": {"Housing Units": 114060, "Units in Multi-Unit Structures": 37.4, "Median Value of Owner-Occupied Units": 167900, "Households": 96043, "Persons per Household": 2.43, "Homeownership Rate": 54.1}, "Population": {"2014 Population": 256380, "2010 Population": 247336, "Population per Square Mile": 282.7, "Population Percent Change": 3.7}}</t>
  </si>
  <si>
    <t>FL</t>
  </si>
  <si>
    <t>{"Ethnicities": {"White Alone, not Hispanic or Latino": 81.9, "Two or More Races": 1.6, "Asian Alone": 0.7, "Native Hawaiian and Other Pacific Islander Alone": 0.0, "White Alone": 83.9, "Hispanic or Latino": 2.4, "Black Alone": 13.5, "American Indian and Alaska Native Alone": 0.4}, "Age": {"Percent Under 18 Years": 24.8, "Percent 65 and Older": 12.9, "Percent Under 5 Years": 6.3}, "Miscellaneous": {"Manufacturers Shipments": 0, "Foreign Born": 1.0, "Percent Female": 47.9, "Language Other than English at Home": 2.2, "Living in Same House +1 Years": 85.2, "Mean Travel Time to Work": 29.4, "Building Permits": 47, "Veterans": 1979, "Land Area": 585.23}, "Sales": {"Retail Sales": 1805, "Merchant Wholesaler Sales": 0, "Accommodation and Food Services Sales": 198, "Retail Sales per Capita": 7052}, "County": "Baker County", "State": "FL", "Income": {"Median Houseold Income": 49236, "Per Capita Income": 19852, "Persons Below Poverty Level": 17.3}, "Education": {"Bachelor's Degree or Higher": 10.0, "High School or Higher": 80.1}, "Employment": {"Private Non-farm Establishments": 388, "Private Non-farm Employment Percent Change": 0.6, "Firms": {"Total": 1727, "Hispanic-Owned": 0.0, "Native Hawaiian and Other Pacific Islander-Owned": 0.0, "American Indian-Owned": 0.0, "Black-Owned": 0.0, "Asian-Owned": 0.0, "Women-Owned": 26.2}, "Nonemployer Establishments": 1181, "Private Non-farm Employment": 5150}, "Housing": {"Housing Units": 9620, "Units in Multi-Unit Structures": 3.7, "Median Value of Owner-Occupied Units": 124300, "Households": 8216, "Persons per Household": 3.01, "Homeownership Rate": 79.7}, "Population": {"2014 Population": 27093, "2010 Population": 27115, "Population per Square Mile": 46.3, "Population Percent Change": -0.1}}</t>
  </si>
  <si>
    <t>{"Ethnicities": {"White Alone, not Hispanic or Latino": 77.7, "Two or More Races": 3.1, "Asian Alone": 2.3, "Native Hawaiian and Other Pacific Islander Alone": 0.1, "White Alone": 82.4, "Hispanic or Latino": 5.7, "Black Alone": 11.3, "American Indian and Alaska Native Alone": 0.8}, "Age": {"Percent Under 18 Years": 21.6, "Percent 65 and Older": 16.1, "Percent Under 5 Years": 6.1}, "Miscellaneous": {"Manufacturers Shipments": 12542, "Foreign Born": 4.9, "Percent Female": 50.2, "Language Other than English at Home": 6.3, "Living in Same House +1 Years": 79.6, "Mean Travel Time to Work": 21.3, "Building Permits": 601, "Veterans": 22243, "Land Area": 758.46}, "Sales": {"Retail Sales": 24719, "Merchant Wholesaler Sales": 6449, "Accommodation and Food Services Sales": 4803, "Retail Sales per Capita": 15138}, "County": "Bay County", "State": "FL", "Income": {"Median Houseold Income": 47461, "Per Capita Income": 24498, "Persons Below Poverty Level": 14.7}, "Education": {"Bachelor's Degree or Higher": 21.1, "High School or Higher": 87.0}, "Employment": {"Private Non-farm Establishments": 4380, "Private Non-farm Employment Percent Change": 0.5, "Firms": {"Total": 15465, "Hispanic-Owned": 2.7, "Native Hawaiian and Other Pacific Islander-Owned": 0.3, "American Indian-Owned": 0.0, "Black-Owned": 0.0, "Asian-Owned": 0.0, "Women-Owned": 29.0}, "Nonemployer Establishments": 12463, "Private Non-farm Employment": 56839}, "Housing": {"Housing Units": 100322, "Units in Multi-Unit Structures": 31.1, "Median Value of Owner-Occupied Units": 157600, "Households": 67561, "Persons per Household": 2.48, "Homeownership Rate": 62.5}, "Population": {"2014 Population": 178985, "2010 Population": 168852, "Population per Square Mile": 222.6, "Population Percent Change": 6.0}}</t>
  </si>
  <si>
    <t>{"Ethnicities": {"White Alone, not Hispanic or Latino": 74.9, "Two or More Races": 1.7, "Asian Alone": 0.5, "Native Hawaiian and Other Pacific Islander Alone": 0.1, "White Alone": 78.2, "Hispanic or Latino": 3.8, "Black Alone": 19.1, "American Indian and Alaska Native Alone": 0.4}, "Age": {"Percent Under 18 Years": 20.2, "Percent 65 and Older": 17.6, "Percent Under 5 Years": 5.8}, "Miscellaneous": {"Manufacturers Shipments": 0, "Foreign Born": 2.5, "Percent Female": 45.6, "Language Other than English at Home": 2.9, "Living in Same House +1 Years": 87.2, "Mean Travel Time to Work": 27.1, "Building Permits": 2, "Veterans": 2741, "Land Area": 293.96}, "Sales": {"Retail Sales": 2156, "Merchant Wholesaler Sales": 0, "Accommodation and Food Services Sales": 370, "Retail Sales per Capita": 7436}, "County": "Bradford County", "State": "FL", "Income": {"Median Houseold Income": 40259, "Per Capita Income": 17749, "Persons Below Poverty Level": 18.2}, "Education": {"Bachelor's Degree or Higher": 9.2, "High School or Higher": 75.5}, "Employment": {"Private Non-farm Establishments": 421, "Private Non-farm Employment Percent Change": -4.5, "Firms": {"Total": 2106, "Hispanic-Owned": 0.0, "Native Hawaiian and Other Pacific Islander-Owned": 0.0, "American Indian-Owned": 0.0, "Black-Owned": 0.0, "Asian-Owned": 0.0, "Women-Owned": 0.0}, "Nonemployer Establishments": 1161, "Private Non-farm Employment": 4067}, "Housing": {"Housing Units": 10909, "Units in Multi-Unit Structures": 6.7, "Median Value of Owner-Occupied Units": 108000, "Households": 8857, "Persons per Household": 2.72, "Homeownership Rate": 77.8}, "Population": {"2014 Population": 26702, "2010 Population": 28520, "Population per Square Mile": 97.0, "Population Percent Change": -6.4}}</t>
  </si>
  <si>
    <t>{"Ethnicities": {"White Alone, not Hispanic or Latino": 75.8, "Two or More Races": 2.5, "Asian Alone": 2.4, "Native Hawaiian and Other Pacific Islander Alone": 0.1, "White Alone": 83.8, "Hispanic or Latino": 9.3, "Black Alone": 10.7, "American Indian and Alaska Native Alone": 0.5}, "Age": {"Percent Under 18 Years": 18.7, "Percent 65 and Older": 22.6, "Percent Under 5 Years": 4.6}, "Miscellaneous": {"Manufacturers Shipments": 67675, "Foreign Born": 8.7, "Percent Female": 51.2, "Language Other than English at Home": 10.1, "Living in Same House +1 Years": 85.4, "Mean Travel Time to Work": 23.7, "Building Permits": 1286, "Veterans": 68817, "Land Area": 1015.66}, "Sales": {"Retail Sales": 65939, "Merchant Wholesaler Sales": 18526, "Accommodation and Food Services Sales": 8555, "Retail Sales per Capita": 12339}, "County": "Brevard County", "State": "FL", "Income": {"Median Houseold Income": 48039, "Per Capita Income": 27009, "Persons Below Poverty Level": 13.5}, "Education": {"Bachelor's Degree or Higher": 26.3, "High School or Higher": 90.2}, "Employment": {"Private Non-farm Establishments": 13084, "Private Non-farm Employment Percent Change": -0.9, "Firms": {"Total": 45939, "Hispanic-Owned": 5.3, "Native Hawaiian and Other Pacific Islander-Owned": 0.0, "American Indian-Owned": 0.4, "Black-Owned": 6.1, "Asian-Owned": 2.9, "Women-Owned": 30.4}, "Nonemployer Establishments": 39045, "Private Non-farm Employment": 161218}, "Housing": {"Housing Units": 272297, "Units in Multi-Unit Structures": 23.1, "Median Value of Owner-Occupied Units": 144900, "Households": 220277, "Persons per Household": 2.44, "Homeownership Rate": 73.5}, "Population": {"2014 Population": 556885, "2010 Population": 543376, "Population per Square Mile": 535.0, "Population Percent Change": 2.5}}</t>
  </si>
  <si>
    <t>{"Ethnicities": {"White Alone, not Hispanic or Latino": 39.8, "Two or More Races": 2.1, "Asian Alone": 3.7, "Native Hawaiian and Other Pacific Islander Alone": 0.1, "White Alone": 64.9, "Hispanic or Latino": 27.5, "Black Alone": 28.9, "American Indian and Alaska Native Alone": 0.4}, "Age": {"Percent Under 18 Years": 21.5, "Percent 65 and Older": 15.3, "Percent Under 5 Years": 5.8}, "Miscellaneous": {"Manufacturers Shipments": 71607, "Foreign Born": 31.5, "Percent Female": 51.4, "Language Other than English at Home": 37.8, "Living in Same House +1 Years": 83.3, "Mean Travel Time to Work": 27.2, "Building Permits": 2462, "Veterans": 92575, "Land Area": 1209.79}, "Sales": {"Retail Sales": 308862, "Merchant Wholesaler Sales": 314116, "Accommodation and Food Services Sales": 42090, "Retail Sales per Capita": 17680}, "County": "Broward County", "State": "FL", "Income": {"Median Houseold Income": 51251, "Per Capita Income": 28205, "Persons Below Poverty Level": 14.3}, "Education": {"Bachelor's Degree or Higher": 29.9, "High School or Higher": 87.8}, "Employment": {"Private Non-farm Establishments": 57607, "Private Non-farm Employment Percent Change": 1.2, "Firms": {"Total": 237524, "Hispanic-Owned": 22.1, "Native Hawaiian and Other Pacific Islander-Owned": 0.1, "American Indian-Owned": 0.5, "Black-Owned": 16.4, "Asian-Owned": 3.7, "Women-Owned": 29.8}, "Nonemployer Establishments": 225162, "Private Non-farm Employment": 626529}, "Housing": {"Housing Units": 817277, "Units in Multi-Unit Structures": 47.8, "Median Value of Owner-Occupied Units": 181500, "Households": 663458, "Persons per Household": 2.67, "Homeownership Rate": 65.9}, "Population": {"2014 Population": 1869235, "2010 Population": 1748066, "Population per Square Mile": 1444.9, "Population Percent Change": 6.9}}</t>
  </si>
  <si>
    <t>{"Ethnicities": {"White Alone, not Hispanic or Latino": 76.8, "Two or More Races": 2.2, "Asian Alone": 0.8, "Native Hawaiian and Other Pacific Islander Alone": 0.2, "White Alone": 81.8, "Hispanic or Latino": 5.8, "Black Alone": 13.6, "American Indian and Alaska Native Alone": 1.3}, "Age": {"Percent Under 18 Years": 20.8, "Percent 65 and Older": 17.3, "Percent Under 5 Years": 5.5}, "Miscellaneous": {"Manufacturers Shipments": 0, "Foreign Born": 2.7, "Percent Female": 45.5, "Language Other than English at Home": 6.0, "Living in Same House +1 Years": 87.5, "Mean Travel Time to Work": 28.8, "Building Permits": 8, "Veterans": 1598, "Land Area": 567.33}, "Sales": {"Retail Sales": 647, "Merchant Wholesaler Sales": 0, "Accommodation and Food Services Sales": 92, "Retail Sales per Capita": 4791}, "County": "Calhoun County", "State": "FL", "Income": {"Median Houseold Income": 32780, "Per Capita Income": 14675, "Persons Below Poverty Level": 23.5}, "Education": {"Bachelor's Degree or Higher": 7.8, "High School or Higher": 73.5}, "Employment": {"Private Non-farm Establishments": 191, "Private Non-farm Employment Percent Change": 1.6, "Firms": {"Total": 1034, "Hispanic-Owned": 0.0, "Native Hawaiian and Other Pacific Islander-Owned": 0.0, "American Indian-Owned": 0.0, "Black-Owned": 0.0, "Asian-Owned": 0.0, "Women-Owned": 0.0}, "Nonemployer Establishments": 767, "Private Non-farm Employment": 1729}, "Housing": {"Housing Units": 5928, "Units in Multi-Unit Structures": 2.2, "Median Value of Owner-Occupied Units": 70000, "Households": 4696, "Persons per Household": 2.7, "Homeownership Rate": 79.0}, "Population": {"2014 Population": 14532, "2010 Population": 14625, "Population per Square Mile": 25.8, "Population Percent Change": -0.6}}</t>
  </si>
  <si>
    <t>{"Ethnicities": {"White Alone, not Hispanic or Latino": 84.7, "Two or More Races": 1.5, "Asian Alone": 1.4, "Native Hawaiian and Other Pacific Islander Alone": 0.1, "White Alone": 90.5, "Hispanic or Latino": 6.7, "Black Alone": 6.2, "American Indian and Alaska Native Alone": 0.3}, "Age": {"Percent Under 18 Years": 13.0, "Percent 65 and Older": 37.7, "Percent Under 5 Years": 3.1}, "Miscellaneous": {"Manufacturers Shipments": 0, "Foreign Born": 9.7, "Percent Female": 51.3, "Language Other than English at Home": 11.0, "Living in Same House +1 Years": 84.1, "Mean Travel Time to Work": 23.3, "Building Permits": 610, "Veterans": 24867, "Land Area": 680.28}, "Sales": {"Retail Sales": 18981, "Merchant Wholesaler Sales": 2117, "Accommodation and Food Services Sales": 1780, "Retail Sales per Capita": 12072}, "County": "Charlotte County", "State": "FL", "Income": {"Median Houseold Income": 44378, "Per Capita Income": 26286, "Persons Below Poverty Level": 12.6}, "Education": {"Bachelor's Degree or Higher": 21.2, "High School or Higher": 88.8}, "Employment": {"Private Non-farm Establishments": 3692, "Private Non-farm Employment Percent Change": 3.3, "Firms": {"Total": 13987, "Hispanic-Owned": 0.0, "Native Hawaiian and Other Pacific Islander-Owned": 0.0, "American Indian-Owned": 0.0, "Black-Owned": 0.0, "Asian-Owned": 0.0, "Women-Owned": 26.4}, "Nonemployer Establishments": 11764, "Private Non-farm Employment": 35239}, "Housing": {"Housing Units": 101365, "Units in Multi-Unit Structures": 19.6, "Median Value of Owner-Occupied Units": 143700, "Households": 70545, "Persons per Household": 2.24, "Homeownership Rate": 79.0}, "Population": {"2014 Population": 168474, "2010 Population": 159978, "Population per Square Mile": 235.2, "Population Percent Change": 5.3}}</t>
  </si>
  <si>
    <t>{"Ethnicities": {"White Alone, not Hispanic or Latino": 88.7, "Two or More Races": 1.5, "Asian Alone": 1.6, "Native Hawaiian and Other Pacific Islander Alone": 0.0, "White Alone": 93.3, "Hispanic or Latino": 5.2, "Black Alone": 3.1, "American Indian and Alaska Native Alone": 0.4}, "Age": {"Percent Under 18 Years": 15.0, "Percent 65 and Older": 35.2, "Percent Under 5 Years": 3.8}, "Miscellaneous": {"Manufacturers Shipments": 0, "Foreign Born": 4.8, "Percent Female": 51.6, "Language Other than English at Home": 5.9, "Living in Same House +1 Years": 88.0, "Mean Travel Time to Work": 25.9, "Building Permits": 233, "Veterans": 21097, "Land Area": 581.7}, "Sales": {"Retail Sales": 14055, "Merchant Wholesaler Sales": 0, "Accommodation and Food Services Sales": 1096, "Retail Sales per Capita": 10051}, "County": "Citrus County", "State": "FL", "Income": {"Median Houseold Income": 39100, "Per Capita Income": 23148, "Persons Below Poverty Level": 16.8}, "Education": {"Bachelor's Degree or Higher": 16.6, "High School or Higher": 86.0}, "Employment": {"Private Non-farm Establishments": 2665, "Private Non-farm Employment Percent Change": 1.6, "Firms": {"Total": 12451, "Hispanic-Owned": 0.0, "Native Hawaiian and Other Pacific Islander-Owned": 0.0, "American Indian-Owned": 0.0, "Black-Owned": 2.5, "Asian-Owned": 0.0, "Women-Owned": 30.9}, "Nonemployer Establishments": 8790, "Private Non-farm Employment": 26477}, "Housing": {"Housing Units": 77717, "Units in Multi-Unit Structures": 5.6, "Median Value of Owner-Occupied Units": 117400, "Households": 60319, "Persons per Household": 2.29, "Homeownership Rate": 82.6}, "Population": {"2014 Population": 139377, "2010 Population": 141236, "Population per Square Mile": 242.8, "Population Percent Change": -1.3}}</t>
  </si>
  <si>
    <t>{"Ethnicities": {"White Alone, not Hispanic or Latino": 74.8, "Two or More Races": 2.9, "Asian Alone": 3.2, "Native Hawaiian and Other Pacific Islander Alone": 0.2, "White Alone": 82.4, "Hispanic or Latino": 9.2, "Black Alone": 10.9, "American Indian and Alaska Native Alone": 0.5}, "Age": {"Percent Under 18 Years": 24.2, "Percent 65 and Older": 14.2, "Percent Under 5 Years": 5.5}, "Miscellaneous": {"Manufacturers Shipments": 0, "Foreign Born": 6.6, "Percent Female": 50.8, "Language Other than English at Home": 9.8, "Living in Same House +1 Years": 85.3, "Mean Travel Time to Work": 32.1, "Building Permits": 915, "Veterans": 26014, "Land Area": 604.36}, "Sales": {"Retail Sales": 20057, "Merchant Wholesaler Sales": 3943, "Accommodation and Food Services Sales": 2137, "Retail Sales per Capita": 10997}, "County": "Clay County", "State": "FL", "Income": {"Median Houseold Income": 59482, "Per Capita Income": 26577, "Persons Below Poverty Level": 9.8}, "Education": {"Bachelor's Degree or Higher": 24.0, "High School or Higher": 90.2}, "Employment": {"Private Non-farm Establishments": 3596, "Private Non-farm Employment Percent Change": 2.5, "Firms": {"Total": 15242, "Hispanic-Owned": 4.5, "Native Hawaiian and Other Pacific Islander-Owned": 0.0, "American Indian-Owned": 0.0, "Black-Owned": 6.3, "Asian-Owned": 4.2, "Women-Owned": 28.8}, "Nonemployer Establishments": 11616, "Private Non-farm Employment": 36060}, "Housing": {"Housing Units": 77439, "Units in Multi-Unit Structures": 11.8, "Median Value of Owner-Occupied Units": 158600, "Households": 67805, "Persons per Household": 2.82, "Homeownership Rate": 76.6}, "Population": {"2014 Population": 199798, "2010 Population": 190865, "Population per Square Mile": 315.8, "Population Percent Change": 4.7}}</t>
  </si>
  <si>
    <t>{"Ethnicities": {"White Alone, not Hispanic or Latino": 64.3, "Two or More Races": 1.1, "Asian Alone": 1.4, "Native Hawaiian and Other Pacific Islander Alone": 0.1, "White Alone": 89.7, "Hispanic or Latino": 26.7, "Black Alone": 7.2, "American Indian and Alaska Native Alone": 0.5}, "Age": {"Percent Under 18 Years": 18.3, "Percent 65 and Older": 29.4, "Percent Under 5 Years": 4.8}, "Miscellaneous": {"Manufacturers Shipments": 6066, "Foreign Born": 22.9, "Percent Female": 50.8, "Language Other than English at Home": 31.6, "Living in Same House +1 Years": 84.8, "Mean Travel Time to Work": 23.6, "Building Permits": 3610, "Veterans": 30603, "Land Area": 1998.32}, "Sales": {"Retail Sales": 51864, "Merchant Wholesaler Sales": 16490, "Accommodation and Food Services Sales": 10371, "Retail Sales per Capita": 16546}, "County": "Collier County", "State": "FL", "Income": {"Median Houseold Income": 55843, "Per Capita Income": 36439, "Persons Below Poverty Level": 14.1}, "Education": {"Bachelor's Degree or Higher": 31.7, "High School or Higher": 85.8}, "Employment": {"Private Non-farm Establishments": 10622, "Private Non-farm Employment Percent Change": 2.0, "Firms": {"Total": 38309, "Hispanic-Owned": 15.5, "Native Hawaiian and Other Pacific Islander-Owned": 0.0, "American Indian-Owned": 0.0, "Black-Owned": 3.3, "Asian-Owned": 1.8, "Women-Owned": 26.8}, "Nonemployer Establishments": 34947, "Private Non-farm Employment": 108607}, "Housing": {"Housing Units": 203070, "Units in Multi-Unit Structures": 48.6, "Median Value of Owner-Occupied Units": 261300, "Households": 122972, "Persons per Household": 2.64, "Homeownership Rate": 74.1}, "Population": {"2014 Population": 348777, "2010 Population": 321520, "Population per Square Mile": 160.9, "Population Percent Change": 8.5}}</t>
  </si>
  <si>
    <t>{"Ethnicities": {"White Alone, not Hispanic or Latino": 73.1, "Two or More Races": 1.8, "Asian Alone": 1.1, "Native Hawaiian and Other Pacific Islander Alone": 0.1, "White Alone": 78.0, "Hispanic or Latino": 5.6, "Black Alone": 18.5, "American Indian and Alaska Native Alone": 0.5}, "Age": {"Percent Under 18 Years": 21.8, "Percent 65 and Older": 17.3, "Percent Under 5 Years": 5.9}, "Miscellaneous": {"Manufacturers Shipments": 3514, "Foreign Born": 3.4, "Percent Female": 48.2, "Language Other than English at Home": 7.2, "Living in Same House +1 Years": 78.8, "Mean Travel Time to Work": 22.3, "Building Permits": 80, "Veterans": 7694, "Land Area": 797.57}, "Sales": {"Retail Sales": 8621, "Merchant Wholesaler Sales": 4785, "Accommodation and Food Services Sales": 1033, "Retail Sales per Capita": 12692}, "County": "Columbia County", "State": "FL", "Income": {"Median Houseold Income": 38070, "Per Capita Income": 19306, "Persons Below Poverty Level": 19.8}, "Education": {"Bachelor's Degree or Higher": 13.3, "High School or Higher": 82.6}, "Employment": {"Private Non-farm Establishments": 1320, "Private Non-farm Employment Percent Change": 0.5, "Firms": {"Total": 5089, "Hispanic-Owned": 3.4, "Native Hawaiian and Other Pacific Islander-Owned": 0.0, "American Indian-Owned": 0.0, "Black-Owned": 5.7, "Asian-Owned": 0.0, "Women-Owned": 24.7}, "Nonemployer Establishments": 3691, "Private Non-farm Employment": 17648}, "Housing": {"Housing Units": 28309, "Units in Multi-Unit Structures": 9.5, "Median Value of Owner-Occupied Units": 108700, "Households": 23604, "Persons per Household": 2.69, "Homeownership Rate": 70.8}, "Population": {"2014 Population": 67857, "2010 Population": 67531, "Population per Square Mile": 84.7, "Population Percent Change": 0.5}}</t>
  </si>
  <si>
    <t>{"Ethnicities": {"White Alone, not Hispanic or Latino": 55.2, "Two or More Races": 1.2, "Asian Alone": 0.8, "Native Hawaiian and Other Pacific Islander Alone": 0.2, "White Alone": 83.5, "Hispanic or Latino": 30.5, "Black Alone": 13.2, "American Indian and Alaska Native Alone": 1.1}, "Age": {"Percent Under 18 Years": 20.9, "Percent 65 and Older": 19.7, "Percent Under 5 Years": 5.5}, "Miscellaneous": {"Manufacturers Shipments": 0, "Foreign Born": 17.6, "Percent Female": 43.7, "Language Other than English at Home": 29.2, "Living in Same House +1 Years": 82.0, "Mean Travel Time to Work": 24.6, "Building Permits": 112, "Veterans": 2802, "Land Area": 637.06}, "Sales": {"Retail Sales": 2807, "Merchant Wholesaler Sales": 0, "Accommodation and Food Services Sales": 243, "Retail Sales per Capita": 8001}, "County": "DeSoto County", "State": "FL", "Income": {"Median Houseold Income": 34963, "Per Capita Income": 15088, "Persons Below Poverty Level": 29.6}, "Education": {"Bachelor's Degree or Higher": 10.6, "High School or Higher": 71.3}, "Employment": {"Private Non-farm Establishments": 427, "Private Non-farm Employment Percent Change": 1.7, "Firms": {"Total": 1899, "Hispanic-Owned": 0.0, "Native Hawaiian and Other Pacific Islander-Owned": 0.0, "American Indian-Owned": 0.0, "Black-Owned": 0.0, "Asian-Owned": 0.0, "Women-Owned": 24.0}, "Nonemployer Establishments": 1572, "Private Non-farm Employment": 4876}, "Housing": {"Housing Units": 14729, "Units in Multi-Unit Structures": 10.8, "Median Value of Owner-Occupied Units": 89900, "Households": 10622, "Persons per Household": 2.89, "Homeownership Rate": 71.8}, "Population": {"2014 Population": 35012, "2010 Population": 34862, "Population per Square Mile": 54.7, "Population Percent Change": 0.4}}</t>
  </si>
  <si>
    <t>{"Ethnicities": {"White Alone, not Hispanic or Latino": 85.1, "Two or More Races": 1.5, "Asian Alone": 0.4, "Native Hawaiian and Other Pacific Islander Alone": 0.0, "White Alone": 88.5, "Hispanic or Latino": 3.7, "Black Alone": 9.1, "American Indian and Alaska Native Alone": 0.4}, "Age": {"Percent Under 18 Years": 19.1, "Percent 65 and Older": 22.0, "Percent Under 5 Years": 5.6}, "Miscellaneous": {"Manufacturers Shipments": 0, "Foreign Born": 2.7, "Percent Female": 46.0, "Language Other than English at Home": 2.9, "Living in Same House +1 Years": 87.1, "Mean Travel Time to Work": 25.7, "Building Permits": 24, "Veterans": 2085, "Land Area": 705.05}, "Sales": {"Retail Sales": 491, "Merchant Wholesaler Sales": 0, "Accommodation and Food Services Sales": 73, "Retail Sales per Capita": 3303}, "County": "Dixie County", "State": "FL", "Income": {"Median Houseold Income": 33981, "Per Capita Income": 16851, "Persons Below Poverty Level": 17.4}, "Education": {"Bachelor's Degree or Higher": 8.4, "High School or Higher": 78.5}, "Employment": {"Private Non-farm Establishments": 184, "Private Non-farm Employment Percent Change": 1.5, "Firms": {"Total": 919, "Hispanic-Owned": 0.0, "Native Hawaiian and Other Pacific Islander-Owned": 0.0, "American Indian-Owned": 0.0, "Black-Owned": 0.0, "Asian-Owned": 0.0, "Women-Owned": 0.0}, "Nonemployer Establishments": 775, "Private Non-farm Employment": 1411}, "Housing": {"Housing Units": 9155, "Units in Multi-Unit Structures": 3.0, "Median Value of Owner-Occupied Units": 85300, "Households": 6130, "Persons per Household": 2.49, "Homeownership Rate": 78.5}, "Population": {"2014 Population": 15907, "2010 Population": 16422, "Population per Square Mile": 23.3, "Population Percent Change": -3.1}}</t>
  </si>
  <si>
    <t>{"Ethnicities": {"White Alone, not Hispanic or Latino": 55.0, "Two or More Races": 2.7, "Asian Alone": 4.7, "Native Hawaiian and Other Pacific Islander Alone": 0.1, "White Alone": 62.0, "Hispanic or Latino": 8.6, "Black Alone": 30.1, "American Indian and Alaska Native Alone": 0.4}, "Age": {"Percent Under 18 Years": 22.9, "Percent 65 and Older": 12.8, "Percent Under 5 Years": 6.8}, "Miscellaneous": {"Manufacturers Shipments": 112220, "Foreign Born": 9.5, "Percent Female": 51.6, "Language Other than English at Home": 13.2, "Living in Same House +1 Years": 81.5, "Mean Travel Time to Work": 23.6, "Building Permits": 3446, "Veterans": 85376, "Land Area": 762.19}, "Sales": {"Retail Sales": 133167, "Merchant Wholesaler Sales": 172057, "Accommodation and Food Services Sales": 17193, "Retail Sales per Capita": 15688}, "County": "Duval County", "State": "FL", "Income": {"Median Houseold Income": 48323, "Per Capita Income": 26143, "Persons Below Poverty Level": 16.9}, "Education": {"Bachelor's Degree or Higher": 26.4, "High School or Higher": 87.9}, "Employment": {"Private Non-farm Establishments": 23807, "Private Non-farm Employment Percent Change": 1.6, "Firms": {"Total": 69495, "Hispanic-Owned": 6.3, "Native Hawaiian and Other Pacific Islander-Owned": 0.0, "American Indian-Owned": 0.3, "Black-Owned": 14.1, "Asian-Owned": 4.9, "Women-Owned": 29.8}, "Nonemployer Establishments": 62201, "Private Non-farm Employment": 403647}, "Housing": {"Housing Units": 395841, "Units in Multi-Unit Structures": 29.5, "Median Value of Owner-Occupied Units": 151400, "Households": 330897, "Persons per Household": 2.58, "Homeownership Rate": 61.6}, "Population": {"2014 Population": 897698, "2010 Population": 864263, "Population per Square Mile": 1133.9, "Population Percent Change": 3.9}}</t>
  </si>
  <si>
    <t>{"Ethnicities": {"White Alone, not Hispanic or Latino": 65.5, "Two or More Races": 3.1, "Asian Alone": 3.1, "Native Hawaiian and Other Pacific Islander Alone": 0.2, "White Alone": 69.9, "Hispanic or Latino": 5.5, "Black Alone": 22.8, "American Indian and Alaska Native Alone": 0.9}, "Age": {"Percent Under 18 Years": 20.8, "Percent 65 and Older": 15.7, "Percent Under 5 Years": 6.0}, "Miscellaneous": {"Manufacturers Shipments": 21170, "Foreign Born": 5.6, "Percent Female": 50.1, "Language Other than English at Home": 7.9, "Living in Same House +1 Years": 80.9, "Mean Travel Time to Work": 22.2, "Building Permits": 698, "Veterans": 34292, "Land Area": 656.46}, "Sales": {"Retail Sales": 40556, "Merchant Wholesaler Sales": 18389, "Accommodation and Food Services Sales": 4938, "Retail Sales per Capita": 13404}, "County": "Escambia County", "State": "FL", "Income": {"Median Houseold Income": 43918, "Per Capita Income": 23441, "Persons Below Poverty Level": 18.1}, "Education": {"Bachelor's Degree or Higher": 23.7, "High School or Higher": 87.9}, "Employment": {"Private Non-farm Establishments": 6581, "Private Non-farm Employment Percent Change": -1.4, "Firms": {"Total": 24187, "Hispanic-Owned": 2.4, "Native Hawaiian and Other Pacific Islander-Owned": 0.1, "American Indian-Owned": 0.0, "Black-Owned": 9.5, "Asian-Owned": 3.7, "Women-Owned": 30.6}, "Nonemployer Establishments": 19187, "Private Non-farm Employment": 98366}, "Housing": {"Housing Units": 138636, "Units in Multi-Unit Structures": 23.6, "Median Value of Owner-Occupied Units": 130100, "Households": 111689, "Persons per Household": 2.51, "Homeownership Rate": 64.1}, "Population": {"2014 Population": 310659, "2010 Population": 297619, "Population per Square Mile": 453.4, "Population Percent Change": 4.4}}</t>
  </si>
  <si>
    <t>{"Ethnicities": {"White Alone, not Hispanic or Latino": 75.3, "Two or More Races": 1.9, "Asian Alone": 2.4, "Native Hawaiian and Other Pacific Islander Alone": 0.1, "White Alone": 83.7, "Hispanic or Latino": 9.8, "Black Alone": 11.5, "American Indian and Alaska Native Alone": 0.4}, "Age": {"Percent Under 18 Years": 18.1, "Percent 65 and Older": 28.4, "Percent Under 5 Years": 4.2}, "Miscellaneous": {"Manufacturers Shipments": 2356, "Foreign Born": 13.4, "Percent Female": 52.0, "Language Other than English at Home": 15.5, "Living in Same House +1 Years": 88.2, "Mean Travel Time to Work": 26.4, "Building Permits": 548, "Veterans": 11345, "Land Area": 485.46}, "Sales": {"Retail Sales": 6841, "Merchant Wholesaler Sales": 0, "Accommodation and Food Services Sales": 1147, "Retail Sales per Capita": 7766}, "County": "Flagler County", "State": "FL", "Income": {"Median Houseold Income": 47233, "Per Capita Income": 24497, "Persons Below Poverty Level": 16.6}, "Education": {"Bachelor's Degree or Higher": 23.3, "High School or Higher": 90.2}, "Employment": {"Private Non-farm Establishments": 1863, "Private Non-farm Employment Percent Change": 0.0, "Firms": {"Total": 9695, "Hispanic-Owned": 0.0, "Native Hawaiian and Other Pacific Islander-Owned": 0.0, "American Indian-Owned": 0.0, "Black-Owned": 0.0, "Asian-Owned": 0.0, "Women-Owned": 0.0}, "Nonemployer Establishments": 8112, "Private Non-farm Employment": 15920}, "Housing": {"Housing Units": 49562, "Units in Multi-Unit Structures": 11.3, "Median Value of Owner-Occupied Units": 169300, "Households": 35647, "Persons per Household": 2.71, "Homeownership Rate": 80.2}, "Population": {"2014 Population": 102408, "2010 Population": 95696, "Population per Square Mile": 197.1, "Population Percent Change": 7.0}}</t>
  </si>
  <si>
    <t>{"Ethnicities": {"White Alone, not Hispanic or Latino": 78.0, "Two or More Races": 1.5, "Asian Alone": 0.7, "Native Hawaiian and Other Pacific Islander Alone": 0.1, "White Alone": 82.7, "Hispanic or Latino": 5.1, "Black Alone": 14.4, "American Indian and Alaska Native Alone": 0.6}, "Age": {"Percent Under 18 Years": 16.6, "Percent 65 and Older": 20.1, "Percent Under 5 Years": 4.3}, "Miscellaneous": {"Manufacturers Shipments": 0, "Foreign Born": 3.2, "Percent Female": 42.2, "Language Other than English at Home": 7.3, "Living in Same House +1 Years": 80.0, "Mean Travel Time to Work": 22.3, "Building Permits": 8, "Veterans": 1235, "Land Area": 534.73}, "Sales": {"Retail Sales": 923, "Merchant Wholesaler Sales": 0, "Accommodation and Food Services Sales": 375, "Retail Sales per Capita": 8191}, "County": "Franklin County", "State": "FL", "Income": {"Median Houseold Income": 38328, "Per Capita Income": 19843, "Persons Below Poverty Level": 20.6}, "Education": {"Bachelor's Degree or Higher": 14.4, "High School or Higher": 79.3}, "Employment": {"Private Non-farm Establishments": 304, "Private Non-farm Employment Percent Change": 1.3, "Firms": {"Total": 1758, "Hispanic-Owned": 0.0, "Native Hawaiian and Other Pacific Islander-Owned": 0.0, "American Indian-Owned": 0.0, "Black-Owned": 0.0, "Asian-Owned": 0.0, "Women-Owned": 0.0}, "Nonemployer Establishments": 1270, "Private Non-farm Employment": 2226}, "Housing": {"Housing Units": 8569, "Units in Multi-Unit Structures": 13.3, "Median Value of Owner-Occupied Units": 143900, "Households": 4294, "Persons per Household": 2.23, "Homeownership Rate": 69.7}, "Population": {"2014 Population": 11815, "2010 Population": 11549, "Population per Square Mile": 21.6, "Population Percent Change": 2.3}}</t>
  </si>
  <si>
    <t>{"Ethnicities": {"White Alone, not Hispanic or Latino": 33.2, "Two or More Races": 1.1, "Asian Alone": 0.7, "Native Hawaiian and Other Pacific Islander Alone": 0.2, "White Alone": 42.3, "Hispanic or Latino": 10.5, "Black Alone": 55.2, "American Indian and Alaska Native Alone": 0.6}, "Age": {"Percent Under 18 Years": 22.2, "Percent 65 and Older": 15.5, "Percent Under 5 Years": 6.1}, "Miscellaneous": {"Manufacturers Shipments": 2629, "Foreign Born": 6.6, "Percent Female": 49.5, "Language Other than English at Home": 9.5, "Living in Same House +1 Years": 89.4, "Mean Travel Time to Work": 28.0, "Building Permits": 23, "Veterans": 3285, "Land Area": 516.33}, "Sales": {"Retail Sales": 4402, "Merchant Wholesaler Sales": 3839, "Accommodation and Food Services Sales": 189, "Retail Sales per Capita": 9422}, "County": "Gadsden County", "State": "FL", "Income": {"Median Houseold Income": 35380, "Per Capita Income": 17615, "Persons Below Poverty Level": 26.5}, "Education": {"Bachelor's Degree or Higher": 14.9, "High School or Higher": 77.2}, "Employment": {"Private Non-farm Establishments": 640, "Private Non-farm Employment Percent Change": 3.4, "Firms": {"Total": 2765, "Hispanic-Owned": 0.0, "Native Hawaiian and Other Pacific Islander-Owned": 0.0, "American Indian-Owned": 0.0, "Black-Owned": 35.1, "Asian-Owned": 0.0, "Women-Owned": 29.8}, "Nonemployer Establishments": 2780, "Private Non-farm Employment": 9016}, "Housing": {"Housing Units": 19432, "Units in Multi-Unit Structures": 7.7, "Median Value of Owner-Occupied Units": 111200, "Households": 16662, "Persons per Household": 2.62, "Homeownership Rate": 71.2}, "Population": {"2014 Population": 46281, "2010 Population": 46389, "Population per Square Mile": 89.8, "Population Percent Change": -3.1}}</t>
  </si>
  <si>
    <t>{"Ethnicities": {"White Alone, not Hispanic or Latino": 87.1, "Two or More Races": 1.2, "Asian Alone": 0.5, "Native Hawaiian and Other Pacific Islander Alone": 0.1, "White Alone": 91.7, "Hispanic or Latino": 5.2, "Black Alone": 5.7, "American Indian and Alaska Native Alone": 0.7}, "Age": {"Percent Under 18 Years": 20.4, "Percent 65 and Older": 19.4, "Percent Under 5 Years": 5.3}, "Miscellaneous": {"Manufacturers Shipments": 0, "Foreign Born": 3.0, "Percent Female": 48.0, "Language Other than English at Home": 4.4, "Living in Same House +1 Years": 85.1, "Mean Travel Time to Work": 31.3, "Building Permits": 37, "Veterans": 1815, "Land Area": 349.68}, "Sales": {"Retail Sales": 524, "Merchant Wholesaler Sales": 23, "Accommodation and Food Services Sales": 81, "Retail Sales per Capita": 3102}, "County": "Gilchrist County", "State": "FL", "Income": {"Median Houseold Income": 38406, "Per Capita Income": 20180, "Persons Below Poverty Level": 24.1}, "Education": {"Bachelor's Degree or Higher": 11.1, "High School or Higher": 79.8}, "Employment": {"Private Non-farm Establishments": 214, "Private Non-farm Employment Percent Change": 5.8, "Firms": {"Total": 1104, "Hispanic-Owned": 0.0, "Native Hawaiian and Other Pacific Islander-Owned": 0.0, "American Indian-Owned": 0.0, "Black-Owned": 0.0, "Asian-Owned": 0.0, "Women-Owned": 0.0}, "Nonemployer Establishments": 913, "Private Non-farm Employment": 1424}, "Housing": {"Housing Units": 7229, "Units in Multi-Unit Structures": 1.8, "Median Value of Owner-Occupied Units": 102300, "Households": 6240, "Persons per Household": 2.51, "Homeownership Rate": 79.7}, "Population": {"2014 Population": 16997, "2010 Population": 16939, "Population per Square Mile": 48.4, "Population Percent Change": 0.3}}</t>
  </si>
  <si>
    <t>{"Ethnicities": {"White Alone, not Hispanic or Latino": 60.4, "Two or More Races": 1.0, "Asian Alone": 0.7, "Native Hawaiian and Other Pacific Islander Alone": 0.1, "White Alone": 78.7, "Hispanic or Latino": 21.7, "Black Alone": 14.0, "American Indian and Alaska Native Alone": 5.6}, "Age": {"Percent Under 18 Years": 17.1, "Percent 65 and Older": 26.5, "Percent Under 5 Years": 4.0}, "Miscellaneous": {"Manufacturers Shipments": 0, "Foreign Born": 14.7, "Percent Female": 43.7, "Language Other than English at Home": 20.7, "Living in Same House +1 Years": 87.5, "Mean Travel Time to Work": 24.5, "Building Permits": 14, "Veterans": 1205, "Land Area": 806.01}, "Sales": {"Retail Sales": 130, "Merchant Wholesaler Sales": 0, "Accommodation and Food Services Sales": 48, "Retail Sales per Capita": 1191}, "County": "Glades County", "State": "FL", "Income": {"Median Houseold Income": 34694, "Per Capita Income": 16011, "Persons Below Poverty Level": 24.5}, "Education": {"Bachelor's Degree or Higher": 12.2, "High School or Higher": 78.0}, "Employment": {"Private Non-farm Establishments": 106, "Private Non-farm Employment Percent Change": 6.0, "Firms": {"Total": 354, "Hispanic-Owned": 0.0, "Native Hawaiian and Other Pacific Islander-Owned": 0.0, "American Indian-Owned": 0.0, "Black-Owned": 0.0, "Asian-Owned": 0.0, "Women-Owned": 29.4}, "Nonemployer Establishments": 517, "Private Non-farm Employment": 881}, "Housing": {"Housing Units": 6825, "Units in Multi-Unit Structures": 5.7, "Median Value of Owner-Occupied Units": 87700, "Households": 3843, "Persons per Household": 3.05, "Homeownership Rate": 72.1}, "Population": {"2014 Population": 13635, "2010 Population": 12884, "Population per Square Mile": 16.0, "Population Percent Change": 5.8}}</t>
  </si>
  <si>
    <t>{"Ethnicities": {"White Alone, not Hispanic or Latino": 73.4, "Two or More Races": 1.8, "Asian Alone": 0.6, "Native Hawaiian and Other Pacific Islander Alone": 0.0, "White Alone": 78.0, "Hispanic or Latino": 5.0, "Black Alone": 19.1, "American Indian and Alaska Native Alone": 0.5}, "Age": {"Percent Under 18 Years": 15.5, "Percent 65 and Older": 18.1, "Percent Under 5 Years": 4.3}, "Miscellaneous": {"Manufacturers Shipments": 0, "Foreign Born": 3.2, "Percent Female": 39.8, "Language Other than English at Home": 4.6, "Living in Same House +1 Years": 85.1, "Mean Travel Time to Work": 24.4, "Building Permits": 92, "Veterans": 1384, "Land Area": 564.01}, "Sales": {"Retail Sales": 762, "Merchant Wholesaler Sales": 0, "Accommodation and Food Services Sales": 187, "Retail Sales per Capita": 4840}, "County": "Gulf County", "State": "FL", "Income": {"Median Houseold Income": 40455, "Per Capita Income": 18546, "Persons Below Poverty Level": 16.4}, "Education": {"Bachelor's Degree or Higher": 13.6, "High School or Higher": 79.5}, "Employment": {"Private Non-farm Establishments": 275, "Private Non-farm Employment Percent Change": 2.7, "Firms": {"Total": 1232, "Hispanic-Owned": 0.0, "Native Hawaiian and Other Pacific Islander-Owned": 0.0, "American Indian-Owned": 0.0, "Black-Owned": 0.0, "Asian-Owned": 0.0, "Women-Owned": 0.0}, "Nonemployer Establishments": 1063, "Private Non-farm Employment": 2023}, "Housing": {"Housing Units": 9181, "Units in Multi-Unit Structures": 11.1, "Median Value of Owner-Occupied Units": 120200, "Households": 5414, "Persons per Household": 2.49, "Homeownership Rate": 71.3}, "Population": {"2014 Population": 15944, "2010 Population": 15863, "Population per Square Mile": 28.1, "Population Percent Change": 0.5}}</t>
  </si>
  <si>
    <t>{"Ethnicities": {"White Alone, not Hispanic or Latino": 55.0, "Two or More Races": 1.8, "Asian Alone": 0.8, "Native Hawaiian and Other Pacific Islander Alone": 0.0, "White Alone": 63.0, "Hispanic or Latino": 9.5, "Black Alone": 33.5, "American Indian and Alaska Native Alone": 1.0}, "Age": {"Percent Under 18 Years": 19.3, "Percent 65 and Older": 15.9, "Percent Under 5 Years": 5.4}, "Miscellaneous": {"Manufacturers Shipments": 0, "Foreign Born": 3.7, "Percent Female": 42.9, "Language Other than English at Home": 8.8, "Living in Same House +1 Years": 82.9, "Mean Travel Time to Work": 24.2, "Building Permits": 9, "Veterans": 1311, "Land Area": 513.79}, "Sales": {"Retail Sales": 1032, "Merchant Wholesaler Sales": 0, "Accommodation and Food Services Sales": 78, "Retail Sales per Capita": 7243}, "County": "Hamilton County", "State": "FL", "Income": {"Median Houseold Income": 37716, "Per Capita Income": 16295, "Persons Below Poverty Level": 23.6}, "Education": {"Bachelor's Degree or Higher": 9.4, "High School or Higher": 75.1}, "Employment": {"Private Non-farm Establishments": 166, "Private Non-farm Employment Percent Change": -3.9, "Firms": {"Total": 816, "Hispanic-Owned": 0.0, "Native Hawaiian and Other Pacific Islander-Owned": 0.0, "American Indian-Owned": 0.0, "Black-Owned": 0.0, "Asian-Owned": 0.0, "Women-Owned": 35.5}, "Nonemployer Establishments": 556, "Private Non-farm Employment": 1890}, "Housing": {"Housing Units": 5704, "Units in Multi-Unit Structures": 5.5, "Median Value of Owner-Occupied Units": 73500, "Households": 4657, "Persons per Household": 2.45, "Homeownership Rate": 75.1}, "Population": {"2014 Population": 14048, "2010 Population": 14799, "Population per Square Mile": 28.8, "Population Percent Change": -5.1}}</t>
  </si>
  <si>
    <t>{"Ethnicities": {"White Alone, not Hispanic or Latino": 47.5, "Two or More Races": 1.4, "Asian Alone": 1.2, "Native Hawaiian and Other Pacific Islander Alone": 0.1, "White Alone": 88.5, "Hispanic or Latino": 43.1, "Black Alone": 7.6, "American Indian and Alaska Native Alone": 1.2}, "Age": {"Percent Under 18 Years": 26.7, "Percent 65 and Older": 14.8, "Percent Under 5 Years": 7.2}, "Miscellaneous": {"Manufacturers Shipments": 0, "Foreign Born": 20.8, "Percent Female": 46.5, "Language Other than English at Home": 40.7, "Living in Same House +1 Years": 86.4, "Mean Travel Time to Work": 25.6, "Building Permits": 17, "Veterans": 1388, "Land Area": 637.78}, "Sales": {"Retail Sales": 4001, "Merchant Wholesaler Sales": 0, "Accommodation and Food Services Sales": 178, "Retail Sales per Capita": 13878}, "County": "Hardee County", "State": "FL", "Income": {"Median Houseold Income": 37125, "Per Capita Income": 15366, "Persons Below Poverty Level": 29.6}, "Education": {"Bachelor's Degree or Higher": 8.8, "High School or Higher": 64.2}, "Employment": {"Private Non-farm Establishments": 380, "Private Non-farm Employment Percent Change": -5.0, "Firms": {"Total": 1363, "Hispanic-Owned": 22.0, "Native Hawaiian and Other Pacific Islander-Owned": 0.0, "American Indian-Owned": 0.0, "Black-Owned": 0.0, "Asian-Owned": 0.0, "Women-Owned": 0.0}, "Nonemployer Establishments": 1272, "Private Non-farm Employment": 4172}, "Housing": {"Housing Units": 9618, "Units in Multi-Unit Structures": 9.1, "Median Value of Owner-Occupied Units": 85800, "Households": 7463, "Persons per Household": 3.38, "Homeownership Rate": 70.5}, "Population": {"2014 Population": 27469, "2010 Population": 27731, "Population per Square Mile": 43.5, "Population Percent Change": -0.9}}</t>
  </si>
  <si>
    <t>{"Ethnicities": {"White Alone, not Hispanic or Latino": 33.9, "Two or More Races": 1.1, "Asian Alone": 1.3, "Native Hawaiian and Other Pacific Islander Alone": 0.2, "White Alone": 82.0, "Hispanic or Latino": 50.9, "Black Alone": 13.2, "American Indian and Alaska Native Alone": 2.2}, "Age": {"Percent Under 18 Years": 28.1, "Percent 65 and Older": 12.7, "Percent Under 5 Years": 7.7}, "Miscellaneous": {"Manufacturers Shipments": 0, "Foreign Born": 24.9, "Percent Female": 48.0, "Language Other than English at Home": 44.8, "Living in Same House +1 Years": 83.4, "Mean Travel Time to Work": 27.5, "Building Permits": 24, "Veterans": 1820, "Land Area": 1152.75}, "Sales": {"Retail Sales": 3456, "Merchant Wholesaler Sales": 2120, "Accommodation and Food Services Sales": 373, "Retail Sales per Capita": 8774}, "County": "Hendry County", "State": "FL", "Income": {"Median Houseold Income": 35425, "Per Capita Income": 16133, "Persons Below Poverty Level": 26.7}, "Education": {"Bachelor's Degree or Higher": 9.9, "High School or Higher": 64.4}, "Employment": {"Private Non-farm Establishments": 546, "Private Non-farm Employment Percent Change": 3.4, "Firms": {"Total": 2489, "Hispanic-Owned": 34.3, "Native Hawaiian and Other Pacific Islander-Owned": 0.0, "American Indian-Owned": 0.0, "Black-Owned": 0.0, "Asian-Owned": 0.0, "Women-Owned": 0.0}, "Nonemployer Establishments": 2707, "Private Non-farm Employment": 5579}, "Housing": {"Housing Units": 14376, "Units in Multi-Unit Structures": 8.2, "Median Value of Owner-Occupied Units": 81400, "Households": 11223, "Persons per Household": 3.15, "Homeownership Rate": 69.6}, "Population": {"2014 Population": 38505, "2010 Population": 39140, "Population per Square Mile": 34.0, "Population Percent Change": -1.6}}</t>
  </si>
  <si>
    <t>{"Ethnicities": {"White Alone, not Hispanic or Latino": 80.2, "Two or More Races": 1.9, "Asian Alone": 1.4, "Native Hawaiian and Other Pacific Islander Alone": 0.1, "White Alone": 90.5, "Hispanic or Latino": 11.6, "Black Alone": 5.7, "American Indian and Alaska Native Alone": 0.5}, "Age": {"Percent Under 18 Years": 18.7, "Percent 65 and Older": 27.5, "Percent Under 5 Years": 4.4}, "Miscellaneous": {"Manufacturers Shipments": 3125, "Foreign Born": 6.5, "Percent Female": 52.1, "Language Other than English at Home": 10.5, "Living in Same House +1 Years": 85.3, "Mean Travel Time to Work": 30.0, "Building Permits": 378, "Veterans": 21514, "Land Area": 472.54}, "Sales": {"Retail Sales": 16540, "Merchant Wholesaler Sales": 1779, "Accommodation and Food Services Sales": 1661, "Retail Sales per Capita": 9789}, "County": "Hernando County", "State": "FL", "Income": {"Median Houseold Income": 41024, "Per Capita Income": 21411, "Persons Below Poverty Level": 15.4}, "Education": {"Bachelor's Degree or Higher": 15.5, "High School or Higher": 86.5}, "Employment": {"Private Non-farm Establishments": 2984, "Private Non-farm Employment Percent Change": -1.0, "Firms": {"Total": 13476, "Hispanic-Owned": 8.7, "Native Hawaiian and Other Pacific Islander-Owned": 0.0, "American Indian-Owned": 0.8, "Black-Owned": 3.6, "Asian-Owned": 0.0, "Women-Owned": 26.6}, "Nonemployer Establishments": 10326, "Private Non-farm Employment": 29704}, "Housing": {"Housing Units": 84623, "Units in Multi-Unit Structures": 4.8, "Median Value of Owner-Occupied Units": 117400, "Households": 70210, "Persons per Household": 2.44, "Homeownership Rate": 79.3}, "Population": {"2014 Population": 175855, "2010 Population": 172778, "Population per Square Mile": 365.6, "Population Percent Change": 1.8}}</t>
  </si>
  <si>
    <t>{"Ethnicities": {"White Alone, not Hispanic or Latino": 68.7, "Two or More Races": 1.6, "Asian Alone": 1.5, "Native Hawaiian and Other Pacific Islander Alone": 0.1, "White Alone": 85.6, "Hispanic or Latino": 18.4, "Black Alone": 10.6, "American Indian and Alaska Native Alone": 0.6}, "Age": {"Percent Under 18 Years": 17.8, "Percent 65 and Older": 33.8, "Percent Under 5 Years": 4.7}, "Miscellaneous": {"Manufacturers Shipments": 3061, "Foreign Born": 10.9, "Percent Female": 51.5, "Language Other than English at Home": 18.9, "Living in Same House +1 Years": 84.4, "Mean Travel Time to Work": 21.9, "Building Permits": 92, "Veterans": 12995, "Land Area": 1016.62}, "Sales": {"Retail Sales": 10895, "Merchant Wholesaler Sales": 0, "Accommodation and Food Services Sales": 1007, "Retail Sales per Capita": 11060}, "County": "Highlands County", "State": "FL", "Income": {"Median Houseold Income": 35560, "Per Capita Income": 20072, "Persons Below Poverty Level": 20.1}, "Education": {"Bachelor's Degree or Higher": 14.9, "High School or Higher": 81.0}, "Employment": {"Private Non-farm Establishments": 1862, "Private Non-farm Employment Percent Change": -4.6, "Firms": {"Total": 7360, "Hispanic-Owned": 14.4, "Native Hawaiian and Other Pacific Islander-Owned": 0.0, "American Indian-Owned": 0.0, "Black-Owned": 0.0, "Asian-Owned": 3.7, "Women-Owned": 24.1}, "Nonemployer Establishments": 5719, "Private Non-farm Employment": 18901}, "Housing": {"Housing Units": 54894, "Units in Multi-Unit Structures": 11.7, "Median Value of Owner-Occupied Units": 93600, "Households": 39931, "Persons per Household": 2.42, "Homeownership Rate": 77.9}, "Population": {"2014 Population": 98236, "2010 Population": 98786, "Population per Square Mile": 97.2, "Population Percent Change": -0.6}}</t>
  </si>
  <si>
    <t>{"Ethnicities": {"White Alone, not Hispanic or Latino": 51.6, "Two or More Races": 2.5, "Asian Alone": 4.0, "Native Hawaiian and Other Pacific Islander Alone": 0.1, "White Alone": 75.3, "Hispanic or Latino": 26.5, "Black Alone": 17.5, "American Indian and Alaska Native Alone": 0.6}, "Age": {"Percent Under 18 Years": 23.2, "Percent 65 and Older": 13.1, "Percent Under 5 Years": 6.4}, "Miscellaneous": {"Manufacturers Shipments": 94448, "Foreign Born": 15.5, "Percent Female": 51.3, "Language Other than English at Home": 26.4, "Living in Same House +1 Years": 81.7, "Mean Travel Time to Work": 25.7, "Building Permits": 7490, "Veterans": 94536, "Land Area": 1020.21}, "Sales": {"Retail Sales": 191102, "Merchant Wholesaler Sales": 177529, "Accommodation and Food Services Sales": 26197, "Retail Sales per Capita": 16335}, "County": "Hillsborough County", "State": "FL", "Income": {"Median Houseold Income": 49596, "Per Capita Income": 27149, "Persons Below Poverty Level": 16.8}, "Education": {"Bachelor's Degree or Higher": 29.5, "High School or Higher": 86.8}, "Employment": {"Private Non-farm Establishments": 33302, "Private Non-farm Employment Percent Change": 3.2, "Firms": {"Total": 114841, "Hispanic-Owned": 19.9, "Native Hawaiian and Other Pacific Islander-Owned": 0.0, "American Indian-Owned": 0.6, "Black-Owned": 8.6, "Asian-Owned": 4.5, "Women-Owned": 28.6}, "Nonemployer Establishments": 106573, "Private Non-farm Employment": 538119}, "Housing": {"Housing Units": 554070, "Units in Multi-Unit Structures": 29.3, "Median Value of Owner-Occupied Units": 160000, "Households": 471340, "Persons per Household": 2.63, "Homeownership Rate": 60.0}, "Population": {"2014 Population": 1316298, "2010 Population": 1229226, "Population per Square Mile": 1204.9, "Population Percent Change": 7.1}}</t>
  </si>
  <si>
    <t>{"Ethnicities": {"White Alone, not Hispanic or Latino": 87.0, "Two or More Races": 2.1, "Asian Alone": 0.7, "Native Hawaiian and Other Pacific Islander Alone": 0.1, "White Alone": 89.4, "Hispanic or Latino": 2.7, "Black Alone": 6.8, "American Indian and Alaska Native Alone": 0.9}, "Age": {"Percent Under 18 Years": 20.3, "Percent 65 and Older": 18.9, "Percent Under 5 Years": 5.0}, "Miscellaneous": {"Manufacturers Shipments": 0, "Foreign Born": 2.6, "Percent Female": 46.6, "Language Other than English at Home": 3.8, "Living in Same House +1 Years": 87.6, "Mean Travel Time to Work": 29.7, "Building Permits": 31, "Veterans": 1872, "Land Area": 478.78}, "Sales": {"Retail Sales": 731, "Merchant Wholesaler Sales": 0, "Accommodation and Food Services Sales": 83, "Retail Sales per Capita": 3825}, "County": "Holmes County", "State": "FL", "Income": {"Median Houseold Income": 35511, "Per Capita Income": 16845, "Persons Below Poverty Level": 23.8}, "Education": {"Bachelor's Degree or Higher": 12.0, "High School or Higher": 75.5}, "Employment": {"Private Non-farm Establishments": 267, "Private Non-farm Employment Percent Change": -5.2, "Firms": {"Total": 937, "Hispanic-Owned": 0.0, "Native Hawaiian and Other Pacific Islander-Owned": 0.0, "American Indian-Owned": 0.0, "Black-Owned": 0.0, "Asian-Owned": 0.0, "Women-Owned": 20.3}, "Nonemployer Establishments": 1091, "Private Non-farm Employment": 1804}, "Housing": {"Housing Units": 8559, "Units in Multi-Unit Structures": 4.2, "Median Value of Owner-Occupied Units": 83400, "Households": 6808, "Persons per Household": 2.65, "Homeownership Rate": 79.3}, "Population": {"2014 Population": 19650, "2010 Population": 19927, "Population per Square Mile": 41.6, "Population Percent Change": -1.4}}</t>
  </si>
  <si>
    <t>{"Ethnicities": {"White Alone, not Hispanic or Latino": 76.3, "Two or More Races": 1.4, "Asian Alone": 1.5, "Native Hawaiian and Other Pacific Islander Alone": 0.0, "White Alone": 87.3, "Hispanic or Latino": 11.9, "Black Alone": 9.4, "American Indian and Alaska Native Alone": 0.5}, "Age": {"Percent Under 18 Years": 17.5, "Percent 65 and Older": 30.0, "Percent Under 5 Years": 4.4}, "Miscellaneous": {"Manufacturers Shipments": 4130, "Foreign Born": 10.4, "Percent Female": 52.0, "Language Other than English at Home": 14.3, "Living in Same House +1 Years": 84.3, "Mean Travel Time to Work": 21.8, "Building Permits": 707, "Veterans": 15463, "Land Area": 502.87}, "Sales": {"Retail Sales": 18516, "Merchant Wholesaler Sales": 0, "Accommodation and Food Services Sales": 1905, "Retail Sales per Capita": 13940}, "County": "Indian River County", "State": "FL", "Income": {"Median Houseold Income": 44772, "Per Capita Income": 30532, "Persons Below Poverty Level": 15.1}, "Education": {"Bachelor's Degree or Higher": 26.6, "High School or Higher": 87.0}, "Employment": {"Private Non-farm Establishments": 3976, "Private Non-farm Employment Percent Change": 0.8, "Firms": {"Total": 15401, "Hispanic-Owned": 6.0, "Native Hawaiian and Other Pacific Islander-Owned": 0.0, "American Indian-Owned": 0.0, "Black-Owned": 4.9, "Asian-Owned": 0.0, "Women-Owned": 0.0}, "Nonemployer Establishments": 12372, "Private Non-farm Employment": 39372}, "Housing": {"Housing Units": 77340, "Units in Multi-Unit Structures": 25.0, "Median Value of Owner-Occupied Units": 157400, "Households": 58038, "Persons per Household": 2.37, "Homeownership Rate": 74.9}, "Population": {"2014 Population": 144755, "2010 Population": 138028, "Population per Square Mile": 274.5, "Population Percent Change": 4.9}}</t>
  </si>
  <si>
    <t>{"Ethnicities": {"White Alone, not Hispanic or Latino": 65.7, "Two or More Races": 1.7, "Asian Alone": 0.6, "Native Hawaiian and Other Pacific Islander Alone": 0.2, "White Alone": 69.8, "Hispanic or Latino": 4.8, "Black Alone": 27.0, "American Indian and Alaska Native Alone": 0.8}, "Age": {"Percent Under 18 Years": 18.8, "Percent 65 and Older": 18.0, "Percent Under 5 Years": 4.9}, "Miscellaneous": {"Manufacturers Shipments": 1806, "Foreign Born": 2.8, "Percent Female": 44.8, "Language Other than English at Home": 5.7, "Living in Same House +1 Years": 86.1, "Mean Travel Time to Work": 24.0, "Building Permits": 29, "Veterans": 5114, "Land Area": 917.76}, "Sales": {"Retail Sales": 5419, "Merchant Wholesaler Sales": 706, "Accommodation and Food Services Sales": 431, "Retail Sales per Capita": 11070}, "County": "Jackson County", "State": "FL", "Income": {"Median Houseold Income": 36809, "Per Capita Income": 17525, "Persons Below Poverty Level": 19.9}, "Education": {"Bachelor's Degree or Higher": 14.2, "High School or Higher": 78.0}, "Employment": {"Private Non-farm Establishments": 767, "Private Non-farm Employment Percent Change": -1.9, "Firms": {"Total": 3106, "Hispanic-Owned": 2.4, "Native Hawaiian and Other Pacific Islander-Owned": 0.0, "American Indian-Owned": 0.0, "Black-Owned": 0.0, "Asian-Owned": 0.0, "Women-Owned": 27.1}, "Nonemployer Establishments": 2687, "Private Non-farm Employment": 8740}, "Housing": {"Housing Units": 20821, "Units in Multi-Unit Structures": 7.2, "Median Value of Owner-Occupied Units": 88100, "Households": 16244, "Persons per Household": 2.55, "Homeownership Rate": 74.3}, "Population": {"2014 Population": 48801, "2010 Population": 49746, "Population per Square Mile": 54.2, "Population Percent Change": -1.9}}</t>
  </si>
  <si>
    <t>{"Ethnicities": {"White Alone, not Hispanic or Latino": 58.8, "Two or More Races": 1.6, "Asian Alone": 0.5, "Native Hawaiian and Other Pacific Islander Alone": 0.0, "White Alone": 62.1, "Hispanic or Latino": 4.1, "Black Alone": 35.4, "American Indian and Alaska Native Alone": 0.4}, "Age": {"Percent Under 18 Years": 17.5, "Percent 65 and Older": 20.1, "Percent Under 5 Years": 4.9}, "Miscellaneous": {"Manufacturers Shipments": 0, "Foreign Born": 2.3, "Percent Female": 47.7, "Language Other than English at Home": 7.4, "Living in Same House +1 Years": 90.1, "Mean Travel Time to Work": 26.9, "Building Permits": 17, "Veterans": 1753, "Land Area": 598.1}, "Sales": {"Retail Sales": 887, "Merchant Wholesaler Sales": 437, "Accommodation and Food Services Sales": 70, "Retail Sales per Capita": 6403}, "County": "Jefferson County", "State": "FL", "Income": {"Median Houseold Income": 44170, "Per Capita Income": 21184, "Persons Below Poverty Level": 17.2}, "Education": {"Bachelor's Degree or Higher": 16.9, "High School or Higher": 81.2}, "Employment": {"Private Non-farm Establishments": 239, "Private Non-farm Employment Percent Change": 0.5, "Firms": {"Total": 1092, "Hispanic-Owned": 0.0, "Native Hawaiian and Other Pacific Islander-Owned": 0.0, "American Indian-Owned": 0.0, "Black-Owned": 0.0, "Asian-Owned": 0.0, "Women-Owned": 0.0}, "Nonemployer Establishments": 1015, "Private Non-farm Employment": 1490}, "Housing": {"Housing Units": 6589, "Units in Multi-Unit Structures": 5.2, "Median Value of Owner-Occupied Units": 121100, "Households": 5347, "Persons per Household": 2.36, "Homeownership Rate": 75.5}, "Population": {"2014 Population": 14050, "2010 Population": 14761, "Population per Square Mile": 24.7, "Population Percent Change": -4.8}}</t>
  </si>
  <si>
    <t>{"Ethnicities": {"White Alone, not Hispanic or Latino": 71.0, "Two or More Races": 1.3, "Asian Alone": 0.2, "Native Hawaiian and Other Pacific Islander Alone": 0.1, "White Alone": 82.5, "Hispanic or Latino": 12.5, "Black Alone": 15.2, "American Indian and Alaska Native Alone": 0.7}, "Age": {"Percent Under 18 Years": 20.1, "Percent 65 and Older": 14.0, "Percent Under 5 Years": 5.1}, "Miscellaneous": {"Manufacturers Shipments": 0, "Foreign Born": 8.2, "Percent Female": 40.0, "Language Other than English at Home": 12.5, "Living in Same House +1 Years": 85.1, "Mean Travel Time to Work": 24.3, "Building Permits": 11, "Veterans": 765, "Land Area": 543.41}, "Sales": {"Retail Sales": 665, "Merchant Wholesaler Sales": 0, "Accommodation and Food Services Sales": 26, "Retail Sales per Capita": 8292}, "County": "Lafayette County", "State": "FL", "Income": {"Median Houseold Income": 39722, "Per Capita Income": 18660, "Persons Below Poverty Level": 20.2}, "Education": {"Bachelor's Degree or Higher": 9.3, "High School or Higher": 78.4}, "Employment": {"Private Non-farm Establishments": 94, "Private Non-farm Employment Percent Change": 1.1, "Firms": {"Total": 247, "Hispanic-Owned": 0.0, "Native Hawaiian and Other Pacific Islander-Owned": 0.0, "American Indian-Owned": 0.0, "Black-Owned": 0.0, "Asian-Owned": 0.0, "Women-Owned": 0.0}, "Nonemployer Establishments": 325, "Private Non-farm Employment": 762}, "Housing": {"Housing Units": 3300, "Units in Multi-Unit Structures": 2.8, "Median Value of Owner-Occupied Units": 116600, "Households": 2710, "Persons per Household": 2.75, "Homeownership Rate": 79.9}, "Population": {"2014 Population": 8835, "2010 Population": 8870, "Population per Square Mile": 16.3, "Population Percent Change": -0.4}}</t>
  </si>
  <si>
    <t>{"Ethnicities": {"White Alone, not Hispanic or Latino": 72.4, "Two or More Races": 1.8, "Asian Alone": 2.2, "Native Hawaiian and Other Pacific Islander Alone": 0.1, "White Alone": 84.6, "Hispanic or Latino": 13.8, "Black Alone": 10.6, "American Indian and Alaska Native Alone": 0.6}, "Age": {"Percent Under 18 Years": 19.8, "Percent 65 and Older": 26.0, "Percent Under 5 Years": 5.0}, "Miscellaneous": {"Manufacturers Shipments": 8254, "Foreign Born": 8.5, "Percent Female": 51.6, "Language Other than English at Home": 12.5, "Living in Same House +1 Years": 85.1, "Mean Travel Time to Work": 27.7, "Building Permits": 2488, "Veterans": 34327, "Land Area": 938.38}, "Sales": {"Retail Sales": 34418, "Merchant Wholesaler Sales": 7263, "Accommodation and Food Services Sales": 4360, "Retail Sales per Capita": 11391}, "County": "Lake County", "State": "FL", "Income": {"Median Houseold Income": 45035, "Per Capita Income": 24183, "Persons Below Poverty Level": 13.8}, "Education": {"Bachelor's Degree or Higher": 20.5, "High School or Higher": 86.4}, "Employment": {"Private Non-farm Establishments": 6526, "Private Non-farm Employment Percent Change": 3.9, "Firms": {"Total": 26755, "Hispanic-Owned": 8.7, "Native Hawaiian and Other Pacific Islander-Owned": 0.0, "American Indian-Owned": 0.0, "Black-Owned": 5.6, "Asian-Owned": 0.0, "Women-Owned": 27.5}, "Nonemployer Establishments": 22148, "Private Non-farm Employment": 70757}, "Housing": {"Housing Units": 146687, "Units in Multi-Unit Structures": 12.1, "Median Value of Owner-Occupied Units": 142700, "Households": 117250, "Persons per Household": 2.53, "Homeownership Rate": 75.3}, "Population": {"2014 Population": 315690, "2010 Population": 297052, "Population per Square Mile": 316.6, "Population Percent Change": 6.3}}</t>
  </si>
  <si>
    <t>{"Ethnicities": {"White Alone, not Hispanic or Latino": 69.2, "Two or More Races": 1.6, "Asian Alone": 1.7, "Native Hawaiian and Other Pacific Islander Alone": 0.1, "White Alone": 87.0, "Hispanic or Latino": 19.6, "Black Alone": 9.1, "American Indian and Alaska Native Alone": 0.5}, "Age": {"Percent Under 18 Years": 18.7, "Percent 65 and Older": 26.3, "Percent Under 5 Years": 4.9}, "Miscellaneous": {"Manufacturers Shipments": 11818, "Foreign Born": 15.1, "Percent Female": 51.0, "Language Other than English at Home": 21.2, "Living in Same House +1 Years": 80.9, "Mean Travel Time to Work": 26.9, "Building Permits": 4095, "Veterans": 63839, "Land Area": 784.51}, "Sales": {"Retail Sales": 91931, "Merchant Wholesaler Sales": 22716, "Accommodation and Food Services Sales": 11919, "Retail Sales per Capita": 15708}, "County": "Lee County", "State": "FL", "Income": {"Median Houseold Income": 47439, "Per Capita Income": 27348, "Persons Below Poverty Level": 15.4}, "Education": {"Bachelor's Degree or Higher": 24.7, "High School or Higher": 86.9}, "Employment": {"Private Non-farm Establishments": 16403, "Private Non-farm Employment Percent Change": 2.8, "Firms": {"Total": 64852, "Hispanic-Owned": 13.6, "Native Hawaiian and Other Pacific Islander-Owned": 0.0, "American Indian-Owned": 0.0, "Black-Owned": 4.2, "Asian-Owned": 2.3, "Women-Owned": 26.5}, "Nonemployer Establishments": 57794, "Private Non-farm Employment": 184629}, "Housing": {"Housing Units": 375682, "Units in Multi-Unit Structures": 27.5, "Median Value of Owner-Occupied Units": 149400, "Households": 241531, "Persons per Household": 2.59, "Homeownership Rate": 70.8}, "Population": {"2014 Population": 679513, "2010 Population": 618754, "Population per Square Mile": 788.7, "Population Percent Change": 9.8}}</t>
  </si>
  <si>
    <t>{"Ethnicities": {"White Alone, not Hispanic or Latino": 57.5, "Two or More Races": 2.1, "Asian Alone": 3.3, "Native Hawaiian and Other Pacific Islander Alone": 0.1, "White Alone": 62.6, "Hispanic or Latino": 6.1, "Black Alone": 31.6, "American Indian and Alaska Native Alone": 0.3}, "Age": {"Percent Under 18 Years": 19.1, "Percent 65 and Older": 11.4, "Percent Under 5 Years": 5.2}, "Miscellaneous": {"Manufacturers Shipments": 5934, "Foreign Born": 6.5, "Percent Female": 52.5, "Language Other than English at Home": 9.6, "Living in Same House +1 Years": 72.8, "Mean Travel Time to Work": 19.9, "Building Permits": 1114, "Veterans": 17802, "Land Area": 666.85}, "Sales": {"Retail Sales": 35338, "Merchant Wholesaler Sales": 7911, "Accommodation and Food Services Sales": 5516, "Retail Sales per Capita": 13451}, "County": "Leon County", "State": "FL", "Income": {"Median Houseold Income": 46369, "Per Capita Income": 26196, "Persons Below Poverty Level": 23.2}, "Education": {"Bachelor's Degree or Higher": 44.2, "High School or Higher": 91.8}, "Employment": {"Private Non-farm Establishments": 7396, "Private Non-farm Employment Percent Change": 2.1, "Firms": {"Total": 24022, "Hispanic-Owned": 4.1, "Native Hawaiian and Other Pacific Islander-Owned": 0.0, "American Indian-Owned": 0.0, "Black-Owned": 15.0, "Asian-Owned": 3.1, "Women-Owned": 29.8}, "Nonemployer Establishments": 19062, "Private Non-farm Employment": 94117}, "Housing": {"Housing Units": 126724, "Units in Multi-Unit Structures": 31.7, "Median Value of Owner-Occupied Units": 183300, "Households": 110377, "Persons per Household": 2.4, "Homeownership Rate": 53.8}, "Population": {"2014 Population": 283988, "2010 Population": 275487, "Population per Square Mile": 413.1, "Population Percent Change": 3.1}}</t>
  </si>
  <si>
    <t>{"Ethnicities": {"White Alone, not Hispanic or Latino": 80.0, "Two or More Races": 1.7, "Asian Alone": 0.7, "Native Hawaiian and Other Pacific Islander Alone": 0.1, "White Alone": 87.2, "Hispanic or Latino": 8.1, "Black Alone": 9.5, "American Indian and Alaska Native Alone": 0.7}, "Age": {"Percent Under 18 Years": 19.8, "Percent 65 and Older": 22.9, "Percent Under 5 Years": 5.0}, "Miscellaneous": {"Manufacturers Shipments": 1309, "Foreign Born": 3.2, "Percent Female": 50.8, "Language Other than English at Home": 6.0, "Living in Same House +1 Years": 83.4, "Mean Travel Time to Work": 28.1, "Building Permits": 49, "Veterans": 4599, "Land Area": 1118.21}, "Sales": {"Retail Sales": 3463, "Merchant Wholesaler Sales": 627, "Accommodation and Food Services Sales": 324, "Retail Sales per Capita": 8920}, "County": "Levy County", "State": "FL", "Income": {"Median Houseold Income": 34348, "Per Capita Income": 18304, "Persons Below Poverty Level": 23.7}, "Education": {"Bachelor's Degree or Higher": 11.1, "High School or Higher": 81.1}, "Employment": {"Private Non-farm Establishments": 703, "Private Non-farm Employment Percent Change": -0.2, "Firms": {"Total": 3663, "Hispanic-Owned": 0.0, "Native Hawaiian and Other Pacific Islander-Owned": 0.0, "American Indian-Owned": 0.0, "Black-Owned": 0.0, "Asian-Owned": 0.0, "Women-Owned": 22.8}, "Nonemployer Establishments": 2599, "Private Non-farm Employment": 5121}, "Housing": {"Housing Units": 19856, "Units in Multi-Unit Structures": 5.2, "Median Value of Owner-Occupied Units": 92200, "Households": 15582, "Persons per Household": 2.54, "Homeownership Rate": 77.5}, "Population": {"2014 Population": 39613, "2010 Population": 40801, "Population per Square Mile": 36.5, "Population Percent Change": -2.9}}</t>
  </si>
  <si>
    <t>{"Ethnicities": {"White Alone, not Hispanic or Latino": 71.4, "Two or More Races": 1.6, "Asian Alone": 0.4, "Native Hawaiian and Other Pacific Islander Alone": 0.0, "White Alone": 77.0, "Hispanic or Latino": 6.6, "Black Alone": 19.7, "American Indian and Alaska Native Alone": 1.3}, "Age": {"Percent Under 18 Years": 19.0, "Percent 65 and Older": 11.8, "Percent Under 5 Years": 4.8}, "Miscellaneous": {"Manufacturers Shipments": 0, "Foreign Born": 3.4, "Percent Female": 37.6, "Language Other than English at Home": 8.1, "Living in Same House +1 Years": 79.4, "Mean Travel Time to Work": 28.7, "Building Permits": 9, "Veterans": 645, "Land Area": 835.56}, "Sales": {"Retail Sales": 244, "Merchant Wholesaler Sales": 0, "Accommodation and Food Services Sales": 33, "Retail Sales per Capita": 3129}, "County": "Liberty County", "State": "FL", "Income": {"Median Houseold Income": 39681, "Per Capita Income": 16266, "Persons Below Poverty Level": 24.1}, "Education": {"Bachelor's Degree or Higher": 12.8, "High School or Higher": 75.6}, "Employment": {"Private Non-farm Establishments": 79, "Private Non-farm Employment Percent Change": -4.4, "Firms": {"Total": 489, "Hispanic-Owned": 0.0, "Native Hawaiian and Other Pacific Islander-Owned": 0.0, "American Indian-Owned": 0.0, "Black-Owned": 0.0, "Asian-Owned": 0.0, "Women-Owned": 0.0}, "Nonemployer Establishments": 371, "Private Non-farm Employment": 1334}, "Housing": {"Housing Units": 3324, "Units in Multi-Unit Structures": 0.1, "Median Value of Owner-Occupied Units": 78800, "Households": 2305, "Persons per Household": 2.91, "Homeownership Rate": 78.7}, "Population": {"2014 Population": 8360, "2010 Population": 8365, "Population per Square Mile": 10.0, "Population Percent Change": -0.1}}</t>
  </si>
  <si>
    <t>{"Ethnicities": {"White Alone, not Hispanic or Latino": 54.5, "Two or More Races": 1.4, "Asian Alone": 0.4, "Native Hawaiian and Other Pacific Islander Alone": 0.0, "White Alone": 58.7, "Hispanic or Latino": 5.0, "Black Alone": 38.9, "American Indian and Alaska Native Alone": 0.6}, "Age": {"Percent Under 18 Years": 20.0, "Percent 65 and Older": 17.9, "Percent Under 5 Years": 5.5}, "Miscellaneous": {"Manufacturers Shipments": 0, "Foreign Born": 4.1, "Percent Female": 47.2, "Language Other than English at Home": 6.9, "Living in Same House +1 Years": 88.0, "Mean Travel Time to Work": 27.5, "Building Permits": 33, "Veterans": 1562, "Land Area": 695.95}, "Sales": {"Retail Sales": 1248, "Merchant Wholesaler Sales": 0, "Accommodation and Food Services Sales": 123, "Retail Sales per Capita": 6578}, "County": "Madison County", "State": "FL", "Income": {"Median Houseold Income": 33833, "Per Capita Income": 15538, "Persons Below Poverty Level": 22.5}, "Education": {"Bachelor's Degree or Higher": 9.7, "High School or Higher": 78.2}, "Employment": {"Private Non-farm Establishments": 298, "Private Non-farm Employment Percent Change": 7.6, "Firms": {"Total": 1092, "Hispanic-Owned": 0.0, "Native Hawaiian and Other Pacific Islander-Owned": 0.0, "American Indian-Owned": 0.0, "Black-Owned": 0.0, "Asian-Owned": 0.0, "Women-Owned": 0.0}, "Nonemployer Establishments": 938, "Private Non-farm Employment": 2775}, "Housing": {"Housing Units": 8422, "Units in Multi-Unit Structures": 7.4, "Median Value of Owner-Occupied Units": 81000, "Households": 6739, "Persons per Household": 2.52, "Homeownership Rate": 75.8}, "Population": {"2014 Population": 18518, "2010 Population": 19224, "Population per Square Mile": 27.6, "Population Percent Change": -3.7}}</t>
  </si>
  <si>
    <t>{"Ethnicities": {"White Alone, not Hispanic or Latino": 72.1, "Two or More Races": 1.7, "Asian Alone": 2.0, "Native Hawaiian and Other Pacific Islander Alone": 0.1, "White Alone": 86.4, "Hispanic or Latino": 15.7, "Black Alone": 9.3, "American Indian and Alaska Native Alone": 0.5}, "Age": {"Percent Under 18 Years": 19.5, "Percent 65 and Older": 25.5, "Percent Under 5 Years": 5.0}, "Miscellaneous": {"Manufacturers Shipments": 29850, "Foreign Born": 12.7, "Percent Female": 51.6, "Language Other than English at Home": 16.5, "Living in Same House +1 Years": 82.7, "Mean Travel Time to Work": 23.9, "Building Permits": 3565, "Veterans": 33883, "Land Area": 742.93}, "Sales": {"Retail Sales": 38748, "Merchant Wholesaler Sales": 17254, "Accommodation and Food Services Sales": 4438, "Retail Sales per Capita": 12339}, "County": "Manatee County", "State": "FL", "Income": {"Median Houseold Income": 47876, "Per Capita Income": 27322, "Persons Below Poverty Level": 15.1}, "Education": {"Bachelor's Degree or Higher": 26.6, "High School or Higher": 87.4}, "Employment": {"Private Non-farm Establishments": 7925, "Private Non-farm Employment Percent Change": -0.3, "Firms": {"Total": 29906, "Hispanic-Owned": 7.5, "Native Hawaiian and Other Pacific Islander-Owned": 0.0, "American Indian-Owned": 0.0, "Black-Owned": 3.8, "Asian-Owned": 2.6, "Women-Owned": 27.9}, "Nonemployer Establishments": 26634, "Private Non-farm Employment": 85188}, "Housing": {"Housing Units": 179035, "Units in Multi-Unit Structures": 24.8, "Median Value of Owner-Occupied Units": 165400, "Households": 131197, "Persons per Household": 2.48, "Homeownership Rate": 71.4}, "Population": {"2014 Population": 351746, "2010 Population": 322833, "Population per Square Mile": 434.5, "Population Percent Change": 9.0}}</t>
  </si>
  <si>
    <t>{"Ethnicities": {"White Alone, not Hispanic or Latino": 72.2, "Two or More Races": 1.7, "Asian Alone": 1.6, "Native Hawaiian and Other Pacific Islander Alone": 0.1, "White Alone": 82.9, "Hispanic or Latino": 11.9, "Black Alone": 13.2, "American Indian and Alaska Native Alone": 0.5}, "Age": {"Percent Under 18 Years": 18.8, "Percent 65 and Older": 27.9, "Percent Under 5 Years": 4.9}, "Miscellaneous": {"Manufacturers Shipments": 18415, "Foreign Born": 7.6, "Percent Female": 52.0, "Language Other than English at Home": 11.9, "Living in Same House +1 Years": 84.6, "Mean Travel Time to Work": 24.8, "Building Permits": 754, "Veterans": 39952, "Land Area": 1584.55}, "Sales": {"Retail Sales": 42188, "Merchant Wholesaler Sales": 16394, "Accommodation and Food Services Sales": 3531, "Retail Sales per Capita": 13060}, "County": "Marion County", "State": "FL", "Income": {"Median Houseold Income": 39453, "Per Capita Income": 21992, "Persons Below Poverty Level": 18.1}, "Education": {"Bachelor's Degree or Higher": 17.4, "High School or Higher": 85.0}, "Employment": {"Private Non-farm Establishments": 6787, "Private Non-farm Employment Percent Change": 2.6, "Firms": {"Total": 29443, "Hispanic-Owned": 8.2, "Native Hawaiian and Other Pacific Islander-Owned": 0.0, "American Indian-Owned": 0.0, "Black-Owned": 7.5, "Asian-Owned": 2.4, "Women-Owned": 27.6}, "Nonemployer Establishments": 22900, "Private Non-farm Employment": 74910}, "Housing": {"Housing Units": 163542, "Units in Multi-Unit Structures": 9.9, "Median Value of Owner-Occupied Units": 119400, "Households": 134002, "Persons per Household": 2.43, "Homeownership Rate": 76.7}, "Population": {"2014 Population": 339167, "2010 Population": 331298, "Population per Square Mile": 209.1, "Population Percent Change": 2.4}}</t>
  </si>
  <si>
    <t>{"Ethnicities": {"White Alone, not Hispanic or Latino": 79.3, "Two or More Races": 1.3, "Asian Alone": 1.3, "Native Hawaiian and Other Pacific Islander Alone": 0.2, "White Alone": 90.4, "Hispanic or Latino": 12.9, "Black Alone": 5.7, "American Indian and Alaska Native Alone": 1.1}, "Age": {"Percent Under 18 Years": 16.8, "Percent 65 and Older": 29.3, "Percent Under 5 Years": 4.1}, "Miscellaneous": {"Manufacturers Shipments": 8560, "Foreign Born": 9.8, "Percent Female": 50.4, "Language Other than English at Home": 14.5, "Living in Same House +1 Years": 85.7, "Mean Travel Time to Work": 24.4, "Building Permits": 432, "Veterans": 16999, "Land Area": 543.46}, "Sales": {"Retail Sales": 24704, "Merchant Wholesaler Sales": 7416, "Accommodation and Food Services Sales": 2790, "Retail Sales per Capita": 17790}, "County": "Martin County", "State": "FL", "Income": {"Median Houseold Income": 49846, "Per Capita Income": 34057, "Persons Below Poverty Level": 13.0}, "Education": {"Bachelor's Degree or Higher": 29.9, "High School or Higher": 88.8}, "Employment": {"Private Non-farm Establishments": 5141, "Private Non-farm Employment Percent Change": -0.1, "Firms": {"Total": 18387, "Hispanic-Owned": 5.8, "Native Hawaiian and Other Pacific Islander-Owned": 0.0, "American Indian-Owned": 0.0, "Black-Owned": 1.7, "Asian-Owned": 2.2, "Women-Owned": 27.6}, "Nonemployer Establishments": 14370, "Private Non-farm Employment": 49754}, "Housing": {"Housing Units": 78948, "Units in Multi-Unit Structures": 29.3, "Median Value of Owner-Occupied Units": 197900, "Households": 59891, "Persons per Household": 2.41, "Homeownership Rate": 76.2}, "Population": {"2014 Population": 153392, "2010 Population": 146318, "Population per Square Mile": 269.2, "Population Percent Change": 4.5}}</t>
  </si>
  <si>
    <t>{"Ethnicities": {"White Alone, not Hispanic or Latino": 14.8, "Two or More Races": 1.2, "Asian Alone": 1.7, "Native Hawaiian and Other Pacific Islander Alone": 0.0, "White Alone": 77.9, "Hispanic or Latino": 66.2, "Black Alone": 18.9, "American Indian and Alaska Native Alone": 0.3}, "Age": {"Percent Under 18 Years": 20.6, "Percent 65 and Older": 15.2, "Percent Under 5 Years": 5.8}, "Miscellaneous": {"Manufacturers Shipments": 93471, "Foreign Born": 51.3, "Percent Female": 51.4, "Language Other than English at Home": 72.2, "Living in Same House +1 Years": 86.9, "Mean Travel Time to Work": 29.0, "Building Permits": 7731, "Veterans": 60168, "Land Area": 1897.72}, "Sales": {"Retail Sales": 345304, "Merchant Wholesaler Sales": 607600, "Accommodation and Food Services Sales": 60058, "Retail Sales per Capita": 14074}, "County": "Miami-Dade County", "State": "FL", "Income": {"Median Houseold Income": 43100, "Per Capita Income": 23174, "Persons Below Poverty Level": 19.9}, "Education": {"Bachelor's Degree or Higher": 26.3, "High School or Higher": 78.8}, "Employment": {"Private Non-farm Establishments": 78629, "Private Non-farm Employment Percent Change": 2.9, "Firms": {"Total": 403672, "Hispanic-Owned": 60.5, "Native Hawaiian and Other Pacific Islander-Owned": 0.1, "American Indian-Owned": 0.5, "Black-Owned": 11.4, "Asian-Owned": 2.2, "Women-Owned": 28.9}, "Nonemployer Establishments": 407551, "Private Non-farm Employment": 886497}, "Housing": {"Housing Units": 1004371, "Units in Multi-Unit Structures": 47.4, "Median Value of Owner-Occupied Units": 201000, "Households": 828031, "Persons per Household": 3.02, "Homeownership Rate": 55.7}, "Population": {"2014 Population": 2662874, "2010 Population": 2496435, "Population per Square Mile": 1315.5, "Population Percent Change": 6.6}}</t>
  </si>
  <si>
    <t>{"Ethnicities": {"White Alone, not Hispanic or Latino": 68.6, "Two or More Races": 1.8, "Asian Alone": 1.3, "Native Hawaiian and Other Pacific Islander Alone": 0.1, "White Alone": 89.8, "Hispanic or Latino": 22.4, "Black Alone": 6.6, "American Indian and Alaska Native Alone": 0.4}, "Age": {"Percent Under 18 Years": 15.3, "Percent 65 and Older": 20.5, "Percent Under 5 Years": 4.6}, "Miscellaneous": {"Manufacturers Shipments": 0, "Foreign Born": 17.4, "Percent Female": 47.5, "Language Other than English at Home": 22.9, "Living in Same House +1 Years": 84.0, "Mean Travel Time to Work": 18.8, "Building Permits": 188, "Veterans": 7691, "Land Area": 983.28}, "Sales": {"Retail Sales": 13876, "Merchant Wholesaler Sales": 0, "Accommodation and Food Services Sales": 7481, "Retail Sales per Capita": 18900}, "County": "Monroe County", "State": "FL", "Income": {"Median Houseold Income": 53607, "Per Capita Income": 33974, "Persons Below Poverty Level": 13.5}, "Education": {"Bachelor's Degree or Higher": 28.0, "High School or Higher": 89.9}, "Employment": {"Private Non-farm Establishments": 3615, "Private Non-farm Employment Percent Change": 2.1, "Firms": {"Total": 13973, "Hispanic-Owned": 0.0, "Native Hawaiian and Other Pacific Islander-Owned": 0.0, "American Indian-Owned": 0.0, "Black-Owned": 3.4, "Asian-Owned": 1.6, "Women-Owned": 24.7}, "Nonemployer Establishments": 11729, "Private Non-farm Employment": 29697}, "Housing": {"Housing Units": 52935, "Units in Multi-Unit Structures": 23.6, "Median Value of Owner-Occupied Units": 381200, "Households": 28503, "Persons per Household": 2.54, "Homeownership Rate": 61.7}, "Population": {"2014 Population": 77136, "2010 Population": 73090, "Population per Square Mile": 74.3, "Population Percent Change": 5.5}}</t>
  </si>
  <si>
    <t>{"Ethnicities": {"White Alone, not Hispanic or Latino": 87.2, "Two or More Races": 1.5, "Asian Alone": 1.0, "Native Hawaiian and Other Pacific Islander Alone": 0.1, "White Alone": 90.4, "Hispanic or Latino": 3.8, "Black Alone": 6.5, "American Indian and Alaska Native Alone": 0.5}, "Age": {"Percent Under 18 Years": 20.4, "Percent 65 and Older": 20.0, "Percent Under 5 Years": 5.1}, "Miscellaneous": {"Manufacturers Shipments": 6962, "Foreign Born": 2.6, "Percent Female": 50.8, "Language Other than English at Home": 3.7, "Living in Same House +1 Years": 86.9, "Mean Travel Time to Work": 29.0, "Building Permits": 587, "Veterans": 9109, "Land Area": 648.64}, "Sales": {"Retail Sales": 6309, "Merchant Wholesaler Sales": 0, "Accommodation and Food Services Sales": 2869, "Retail Sales per Capita": 9219}, "County": "Nassau County", "State": "FL", "Income": {"Median Houseold Income": 55315, "Per Capita Income": 28926, "Persons Below Poverty Level": 12.6}, "Education": {"Bachelor's Degree or Higher": 22.8, "High School or Higher": 89.4}, "Employment": {"Private Non-farm Establishments": 1648, "Private Non-farm Employment Percent Change": 1.2, "Firms": {"Total": 6273, "Hispanic-Owned": 0.0, "Native Hawaiian and Other Pacific Islander-Owned": 0.0, "American Indian-Owned": 0.0, "Black-Owned": 2.7, "Asian-Owned": 0.0, "Women-Owned": 27.5}, "Nonemployer Establishments": 5403, "Private Non-farm Employment": 15434}, "Housing": {"Housing Units": 35972, "Units in Multi-Unit Structures": 13.9, "Median Value of Owner-Occupied Units": 181100, "Households": 28044, "Persons per Household": 2.62, "Homeownership Rate": 78.4}, "Population": {"2014 Population": 76619, "2010 Population": 73314, "Population per Square Mile": 113.0, "Population Percent Change": 4.5}}</t>
  </si>
  <si>
    <t>{"Ethnicities": {"White Alone, not Hispanic or Latino": 74.7, "Two or More Races": 3.9, "Asian Alone": 3.2, "Native Hawaiian and Other Pacific Islander Alone": 0.3, "White Alone": 81.7, "Hispanic or Latino": 8.5, "Black Alone": 10.1, "American Indian and Alaska Native Alone": 0.7}, "Age": {"Percent Under 18 Years": 22.2, "Percent 65 and Older": 15.1, "Percent Under 5 Years": 6.7}, "Miscellaneous": {"Manufacturers Shipments": 6567, "Foreign Born": 6.6, "Percent Female": 49.2, "Language Other than English at Home": 9.6, "Living in Same House +1 Years": 81.0, "Mean Travel Time to Work": 22.9, "Building Permits": 590, "Veterans": 30257, "Land Area": 930.25}, "Sales": {"Retail Sales": 30310, "Merchant Wholesaler Sales": 2368, "Accommodation and Food Services Sales": 4918, "Retail Sales per Capita": 16754}, "County": "Okaloosa County", "State": "FL", "Income": {"Median Houseold Income": 54684, "Per Capita Income": 28600, "Persons Below Poverty Level": 13.4}, "Education": {"Bachelor's Degree or Higher": 27.4, "High School or Higher": 90.9}, "Employment": {"Private Non-farm Establishments": 5031, "Private Non-farm Employment Percent Change": -0.8, "Firms": {"Total": 18467, "Hispanic-Owned": 4.1, "Native Hawaiian and Other Pacific Islander-Owned": 0.0, "American Indian-Owned": 0.4, "Black-Owned": 0.0, "Asian-Owned": 4.2, "Women-Owned": 27.8}, "Nonemployer Establishments": 14078, "Private Non-farm Employment": 58285}, "Housing": {"Housing Units": 95055, "Units in Multi-Unit Structures": 26.0, "Median Value of Owner-Occupied Units": 182100, "Households": 73253, "Persons per Household": 2.47, "Homeownership Rate": 66.1}, "Population": {"2014 Population": 196512, "2010 Population": 180822, "Population per Square Mile": 194.4, "Population Percent Change": 8.7}}</t>
  </si>
  <si>
    <t>{"Ethnicities": {"White Alone, not Hispanic or Latino": 63.6, "Two or More Races": 1.3, "Asian Alone": 1.0, "Native Hawaiian and Other Pacific Islander Alone": 0.1, "White Alone": 87.4, "Hispanic or Latino": 25.3, "Black Alone": 8.8, "American Indian and Alaska Native Alone": 1.4}, "Age": {"Percent Under 18 Years": 22.7, "Percent 65 and Older": 17.9, "Percent Under 5 Years": 6.2}, "Miscellaneous": {"Manufacturers Shipments": 0, "Foreign Born": 12.1, "Percent Female": 46.2, "Language Other than English at Home": 24.3, "Living in Same House +1 Years": 88.7, "Mean Travel Time to Work": 25.3, "Building Permits": 17, "Veterans": 3063, "Land Area": 768.91}, "Sales": {"Retail Sales": 4305, "Merchant Wholesaler Sales": 852, "Accommodation and Food Services Sales": 469, "Retail Sales per Capita": 10758}, "County": "Okeechobee County", "State": "FL", "Income": {"Median Houseold Income": 34570, "Per Capita Income": 17787, "Persons Below Poverty Level": 26.9}, "Education": {"Bachelor's Degree or Higher": 10.2, "High School or Higher": 67.8}, "Employment": {"Private Non-farm Establishments": 738, "Private Non-farm Employment Percent Change": -1.7, "Firms": {"Total": 2828, "Hispanic-Owned": 0.0, "Native Hawaiian and Other Pacific Islander-Owned": 0.0, "American Indian-Owned": 0.9, "Black-Owned": 0.0, "Asian-Owned": 0.0, "Women-Owned": 0.0}, "Nonemployer Establishments": 2078, "Private Non-farm Employment": 6486}, "Housing": {"Housing Units": 18223, "Units in Multi-Unit Structures": 5.3, "Median Value of Owner-Occupied Units": 105300, "Households": 12999, "Persons per Household": 2.86, "Homeownership Rate": 73.9}, "Population": {"2014 Population": 39149, "2010 Population": 39996, "Population per Square Mile": 52.0, "Population Percent Change": -2.1}}</t>
  </si>
  <si>
    <t>{"Ethnicities": {"White Alone, not Hispanic or Latino": 43.3, "Two or More Races": 2.5, "Asian Alone": 5.6, "Native Hawaiian and Other Pacific Islander Alone": 0.2, "White Alone": 69.0, "Hispanic or Latino": 29.2, "Black Alone": 22.2, "American Indian and Alaska Native Alone": 0.6}, "Age": {"Percent Under 18 Years": 22.7, "Percent 65 and Older": 10.8, "Percent Under 5 Years": 6.2}, "Miscellaneous": {"Manufacturers Shipments": 109218, "Foreign Born": 19.0, "Percent Female": 50.9, "Language Other than English at Home": 33.5, "Living in Same House +1 Years": 79.5, "Mean Travel Time to Work": 26.3, "Building Permits": 9246, "Veterans": 66314, "Land Area": 903.43}, "Sales": {"Retail Sales": 191956, "Merchant Wholesaler Sales": 170806, "Accommodation and Food Services Sales": 66450, "Retail Sales per Capita": 18005}, "County": "Orange County", "State": "FL", "Income": {"Median Houseold Income": 47581, "Per Capita Income": 24877, "Persons Below Poverty Level": 17.0}, "Education": {"Bachelor's Degree or Higher": 30.1, "High School or Higher": 87.2}, "Employment": {"Private Non-farm Establishments": 33317, "Private Non-farm Employment Percent Change": 3.0, "Firms": {"Total": 113155, "Hispanic-Owned": 20.9, "Native Hawaiian and Other Pacific Islander-Owned": 0.1, "American Indian-Owned": 0.0, "Black-Owned": 10.9, "Asian-Owned": 6.1, "Women-Owned": 29.9}, "Nonemployer Establishments": 110458, "Private Non-farm Employment": 640229}, "Housing": {"Housing Units": 508051, "Units in Multi-Unit Structures": 33.0, "Median Value of Owner-Occupied Units": 167800, "Households": 415790, "Persons per Household": 2.76, "Homeownership Rate": 57.4}, "Population": {"2014 Population": 1253001, "2010 Population": 1145956, "Population per Square Mile": 1268.5, "Population Percent Change": 9.3}}</t>
  </si>
  <si>
    <t>{"Ethnicities": {"White Alone, not Hispanic or Latino": 36.1, "Two or More Races": 2.6, "Asian Alone": 3.0, "Native Hawaiian and Other Pacific Islander Alone": 0.2, "White Alone": 80.0, "Hispanic or Latino": 49.7, "Black Alone": 13.4, "American Indian and Alaska Native Alone": 0.8}, "Age": {"Percent Under 18 Years": 25.1, "Percent 65 and Older": 12.7, "Percent Under 5 Years": 6.4}, "Miscellaneous": {"Manufacturers Shipments": 6449, "Foreign Born": 19.9, "Percent Female": 51.0, "Language Other than English at Home": 47.8, "Living in Same House +1 Years": 85.4, "Mean Travel Time to Work": 30.6, "Building Permits": 3414, "Veterans": 16395, "Land Area": 1327.45}, "Sales": {"Retail Sales": 28687, "Merchant Wholesaler Sales": 30441, "Accommodation and Food Services Sales": 8904, "Retail Sales per Capita": 11107}, "County": "Osceola County", "State": "FL", "Income": {"Median Houseold Income": 43891, "Per Capita Income": 19007, "Persons Below Poverty Level": 17.9}, "Education": {"Bachelor's Degree or Higher": 17.6, "High School or Higher": 83.8}, "Employment": {"Private Non-farm Establishments": 5090, "Private Non-farm Employment Percent Change": 3.8, "Firms": {"Total": 24646, "Hispanic-Owned": 37.6, "Native Hawaiian and Other Pacific Islander-Owned": 0.0, "American Indian-Owned": 0.6, "Black-Owned": 0.0, "Asian-Owned": 5.4, "Women-Owned": 29.0}, "Nonemployer Establishments": 25694, "Private Non-farm Employment": 65594}, "Housing": {"Housing Units": 133981, "Units in Multi-Unit Structures": 26.8, "Median Value of Owner-Occupied Units": 129900, "Households": 90413, "Persons per Household": 3.07, "Homeownership Rate": 63.1}, "Population": {"2014 Population": 310211, "2010 Population": 268685, "Population per Square Mile": 202.4, "Population Percent Change": 15.5}}</t>
  </si>
  <si>
    <t>{"Ethnicities": {"White Alone, not Hispanic or Latino": 57.3, "Two or More Races": 1.7, "Asian Alone": 2.7, "Native Hawaiian and Other Pacific Islander Alone": 0.1, "White Alone": 76.1, "Hispanic or Latino": 20.7, "Black Alone": 18.8, "American Indian and Alaska Native Alone": 0.6}, "Age": {"Percent Under 18 Years": 19.5, "Percent 65 and Older": 22.7, "Percent Under 5 Years": 5.1}, "Miscellaneous": {"Manufacturers Shipments": 42406, "Foreign Born": 22.6, "Percent Female": 51.6, "Language Other than English at Home": 28.4, "Living in Same House +1 Years": 85.0, "Mean Travel Time to Work": 24.5, "Building Permits": 5066, "Veterans": 99057, "Land Area": 1969.76}, "Sales": {"Retail Sales": 193216, "Merchant Wholesaler Sales": 120175, "Accommodation and Food Services Sales": 30886, "Retail Sales per Capita": 15278}, "County": "Palm Beach County", "State": "FL", "Income": {"Median Houseold Income": 52432, "Per Capita Income": 32858, "Persons Below Poverty Level": 14.5}, "Education": {"Bachelor's Degree or Higher": 32.4, "High School or Higher": 87.5}, "Employment": {"Private Non-farm Establishments": 44234, "Private Non-farm Employment Percent Change": 3.7, "Firms": {"Total": 163433, "Hispanic-Owned": 14.4, "Native Hawaiian and Other Pacific Islander-Owned": 0.0, "American Indian-Owned": 0.5, "Black-Owned": 8.9, "Asian-Owned": 3.1, "Women-Owned": 27.8}, "Nonemployer Establishments": 151331, "Private Non-farm Employment": 466399}, "Housing": {"Housing Units": 674844, "Units in Multi-Unit Structures": 40.6, "Median Value of Owner-Occupied Units": 199700, "Households": 526007, "Persons per Household": 2.51, "Homeownership Rate": 71.2}, "Population": {"2014 Population": 1397710, "2010 Population": 1320134, "Population per Square Mile": 670.2, "Population Percent Change": 5.9}}</t>
  </si>
  <si>
    <t>{"Ethnicities": {"White Alone, not Hispanic or Latino": 77.4, "Two or More Races": 2.0, "Asian Alone": 2.4, "Native Hawaiian and Other Pacific Islander Alone": 0.1, "White Alone": 89.4, "Hispanic or Latino": 13.4, "Black Alone": 5.6, "American Indian and Alaska Native Alone": 0.4}, "Age": {"Percent Under 18 Years": 20.5, "Percent 65 and Older": 22.5, "Percent Under 5 Years": 5.0}, "Miscellaneous": {"Manufacturers Shipments": 7451, "Foreign Born": 9.0, "Percent Female": 51.4, "Language Other than English at Home": 13.9, "Living in Same House +1 Years": 87.0, "Mean Travel Time to Work": 30.0, "Building Permits": 2785, "Veterans": 50239, "Land Area": 746.89}, "Sales": {"Retail Sales": 47462, "Merchant Wholesaler Sales": 8073, "Accommodation and Food Services Sales": 4323, "Retail Sales per Capita": 10328}, "County": "Pasco County", "State": "FL", "Income": {"Median Houseold Income": 43888, "Per Capita Income": 23736, "Persons Below Poverty Level": 13.9}, "Education": {"Bachelor's Degree or Higher": 20.4, "High School or Higher": 87.2}, "Employment": {"Private Non-farm Establishments": 8784, "Private Non-farm Employment Percent Change": 3.5, "Firms": {"Total": 38812, "Hispanic-Owned": 9.1, "Native Hawaiian and Other Pacific Islander-Owned": 0.0, "American Indian-Owned": 1.0, "Black-Owned": 0.0, "Asian-Owned": 3.3, "Women-Owned": 28.3}, "Nonemployer Establishments": 31285, "Private Non-farm Employment": 84928}, "Housing": {"Housing Units": 232348, "Units in Multi-Unit Structures": 12.1, "Median Value of Owner-Occupied Units": 120000, "Households": 182707, "Persons per Household": 2.53, "Homeownership Rate": 76.5}, "Population": {"2014 Population": 485331, "2010 Population": 464697, "Population per Square Mile": 622.2, "Population Percent Change": 4.4}}</t>
  </si>
  <si>
    <t>{"Ethnicities": {"White Alone, not Hispanic or Latino": 75.4, "Two or More Races": 2.0, "Asian Alone": 3.4, "Native Hawaiian and Other Pacific Islander Alone": 0.1, "White Alone": 83.1, "Hispanic or Latino": 8.8, "Black Alone": 10.9, "American Indian and Alaska Native Alone": 0.4}, "Age": {"Percent Under 18 Years": 17.1, "Percent 65 and Older": 23.0, "Percent Under 5 Years": 4.5}, "Miscellaneous": {"Manufacturers Shipments": 80620, "Foreign Born": 11.4, "Percent Female": 52.1, "Language Other than English at Home": 13.2, "Living in Same House +1 Years": 84.3, "Mean Travel Time to Work": 23.4, "Building Permits": 1733, "Veterans": 94997, "Land Area": 273.8}, "Sales": {"Retail Sales": 148268, "Merchant Wholesaler Sales": 123783, "Accommodation and Food Services Sales": 19250, "Retail Sales per Capita": 16244}, "County": "Pinellas County", "State": "FL", "Income": {"Median Houseold Income": 45535, "Per Capita Income": 29262, "Persons Below Poverty Level": 14.1}, "Education": {"Bachelor's Degree or Higher": 27.5, "High School or Higher": 88.9}, "Employment": {"Private Non-farm Establishments": 26751, "Private Non-farm Employment Percent Change": 4.7, "Firms": {"Total": 98528, "Hispanic-Owned": 5.0, "Native Hawaiian and Other Pacific Islander-Owned": 0.0, "American Indian-Owned": 0.3, "Black-Owned": 4.6, "Asian-Owned": 3.8, "Women-Owned": 29.4}, "Nonemployer Establishments": 76324, "Private Non-farm Employment": 365099}, "Housing": {"Housing Units": 504674, "Units in Multi-Unit Structures": 36.9, "Median Value of Owner-Occupied Units": 151500, "Households": 401708, "Persons per Household": 2.24, "Homeownership Rate": 67.0}, "Population": {"2014 Population": 938098, "2010 Population": 916542, "Population per Square Mile": 3347.5, "Population Percent Change": 2.3}}</t>
  </si>
  <si>
    <t>{"Ethnicities": {"White Alone, not Hispanic or Latino": 62.1, "Two or More Races": 2.0, "Asian Alone": 1.9, "Native Hawaiian and Other Pacific Islander Alone": 0.1, "White Alone": 79.7, "Hispanic or Latino": 19.6, "Black Alone": 15.7, "American Indian and Alaska Native Alone": 0.6}, "Age": {"Percent Under 18 Years": 22.8, "Percent 65 and Older": 19.5, "Percent Under 5 Years": 5.9}, "Miscellaneous": {"Manufacturers Shipments": 71780, "Foreign Born": 10.2, "Percent Female": 51.0, "Language Other than English at Home": 19.2, "Living in Same House +1 Years": 83.7, "Mean Travel Time to Work": 25.8, "Building Permits": 2559, "Veterans": 51949, "Land Area": 1797.84}, "Sales": {"Retail Sales": 64201, "Merchant Wholesaler Sales": 132417, "Accommodation and Food Services Sales": 6996, "Retail Sales per Capita": 11195}, "County": "Polk County", "State": "FL", "Income": {"Median Houseold Income": 43113, "Per Capita Income": 21285, "Persons Below Poverty Level": 18.2}, "Education": {"Bachelor's Degree or Higher": 18.1, "High School or Higher": 82.4}, "Employment": {"Private Non-farm Establishments": 10922, "Private Non-farm Employment Percent Change": 1.1, "Firms": {"Total": 45012, "Hispanic-Owned": 12.8, "Native Hawaiian and Other Pacific Islander-Owned": 0.0, "American Indian-Owned": 0.0, "Black-Owned": 7.1, "Asian-Owned": 3.3, "Women-Owned": 25.4}, "Nonemployer Establishments": 38465, "Private Non-farm Employment": 166924}, "Housing": {"Housing Units": 282730, "Units in Multi-Unit Structures": 14.3, "Median Value of Owner-Occupied Units": 111400, "Households": 219540, "Persons per Household": 2.71, "Homeownership Rate": 70.5}, "Population": {"2014 Population": 634638, "2010 Population": 602095, "Population per Square Mile": 334.9, "Population Percent Change": 5.4}}</t>
  </si>
  <si>
    <t>{"Ethnicities": {"White Alone, not Hispanic or Latino": 71.7, "Two or More Races": 1.7, "Asian Alone": 0.7, "Native Hawaiian and Other Pacific Islander Alone": 0.1, "White Alone": 80.3, "Hispanic or Latino": 9.6, "Black Alone": 16.6, "American Indian and Alaska Native Alone": 0.6}, "Age": {"Percent Under 18 Years": 21.6, "Percent 65 and Older": 21.1, "Percent Under 5 Years": 5.7}, "Miscellaneous": {"Manufacturers Shipments": 9825, "Foreign Born": 4.8, "Percent Female": 50.7, "Language Other than English at Home": 8.9, "Living in Same House +1 Years": 88.2, "Mean Travel Time to Work": 28.1, "Building Permits": 29, "Veterans": 8293, "Land Area": 727.62}, "Sales": {"Retail Sales": 6716, "Merchant Wholesaler Sales": 0, "Accommodation and Food Services Sales": 488, "Retail Sales per Capita": 9108}, "County": "Putnam County", "State": "FL", "Income": {"Median Houseold Income": 32497, "Per Capita Income": 18377, "Persons Below Poverty Level": 26.4}, "Education": {"Bachelor's Degree or Higher": 11.4, "High School or Higher": 77.5}, "Employment": {"Private Non-farm Establishments": 1232, "Private Non-farm Employment Percent Change": 0.7, "Firms": {"Total": 5259, "Hispanic-Owned": 0.0, "Native Hawaiian and Other Pacific Islander-Owned": 0.0, "American Indian-Owned": 0.0, "Black-Owned": 8.5, "Asian-Owned": 0.0, "Women-Owned": 0.0}, "Nonemployer Establishments": 3853, "Private Non-farm Employment": 11917}, "Housing": {"Housing Units": 36662, "Units in Multi-Unit Structures": 7.0, "Median Value of Owner-Occupied Units": 89600, "Households": 28047, "Persons per Household": 2.57, "Homeownership Rate": 76.3}, "Population": {"2014 Population": 72143, "2010 Population": 74364, "Population per Square Mile": 102.2, "Population Percent Change": -3.0}}</t>
  </si>
  <si>
    <t>{"Ethnicities": {"White Alone, not Hispanic or Latino": 84.0, "Two or More Races": 1.8, "Asian Alone": 2.6, "Native Hawaiian and Other Pacific Islander Alone": 0.1, "White Alone": 89.5, "Hispanic or Latino": 6.1, "Black Alone": 5.7, "American Indian and Alaska Native Alone": 0.3}, "Age": {"Percent Under 18 Years": 22.0, "Percent 65 and Older": 18.2, "Percent Under 5 Years": 4.8}, "Miscellaneous": {"Manufacturers Shipments": 5332, "Foreign Born": 6.4, "Percent Female": 51.3, "Language Other than English at Home": 8.1, "Living in Same House +1 Years": 83.3, "Mean Travel Time to Work": 25.7, "Building Permits": 2786, "Veterans": 19172, "Land Area": 600.66}, "Sales": {"Retail Sales": 20397, "Merchant Wholesaler Sales": 8711, "Accommodation and Food Services Sales": 5076, "Retail Sales per Capita": 11601}, "County": "St. Johns County", "State": "FL", "Income": {"Median Houseold Income": 64876, "Per Capita Income": 36836, "Persons Below Poverty Level": 9.6}, "Education": {"Bachelor's Degree or Higher": 41.4, "High School or Higher": 93.2}, "Employment": {"Private Non-farm Establishments": 5305, "Private Non-farm Employment Percent Change": 6.1, "Firms": {"Total": 19871, "Hispanic-Owned": 4.9, "Native Hawaiian and Other Pacific Islander-Owned": 0.0, "American Indian-Owned": 0.5, "Black-Owned": 2.3, "Asian-Owned": 2.7, "Women-Owned": 26.1}, "Nonemployer Establishments": 18006, "Private Non-farm Employment": 49016}, "Housing": {"Housing Units": 96900, "Units in Multi-Unit Structures": 19.1, "Median Value of Owner-Occupied Units": 242900, "Households": 75558, "Persons per Household": 2.57, "Homeownership Rate": 77.0}, "Population": {"2014 Population": 217919, "2010 Population": 190039, "Population per Square Mile": 316.4, "Population Percent Change": 14.7}}</t>
  </si>
  <si>
    <t>{"Ethnicities": {"White Alone, not Hispanic or Latino": 59.5, "Two or More Races": 2.1, "Asian Alone": 1.9, "Native Hawaiian and Other Pacific Islander Alone": 0.1, "White Alone": 75.1, "Hispanic or Latino": 17.6, "Black Alone": 20.2, "American Indian and Alaska Native Alone": 0.6}, "Age": {"Percent Under 18 Years": 20.8, "Percent 65 and Older": 22.6, "Percent Under 5 Years": 5.2}, "Miscellaneous": {"Manufacturers Shipments": 9164, "Foreign Born": 14.9, "Percent Female": 51.2, "Language Other than English at Home": 20.5, "Living in Same House +1 Years": 83.5, "Mean Travel Time to Work": 28.3, "Building Permits": 962, "Veterans": 26490, "Land Area": 571.93}, "Sales": {"Retail Sales": 36976, "Merchant Wholesaler Sales": 6936, "Accommodation and Food Services Sales": 2683, "Retail Sales per Capita": 14197}, "County": "St. Lucie County", "State": "FL", "Income": {"Median Houseold Income": 43413, "Per Capita Income": 23285, "Persons Below Poverty Level": 18.4}, "Education": {"Bachelor's Degree or Higher": 19.5, "High School or Higher": 85.2}, "Employment": {"Private Non-farm Establishments": 5062, "Private Non-farm Employment Percent Change": -0.8, "Firms": {"Total": 24858, "Hispanic-Owned": 13.9, "Native Hawaiian and Other Pacific Islander-Owned": 0.0, "American Indian-Owned": 0.0, "Black-Owned": 12.8, "Asian-Owned": 2.4, "Women-Owned": 31.7}, "Nonemployer Establishments": 21562, "Private Non-farm Employment": 53629}, "Housing": {"Housing Units": 137339, "Units in Multi-Unit Structures": 20.5, "Median Value of Owner-Occupied Units": 122900, "Households": 106060, "Persons per Household": 2.62, "Homeownership Rate": 73.0}, "Population": {"2014 Population": 291028, "2010 Population": 277789, "Population per Square Mile": 485.7, "Population Percent Change": 5.0}}</t>
  </si>
  <si>
    <t>{"Ethnicities": {"White Alone, not Hispanic or Latino": 82.8, "Two or More Races": 3.1, "Asian Alone": 2.2, "Native Hawaiian and Other Pacific Islander Alone": 0.2, "White Alone": 87.1, "Hispanic or Latino": 5.2, "Black Alone": 6.6, "American Indian and Alaska Native Alone": 0.9}, "Age": {"Percent Under 18 Years": 22.6, "Percent 65 and Older": 14.5, "Percent Under 5 Years": 5.7}, "Miscellaneous": {"Manufacturers Shipments": 748, "Foreign Born": 4.4, "Percent Female": 48.9, "Language Other than English at Home": 6.5, "Living in Same House +1 Years": 81.3, "Mean Travel Time to Work": 27.1, "Building Permits": 1127, "Veterans": 20921, "Land Area": 1011.61}, "Sales": {"Retail Sales": 11079, "Merchant Wholesaler Sales": 1489, "Accommodation and Food Services Sales": 1351, "Retail Sales per Capita": 7499}, "County": "Santa Rosa County", "State": "FL", "Income": {"Median Houseold Income": 57703, "Per Capita Income": 26861, "Persons Below Poverty Level": 12.3}, "Education": {"Bachelor's Degree or Higher": 25.9, "High School or Higher": 89.4}, "Employment": {"Private Non-farm Establishments": 2469, "Private Non-farm Employment Percent Change": 0.6, "Firms": {"Total": 12874, "Hispanic-Owned": 2.6, "Native Hawaiian and Other Pacific Islander-Owned": 0.0, "American Indian-Owned": 0.0, "Black-Owned": 2.2, "Asian-Owned": 0.0, "Women-Owned": 31.5}, "Nonemployer Establishments": 10394, "Private Non-farm Employment": 22056}, "Housing": {"Housing Units": 67604, "Units in Multi-Unit Structures": 11.2, "Median Value of Owner-Occupied Units": 162300, "Households": 57368, "Persons per Household": 2.64, "Homeownership Rate": 73.6}, "Population": {"2014 Population": 163422, "2010 Population": 151372, "Population per Square Mile": 149.6, "Population Percent Change": 8.0}}</t>
  </si>
  <si>
    <t>{"Ethnicities": {"White Alone, not Hispanic or Latino": 83.7, "Two or More Races": 1.5, "Asian Alone": 1.6, "Native Hawaiian and Other Pacific Islander Alone": 0.1, "White Alone": 91.6, "Hispanic or Latino": 8.7, "Black Alone": 5.0, "American Indian and Alaska Native Alone": 0.3}, "Age": {"Percent Under 18 Years": 15.0, "Percent 65 and Older": 33.9, "Percent Under 5 Years": 3.7}, "Miscellaneous": {"Manufacturers Shipments": 13666, "Foreign Born": 12.0, "Percent Female": 52.2, "Language Other than English at Home": 13.0, "Living in Same House +1 Years": 84.8, "Mean Travel Time to Work": 21.9, "Building Permits": 2093, "Veterans": 47357, "Land Area": 555.87}, "Sales": {"Retail Sales": 55994, "Merchant Wholesaler Sales": 15602, "Accommodation and Food Services Sales": 8443, "Retail Sales per Capita": 15181}, "County": "Sarasota County", "State": "FL", "Income": {"Median Houseold Income": 49052, "Per Capita Income": 32313, "Persons Below Poverty Level": 12.2}, "Education": {"Bachelor's Degree or Higher": 30.8, "High School or Higher": 91.9}, "Employment": {"Private Non-farm Establishments": 12905, "Private Non-farm Employment Percent Change": 1.7, "Firms": {"Total": 46390, "Hispanic-Owned": 5.3, "Native Hawaiian and Other Pacific Islander-Owned": 0.0, "American Indian-Owned": 0.2, "Black-Owned": 2.1, "Asian-Owned": 1.5, "Women-Owned": 26.2}, "Nonemployer Establishments": 38127, "Private Non-farm Employment": 127514}, "Housing": {"Housing Units": 230987, "Units in Multi-Unit Structures": 25.0, "Median Value of Owner-Occupied Units": 175000, "Households": 170555, "Persons per Household": 2.21, "Homeownership Rate": 74.5}, "Population": {"2014 Population": 396962, "2010 Population": 379448, "Population per Square Mile": 682.6, "Population Percent Change": 4.6}}</t>
  </si>
  <si>
    <t>{"Ethnicities": {"White Alone, not Hispanic or Latino": 63.6, "Two or More Races": 2.5, "Asian Alone": 4.1, "Native Hawaiian and Other Pacific Islander Alone": 0.1, "White Alone": 80.6, "Hispanic or Latino": 19.2, "Black Alone": 12.2, "American Indian and Alaska Native Alone": 0.4}, "Age": {"Percent Under 18 Years": 21.4, "Percent 65 and Older": 14.3, "Percent Under 5 Years": 5.2}, "Miscellaneous": {"Manufacturers Shipments": 16347, "Foreign Born": 11.8, "Percent Female": 51.6, "Language Other than English at Home": 18.8, "Living in Same House +1 Years": 86.9, "Mean Travel Time to Work": 26.3, "Building Permits": 967, "Veterans": 30528, "Land Area": 309.22}, "Sales": {"Retail Sales": 68721, "Merchant Wholesaler Sales": 28526, "Accommodation and Food Services Sales": 7641, "Retail Sales per Capita": 16831}, "County": "Seminole County", "State": "FL", "Income": {"Median Houseold Income": 58175, "Per Capita Income": 28675, "Persons Below Poverty Level": 11.3}, "Education": {"Bachelor's Degree or Higher": 35.0, "High School or Higher": 91.8}, "Employment": {"Private Non-farm Establishments": 12639, "Private Non-farm Employment Percent Change": 1.6, "Firms": {"Total": 46725, "Hispanic-Owned": 11.2, "Native Hawaiian and Other Pacific Islander-Owned": 0.0, "American Indian-Owned": 0.3, "Black-Owned": 5.4, "Asian-Owned": 3.4, "Women-Owned": 28.8}, "Nonemployer Establishments": 38346, "Private Non-farm Employment": 152363}, "Housing": {"Housing Units": 185882, "Units in Multi-Unit Structures": 25.3, "Median Value of Owner-Occupied Units": 184300, "Households": 147529, "Persons per Household": 2.87, "Homeownership Rate": 70.5}, "Population": {"2014 Population": 442516, "2010 Population": 422718, "Population per Square Mile": 1367.0, "Population Percent Change": 4.7}}</t>
  </si>
  <si>
    <t>{"Ethnicities": {"White Alone, not Hispanic or Latino": 84.6, "Two or More Races": 0.9, "Asian Alone": 0.8, "Native Hawaiian and Other Pacific Islander Alone": 0.1, "White Alone": 89.6, "Hispanic or Latino": 5.6, "Black Alone": 8.3, "American Indian and Alaska Native Alone": 0.4}, "Age": {"Percent Under 18 Years": 7.4, "Percent 65 and Older": 52.9, "Percent Under 5 Years": 2.0}, "Miscellaneous": {"Manufacturers Shipments": 3678, "Foreign Born": 5.8, "Percent Female": 49.3, "Language Other than English at Home": 7.4, "Living in Same House +1 Years": 85.3, "Mean Travel Time to Work": 24.6, "Building Permits": 2570, "Veterans": 18121, "Land Area": 546.93}, "Sales": {"Retail Sales": 6721, "Merchant Wholesaler Sales": 0, "Accommodation and Food Services Sales": 799, "Retail Sales per Capita": 9244}, "County": "Sumter County", "State": "FL", "Income": {"Median Houseold Income": 48493, "Per Capita Income": 27504, "Persons Below Poverty Level": 12.0}, "Education": {"Bachelor's Degree or Higher": 25.2, "High School or Higher": 87.8}, "Employment": {"Private Non-farm Establishments": 1319, "Private Non-farm Employment Percent Change": 6.5, "Firms": {"Total": 5207, "Hispanic-Owned": 4.5, "Native Hawaiian and Other Pacific Islander-Owned": 0.0, "American Indian-Owned": 0.0, "Black-Owned": 0.0, "Asian-Owned": 0.0, "Women-Owned": 31.4}, "Nonemployer Establishments": 5521, "Private Non-farm Employment": 17523}, "Housing": {"Housing Units": 64510, "Units in Multi-Unit Structures": 2.3, "Median Value of Owner-Occupied Units": 194100, "Households": 43507, "Persons per Household": 2.04, "Homeownership Rate": 90.2}, "Population": {"2014 Population": 114350, "2010 Population": 93420, "Population per Square Mile": 170.8, "Population Percent Change": 22.4}}</t>
  </si>
  <si>
    <t>{"Ethnicities": {"White Alone, not Hispanic or Latino": 75.3, "Two or More Races": 1.5, "Asian Alone": 0.7, "Native Hawaiian and Other Pacific Islander Alone": 0.1, "White Alone": 83.5, "Hispanic or Latino": 9.1, "Black Alone": 13.6, "American Indian and Alaska Native Alone": 0.7}, "Age": {"Percent Under 18 Years": 21.4, "Percent 65 and Older": 19.6, "Percent Under 5 Years": 5.8}, "Miscellaneous": {"Manufacturers Shipments": 0, "Foreign Born": 5.9, "Percent Female": 47.8, "Language Other than English at Home": 8.1, "Living in Same House +1 Years": 85.2, "Mean Travel Time to Work": 26.0, "Building Permits": 41, "Veterans": 4324, "Land Area": 688.55}, "Sales": {"Retail Sales": 3537, "Merchant Wholesaler Sales": 1086, "Accommodation and Food Services Sales": 318, "Retail Sales per Capita": 8962}, "County": "Suwannee County", "State": "FL", "Income": {"Median Houseold Income": 35698, "Per Capita Income": 18431, "Persons Below Poverty Level": 23.6}, "Education": {"Bachelor's Degree or Higher": 9.8, "High School or Higher": 79.8}, "Employment": {"Private Non-farm Establishments": 671, "Private Non-farm Employment Percent Change": -3.4, "Firms": {"Total": 3112, "Hispanic-Owned": 3.4, "Native Hawaiian and Other Pacific Islander-Owned": 0.0, "American Indian-Owned": 0.0, "Black-Owned": 5.2, "Asian-Owned": 0.0, "Women-Owned": 0.0}, "Nonemployer Establishments": 2307, "Private Non-farm Employment": 7738}, "Housing": {"Housing Units": 18848, "Units in Multi-Unit Structures": 5.3, "Median Value of Owner-Occupied Units": 98400, "Households": 15712, "Persons per Household": 2.64, "Homeownership Rate": 72.2}, "Population": {"2014 Population": 44022, "2010 Population": 41551, "Population per Square Mile": 60.3, "Population Percent Change": 5.9}}</t>
  </si>
  <si>
    <t>{"Ethnicities": {"White Alone, not Hispanic or Latino": 72.3, "Two or More Races": 1.7, "Asian Alone": 0.8, "Native Hawaiian and Other Pacific Islander Alone": 0.0, "White Alone": 75.8, "Hispanic or Latino": 4.0, "Black Alone": 20.7, "American Indian and Alaska Native Alone": 0.9}, "Age": {"Percent Under 18 Years": 19.0, "Percent 65 and Older": 18.0, "Percent Under 5 Years": 5.3}, "Miscellaneous": {"Manufacturers Shipments": 5954, "Foreign Born": 2.4, "Percent Female": 43.6, "Language Other than English at Home": 5.8, "Living in Same House +1 Years": 86.7, "Mean Travel Time to Work": 21.1, "Building Permits": 24, "Veterans": 2310, "Land Area": 1043.31}, "Sales": {"Retail Sales": 2070, "Merchant Wholesaler Sales": 0, "Accommodation and Food Services Sales": 199, "Retail Sales per Capita": 9886}, "County": "Taylor County", "State": "FL", "Income": {"Median Houseold Income": 36356, "Per Capita Income": 17045, "Persons Below Poverty Level": 16.7}, "Education": {"Bachelor's Degree or Higher": 11.6, "High School or Higher": 76.5}, "Employment": {"Private Non-farm Establishments": 401, "Private Non-farm Employment Percent Change": -2.1, "Firms": {"Total": 1475, "Hispanic-Owned": 0.0, "Native Hawaiian and Other Pacific Islander-Owned": 0.0, "American Indian-Owned": 0.0, "Black-Owned": 0.0, "Asian-Owned": 0.0, "Women-Owned": 0.0}, "Nonemployer Establishments": 930, "Private Non-farm Employment": 4447}, "Housing": {"Housing Units": 10872, "Units in Multi-Unit Structures": 5.3, "Median Value of Owner-Occupied Units": 87400, "Households": 7672, "Persons per Household": 2.55, "Homeownership Rate": 78.1}, "Population": {"2014 Population": 22582, "2010 Population": 22570, "Population per Square Mile": 21.6, "Population Percent Change": 0.1}}</t>
  </si>
  <si>
    <t>{"Ethnicities": {"White Alone, not Hispanic or Latino": 70.3, "Two or More Races": 1.5, "Asian Alone": 0.4, "Native Hawaiian and Other Pacific Islander Alone": 0.0, "White Alone": 74.7, "Hispanic or Latino": 5.3, "Black Alone": 22.9, "American Indian and Alaska Native Alone": 0.4}, "Age": {"Percent Under 18 Years": 19.2, "Percent 65 and Older": 12.4, "Percent Under 5 Years": 5.3}, "Miscellaneous": {"Manufacturers Shipments": 0, "Foreign Born": 2.6, "Percent Female": 35.4, "Language Other than English at Home": 4.9, "Living in Same House +1 Years": 83.9, "Mean Travel Time to Work": 22.9, "Building Permits": 22, "Veterans": 1931, "Land Area": 243.56}, "Sales": {"Retail Sales": 420, "Merchant Wholesaler Sales": 0, "Accommodation and Food Services Sales": 105, "Retail Sales per Capita": 2855}, "County": "Union County", "State": "FL", "Income": {"Median Houseold Income": 42660, "Per Capita Income": 13590, "Persons Below Poverty Level": 19.6}, "Education": {"Bachelor's Degree or Higher": 10.0, "High School or Higher": 73.9}, "Employment": {"Private Non-farm Establishments": 135, "Private Non-farm Employment Percent Change": 3.2, "Firms": {"Total": 722, "Hispanic-Owned": 0.0, "Native Hawaiian and Other Pacific Islander-Owned": 0.0, "American Indian-Owned": 0.0, "Black-Owned": 0.0, "Asian-Owned": 0.0, "Women-Owned": 37.1}, "Nonemployer Establishments": 518, "Private Non-farm Employment": 1822}, "Housing": {"Housing Units": 4458, "Units in Multi-Unit Structures": 6.7, "Median Value of Owner-Occupied Units": 89200, "Households": 3807, "Persons per Household": 2.79, "Homeownership Rate": 66.5}, "Population": {"2014 Population": 15190, "2010 Population": 15535, "Population per Square Mile": 63.8, "Population Percent Change": -2.2}}</t>
  </si>
  <si>
    <t>{"Ethnicities": {"White Alone, not Hispanic or Latino": 73.8, "Two or More Races": 1.9, "Asian Alone": 1.9, "Native Hawaiian and Other Pacific Islander Alone": 0.1, "White Alone": 84.5, "Hispanic or Latino": 12.2, "Black Alone": 11.1, "American Indian and Alaska Native Alone": 0.5}, "Age": {"Percent Under 18 Years": 18.0, "Percent 65 and Older": 23.2, "Percent Under 5 Years": 4.7}, "Miscellaneous": {"Manufacturers Shipments": 19486, "Foreign Born": 7.0, "Percent Female": 51.2, "Language Other than English at Home": 12.7, "Living in Same House +1 Years": 85.6, "Mean Travel Time to Work": 25.4, "Building Permits": 1373, "Veterans": 54343, "Land Area": 1101.03}, "Sales": {"Retail Sales": 60999, "Merchant Wholesaler Sales": 20029, "Accommodation and Food Services Sales": 8991, "Retail Sales per Capita": 12230}, "County": "Volusia County", "State": "FL", "Income": {"Median Houseold Income": 42457, "Per Capita Income": 23973, "Persons Below Poverty Level": 16.8}, "Education": {"Bachelor's Degree or Higher": 20.8, "High School or Higher": 87.6}, "Employment": {"Private Non-farm Establishments": 11972, "Private Non-farm Employment Percent Change": 1.9, "Firms": {"Total": 46499, "Hispanic-Owned": 6.8, "Native Hawaiian and Other Pacific Islander-Owned": 0.0, "American Indian-Owned": 0.0, "Black-Owned": 4.1, "Asian-Owned": 2.7, "Women-Owned": 0.0}, "Nonemployer Establishments": 37963, "Private Non-farm Employment": 131926}, "Housing": {"Housing Units": 256093, "Units in Multi-Unit Structures": 21.9, "Median Value of Owner-Occupied Units": 142800, "Households": 195907, "Persons per Household": 2.47, "Homeownership Rate": 72.0}, "Population": {"2014 Population": 507531, "2010 Population": 494593, "Population per Square Mile": 449.2, "Population Percent Change": 2.6}}</t>
  </si>
  <si>
    <t>{"Ethnicities": {"White Alone, not Hispanic or Latino": 78.2, "Two or More Races": 2.0, "Asian Alone": 0.6, "Native Hawaiian and Other Pacific Islander Alone": 0.1, "White Alone": 81.4, "Hispanic or Latino": 3.8, "Black Alone": 15.2, "American Indian and Alaska Native Alone": 0.7}, "Age": {"Percent Under 18 Years": 20.8, "Percent 65 and Older": 13.2, "Percent Under 5 Years": 5.3}, "Miscellaneous": {"Manufacturers Shipments": 0, "Foreign Born": 2.8, "Percent Female": 44.7, "Language Other than English at Home": 5.1, "Living in Same House +1 Years": 80.2, "Mean Travel Time to Work": 30.4, "Building Permits": 106, "Veterans": 3447, "Land Area": 606.42}, "Sales": {"Retail Sales": 1676, "Merchant Wholesaler Sales": 70, "Accommodation and Food Services Sales": 200, "Retail Sales per Capita": 5544}, "County": "Wakulla County", "State": "FL", "Income": {"Median Houseold Income": 52691, "Per Capita Income": 21797, "Persons Below Poverty Level": 14.4}, "Education": {"Bachelor's Degree or Higher": 17.2, "High School or Higher": 87.7}, "Employment": {"Private Non-farm Establishments": 413, "Private Non-farm Employment Percent Change": 4.8, "Firms": {"Total": 2750, "Hispanic-Owned": 0.0, "Native Hawaiian and Other Pacific Islander-Owned": 0.0, "American Indian-Owned": 1.3, "Black-Owned": 0.0, "Asian-Owned": 0.0, "Women-Owned": 0.0}, "Nonemployer Establishments": 1981, "Private Non-farm Employment": 3101}, "Housing": {"Housing Units": 12838, "Units in Multi-Unit Structures": 4.9, "Median Value of Owner-Occupied Units": 138300, "Households": 10455, "Persons per Household": 2.61, "Homeownership Rate": 78.7}, "Population": {"2014 Population": 31432, "2010 Population": 30776, "Population per Square Mile": 50.8, "Population Percent Change": 2.1}}</t>
  </si>
  <si>
    <t>{"Ethnicities": {"White Alone, not Hispanic or Latino": 84.2, "Two or More Races": 2.5, "Asian Alone": 1.1, "Native Hawaiian and Other Pacific Islander Alone": 0.2, "White Alone": 89.4, "Hispanic or Latino": 6.1, "Black Alone": 5.9, "American Indian and Alaska Native Alone": 0.9}, "Age": {"Percent Under 18 Years": 20.2, "Percent 65 and Older": 18.7, "Percent Under 5 Years": 5.4}, "Miscellaneous": {"Manufacturers Shipments": 0, "Foreign Born": 5.0, "Percent Female": 49.1, "Language Other than English at Home": 7.5, "Living in Same House +1 Years": 83.5, "Mean Travel Time to Work": 25.5, "Building Permits": 1076, "Veterans": 6636, "Land Area": 1037.63}, "Sales": {"Retail Sales": 7050, "Merchant Wholesaler Sales": 2051, "Accommodation and Food Services Sales": 3126, "Retail Sales per Capita": 13387}, "County": "Walton County", "State": "FL", "Income": {"Median Houseold Income": 43640, "Per Capita Income": 25845, "Persons Below Poverty Level": 17.9}, "Education": {"Bachelor's Degree or Higher": 24.1, "High School or Higher": 84.5}, "Employment": {"Private Non-farm Establishments": 1873, "Private Non-farm Employment Percent Change": -2.5, "Firms": {"Total": 7065, "Hispanic-Owned": 0.0, "Native Hawaiian and Other Pacific Islander-Owned": 0.0, "American Indian-Owned": 0.0, "Black-Owned": 0.0, "Asian-Owned": 0.0, "Women-Owned": 24.3}, "Nonemployer Establishments": 6588, "Private Non-farm Employment": 17445}, "Housing": {"Housing Units": 47807, "Units in Multi-Unit Structures": 27.0, "Median Value of Owner-Occupied Units": 159500, "Households": 22639, "Persons per Household": 2.41, "Homeownership Rate": 73.3}, "Population": {"2014 Population": 61530, "2010 Population": 55043, "Population per Square Mile": 53.0, "Population Percent Change": 11.8}}</t>
  </si>
  <si>
    <t>{"Ethnicities": {"White Alone, not Hispanic or Latino": 77.2, "Two or More Races": 2.2, "Asian Alone": 0.7, "Native Hawaiian and Other Pacific Islander Alone": 0.1, "White Alone": 80.0, "Hispanic or Latino": 3.5, "Black Alone": 15.6, "American Indian and Alaska Native Alone": 1.4}, "Age": {"Percent Under 18 Years": 19.8, "Percent 65 and Older": 17.3, "Percent Under 5 Years": 4.9}, "Miscellaneous": {"Manufacturers Shipments": 0, "Foreign Born": 2.8, "Percent Female": 45.2, "Language Other than English at Home": 4.5, "Living in Same House +1 Years": 86.4, "Mean Travel Time to Work": 28.1, "Building Permits": 21, "Veterans": 2088, "Land Area": 582.8}, "Sales": {"Retail Sales": 1772, "Merchant Wholesaler Sales": 0, "Accommodation and Food Services Sales": 180, "Retail Sales per Capita": 7747}, "County": "Washington County", "State": "FL", "Income": {"Median Houseold Income": 38501, "Per Capita Income": 17385, "Persons Below Poverty Level": 20.1}, "Education": {"Bachelor's Degree or Higher": 11.4, "High School or Higher": 80.3}, "Employment": {"Private Non-farm Establishments": 378, "Private Non-farm Employment Percent Change": -1.2, "Firms": {"Total": 1273, "Hispanic-Owned": 0.0, "Native Hawaiian and Other Pacific Islander-Owned": 0.0, "American Indian-Owned": 0.0, "Black-Owned": 0.0, "Asian-Owned": 0.0, "Women-Owned": 40.1}, "Nonemployer Establishments": 1400, "Private Non-farm Employment": 3751}, "Housing": {"Housing Units": 10680, "Units in Multi-Unit Structures": 3.0, "Median Value of Owner-Occupied Units": 85900, "Households": 8533, "Persons per Household": 2.63, "Homeownership Rate": 78.6}, "Population": {"2014 Population": 24451, "2010 Population": 24896, "Population per Square Mile": 42.7, "Population Percent Change": -1.8}}</t>
  </si>
  <si>
    <t>{"Ethnicities": {"White Alone, not Hispanic or Latino": 69.8, "Two or More Races": 1.0, "Asian Alone": 0.8, "Native Hawaiian and Other Pacific Islander Alone": 0.2, "White Alone": 77.8, "Hispanic or Latino": 9.3, "Black Alone": 19.7, "American Indian and Alaska Native Alone": 0.5}, "Age": {"Percent Under 18 Years": 25.4, "Percent 65 and Older": 15.6, "Percent Under 5 Years": 6.9}, "Miscellaneous": {"Manufacturers Shipments": 3471, "Foreign Born": 5.5, "Percent Female": 49.9, "Language Other than English at Home": 10.1, "Living in Same House +1 Years": 90.8, "Mean Travel Time to Work": 20.9, "Building Permits": 3, "Veterans": 1009, "Land Area": 507.08}, "Sales": {"Retail Sales": 1794, "Merchant Wholesaler Sales": 581, "Accommodation and Food Services Sales": 158, "Retail Sales per Capita": 10022}, "County": "Appling County", "State": "GA", "Income": {"Median Houseold Income": 36786, "Per Capita Income": 19643, "Persons Below Poverty Level": 22.9}, "Education": {"Bachelor's Degree or Higher": 12.8, "High School or Higher": 76.8}, "Employment": {"Private Non-farm Establishments": 364, "Private Non-farm Employment Percent Change": -2.7, "Firms": {"Total": 1627, "Hispanic-Owned": 2.7, "Native Hawaiian and Other Pacific Islander-Owned": 0.0, "American Indian-Owned": 0.0, "Black-Owned": 0.0, "Asian-Owned": 0.0, "Women-Owned": 21.5}, "Nonemployer Establishments": 1170, "Private Non-farm Employment": 5222}, "Housing": {"Housing Units": 8414, "Units in Multi-Unit Structures": 5.9, "Median Value of Owner-Occupied Units": 75600, "Households": 6934, "Persons per Household": 2.59, "Homeownership Rate": 69.6}, "Population": {"2014 Population": 18540, "2010 Population": 18236, "Population per Square Mile": 36.0, "Population Percent Change": 1.7}}</t>
  </si>
  <si>
    <t>GA</t>
  </si>
  <si>
    <t>{"Ethnicities": {"White Alone, not Hispanic or Latino": 56.9, "Two or More Races": 2.0, "Asian Alone": 0.8, "Native Hawaiian and Other Pacific Islander Alone": 1.0, "White Alone": 77.0, "Hispanic or Latino": 23.9, "Black Alone": 17.9, "American Indian and Alaska Native Alone": 1.3}, "Age": {"Percent Under 18 Years": 28.1, "Percent 65 and Older": 11.8, "Percent Under 5 Years": 8.4}, "Miscellaneous": {"Manufacturers Shipments": 0, "Foreign Born": 12.2, "Percent Female": 49.6, "Language Other than English at Home": 20.5, "Living in Same House +1 Years": 87.6, "Mean Travel Time to Work": 21.2, "Building Permits": 0, "Veterans": 540, "Land Area": 339.38}, "Sales": {"Retail Sales": 356, "Merchant Wholesaler Sales": 0, "Accommodation and Food Services Sales": 9, "Retail Sales per Capita": 4367}, "County": "Atkinson County", "State": "GA", "Income": {"Median Houseold Income": 30049, "Per Capita Income": 15958, "Persons Below Poverty Level": 32.2}, "Education": {"Bachelor's Degree or Higher": 7.7, "High School or Higher": 64.6}, "Employment": {"Private Non-farm Establishments": 89, "Private Non-farm Employment Percent Change": 1.5, "Firms": {"Total": 582, "Hispanic-Owned": 0.0, "Native Hawaiian and Other Pacific Islander-Owned": 0.0, "American Indian-Owned": 0.0, "Black-Owned": 0.0, "Asian-Owned": 0.0, "Women-Owned": 27.5}, "Nonemployer Establishments": 514, "Private Non-farm Employment": 1115}, "Housing": {"Housing Units": 3461, "Units in Multi-Unit Structures": 7.4, "Median Value of Owner-Occupied Units": 75000, "Households": 2758, "Persons per Household": 3.0, "Homeownership Rate": 69.9}, "Population": {"2014 Population": 8223, "2010 Population": 8375, "Population per Square Mile": 24.7, "Population Percent Change": -1.9}}</t>
  </si>
  <si>
    <t>{"Ethnicities": {"White Alone, not Hispanic or Latino": 74.1, "Two or More Races": 1.4, "Asian Alone": 0.5, "Native Hawaiian and Other Pacific Islander Alone": 0.2, "White Alone": 81.0, "Hispanic or Latino": 8.0, "Black Alone": 16.5, "American Indian and Alaska Native Alone": 0.4}, "Age": {"Percent Under 18 Years": 26.0, "Percent 65 and Older": 14.1, "Percent Under 5 Years": 6.9}, "Miscellaneous": {"Manufacturers Shipments": 1654, "Foreign Born": 5.2, "Percent Female": 50.8, "Language Other than English at Home": 8.6, "Living in Same House +1 Years": 85.9, "Mean Travel Time to Work": 24.2, "Building Permits": 0, "Veterans": 502, "Land Area": 258.58}, "Sales": {"Retail Sales": 686, "Merchant Wholesaler Sales": 1207, "Accommodation and Food Services Sales": 59, "Retail Sales per Capita": 6495}, "County": "Bacon County", "State": "GA", "Income": {"Median Houseold Income": 33757, "Per Capita Income": 18558, "Persons Below Poverty Level": 19.0}, "Education": {"Bachelor's Degree or Higher": 12.1, "High School or Higher": 72.2}, "Employment": {"Private Non-farm Establishments": 214, "Private Non-farm Employment Percent Change": 4.6, "Firms": {"Total": 716, "Hispanic-Owned": 0.0, "Native Hawaiian and Other Pacific Islander-Owned": 0.0, "American Indian-Owned": 0.0, "Black-Owned": 0.0, "Asian-Owned": 0.0, "Women-Owned": 26.3}, "Nonemployer Establishments": 652, "Private Non-farm Employment": 2553}, "Housing": {"Housing Units": 4739, "Units in Multi-Unit Structures": 6.8, "Median Value of Owner-Occupied Units": 77000, "Households": 4036, "Persons per Household": 2.66, "Homeownership Rate": 67.5}, "Population": {"2014 Population": 11281, "2010 Population": 11096, "Population per Square Mile": 42.9, "Population Percent Change": 1.7}}</t>
  </si>
  <si>
    <t>{"Ethnicities": {"White Alone, not Hispanic or Latino": 47.9, "Two or More Races": 1.2, "Asian Alone": 1.2, "Native Hawaiian and Other Pacific Islander Alone": 0.1, "White Alone": 51.6, "Hispanic or Latino": 4.8, "Black Alone": 45.6, "American Indian and Alaska Native Alone": 0.4}, "Age": {"Percent Under 18 Years": 20.6, "Percent 65 and Older": 17.8, "Percent Under 5 Years": 5.1}, "Miscellaneous": {"Manufacturers Shipments": 0, "Foreign Born": 0.6, "Percent Female": 52.1, "Language Other than English at Home": 0.6, "Living in Same House +1 Years": 95.5, "Mean Travel Time to Work": 26.9, "Building Permits": 0, "Veterans": 136, "Land Area": 341.94}, "Sales": {"Retail Sales": 53, "Merchant Wholesaler Sales": 0, "Accommodation and Food Services Sales": 0, "Retail Sales per Capita": 1421}, "County": "Baker County", "State": "GA", "Income": {"Median Houseold Income": 27353, "Per Capita Income": 17019, "Persons Below Poverty Level": 31.8}, "Education": {"Bachelor's Degree or Higher": 10.9, "High School or Higher": 79.5}, "Employment": {"Private Non-farm Establishments": 23, "Private Non-farm Employment Percent Change": -5.2, "Firms": {"Total": 133, "Hispanic-Owned": 0.0, "Native Hawaiian and Other Pacific Islander-Owned": 0.0, "American Indian-Owned": 0.0, "Black-Owned": 0.0, "Asian-Owned": 0.0, "Women-Owned": 30.1}, "Nonemployer Establishments": 193, "Private Non-farm Employment": 218}, "Housing": {"Housing Units": 1628, "Units in Multi-Unit Structures": 4.2, "Median Value of Owner-Occupied Units": 72700, "Households": 1374, "Persons per Household": 2.47, "Homeownership Rate": 72.0}, "Population": {"2014 Population": 3255, "2010 Population": 3451, "Population per Square Mile": 10.1, "Population Percent Change": -5.7}}</t>
  </si>
  <si>
    <t>{"Ethnicities": {"White Alone, not Hispanic or Latino": 53.3, "Two or More Races": 1.2, "Asian Alone": 1.7, "Native Hawaiian and Other Pacific Islander Alone": 0.1, "White Alone": 54.9, "Hispanic or Latino": 2.1, "Black Alone": 41.8, "American Indian and Alaska Native Alone": 0.3}, "Age": {"Percent Under 18 Years": 19.3, "Percent 65 and Older": 14.2, "Percent Under 5 Years": 5.2}, "Miscellaneous": {"Manufacturers Shipments": 0, "Foreign Born": 2.6, "Percent Female": 49.6, "Language Other than English at Home": 3.7, "Living in Same House +1 Years": 80.2, "Mean Travel Time to Work": 20.5, "Building Permits": 39, "Veterans": 3079, "Land Area": 257.84}, "Sales": {"Retail Sales": 5241, "Merchant Wholesaler Sales": 0, "Accommodation and Food Services Sales": 579, "Retail Sales per Capita": 11267}, "County": "Baldwin County", "State": "GA", "Income": {"Median Houseold Income": 32751, "Per Capita Income": 18622, "Persons Below Poverty Level": 30.0}, "Education": {"Bachelor's Degree or Higher": 19.0, "High School or Higher": 81.7}, "Employment": {"Private Non-farm Establishments": 815, "Private Non-farm Employment Percent Change": -1.8, "Firms": {"Total": 4071, "Hispanic-Owned": 1.0, "Native Hawaiian and Other Pacific Islander-Owned": 0.0, "American Indian-Owned": 0.0, "Black-Owned": 0.0, "Asian-Owned": 1.6, "Women-Owned": 26.6}, "Nonemployer Establishments": 2976, "Private Non-farm Employment": 12245}, "Housing": {"Housing Units": 20226, "Units in Multi-Unit Structures": 20.0, "Median Value of Owner-Occupied Units": 103900, "Households": 16338, "Persons per Household": 2.55, "Homeownership Rate": 57.2}, "Population": {"2014 Population": 45909, "2010 Population": 45720, "Population per Square Mile": 177.3, "Population Percent Change": 0.2}}</t>
  </si>
  <si>
    <t>{"Ethnicities": {"White Alone, not Hispanic or Latino": 88.1, "Two or More Races": 1.3, "Asian Alone": 1.3, "Native Hawaiian and Other Pacific Islander Alone": 0.1, "White Alone": 93.8, "Hispanic or Latino": 6.5, "Black Alone": 2.9, "American Indian and Alaska Native Alone": 0.6}, "Age": {"Percent Under 18 Years": 23.2, "Percent 65 and Older": 15.9, "Percent Under 5 Years": 5.3}, "Miscellaneous": {"Manufacturers Shipments": 0, "Foreign Born": 3.4, "Percent Female": 49.3, "Language Other than English at Home": 4.6, "Living in Same House +1 Years": 91.1, "Mean Travel Time to Work": 29.4, "Building Permits": 17, "Veterans": 1262, "Land Area": 232.09}, "Sales": {"Retail Sales": 2338, "Merchant Wholesaler Sales": 232, "Accommodation and Food Services Sales": 442, "Retail Sales per Capita": 14223}, "County": "Banks County", "State": "GA", "Income": {"Median Houseold Income": 41141, "Per Capita Income": 20231, "Persons Below Poverty Level": 16.7}, "Education": {"Bachelor's Degree or Higher": 11.6, "High School or Higher": 75.5}, "Employment": {"Private Non-farm Establishments": 264, "Private Non-farm Employment Percent Change": 6.0, "Firms": {"Total": 0, "Hispanic-Owned": 0.0, "Native Hawaiian and Other Pacific Islander-Owned": 0.0, "American Indian-Owned": 0.0, "Black-Owned": 0.0, "Asian-Owned": 0.0, "Women-Owned": 0.0}, "Nonemployer Establishments": 1236, "Private Non-farm Employment": 2947}, "Housing": {"Housing Units": 7540, "Units in Multi-Unit Structures": 3.5, "Median Value of Owner-Occupied Units": 140200, "Households": 6772, "Persons per Household": 2.71, "Homeownership Rate": 77.3}, "Population": {"2014 Population": 18295, "2010 Population": 18395, "Population per Square Mile": 79.3, "Population Percent Change": -0.5}}</t>
  </si>
  <si>
    <t>{"Ethnicities": {"White Alone, not Hispanic or Latino": 73.4, "Two or More Races": 2.2, "Asian Alone": 3.8, "Native Hawaiian and Other Pacific Islander Alone": 0.1, "White Alone": 81.8, "Hispanic or Latino": 9.6, "Black Alone": 11.7, "American Indian and Alaska Native Alone": 0.5}, "Age": {"Percent Under 18 Years": 27.4, "Percent 65 and Older": 11.2, "Percent Under 5 Years": 7.2}, "Miscellaneous": {"Manufacturers Shipments": 7684, "Foreign Born": 7.3, "Percent Female": 50.7, "Language Other than English at Home": 12.2, "Living in Same House +1 Years": 87.2, "Mean Travel Time to Work": 33.4, "Building Permits": 444, "Veterans": 4968, "Land Area": 160.31}, "Sales": {"Retail Sales": 6608, "Merchant Wholesaler Sales": 4662, "Accommodation and Food Services Sales": 1250, "Retail Sales per Capita": 9839}, "County": "Barrow County", "State": "GA", "Income": {"Median Houseold Income": 53274, "Per Capita Income": 21379, "Persons Below Poverty Level": 13.7}, "Education": {"Bachelor's Degree or Higher": 17.1, "High School or Higher": 82.1}, "Employment": {"Private Non-farm Establishments": 1072, "Private Non-farm Employment Percent Change": 0.9, "Firms": {"Total": 6370, "Hispanic-Owned": 0.0, "Native Hawaiian and Other Pacific Islander-Owned": 0.0, "American Indian-Owned": 0.0, "Black-Owned": 0.0, "Asian-Owned": 0.0, "Women-Owned": 30.2}, "Nonemployer Establishments": 5317, "Private Non-farm Employment": 13953}, "Housing": {"Housing Units": 26833, "Units in Multi-Unit Structures": 6.5, "Median Value of Owner-Occupied Units": 127000, "Households": 23413, "Persons per Household": 2.97, "Homeownership Rate": 78.2}, "Population": {"2014 Population": 73240, "2010 Population": 69367, "Population per Square Mile": 432.7, "Population Percent Change": 5.6}}</t>
  </si>
  <si>
    <t>{"Ethnicities": {"White Alone, not Hispanic or Latino": 78.7, "Two or More Races": 1.9, "Asian Alone": 1.0, "Native Hawaiian and Other Pacific Islander Alone": 0.1, "White Alone": 85.6, "Hispanic or Latino": 8.0, "Black Alone": 10.9, "American Indian and Alaska Native Alone": 0.6}, "Age": {"Percent Under 18 Years": 25.2, "Percent 65 and Older": 12.8, "Percent Under 5 Years": 6.4}, "Miscellaneous": {"Manufacturers Shipments": 37236, "Foreign Born": 4.6, "Percent Female": 50.7, "Language Other than English at Home": 6.9, "Living in Same House +1 Years": 82.9, "Mean Travel Time to Work": 28.1, "Building Permits": 221, "Veterans": 6556, "Land Area": 459.54}, "Sales": {"Retail Sales": 11774, "Merchant Wholesaler Sales": 6489, "Accommodation and Food Services Sales": 1407, "Retail Sales per Capita": 12699}, "County": "Bartow County", "State": "GA", "Income": {"Median Houseold Income": 47197, "Per Capita Income": 21022, "Persons Below Poverty Level": 17.1}, "Education": {"Bachelor's Degree or Higher": 15.9, "High School or Higher": 80.4}, "Employment": {"Private Non-farm Establishments": 1853, "Private Non-farm Employment Percent Change": 3.7, "Firms": {"Total": 9679, "Hispanic-Owned": 0.0, "Native Hawaiian and Other Pacific Islander-Owned": 0.0, "American Indian-Owned": 0.0, "Black-Owned": 7.0, "Asian-Owned": 2.5, "Women-Owned": 28.2}, "Nonemployer Establishments": 7663, "Private Non-farm Employment": 28229}, "Housing": {"Housing Units": 39827, "Units in Multi-Unit Structures": 11.7, "Median Value of Owner-Occupied Units": 128500, "Households": 34567, "Persons per Household": 2.88, "Homeownership Rate": 67.7}, "Population": {"2014 Population": 101736, "2010 Population": 100157, "Population per Square Mile": 217.9, "Population Percent Change": 1.6}}</t>
  </si>
  <si>
    <t>{"Ethnicities": {"White Alone, not Hispanic or Latino": 56.5, "Two or More Races": 1.3, "Asian Alone": 0.8, "Native Hawaiian and Other Pacific Islander Alone": 0.0, "White Alone": 61.8, "Hispanic or Latino": 6.3, "Black Alone": 35.5, "American Indian and Alaska Native Alone": 0.6}, "Age": {"Percent Under 18 Years": 25.4, "Percent 65 and Older": 15.4, "Percent Under 5 Years": 7.7}, "Miscellaneous": {"Manufacturers Shipments": 0, "Foreign Born": 1.6, "Percent Female": 52.5, "Language Other than English at Home": 3.2, "Living in Same House +1 Years": 87.2, "Mean Travel Time to Work": 16.9, "Building Permits": 11, "Veterans": 1133, "Land Area": 250.12}, "Sales": {"Retail Sales": 2249, "Merchant Wholesaler Sales": 0, "Accommodation and Food Services Sales": 200, "Retail Sales per Capita": 12693}, "County": "Ben Hill County", "State": "GA", "Income": {"Median Houseold Income": 28547, "Per Capita Income": 14204, "Persons Below Poverty Level": 38.1}, "Education": {"Bachelor's Degree or Higher": 9.8, "High School or Higher": 76.9}, "Employment": {"Private Non-farm Establishments": 318, "Private Non-farm Employment Percent Change": 1.1, "Firms": {"Total": 1372, "Hispanic-Owned": 0.0, "Native Hawaiian and Other Pacific Islander-Owned": 0.0, "American Indian-Owned": 0.0, "Black-Owned": 14.2, "Asian-Owned": 0.0, "Women-Owned": 27.8}, "Nonemployer Establishments": 1154, "Private Non-farm Employment": 4597}, "Housing": {"Housing Units": 7893, "Units in Multi-Unit Structures": 13.9, "Median Value of Owner-Occupied Units": 79700, "Households": 6110, "Persons per Household": 2.83, "Homeownership Rate": 64.4}, "Population": {"2014 Population": 17464, "2010 Population": 17634, "Population per Square Mile": 70.5, "Population Percent Change": -1.0}}</t>
  </si>
  <si>
    <t>{"Ethnicities": {"White Alone, not Hispanic or Latino": 82.4, "Two or More Races": 1.2, "Asian Alone": 0.6, "Native Hawaiian and Other Pacific Islander Alone": 0.0, "White Alone": 86.6, "Hispanic or Latino": 5.0, "Black Alone": 11.1, "American Indian and Alaska Native Alone": 0.4}, "Age": {"Percent Under 18 Years": 23.5, "Percent 65 and Older": 16.5, "Percent Under 5 Years": 6.1}, "Miscellaneous": {"Manufacturers Shipments": 4158, "Foreign Born": 2.7, "Percent Female": 50.7, "Language Other than English at Home": 4.9, "Living in Same House +1 Years": 89.0, "Mean Travel Time to Work": 25.5, "Building Permits": 15, "Veterans": 1453, "Land Area": 451.9}, "Sales": {"Retail Sales": 1291, "Merchant Wholesaler Sales": 684, "Accommodation and Food Services Sales": 92, "Retail Sales per Capita": 7739}, "County": "Berrien County", "State": "GA", "Income": {"Median Houseold Income": 32258, "Per Capita Income": 16784, "Persons Below Poverty Level": 22.5}, "Education": {"Bachelor's Degree or Higher": 12.8, "High School or Higher": 76.8}, "Employment": {"Private Non-farm Establishments": 254, "Private Non-farm Employment Percent Change": -7.2, "Firms": {"Total": 1210, "Hispanic-Owned": 0.0, "Native Hawaiian and Other Pacific Islander-Owned": 0.0, "American Indian-Owned": 0.0, "Black-Owned": 0.0, "Asian-Owned": 0.0, "Women-Owned": 33.1}, "Nonemployer Establishments": 1061, "Private Non-farm Employment": 2815}, "Housing": {"Housing Units": 8640, "Units in Multi-Unit Structures": 3.8, "Median Value of Owner-Occupied Units": 80100, "Households": 7040, "Persons per Household": 2.69, "Homeownership Rate": 76.8}, "Population": {"2014 Population": 18700, "2010 Population": 19286, "Population per Square Mile": 42.7, "Population Percent Change": -3.0}}</t>
  </si>
  <si>
    <t>{"Ethnicities": {"White Alone, not Hispanic or Latino": 40.3, "Two or More Races": 1.3, "Asian Alone": 1.9, "Native Hawaiian and Other Pacific Islander Alone": 0.1, "White Alone": 42.6, "Hispanic or Latino": 3.2, "Black Alone": 53.8, "American Indian and Alaska Native Alone": 0.3}, "Age": {"Percent Under 18 Years": 25.2, "Percent 65 and Older": 14.0, "Percent Under 5 Years": 7.2}, "Miscellaneous": {"Manufacturers Shipments": 16938, "Foreign Born": 3.8, "Percent Female": 53.0, "Language Other than English at Home": 5.1, "Living in Same House +1 Years": 81.3, "Mean Travel Time to Work": 20.7, "Building Permits": 92, "Veterans": 11498, "Land Area": 249.76}, "Sales": {"Retail Sales": 25362, "Merchant Wholesaler Sales": 16137, "Accommodation and Food Services Sales": 3062, "Retail Sales per Capita": 16374}, "County": "Bibb County", "State": "GA", "Income": {"Median Houseold Income": 37550, "Per Capita Income": 20982, "Persons Below Poverty Level": 24.9}, "Education": {"Bachelor's Degree or Higher": 22.5, "High School or Higher": 82.4}, "Employment": {"Private Non-farm Establishments": 4060, "Private Non-farm Employment Percent Change": 0.2, "Firms": {"Total": 14851, "Hispanic-Owned": 0.0, "Native Hawaiian and Other Pacific Islander-Owned": 0.0, "American Indian-Owned": 0.4, "Black-Owned": 32.5, "Asian-Owned": 3.3, "Women-Owned": 35.1}, "Nonemployer Establishments": 12382, "Private Non-farm Employment": 71200}, "Housing": {"Housing Units": 70297, "Units in Multi-Unit Structures": 27.8, "Median Value of Owner-Occupied Units": 123000, "Households": 56585, "Persons per Household": 2.63, "Homeownership Rate": 54.4}, "Population": {"2014 Population": 153905, "2010 Population": 155547, "Population per Square Mile": 622.8, "Population Percent Change": -1.0}}</t>
  </si>
  <si>
    <t>{"Ethnicities": {"White Alone, not Hispanic or Latino": 68.9, "Two or More Races": 1.1, "Asian Alone": 1.0, "Native Hawaiian and Other Pacific Islander Alone": 0.0, "White Alone": 70.9, "Hispanic or Latino": 2.6, "Black Alone": 26.8, "American Indian and Alaska Native Alone": 0.1}, "Age": {"Percent Under 18 Years": 21.5, "Percent 65 and Older": 16.7, "Percent Under 5 Years": 5.4}, "Miscellaneous": {"Manufacturers Shipments": 0, "Foreign Born": 2.0, "Percent Female": 52.2, "Language Other than English at Home": 3.2, "Living in Same House +1 Years": 82.0, "Mean Travel Time to Work": 26.3, "Building Permits": 16, "Veterans": 946, "Land Area": 215.87}, "Sales": {"Retail Sales": 763, "Merchant Wholesaler Sales": 168, "Accommodation and Food Services Sales": 66, "Retail Sales per Capita": 5950}, "County": "Bleckley County", "State": "GA", "Income": {"Median Houseold Income": 36073, "Per Capita Income": 20156, "Persons Below Poverty Level": 23.3}, "Education": {"Bachelor's Degree or Higher": 14.9, "High School or Higher": 79.5}, "Employment": {"Private Non-farm Establishments": 163, "Private Non-farm Employment Percent Change": -24.4, "Firms": {"Total": 769, "Hispanic-Owned": 0.0, "Native Hawaiian and Other Pacific Islander-Owned": 0.0, "American Indian-Owned": 0.0, "Black-Owned": 0.0, "Asian-Owned": 0.0, "Women-Owned": 36.4}, "Nonemployer Establishments": 758, "Private Non-farm Employment": 1469}, "Housing": {"Housing Units": 5276, "Units in Multi-Unit Structures": 10.0, "Median Value of Owner-Occupied Units": 79900, "Households": 3955, "Persons per Household": 2.9, "Homeownership Rate": 71.3}, "Population": {"2014 Population": 12795, "2010 Population": 13063, "Population per Square Mile": 60.5, "Population Percent Change": -2.1}}</t>
  </si>
  <si>
    <t>{"Ethnicities": {"White Alone, not Hispanic or Latino": 92.5, "Two or More Races": 1.5, "Asian Alone": 0.3, "Native Hawaiian and Other Pacific Islander Alone": 0.0, "White Alone": 94.4, "Hispanic or Latino": 2.1, "Black Alone": 3.5, "American Indian and Alaska Native Alone": 0.4}, "Age": {"Percent Under 18 Years": 25.0, "Percent 65 and Older": 14.7, "Percent Under 5 Years": 5.7}, "Miscellaneous": {"Manufacturers Shipments": 0, "Foreign Born": 0.7, "Percent Female": 50.6, "Language Other than English at Home": 1.7, "Living in Same House +1 Years": 88.3, "Mean Travel Time to Work": 32.2, "Building Permits": 11, "Veterans": 1327, "Land Area": 442.36}, "Sales": {"Retail Sales": 624, "Merchant Wholesaler Sales": 0, "Accommodation and Food Services Sales": 42, "Retail Sales per Capita": 4043}, "County": "Brantley County", "State": "GA", "Income": {"Median Houseold Income": 36070, "Per Capita Income": 16938, "Persons Below Poverty Level": 21.9}, "Education": {"Bachelor's Degree or Higher": 6.4, "High School or Higher": 76.8}, "Employment": {"Private Non-farm Establishments": 187, "Private Non-farm Employment Percent Change": -0.6, "Firms": {"Total": 0, "Hispanic-Owned": 0.0, "Native Hawaiian and Other Pacific Islander-Owned": 0.0, "American Indian-Owned": 0.0, "Black-Owned": 0.0, "Asian-Owned": 0.0, "Women-Owned": 0.0}, "Nonemployer Establishments": 973, "Private Non-farm Employment": 1232}, "Housing": {"Housing Units": 7923, "Units in Multi-Unit Structures": 3.7, "Median Value of Owner-Occupied Units": 68500, "Households": 6550, "Persons per Household": 2.79, "Homeownership Rate": 80.4}, "Population": {"2014 Population": 18417, "2010 Population": 18411, "Population per Square Mile": 41.6, "Population Percent Change": 0.0}}</t>
  </si>
  <si>
    <t>{"Ethnicities": {"White Alone, not Hispanic or Latino": 57.6, "Two or More Races": 1.2, "Asian Alone": 0.6, "Native Hawaiian and Other Pacific Islander Alone": 0.2, "White Alone": 62.2, "Hispanic or Latino": 5.6, "Black Alone": 35.4, "American Indian and Alaska Native Alone": 0.4}, "Age": {"Percent Under 18 Years": 21.9, "Percent 65 and Older": 18.6, "Percent Under 5 Years": 6.7}, "Miscellaneous": {"Manufacturers Shipments": 0, "Foreign Born": 3.2, "Percent Female": 51.2, "Language Other than English at Home": 6.8, "Living in Same House +1 Years": 87.2, "Mean Travel Time to Work": 23.0, "Building Permits": 15, "Veterans": 1533, "Land Area": 493.05}, "Sales": {"Retail Sales": 881, "Merchant Wholesaler Sales": 658, "Accommodation and Food Services Sales": 0, "Retail Sales per Capita": 5394}, "County": "Brooks County", "State": "GA", "Income": {"Median Houseold Income": 34419, "Per Capita Income": 19409, "Persons Below Poverty Level": 24.0}, "Education": {"Bachelor's Degree or Higher": 11.4, "High School or Higher": 77.4}, "Employment": {"Private Non-farm Establishments": 199, "Private Non-farm Employment Percent Change": -0.7, "Firms": {"Total": 940, "Hispanic-Owned": 0.0, "Native Hawaiian and Other Pacific Islander-Owned": 0.0, "American Indian-Owned": 0.0, "Black-Owned": 0.0, "Asian-Owned": 0.0, "Women-Owned": 0.0}, "Nonemployer Establishments": 819, "Private Non-farm Employment": 1986}, "Housing": {"Housing Units": 7659, "Units in Multi-Unit Structures": 5.9, "Median Value of Owner-Occupied Units": 101400, "Households": 6573, "Persons per Household": 2.39, "Homeownership Rate": 67.6}, "Population": {"2014 Population": 15418, "2010 Population": 16243, "Population per Square Mile": 32.9, "Population Percent Change": -5.6}}</t>
  </si>
  <si>
    <t>{"Ethnicities": {"White Alone, not Hispanic or Latino": 74.0, "Two or More Races": 3.0, "Asian Alone": 2.0, "Native Hawaiian and Other Pacific Islander Alone": 0.2, "White Alone": 78.9, "Hispanic or Latino": 6.3, "Black Alone": 15.4, "American Indian and Alaska Native Alone": 0.5}, "Age": {"Percent Under 18 Years": 29.1, "Percent 65 and Older": 10.2, "Percent Under 5 Years": 7.3}, "Miscellaneous": {"Manufacturers Shipments": 0, "Foreign Born": 3.5, "Percent Female": 50.2, "Language Other than English at Home": 4.4, "Living in Same House +1 Years": 83.2, "Mean Travel Time to Work": 28.7, "Building Permits": 412, "Veterans": 3253, "Land Area": 435.97}, "Sales": {"Retail Sales": 2249, "Merchant Wholesaler Sales": 1544, "Accommodation and Food Services Sales": 347, "Retail Sales per Capita": 7479}, "County": "Bryan County", "State": "GA", "Income": {"Median Houseold Income": 64707, "Per Capita Income": 27556, "Persons Below Poverty Level": 11.7}, "Education": {"Bachelor's Degree or Higher": 30.6, "High School or Higher": 88.0}, "Employment": {"Private Non-farm Establishments": 597, "Private Non-farm Employment Percent Change": 7.2, "Firms": {"Total": 2749, "Hispanic-Owned": 0.0, "Native Hawaiian and Other Pacific Islander-Owned": 0.0, "American Indian-Owned": 0.0, "Black-Owned": 0.0, "Asian-Owned": 0.0, "Women-Owned": 30.6}, "Nonemployer Establishments": 2258, "Private Non-farm Employment": 5686}, "Housing": {"Housing Units": 12908, "Units in Multi-Unit Structures": 9.7, "Median Value of Owner-Occupied Units": 182400, "Households": 11230, "Persons per Household": 2.79, "Homeownership Rate": 70.2}, "Population": {"2014 Population": 33906, "2010 Population": 30233, "Population per Square Mile": 69.3, "Population Percent Change": 12.1}}</t>
  </si>
  <si>
    <t>{"Ethnicities": {"White Alone, not Hispanic or Latino": 64.2, "Two or More Races": 1.6, "Asian Alone": 1.7, "Native Hawaiian and Other Pacific Islander Alone": 0.1, "White Alone": 67.0, "Hispanic or Latino": 3.7, "Black Alone": 29.1, "American Indian and Alaska Native Alone": 0.4}, "Age": {"Percent Under 18 Years": 20.4, "Percent 65 and Older": 10.3, "Percent Under 5 Years": 5.6}, "Miscellaneous": {"Manufacturers Shipments": 5238, "Foreign Born": 4.0, "Percent Female": 50.6, "Language Other than English at Home": 5.0, "Living in Same House +1 Years": 78.0, "Mean Travel Time to Work": 21.2, "Building Permits": 521, "Veterans": 4028, "Land Area": 672.81}, "Sales": {"Retail Sales": 7334, "Merchant Wholesaler Sales": 0, "Accommodation and Food Services Sales": 953, "Retail Sales per Capita": 11044}, "County": "Bulloch County", "State": "GA", "Income": {"Median Houseold Income": 35840, "Per Capita Income": 18587, "Persons Below Poverty Level": 31.3}, "Education": {"Bachelor's Degree or Higher": 27.7, "High School or Higher": 85.9}, "Employment": {"Private Non-farm Establishments": 1373, "Private Non-farm Employment Percent Change": -0.3, "Firms": {"Total": 6025, "Hispanic-Owned": 0.0, "Native Hawaiian and Other Pacific Islander-Owned": 0.0, "American Indian-Owned": 0.0, "Black-Owned": 0.0, "Asian-Owned": 0.0, "Women-Owned": 22.2}, "Nonemployer Establishments": 4308, "Private Non-farm Employment": 17227}, "Housing": {"Housing Units": 29771, "Units in Multi-Unit Structures": 27.4, "Median Value of Owner-Occupied Units": 134900, "Households": 25254, "Persons per Household": 2.61, "Homeownership Rate": 50.9}, "Population": {"2014 Population": 72087, "2010 Population": 70217, "Population per Square Mile": 104.4, "Population Percent Change": 2.7}}</t>
  </si>
  <si>
    <t>{"Ethnicities": {"White Alone, not Hispanic or Latino": 47.0, "Two or More Races": 1.4, "Asian Alone": 0.5, "Native Hawaiian and Other Pacific Islander Alone": 0.1, "White Alone": 49.2, "Hispanic or Latino": 3.0, "Black Alone": 48.4, "American Indian and Alaska Native Alone": 0.3}, "Age": {"Percent Under 18 Years": 26.2, "Percent 65 and Older": 14.1, "Percent Under 5 Years": 7.0}, "Miscellaneous": {"Manufacturers Shipments": 0, "Foreign Born": 1.7, "Percent Female": 52.0, "Language Other than English at Home": 3.0, "Living in Same House +1 Years": 90.9, "Mean Travel Time to Work": 26.7, "Building Permits": 43, "Veterans": 1490, "Land Area": 826.97}, "Sales": {"Retail Sales": 1774, "Merchant Wholesaler Sales": 0, "Accommodation and Food Services Sales": 111, "Retail Sales per Capita": 7776}, "County": "Burke County", "State": "GA", "Income": {"Median Houseold Income": 31494, "Per Capita Income": 16171, "Persons Below Poverty Level": 33.5}, "Education": {"Bachelor's Degree or Higher": 9.9, "High School or Higher": 76.9}, "Employment": {"Private Non-farm Establishments": 300, "Private Non-farm Employment Percent Change": -10.5, "Firms": {"Total": 1797, "Hispanic-Owned": 0.0, "Native Hawaiian and Other Pacific Islander-Owned": 0.0, "American Indian-Owned": 0.0, "Black-Owned": 28.3, "Asian-Owned": 0.0, "Women-Owned": 36.2}, "Nonemployer Establishments": 1381, "Private Non-farm Employment": 4993}, "Housing": {"Housing Units": 9829, "Units in Multi-Unit Structures": 9.1, "Median Value of Owner-Occupied Units": 80000, "Households": 7881, "Persons per Household": 2.91, "Homeownership Rate": 70.2}, "Population": {"2014 Population": 22709, "2010 Population": 23316, "Population per Square Mile": 28.2, "Population Percent Change": -2.6}}</t>
  </si>
  <si>
    <t>{"Ethnicities": {"White Alone, not Hispanic or Latino": 67.6, "Two or More Races": 1.2, "Asian Alone": 0.5, "Native Hawaiian and Other Pacific Islander Alone": 0.0, "White Alone": 70.2, "Hispanic or Latino": 3.1, "Black Alone": 27.7, "American Indian and Alaska Native Alone": 0.3}, "Age": {"Percent Under 18 Years": 22.0, "Percent 65 and Older": 14.3, "Percent Under 5 Years": 5.8}, "Miscellaneous": {"Manufacturers Shipments": 2870, "Foreign Born": 3.0, "Percent Female": 47.1, "Language Other than English at Home": 3.0, "Living in Same House +1 Years": 83.5, "Mean Travel Time to Work": 30.9, "Building Permits": 12, "Veterans": 1534, "Land Area": 184.39}, "Sales": {"Retail Sales": 2954, "Merchant Wholesaler Sales": 4653, "Accommodation and Food Services Sales": 179, "Retail Sales per Capita": 12496}, "County": "Butts County", "State": "GA", "Income": {"Median Houseold Income": 49754, "Per Capita Income": 20363, "Persons Below Poverty Level": 14.5}, "Education": {"Bachelor's Degree or Higher": 8.4, "High School or Higher": 74.7}, "Employment": {"Private Non-farm Establishments": 347, "Private Non-farm Employment Percent Change": 4.6, "Firms": {"Total": 1731, "Hispanic-Owned": 0.0, "Native Hawaiian and Other Pacific Islander-Owned": 0.0, "American Indian-Owned": 0.0, "Black-Owned": 0.0, "Asian-Owned": 0.0, "Women-Owned": 21.0}, "Nonemployer Establishments": 1461, "Private Non-farm Employment": 4048}, "Housing": {"Housing Units": 9281, "Units in Multi-Unit Structures": 7.9, "Median Value of Owner-Occupied Units": 125400, "Households": 7776, "Persons per Household": 2.74, "Homeownership Rate": 75.2}, "Population": {"2014 Population": 23368, "2010 Population": 23655, "Population per Square Mile": 128.3, "Population Percent Change": -1.2}}</t>
  </si>
  <si>
    <t>{"Ethnicities": {"White Alone, not Hispanic or Latino": 32.9, "Two or More Races": 1.3, "Asian Alone": 0.6, "Native Hawaiian and Other Pacific Islander Alone": 0.3, "White Alone": 36.1, "Hispanic or Latino": 4.7, "Black Alone": 61.2, "American Indian and Alaska Native Alone": 0.6}, "Age": {"Percent Under 18 Years": 19.0, "Percent 65 and Older": 12.5, "Percent Under 5 Years": 4.8}, "Miscellaneous": {"Manufacturers Shipments": 0, "Foreign Born": 4.9, "Percent Female": 40.0, "Language Other than English at Home": 8.5, "Living in Same House +1 Years": 74.2, "Mean Travel Time to Work": 19.0, "Building Permits": 0, "Veterans": 420, "Land Area": 280.37}, "Sales": {"Retail Sales": 195, "Merchant Wholesaler Sales": 164, "Accommodation and Food Services Sales": 9, "Retail Sales per Capita": 3266}, "County": "Calhoun County", "State": "GA", "Income": {"Median Houseold Income": 26986, "Per Capita Income": 14868, "Persons Below Poverty Level": 38.7}, "Education": {"Bachelor's Degree or Higher": 11.5, "High School or Higher": 68.6}, "Employment": {"Private Non-farm Establishments": 74, "Private Non-farm Employment Percent Change": -0.7, "Firms": {"Total": 428, "Hispanic-Owned": 0.0, "Native Hawaiian and Other Pacific Islander-Owned": 0.0, "American Indian-Owned": 0.0, "Black-Owned": 0.0, "Asian-Owned": 0.0, "Women-Owned": 0.0}, "Nonemployer Establishments": 295, "Private Non-farm Employment": 725}, "Housing": {"Housing Units": 2383, "Units in Multi-Unit Structures": 9.4, "Median Value of Owner-Occupied Units": 53000, "Households": 1804, "Persons per Household": 2.19, "Homeownership Rate": 70.6}, "Population": {"2014 Population": 6463, "2010 Population": 6694, "Population per Square Mile": 23.9, "Population Percent Change": -3.5}}</t>
  </si>
  <si>
    <t>{"Ethnicities": {"White Alone, not Hispanic or Latino": 70.0, "Two or More Races": 2.9, "Asian Alone": 1.7, "Native Hawaiian and Other Pacific Islander Alone": 0.2, "White Alone": 75.0, "Hispanic or Latino": 6.2, "Black Alone": 19.5, "American Indian and Alaska Native Alone": 0.7}, "Age": {"Percent Under 18 Years": 25.2, "Percent 65 and Older": 11.3, "Percent Under 5 Years": 7.6}, "Miscellaneous": {"Manufacturers Shipments": 0, "Foreign Born": 2.1, "Percent Female": 48.6, "Language Other than English at Home": 4.8, "Living in Same House +1 Years": 80.3, "Mean Travel Time to Work": 21.9, "Building Permits": 126, "Veterans": 6625, "Land Area": 613.03}, "Sales": {"Retail Sales": 6483, "Merchant Wholesaler Sales": 0, "Accommodation and Food Services Sales": 717, "Retail Sales per Capita": 13688}, "County": "Camden County", "State": "GA", "Income": {"Median Houseold Income": 51990, "Per Capita Income": 22701, "Persons Below Poverty Level": 15.5}, "Education": {"Bachelor's Degree or Higher": 19.5, "High School or Higher": 90.4}, "Employment": {"Private Non-farm Establishments": 792, "Private Non-farm Employment Percent Change": 5.9, "Firms": {"Total": 3332, "Hispanic-Owned": 0.0, "Native Hawaiian and Other Pacific Islander-Owned": 0.0, "American Indian-Owned": 0.0, "Black-Owned": 0.0, "Asian-Owned": 0.0, "Women-Owned": 33.0}, "Nonemployer Establishments": 2319, "Private Non-farm Employment": 8460}, "Housing": {"Housing Units": 21389, "Units in Multi-Unit Structures": 15.7, "Median Value of Owner-Occupied Units": 154500, "Households": 18386, "Persons per Household": 2.69, "Homeownership Rate": 63.1}, "Population": {"2014 Population": 52027, "2010 Population": 50513, "Population per Square Mile": 82.4, "Population Percent Change": 3.0}}</t>
  </si>
  <si>
    <t>{"Ethnicities": {"White Alone, not Hispanic or Latino": 62.8, "Two or More Races": 1.2, "Asian Alone": 0.8, "Native Hawaiian and Other Pacific Islander Alone": 0.1, "White Alone": 73.2, "Hispanic or Latino": 11.2, "Black Alone": 24.5, "American Indian and Alaska Native Alone": 0.2}, "Age": {"Percent Under 18 Years": 25.6, "Percent 65 and Older": 16.7, "Percent Under 5 Years": 6.3}, "Miscellaneous": {"Manufacturers Shipments": 0, "Foreign Born": 6.9, "Percent Female": 50.4, "Language Other than English at Home": 9.4, "Living in Same House +1 Years": 85.0, "Mean Travel Time to Work": 24.0, "Building Permits": 0, "Veterans": 770, "Land Area": 243.04}, "Sales": {"Retail Sales": 1145, "Merchant Wholesaler Sales": 242, "Accommodation and Food Services Sales": 147, "Retail Sales per Capita": 10977}, "County": "Candler County", "State": "GA", "Income": {"Median Houseold Income": 35070, "Per Capita Income": 17974, "Persons Below Poverty Level": 25.9}, "Education": {"Bachelor's Degree or Higher": 14.6, "High School or Higher": 78.5}, "Employment": {"Private Non-farm Establishments": 200, "Private Non-farm Employment Percent Change": -4.4, "Firms": {"Total": 1085, "Hispanic-Owned": 0.0, "Native Hawaiian and Other Pacific Islander-Owned": 0.0, "American Indian-Owned": 0.0, "Black-Owned": 0.0, "Asian-Owned": 0.0, "Women-Owned": 24.0}, "Nonemployer Establishments": 776, "Private Non-farm Employment": 2182}, "Housing": {"Housing Units": 4697, "Units in Multi-Unit Structures": 7.4, "Median Value of Owner-Occupied Units": 86700, "Households": 3861, "Persons per Household": 2.78, "Homeownership Rate": 64.0}, "Population": {"2014 Population": 10888, "2010 Population": 10998, "Population per Square Mile": 45.3, "Population Percent Change": -1.0}}</t>
  </si>
  <si>
    <t>{"Ethnicities": {"White Alone, not Hispanic or Latino": 71.8, "Two or More Races": 2.0, "Asian Alone": 1.0, "Native Hawaiian and Other Pacific Islander Alone": 0.1, "White Alone": 77.3, "Hispanic or Latino": 6.5, "Black Alone": 19.1, "American Indian and Alaska Native Alone": 0.5}, "Age": {"Percent Under 18 Years": 24.2, "Percent 65 and Older": 12.5, "Percent Under 5 Years": 6.4}, "Miscellaneous": {"Manufacturers Shipments": 31755, "Foreign Born": 4.4, "Percent Female": 50.9, "Language Other than English at Home": 7.7, "Living in Same House +1 Years": 80.4, "Mean Travel Time to Work": 28.5, "Building Permits": 111, "Veterans": 7343, "Land Area": 499.08}, "Sales": {"Retail Sales": 12524, "Merchant Wholesaler Sales": 9858, "Accommodation and Food Services Sales": 1424, "Retail Sales per Capita": 11190}, "County": "Carroll County", "State": "GA", "Income": {"Median Houseold Income": 46147, "Per Capita Income": 21227, "Persons Below Poverty Level": 18.9}, "Education": {"Bachelor's Degree or Higher": 18.3, "High School or Higher": 79.7}, "Employment": {"Private Non-farm Establishments": 1988, "Private Non-farm Employment Percent Change": 2.1, "Firms": {"Total": 9582, "Hispanic-Owned": 1.3, "Native Hawaiian and Other Pacific Islander-Owned": 0.0, "American Indian-Owned": 0.0, "Black-Owned": 8.3, "Asian-Owned": 0.0, "Women-Owned": 25.7}, "Nonemployer Establishments": 8017, "Private Non-farm Employment": 31002}, "Housing": {"Housing Units": 44757, "Units in Multi-Unit Structures": 13.7, "Median Value of Owner-Occupied Units": 118500, "Households": 39494, "Persons per Household": 2.72, "Homeownership Rate": 66.7}, "Population": {"2014 Population": 114093, "2010 Population": 110527, "Population per Square Mile": 221.5, "Population Percent Change": 3.2}}</t>
  </si>
  <si>
    <t>{"Ethnicities": {"White Alone, not Hispanic or Latino": 91.4, "Two or More Races": 1.6, "Asian Alone": 1.4, "Native Hawaiian and Other Pacific Islander Alone": 0.1, "White Alone": 93.7, "Hispanic or Latino": 2.8, "Black Alone": 2.8, "American Indian and Alaska Native Alone": 0.4}, "Age": {"Percent Under 18 Years": 23.6, "Percent 65 and Older": 16.0, "Percent Under 5 Years": 5.8}, "Miscellaneous": {"Manufacturers Shipments": 5620, "Foreign Born": 2.3, "Percent Female": 51.3, "Language Other than English at Home": 3.7, "Living in Same House +1 Years": 86.3, "Mean Travel Time to Work": 22.3, "Building Permits": 144, "Veterans": 4805, "Land Area": 162.16}, "Sales": {"Retail Sales": 7950, "Merchant Wholesaler Sales": 1511, "Accommodation and Food Services Sales": 764, "Retail Sales per Capita": 12730}, "County": "Catoosa County", "State": "GA", "Income": {"Median Houseold Income": 47087, "Per Capita Income": 21690, "Persons Below Poverty Level": 13.9}, "Education": {"Bachelor's Degree or Higher": 17.5, "High School or Higher": 82.3}, "Employment": {"Private Non-farm Establishments": 892, "Private Non-farm Employment Percent Change": -0.1, "Firms": {"Total": 4789, "Hispanic-Owned": 0.0, "Native Hawaiian and Other Pacific Islander-Owned": 0.0, "American Indian-Owned": 0.0, "Black-Owned": 0.0, "Asian-Owned": 3.1, "Women-Owned": 28.5}, "Nonemployer Establishments": 4002, "Private Non-farm Employment": 11569}, "Housing": {"Housing Units": 26803, "Units in Multi-Unit Structures": 12.9, "Median Value of Owner-Occupied Units": 130200, "Households": 23941, "Persons per Household": 2.68, "Homeownership Rate": 72.6}, "Population": {"2014 Population": 65621, "2010 Population": 63942, "Population per Square Mile": 394.3, "Population Percent Change": 2.6}}</t>
  </si>
  <si>
    <t>{"Ethnicities": {"White Alone, not Hispanic or Latino": 62.1, "Two or More Races": 1.8, "Asian Alone": 0.6, "Native Hawaiian and Other Pacific Islander Alone": 0.0, "White Alone": 65.0, "Hispanic or Latino": 3.5, "Black Alone": 32.0, "American Indian and Alaska Native Alone": 0.6}, "Age": {"Percent Under 18 Years": 19.0, "Percent 65 and Older": 13.3, "Percent Under 5 Years": 5.6}, "Miscellaneous": {"Manufacturers Shipments": 0, "Foreign Born": 7.6, "Percent Female": 39.7, "Language Other than English at Home": 7.4, "Living in Same House +1 Years": 79.9, "Mean Travel Time to Work": 28.7, "Building Permits": 7, "Veterans": 1247, "Land Area": 773.58}, "Sales": {"Retail Sales": 684, "Merchant Wholesaler Sales": 459, "Accommodation and Food Services Sales": 98, "Retail Sales per Capita": 6460}, "County": "Charlton County", "State": "GA", "Income": {"Median Houseold Income": 40111, "Per Capita Income": 17102, "Persons Below Poverty Level": 19.7}, "Education": {"Bachelor's Degree or Higher": 9.4, "High School or Higher": 74.3}, "Employment": {"Private Non-farm Establishments": 146, "Private Non-farm Employment Percent Change": 1.5, "Firms": {"Total": 763, "Hispanic-Owned": 0.0, "Native Hawaiian and Other Pacific Islander-Owned": 0.0, "American Indian-Owned": 0.0, "Black-Owned": 0.0, "Asian-Owned": 0.0, "Women-Owned": 21.4}, "Nonemployer Establishments": 507, "Private Non-farm Employment": 1804}, "Housing": {"Housing Units": 4414, "Units in Multi-Unit Structures": 3.2, "Median Value of Owner-Occupied Units": 76100, "Households": 3727, "Persons per Household": 3.12, "Homeownership Rate": 77.9}, "Population": {"2014 Population": 12897, "2010 Population": 12171, "Population per Square Mile": 15.7, "Population Percent Change": 6.0}}</t>
  </si>
  <si>
    <t>{"Ethnicities": {"White Alone, not Hispanic or Latino": 49.8, "Two or More Races": 2.1, "Asian Alone": 2.8, "Native Hawaiian and Other Pacific Islander Alone": 0.2, "White Alone": 54.5, "Hispanic or Latino": 6.0, "Black Alone": 40.1, "American Indian and Alaska Native Alone": 0.3}, "Age": {"Percent Under 18 Years": 22.2, "Percent 65 and Older": 13.6, "Percent Under 5 Years": 6.9}, "Miscellaneous": {"Manufacturers Shipments": 0, "Foreign Born": 6.5, "Percent Female": 51.8, "Language Other than English at Home": 8.0, "Living in Same House +1 Years": 84.8, "Mean Travel Time to Work": 21.1, "Building Permits": 1317, "Veterans": 24730, "Land Area": 426.44}, "Sales": {"Retail Sales": 40042, "Merchant Wholesaler Sales": 37801, "Accommodation and Food Services Sales": 8728, "Retail Sales per Capita": 16107}, "County": "Chatham County", "State": "GA", "Income": {"Median Houseold Income": 45794, "Per Capita Income": 25093, "Persons Below Poverty Level": 19.1}, "Education": {"Bachelor's Degree or Higher": 31.3, "High School or Higher": 88.7}, "Employment": {"Private Non-farm Establishments": 7229, "Private Non-farm Employment Percent Change": 2.3, "Firms": {"Total": 23990, "Hispanic-Owned": 1.1, "Native Hawaiian and Other Pacific Islander-Owned": 0.0, "American Indian-Owned": 0.0, "Black-Owned": 23.5, "Asian-Owned": 4.4, "Women-Owned": 33.0}, "Nonemployer Establishments": 19018, "Private Non-farm Employment": 120438}, "Housing": {"Housing Units": 122600, "Units in Multi-Unit Structures": 27.9, "Median Value of Owner-Occupied Units": 174500, "Households": 102484, "Persons per Household": 2.55, "Homeownership Rate": 57.5}, "Population": {"2014 Population": 283379, "2010 Population": 265128, "Population per Square Mile": 621.7, "Population Percent Change": 6.9}}</t>
  </si>
  <si>
    <t>{"Ethnicities": {"White Alone, not Hispanic or Latino": 60.0, "Two or More Races": 3.6, "Asian Alone": 2.8, "Native Hawaiian and Other Pacific Islander Alone": 0.8, "White Alone": 72.2, "Hispanic or Latino": 15.0, "Black Alone": 19.3, "American Indian and Alaska Native Alone": 1.3}, "Age": {"Percent Under 18 Years": 22.6, "Percent 65 and Older": 4.1, "Percent Under 5 Years": 9.5}, "Miscellaneous": {"Manufacturers Shipments": 0, "Foreign Born": 5.6, "Percent Female": 32.7, "Language Other than English at Home": 13.9, "Living in Same House +1 Years": 50.8, "Mean Travel Time to Work": 14.2, "Building Permits": 3, "Veterans": 581, "Land Area": 248.74}, "Sales": {"Retail Sales": 129, "Merchant Wholesaler Sales": 0, "Accommodation and Food Services Sales": 8, "Retail Sales per Capita": 934}, "County": "Chattahoochee County", "State": "GA", "Income": {"Median Houseold Income": 48758, "Per Capita Income": 20042, "Persons Below Poverty Level": 11.9}, "Education": {"Bachelor's Degree or Higher": 27.5, "High School or Higher": 92.5}, "Employment": {"Private Non-farm Establishments": 97, "Private Non-farm Employment Percent Change": -5.0, "Firms": {"Total": 341, "Hispanic-Owned": 0.0, "Native Hawaiian and Other Pacific Islander-Owned": 0.0, "American Indian-Owned": 0.0, "Black-Owned": 36.4, "Asian-Owned": 0.0, "Women-Owned": 29.3}, "Nonemployer Establishments": 251, "Private Non-farm Employment": 1690}, "Housing": {"Housing Units": 3343, "Units in Multi-Unit Structures": 28.1, "Median Value of Owner-Occupied Units": 97100, "Households": 2613, "Persons per Household": 3.54, "Homeownership Rate": 28.8}, "Population": {"2014 Population": 11837, "2010 Population": 11267, "Population per Square Mile": 45.3, "Population Percent Change": 5.1}}</t>
  </si>
  <si>
    <t>{"Ethnicities": {"White Alone, not Hispanic or Latino": 82.8, "Two or More Races": 1.6, "Asian Alone": 0.6, "Native Hawaiian and Other Pacific Islander Alone": 0.3, "White Alone": 86.6, "Hispanic or Latino": 4.8, "Black Alone": 10.4, "American Indian and Alaska Native Alone": 0.4}, "Age": {"Percent Under 18 Years": 22.6, "Percent 65 and Older": 16.5, "Percent Under 5 Years": 5.6}, "Miscellaneous": {"Manufacturers Shipments": 6295, "Foreign Born": 3.1, "Percent Female": 48.8, "Language Other than English at Home": 4.6, "Living in Same House +1 Years": 87.7, "Mean Travel Time to Work": 23.4, "Building Permits": 0, "Veterans": 1540, "Land Area": 313.34}, "Sales": {"Retail Sales": 1471, "Merchant Wholesaler Sales": 664, "Accommodation and Food Services Sales": 0, "Retail Sales per Capita": 5478}, "County": "Chattooga County", "State": "GA", "Income": {"Median Houseold Income": 33228, "Per Capita Income": 16045, "Persons Below Poverty Level": 24.0}, "Education": {"Bachelor's Degree or Higher": 7.7, "High School or Higher": 69.0}, "Employment": {"Private Non-farm Establishments": 295, "Private Non-farm Employment Percent Change": 0.2, "Firms": {"Total": 2104, "Hispanic-Owned": 0.0, "Native Hawaiian and Other Pacific Islander-Owned": 0.0, "American Indian-Owned": 0.0, "Black-Owned": 0.0, "Asian-Owned": 0.0, "Women-Owned": 22.9}, "Nonemployer Establishments": 1348, "Private Non-farm Employment": 4390}, "Housing": {"Housing Units": 10883, "Units in Multi-Unit Structures": 9.5, "Median Value of Owner-Occupied Units": 72400, "Households": 9457, "Persons per Household": 2.52, "Homeownership Rate": 69.7}, "Population": {"2014 Population": 24939, "2010 Population": 26015, "Population per Square Mile": 83.0, "Population Percent Change": -4.1}}</t>
  </si>
  <si>
    <t>{"Ethnicities": {"White Alone, not Hispanic or Latino": 80.1, "Two or More Races": 1.9, "Asian Alone": 1.9, "Native Hawaiian and Other Pacific Islander Alone": 0.1, "White Alone": 89.0, "Hispanic or Latino": 10.1, "Black Alone": 6.6, "American Indian and Alaska Native Alone": 0.5}, "Age": {"Percent Under 18 Years": 26.0, "Percent 65 and Older": 11.9, "Percent Under 5 Years": 6.2}, "Miscellaneous": {"Manufacturers Shipments": 8237, "Foreign Born": 8.6, "Percent Female": 50.7, "Language Other than English at Home": 12.4, "Living in Same House +1 Years": 87.0, "Mean Travel Time to Work": 31.9, "Building Permits": 2123, "Veterans": 14589, "Land Area": 421.67}, "Sales": {"Retail Sales": 21149, "Merchant Wholesaler Sales": 8489, "Accommodation and Food Services Sales": 2468, "Retail Sales per Capita": 10373}, "County": "Cherokee County", "State": "GA", "Income": {"Median Houseold Income": 67261, "Per Capita Income": 29615, "Persons Below Poverty Level": 9.8}, "Education": {"Bachelor's Degree or Higher": 34.2, "High School or Higher": 88.9}, "Employment": {"Private Non-farm Establishments": 4830, "Private Non-farm Employment Percent Change": 3.9, "Firms": {"Total": 22759, "Hispanic-Owned": 3.9, "Native Hawaiian and Other Pacific Islander-Owned": 0.0, "American Indian-Owned": 0.0, "Black-Owned": 3.3, "Asian-Owned": 1.9, "Women-Owned": 28.1}, "Nonemployer Establishments": 20922, "Private Non-farm Employment": 42481}, "Housing": {"Housing Units": 85507, "Units in Multi-Unit Structures": 9.7, "Median Value of Owner-Occupied Units": 190400, "Households": 76144, "Persons per Household": 2.85, "Homeownership Rate": 79.1}, "Population": {"2014 Population": 230985, "2010 Population": 214346, "Population per Square Mile": 508.3, "Population Percent Change": 7.8}}</t>
  </si>
  <si>
    <t>{"Ethnicities": {"White Alone, not Hispanic or Latino": 56.0, "Two or More Races": 1.9, "Asian Alone": 4.4, "Native Hawaiian and Other Pacific Islander Alone": 0.1, "White Alone": 65.5, "Hispanic or Latino": 10.8, "Black Alone": 27.7, "American Indian and Alaska Native Alone": 0.4}, "Age": {"Percent Under 18 Years": 17.6, "Percent 65 and Older": 9.7, "Percent Under 5 Years": 5.8}, "Miscellaneous": {"Manufacturers Shipments": 19712, "Foreign Born": 10.4, "Percent Female": 52.3, "Language Other than English at Home": 13.5, "Living in Same House +1 Years": 75.6, "Mean Travel Time to Work": 19.0, "Building Permits": 538, "Veterans": 5581, "Land Area": 119.2}, "Sales": {"Retail Sales": 16691, "Merchant Wholesaler Sales": 17824, "Accommodation and Food Services Sales": 2933, "Retail Sales per Capita": 14711}, "County": "Clarke County", "State": "GA", "Income": {"Median Houseold Income": 33060, "Per Capita Income": 19295, "Persons Below Poverty Level": 36.7}, "Education": {"Bachelor's Degree or Higher": 39.5, "High School or Higher": 85.1}, "Employment": {"Private Non-farm Establishments": 2912, "Private Non-farm Employment Percent Change": 3.5, "Firms": {"Total": 10181, "Hispanic-Owned": 3.1, "Native Hawaiian and Other Pacific Islander-Owned": 0.0, "American Indian-Owned": 0.3, "Black-Owned": 0.0, "Asian-Owned": 3.2, "Women-Owned": 26.0}, "Nonemployer Establishments": 7804, "Private Non-farm Employment": 44643}, "Housing": {"Housing Units": 51781, "Units in Multi-Unit Structures": 44.1, "Median Value of Owner-Occupied Units": 156600, "Households": 41358, "Persons per Household": 2.61, "Homeownership Rate": 43.9}, "Population": {"2014 Population": 120938, "2010 Population": 116714, "Population per Square Mile": 979.1, "Population Percent Change": 3.6}}</t>
  </si>
  <si>
    <t>{"Ethnicities": {"White Alone, not Hispanic or Latino": 37.6, "Two or More Races": 1.0, "Asian Alone": 0.5, "Native Hawaiian and Other Pacific Islander Alone": 0.1, "White Alone": 38.6, "Hispanic or Latino": 1.1, "Black Alone": 59.5, "American Indian and Alaska Native Alone": 0.3}, "Age": {"Percent Under 18 Years": 21.8, "Percent 65 and Older": 23.3, "Percent Under 5 Years": 6.6}, "Miscellaneous": {"Manufacturers Shipments": 0, "Foreign Born": 1.2, "Percent Female": 53.1, "Language Other than English at Home": 3.3, "Living in Same House +1 Years": 87.1, "Mean Travel Time to Work": 26.4, "Building Permits": 5, "Veterans": 234, "Land Area": 195.38}, "Sales": {"Retail Sales": 110, "Merchant Wholesaler Sales": 15, "Accommodation and Food Services Sales": 0, "Retail Sales per Capita": 3465}, "County": "Clay County", "State": "GA", "Income": {"Median Houseold Income": 21192, "Per Capita Income": 12982, "Persons Below Poverty Level": 44.5}, "Education": {"Bachelor's Degree or Higher": 7.9, "High School or Higher": 77.9}, "Employment": {"Private Non-farm Establishments": 37, "Private Non-farm Employment Percent Change": 0.0, "Firms": {"Total": 186, "Hispanic-Owned": 0.0, "Native Hawaiian and Other Pacific Islander-Owned": 0.0, "American Indian-Owned": 0.0, "Black-Owned": 0.0, "Asian-Owned": 0.0, "Women-Owned": 42.5}, "Nonemployer Establishments": 200, "Private Non-farm Employment": 0}, "Housing": {"Housing Units": 2083, "Units in Multi-Unit Structures": 6.8, "Median Value of Owner-Occupied Units": 72300, "Households": 1235, "Persons per Household": 2.49, "Homeownership Rate": 66.6}, "Population": {"2014 Population": 3102, "2010 Population": 3183, "Population per Square Mile": 16.3, "Population Percent Change": -2.5}}</t>
  </si>
  <si>
    <t>{"Ethnicities": {"White Alone, not Hispanic or Latino": 13.5, "Two or More Races": 2.1, "Asian Alone": 5.3, "Native Hawaiian and Other Pacific Islander Alone": 0.1, "White Alone": 23.6, "Hispanic or Latino": 13.1, "Black Alone": 68.3, "American Indian and Alaska Native Alone": 0.6}, "Age": {"Percent Under 18 Years": 28.3, "Percent 65 and Older": 8.3, "Percent Under 5 Years": 7.8}, "Miscellaneous": {"Manufacturers Shipments": 16046, "Foreign Born": 15.2, "Percent Female": 52.6, "Language Other than English at Home": 20.5, "Living in Same House +1 Years": 79.1, "Mean Travel Time to Work": 29.4, "Building Permits": 340, "Veterans": 18030, "Land Area": 141.57}, "Sales": {"Retail Sales": 32070, "Merchant Wholesaler Sales": 35823, "Accommodation and Food Services Sales": 3988, "Retail Sales per Capita": 11760}, "County": "Clayton County", "State": "GA", "Income": {"Median Houseold Income": 40606, "Per Capita Income": 17950, "Persons Below Poverty Level": 24.0}, "Education": {"Bachelor's Degree or Higher": 18.0, "High School or Higher": 81.7}, "Employment": {"Private Non-farm Establishments": 3767, "Private Non-farm Employment Percent Change": 1.8, "Firms": {"Total": 23186, "Hispanic-Owned": 4.3, "Native Hawaiian and Other Pacific Islander-Owned": 0.0, "American Indian-Owned": 0.0, "Black-Owned": 51.5, "Asian-Owned": 11.8, "Women-Owned": 38.1}, "Nonemployer Establishments": 25549, "Private Non-farm Employment": 70120}, "Housing": {"Housing Units": 104535, "Units in Multi-Unit Structures": 29.3, "Median Value of Owner-Occupied Units": 97500, "Households": 86274, "Persons per Household": 2.99, "Homeownership Rate": 55.3}, "Population": {"2014 Population": 267542, "2010 Population": 259424, "Population per Square Mile": 1832.5, "Population Percent Change": 3.1}}</t>
  </si>
  <si>
    <t>{"Ethnicities": {"White Alone, not Hispanic or Latino": 65.7, "Two or More Races": 1.6, "Asian Alone": 0.2, "Native Hawaiian and Other Pacific Islander Alone": 0.1, "White Alone": 69.0, "Hispanic or Latino": 4.2, "Black Alone": 28.3, "American Indian and Alaska Native Alone": 0.8}, "Age": {"Percent Under 18 Years": 25.9, "Percent 65 and Older": 15.0, "Percent Under 5 Years": 7.6}, "Miscellaneous": {"Manufacturers Shipments": 0, "Foreign Born": 2.6, "Percent Female": 51.0, "Language Other than English at Home": 3.2, "Living in Same House +1 Years": 86.6, "Mean Travel Time to Work": 21.1, "Building Permits": 4, "Veterans": 479, "Land Area": 800.22}, "Sales": {"Retail Sales": 397, "Merchant Wholesaler Sales": 0, "Accommodation and Food Services Sales": 33, "Retail Sales per Capita": 5714}, "County": "Clinch County", "State": "GA", "Income": {"Median Houseold Income": 30345, "Per Capita Income": 17815, "Persons Below Poverty Level": 29.1}, "Education": {"Bachelor's Degree or Higher": 12.5, "High School or Higher": 71.1}, "Employment": {"Private Non-farm Establishments": 127, "Private Non-farm Employment Percent Change": 7.8, "Firms": {"Total": 513, "Hispanic-Owned": 0.0, "Native Hawaiian and Other Pacific Islander-Owned": 0.0, "American Indian-Owned": 0.0, "Black-Owned": 0.0, "Asian-Owned": 0.0, "Women-Owned": 22.8}, "Nonemployer Establishments": 428, "Private Non-farm Employment": 1806}, "Housing": {"Housing Units": 2967, "Units in Multi-Unit Structures": 11.7, "Median Value of Owner-Occupied Units": 62900, "Households": 2586, "Persons per Household": 2.53, "Homeownership Rate": 68.7}, "Population": {"2014 Population": 6831, "2010 Population": 6798, "Population per Square Mile": 8.5, "Population Percent Change": 0.5}}</t>
  </si>
  <si>
    <t>{"Ethnicities": {"White Alone, not Hispanic or Latino": 53.9, "Two or More Races": 2.4, "Asian Alone": 5.1, "Native Hawaiian and Other Pacific Islander Alone": 0.1, "White Alone": 64.6, "Hispanic or Latino": 12.7, "Black Alone": 27.3, "American Indian and Alaska Native Alone": 0.5}, "Age": {"Percent Under 18 Years": 24.6, "Percent 65 and Older": 10.6, "Percent Under 5 Years": 6.6}, "Miscellaneous": {"Manufacturers Shipments": 56516, "Foreign Born": 15.1, "Percent Female": 51.6, "Language Other than English at Home": 20.3, "Living in Same House +1 Years": 81.2, "Mean Travel Time to Work": 29.5, "Building Permits": 3103, "Veterans": 44559, "Land Area": 339.55}, "Sales": {"Retail Sales": 104807, "Merchant Wholesaler Sales": 155248, "Accommodation and Food Services Sales": 13934, "Retail Sales per Capita": 15157}, "County": "Cobb County", "State": "GA", "Income": {"Median Houseold Income": 63920, "Per Capita Income": 33069, "Persons Below Poverty Level": 12.8}, "Education": {"Bachelor's Degree or Higher": 43.7, "High School or Higher": 90.8}, "Employment": {"Private Non-farm Establishments": 19159, "Private Non-farm Employment Percent Change": -0.3, "Firms": {"Total": 77945, "Hispanic-Owned": 5.5, "Native Hawaiian and Other Pacific Islander-Owned": 0.1, "American Indian-Owned": 0.7, "Black-Owned": 18.6, "Asian-Owned": 4.8, "Women-Owned": 31.7}, "Nonemployer Establishments": 71103, "Private Non-farm Employment": 302767}, "Housing": {"Housing Units": 292870, "Units in Multi-Unit Structures": 24.9, "Median Value of Owner-Occupied Units": 196700, "Households": 261242, "Persons per Household": 2.64, "Homeownership Rate": 66.4}, "Population": {"2014 Population": 730981, "2010 Population": 688078, "Population per Square Mile": 2026.4, "Population Percent Change": 6.2}}</t>
  </si>
  <si>
    <t>{"Ethnicities": {"White Alone, not Hispanic or Latino": 59.4, "Two or More Races": 1.3, "Asian Alone": 0.9, "Native Hawaiian and Other Pacific Islander Alone": 0.1, "White Alone": 69.4, "Hispanic or Latino": 10.9, "Black Alone": 28.0, "American Indian and Alaska Native Alone": 0.4}, "Age": {"Percent Under 18 Years": 24.7, "Percent 65 and Older": 12.3, "Percent Under 5 Years": 6.7}, "Miscellaneous": {"Manufacturers Shipments": 0, "Foreign Born": 6.1, "Percent Female": 48.7, "Language Other than English at Home": 9.8, "Living in Same House +1 Years": 88.5, "Mean Travel Time to Work": 19.9, "Building Permits": 35, "Veterans": 2488, "Land Area": 575.1}, "Sales": {"Retail Sales": 4586, "Merchant Wholesaler Sales": 3238, "Accommodation and Food Services Sales": 471, "Retail Sales per Capita": 11367}, "County": "Coffee County", "State": "GA", "Income": {"Median Houseold Income": 35693, "Per Capita Income": 17031, "Persons Below Poverty Level": 24.3}, "Education": {"Bachelor's Degree or Higher": 12.9, "High School or Higher": 75.5}, "Employment": {"Private Non-farm Establishments": 830, "Private Non-farm Employment Percent Change": -1.5, "Firms": {"Total": 3452, "Hispanic-Owned": 2.0, "Native Hawaiian and Other Pacific Islander-Owned": 0.0, "American Indian-Owned": 0.0, "Black-Owned": 9.8, "Asian-Owned": 0.0, "Women-Owned": 25.1}, "Nonemployer Establishments": 2837, "Private Non-farm Employment": 11855}, "Housing": {"Housing Units": 16925, "Units in Multi-Unit Structures": 7.3, "Median Value of Owner-Occupied Units": 80700, "Households": 14497, "Persons per Household": 2.73, "Homeownership Rate": 69.4}, "Population": {"2014 Population": 42811, "2010 Population": 42356, "Population per Square Mile": 73.7, "Population Percent Change": 1.1}}</t>
  </si>
  <si>
    <t>{"Ethnicities": {"White Alone, not Hispanic or Latino": 57.1, "Two or More Races": 1.2, "Asian Alone": 1.0, "Native Hawaiian and Other Pacific Islander Alone": 0.1, "White Alone": 73.1, "Hispanic or Latino": 18.3, "Black Alone": 23.2, "American Indian and Alaska Native Alone": 1.4}, "Age": {"Percent Under 18 Years": 26.8, "Percent 65 and Older": 14.0, "Percent Under 5 Years": 7.8}, "Miscellaneous": {"Manufacturers Shipments": 5994, "Foreign Born": 10.9, "Percent Female": 50.4, "Language Other than English at Home": 17.1, "Living in Same House +1 Years": 82.4, "Mean Travel Time to Work": 21.1, "Building Permits": 88, "Veterans": 2367, "Land Area": 544.15}, "Sales": {"Retail Sales": 4323, "Merchant Wholesaler Sales": 1848, "Accommodation and Food Services Sales": 350, "Retail Sales per Capita": 9669}, "County": "Colquitt County", "State": "GA", "Income": {"Median Houseold Income": 32484, "Per Capita Income": 17025, "Persons Below Poverty Level": 26.7}, "Education": {"Bachelor's Degree or Higher": 13.1, "High School or Higher": 72.1}, "Employment": {"Private Non-farm Establishments": 872, "Private Non-farm Employment Percent Change": 2.6, "Firms": {"Total": 3290, "Hispanic-Owned": 0.0, "Native Hawaiian and Other Pacific Islander-Owned": 0.0, "American Indian-Owned": 0.0, "Black-Owned": 0.0, "Asian-Owned": 0.0, "Women-Owned": 25.2}, "Nonemployer Establishments": 2854, "Private Non-farm Employment": 11360}, "Housing": {"Housing Units": 18291, "Units in Multi-Unit Structures": 11.5, "Median Value of Owner-Occupied Units": 83500, "Households": 15918, "Persons per Household": 2.81, "Homeownership Rate": 66.2}, "Population": {"2014 Population": 46102, "2010 Population": 45498, "Population per Square Mile": 83.6, "Population Percent Change": 1.3}}</t>
  </si>
  <si>
    <t>{"Ethnicities": {"White Alone, not Hispanic or Latino": 70.5, "Two or More Races": 2.9, "Asian Alone": 4.2, "Native Hawaiian and Other Pacific Islander Alone": 0.2, "White Alone": 75.4, "Hispanic or Latino": 6.2, "Black Alone": 16.9, "American Indian and Alaska Native Alone": 0.4}, "Age": {"Percent Under 18 Years": 26.0, "Percent 65 and Older": 11.8, "Percent Under 5 Years": 6.3}, "Miscellaneous": {"Manufacturers Shipments": 24112, "Foreign Born": 6.8, "Percent Female": 51.1, "Language Other than English at Home": 9.5, "Living in Same House +1 Years": 86.8, "Mean Travel Time to Work": 24.5, "Building Permits": 1289, "Veterans": 13290, "Land Area": 290.09}, "Sales": {"Retail Sales": 14062, "Merchant Wholesaler Sales": 3574, "Accommodation and Food Services Sales": 1190, "Retail Sales per Capita": 12919}, "County": "Columbia County", "State": "GA", "Income": {"Median Houseold Income": 69306, "Per Capita Income": 30949, "Persons Below Poverty Level": 8.3}, "Education": {"Bachelor's Degree or Higher": 34.1, "High School or Higher": 91.3}, "Employment": {"Private Non-farm Establishments": 2092, "Private Non-farm Employment Percent Change": 1.8, "Firms": {"Total": 10081, "Hispanic-Owned": 3.0, "Native Hawaiian and Other Pacific Islander-Owned": 0.0, "American Indian-Owned": 0.6, "Black-Owned": 7.4, "Asian-Owned": 5.7, "Women-Owned": 32.0}, "Nonemployer Establishments": 8724, "Private Non-farm Employment": 26336}, "Housing": {"Housing Units": 53375, "Units in Multi-Unit Structures": 7.4, "Median Value of Owner-Occupied Units": 170400, "Households": 43975, "Persons per Household": 2.9, "Homeownership Rate": 78.9}, "Population": {"2014 Population": 139257, "2010 Population": 124053, "Population per Square Mile": 427.6, "Population Percent Change": 12.3}}</t>
  </si>
  <si>
    <t>{"Ethnicities": {"White Alone, not Hispanic or Latino": 64.4, "Two or More Races": 1.2, "Asian Alone": 0.8, "Native Hawaiian and Other Pacific Islander Alone": 0.1, "White Alone": 69.8, "Hispanic or Latino": 6.1, "Black Alone": 27.8, "American Indian and Alaska Native Alone": 0.4}, "Age": {"Percent Under 18 Years": 26.6, "Percent 65 and Older": 14.7, "Percent Under 5 Years": 6.7}, "Miscellaneous": {"Manufacturers Shipments": 3606, "Foreign Born": 3.4, "Percent Female": 51.6, "Language Other than English at Home": 6.0, "Living in Same House +1 Years": 81.7, "Mean Travel Time to Work": 25.3, "Building Permits": 33, "Veterans": 1147, "Land Area": 227.16}, "Sales": {"Retail Sales": 1180, "Merchant Wholesaler Sales": 515, "Accommodation and Food Services Sales": 180, "Retail Sales per Capita": 7198}, "County": "Cook County", "State": "GA", "Income": {"Median Houseold Income": 34985, "Per Capita Income": 18592, "Persons Below Poverty Level": 23.1}, "Education": {"Bachelor's Degree or Higher": 12.4, "High School or Higher": 74.8}, "Employment": {"Private Non-farm Establishments": 299, "Private Non-farm Employment Percent Change": 7.5, "Firms": {"Total": 1023, "Hispanic-Owned": 0.0, "Native Hawaiian and Other Pacific Islander-Owned": 0.0, "American Indian-Owned": 0.0, "Black-Owned": 0.0, "Asian-Owned": 0.0, "Women-Owned": 0.0}, "Nonemployer Establishments": 1002, "Private Non-farm Employment": 2782}, "Housing": {"Housing Units": 7241, "Units in Multi-Unit Structures": 4.7, "Median Value of Owner-Occupied Units": 83100, "Households": 6308, "Persons per Household": 2.67, "Homeownership Rate": 73.4}, "Population": {"2014 Population": 17214, "2010 Population": 17212, "Population per Square Mile": 75.8, "Population Percent Change": 0.0}}</t>
  </si>
  <si>
    <t>{"Ethnicities": {"White Alone, not Hispanic or Latino": 71.9, "Two or More Races": 1.9, "Asian Alone": 1.9, "Native Hawaiian and Other Pacific Islander Alone": 0.1, "White Alone": 77.7, "Hispanic or Latino": 6.7, "Black Alone": 18.0, "American Indian and Alaska Native Alone": 0.4}, "Age": {"Percent Under 18 Years": 25.7, "Percent 65 and Older": 12.4, "Percent Under 5 Years": 6.2}, "Miscellaneous": {"Manufacturers Shipments": 22701, "Foreign Born": 5.8, "Percent Female": 51.2, "Language Other than English at Home": 8.5, "Living in Same House +1 Years": 85.4, "Mean Travel Time to Work": 30.6, "Building Permits": 745, "Veterans": 10406, "Land Area": 440.89}, "Sales": {"Retail Sales": 12909, "Merchant Wholesaler Sales": 5245, "Accommodation and Food Services Sales": 1466, "Retail Sales per Capita": 10852}, "County": "Coweta County", "State": "GA", "Income": {"Median Houseold Income": 60813, "Per Capita Income": 26757, "Persons Below Poverty Level": 12.7}, "Education": {"Bachelor's Degree or Higher": 26.9, "High School or Higher": 87.8}, "Employment": {"Private Non-farm Establishments": 2109, "Private Non-farm Employment Percent Change": 5.6, "Firms": {"Total": 11408, "Hispanic-Owned": 3.1, "Native Hawaiian and Other Pacific Islander-Owned": 0.0, "American Indian-Owned": 0.0, "Black-Owned": 0.0, "Asian-Owned": 3.7, "Women-Owned": 32.0}, "Nonemployer Establishments": 10042, "Private Non-farm Employment": 28918}, "Housing": {"Housing Units": 52000, "Units in Multi-Unit Structures": 11.1, "Median Value of Owner-Occupied Units": 176400, "Households": 46912, "Persons per Household": 2.74, "Homeownership Rate": 74.5}, "Population": {"2014 Population": 135571, "2010 Population": 127317, "Population per Square Mile": 288.8, "Population Percent Change": 6.5}}</t>
  </si>
  <si>
    <t>{"Ethnicities": {"White Alone, not Hispanic or Latino": 73.7, "Two or More Races": 1.4, "Asian Alone": 0.4, "Native Hawaiian and Other Pacific Islander Alone": 0.1, "White Alone": 76.2, "Hispanic or Latino": 3.1, "Black Alone": 21.3, "American Indian and Alaska Native Alone": 0.6}, "Age": {"Percent Under 18 Years": 21.2, "Percent 65 and Older": 16.9, "Percent Under 5 Years": 5.0}, "Miscellaneous": {"Manufacturers Shipments": 0, "Foreign Born": 0.8, "Percent Female": 49.4, "Language Other than English at Home": 2.7, "Living in Same House +1 Years": 90.0, "Mean Travel Time to Work": 28.2, "Building Permits": 20, "Veterans": 887, "Land Area": 324.89}, "Sales": {"Retail Sales": 181, "Merchant Wholesaler Sales": 0, "Accommodation and Food Services Sales": 13, "Retail Sales per Capita": 1451}, "County": "Crawford County", "State": "GA", "Income": {"Median Houseold Income": 41586, "Per Capita Income": 20556, "Persons Below Poverty Level": 20.6}, "Education": {"Bachelor's Degree or Higher": 13.0, "High School or Higher": 78.7}, "Employment": {"Private Non-farm Establishments": 101, "Private Non-farm Employment Percent Change": 0.2, "Firms": {"Total": 560, "Hispanic-Owned": 0.0, "Native Hawaiian and Other Pacific Islander-Owned": 0.0, "American Indian-Owned": 0.0, "Black-Owned": 0.0, "Asian-Owned": 0.0, "Women-Owned": 34.1}, "Nonemployer Establishments": 851, "Private Non-farm Employment": 548}, "Housing": {"Housing Units": 5250, "Units in Multi-Unit Structures": 3.2, "Median Value of Owner-Occupied Units": 90800, "Households": 4620, "Persons per Household": 2.7, "Homeownership Rate": 79.0}, "Population": {"2014 Population": 12387, "2010 Population": 12630, "Population per Square Mile": 38.9, "Population Percent Change": -1.9}}</t>
  </si>
  <si>
    <t>{"Ethnicities": {"White Alone, not Hispanic or Latino": 51.3, "Two or More Races": 1.2, "Asian Alone": 1.0, "Native Hawaiian and Other Pacific Islander Alone": 0.1, "White Alone": 53.8, "Hispanic or Latino": 3.2, "Black Alone": 43.6, "American Indian and Alaska Native Alone": 0.3}, "Age": {"Percent Under 18 Years": 24.9, "Percent 65 and Older": 16.0, "Percent Under 5 Years": 6.8}, "Miscellaneous": {"Manufacturers Shipments": 4107, "Foreign Born": 1.5, "Percent Female": 52.4, "Language Other than English at Home": 4.2, "Living in Same House +1 Years": 86.1, "Mean Travel Time to Work": 19.1, "Building Permits": 12, "Veterans": 1664, "Land Area": 272.58}, "Sales": {"Retail Sales": 3264, "Merchant Wholesaler Sales": 0, "Accommodation and Food Services Sales": 390, "Retail Sales per Capita": 14719}, "County": "Crisp County", "State": "GA", "Income": {"Median Houseold Income": 35240, "Per Capita Income": 18185, "Persons Below Poverty Level": 31.2}, "Education": {"Bachelor's Degree or Higher": 15.5, "High School or Higher": 79.5}, "Employment": {"Private Non-farm Establishments": 514, "Private Non-farm Employment Percent Change": 3.7, "Firms": {"Total": 1847, "Hispanic-Owned": 0.0, "Native Hawaiian and Other Pacific Islander-Owned": 0.0, "American Indian-Owned": 0.0, "Black-Owned": 0.0, "Asian-Owned": 0.0, "Women-Owned": 0.0}, "Nonemployer Establishments": 1610, "Private Non-farm Employment": 6614}, "Housing": {"Housing Units": 10712, "Units in Multi-Unit Structures": 16.1, "Median Value of Owner-Occupied Units": 95600, "Households": 8832, "Persons per Household": 2.61, "Homeownership Rate": 59.8}, "Population": {"2014 Population": 22934, "2010 Population": 23439, "Population per Square Mile": 86.0, "Population Percent Change": -2.2}}</t>
  </si>
  <si>
    <t>{"Ethnicities": {"White Alone, not Hispanic or Latino": 93.9, "Two or More Races": 1.2, "Asian Alone": 1.1, "Native Hawaiian and Other Pacific Islander Alone": 0.1, "White Alone": 95.6, "Hispanic or Latino": 2.1, "Black Alone": 1.4, "American Indian and Alaska Native Alone": 0.5}, "Age": {"Percent Under 18 Years": 19.8, "Percent 65 and Older": 17.0, "Percent Under 5 Years": 5.4}, "Miscellaneous": {"Manufacturers Shipments": 1878, "Foreign Born": 1.6, "Percent Female": 50.8, "Language Other than English at Home": 1.8, "Living in Same House +1 Years": 88.4, "Mean Travel Time to Work": 27.4, "Building Permits": 1, "Veterans": 1342, "Land Area": 173.98}, "Sales": {"Retail Sales": 1892, "Merchant Wholesaler Sales": 0, "Accommodation and Food Services Sales": 157, "Retail Sales per Capita": 11687}, "County": "Dade County", "State": "GA", "Income": {"Median Houseold Income": 43205, "Per Capita Income": 21690, "Persons Below Poverty Level": 15.9}, "Education": {"Bachelor's Degree or Higher": 17.0, "High School or Higher": 80.3}, "Employment": {"Private Non-farm Establishments": 214, "Private Non-farm Employment Percent Change": 2.3, "Firms": {"Total": 1411, "Hispanic-Owned": 0.0, "Native Hawaiian and Other Pacific Islander-Owned": 0.0, "American Indian-Owned": 0.0, "Black-Owned": 0.0, "Asian-Owned": 0.0, "Women-Owned": 27.4}, "Nonemployer Establishments": 1069, "Private Non-farm Employment": 2718}, "Housing": {"Housing Units": 7260, "Units in Multi-Unit Structures": 7.4, "Median Value of Owner-Occupied Units": 112800, "Households": 6325, "Persons per Household": 2.44, "Homeownership Rate": 77.8}, "Population": {"2014 Population": 16389, "2010 Population": 16633, "Population per Square Mile": 95.6, "Population Percent Change": -1.5}}</t>
  </si>
  <si>
    <t>{"Ethnicities": {"White Alone, not Hispanic or Latino": 93.0, "Two or More Races": 1.5, "Asian Alone": 0.7, "Native Hawaiian and Other Pacific Islander Alone": 0.1, "White Alone": 96.4, "Hispanic or Latino": 4.0, "Black Alone": 0.9, "American Indian and Alaska Native Alone": 0.4}, "Age": {"Percent Under 18 Years": 21.8, "Percent 65 and Older": 17.9, "Percent Under 5 Years": 5.1}, "Miscellaneous": {"Manufacturers Shipments": 0, "Foreign Born": 3.8, "Percent Female": 49.9, "Language Other than English at Home": 4.8, "Living in Same House +1 Years": 87.1, "Mean Travel Time to Work": 31.8, "Building Permits": 177, "Veterans": 1913, "Land Area": 210.83}, "Sales": {"Retail Sales": 4665, "Merchant Wholesaler Sales": 1039, "Accommodation and Food Services Sales": 498, "Retail Sales per Capita": 21598}, "County": "Dawson County", "State": "GA", "Income": {"Median Houseold Income": 53525, "Per Capita Income": 27330, "Persons Below Poverty Level": 15.6}, "Education": {"Bachelor's Degree or Higher": 24.4, "High School or Higher": 85.8}, "Employment": {"Private Non-farm Establishments": 588, "Private Non-farm Employment Percent Change": 0.3, "Firms": {"Total": 3229, "Hispanic-Owned": 0.0, "Native Hawaiian and Other Pacific Islander-Owned": 0.0, "American Indian-Owned": 0.0, "Black-Owned": 0.0, "Asian-Owned": 0.0, "Women-Owned": 16.2}, "Nonemployer Establishments": 2055, "Private Non-farm Employment": 6340}, "Housing": {"Housing Units": 10595, "Units in Multi-Unit Structures": 5.1, "Median Value of Owner-Occupied Units": 186000, "Households": 8506, "Persons per Household": 2.61, "Homeownership Rate": 73.7}, "Population": {"2014 Population": 22957, "2010 Population": 22330, "Population per Square Mile": 105.9, "Population Percent Change": 2.8}}</t>
  </si>
  <si>
    <t>{"Ethnicities": {"White Alone, not Hispanic or Latino": 51.6, "Two or More Races": 1.1, "Asian Alone": 0.7, "Native Hawaiian and Other Pacific Islander Alone": 0.1, "White Alone": 55.7, "Hispanic or Latino": 5.6, "Black Alone": 41.6, "American Indian and Alaska Native Alone": 0.8}, "Age": {"Percent Under 18 Years": 24.7, "Percent 65 and Older": 15.4, "Percent Under 5 Years": 6.9}, "Miscellaneous": {"Manufacturers Shipments": 10214, "Foreign Born": 3.0, "Percent Female": 51.4, "Language Other than English at Home": 4.0, "Living in Same House +1 Years": 87.6, "Mean Travel Time to Work": 23.2, "Building Permits": 32, "Veterans": 1577, "Land Area": 597.14}, "Sales": {"Retail Sales": 3954, "Merchant Wholesaler Sales": 0, "Accommodation and Food Services Sales": 241, "Retail Sales per Capita": 13854}, "County": "Decatur County", "State": "GA", "Income": {"Median Houseold Income": 30619, "Per Capita Income": 18059, "Persons Below Poverty Level": 27.1}, "Education": {"Bachelor's Degree or Higher": 14.7, "High School or Higher": 78.4}, "Employment": {"Private Non-farm Establishments": 578, "Private Non-farm Employment Percent Change": 2.2, "Firms": {"Total": 2725, "Hispanic-Owned": 2.0, "Native Hawaiian and Other Pacific Islander-Owned": 0.0, "American Indian-Owned": 1.3, "Black-Owned": 29.0, "Asian-Owned": 0.0, "Women-Owned": 28.0}, "Nonemployer Establishments": 1854, "Private Non-farm Employment": 6459}, "Housing": {"Housing Units": 12120, "Units in Multi-Unit Structures": 14.3, "Median Value of Owner-Occupied Units": 102900, "Households": 10525, "Persons per Household": 2.51, "Homeownership Rate": 64.3}, "Population": {"2014 Population": 27220, "2010 Population": 27842, "Population per Square Mile": 46.6, "Population Percent Change": -2.2}}</t>
  </si>
  <si>
    <t>{"Ethnicities": {"White Alone, not Hispanic or Latino": 29.9, "Two or More Races": 2.0, "Asian Alone": 5.9, "Native Hawaiian and Other Pacific Islander Alone": 0.1, "White Alone": 36.7, "Hispanic or Latino": 8.9, "Black Alone": 54.8, "American Indian and Alaska Native Alone": 0.5}, "Age": {"Percent Under 18 Years": 23.7, "Percent 65 and Older": 10.4, "Percent Under 5 Years": 7.3}, "Miscellaneous": {"Manufacturers Shipments": 74890, "Foreign Born": 16.3, "Percent Female": 52.5, "Language Other than English at Home": 18.6, "Living in Same House +1 Years": 81.2, "Mean Travel Time to Work": 30.7, "Building Permits": 1231, "Veterans": 41447, "Land Area": 267.58}, "Sales": {"Retail Sales": 79733, "Merchant Wholesaler Sales": 93611, "Accommodation and Food Services Sales": 12077, "Retail Sales per Capita": 10867}, "County": "DeKalb County", "State": "GA", "Income": {"Median Houseold Income": 50856, "Per Capita Income": 28810, "Persons Below Poverty Level": 19.0}, "Education": {"Bachelor's Degree or Higher": 39.7, "High School or Higher": 88.4}, "Employment": {"Private Non-farm Establishments": 16052, "Private Non-farm Employment Percent Change": 3.1, "Firms": {"Total": 73184, "Hispanic-Owned": 3.6, "Native Hawaiian and Other Pacific Islander-Owned": 0.1, "American Indian-Owned": 0.9, "Black-Owned": 39.6, "Asian-Owned": 6.8, "Women-Owned": 37.2}, "Nonemployer Establishments": 71233, "Private Non-farm Employment": 260194}, "Housing": {"Housing Units": 306954, "Units in Multi-Unit Structures": 36.2, "Median Value of Owner-Occupied Units": 168900, "Households": 264496, "Persons per Household": 2.59, "Homeownership Rate": 56.7}, "Population": {"2014 Population": 722161, "2010 Population": 691893, "Population per Square Mile": 2585.7, "Population Percent Change": 4.4}}</t>
  </si>
  <si>
    <t>{"Ethnicities": {"White Alone, not Hispanic or Latino": 65.6, "Two or More Races": 1.0, "Asian Alone": 0.5, "Native Hawaiian and Other Pacific Islander Alone": 0.2, "White Alone": 68.0, "Hispanic or Latino": 3.4, "Black Alone": 30.0, "American Indian and Alaska Native Alone": 0.4}, "Age": {"Percent Under 18 Years": 20.9, "Percent 65 and Older": 15.2, "Percent Under 5 Years": 6.1}, "Miscellaneous": {"Manufacturers Shipments": 1991, "Foreign Born": 2.1, "Percent Female": 47.8, "Language Other than English at Home": 4.3, "Living in Same House +1 Years": 89.8, "Mean Travel Time to Work": 24.2, "Building Permits": 8, "Veterans": 1499, "Land Area": 495.89}, "Sales": {"Retail Sales": 1671, "Merchant Wholesaler Sales": 98, "Accommodation and Food Services Sales": 125, "Retail Sales per Capita": 8452}, "County": "Dodge County", "State": "GA", "Income": {"Median Houseold Income": 37292, "Per Capita Income": 18114, "Persons Below Poverty Level": 19.8}, "Education": {"Bachelor's Degree or Higher": 15.2, "High School or Higher": 80.2}, "Employment": {"Private Non-farm Establishments": 338, "Private Non-farm Employment Percent Change": -1.9, "Firms": {"Total": 1447, "Hispanic-Owned": 0.0, "Native Hawaiian and Other Pacific Islander-Owned": 0.0, "American Indian-Owned": 0.0, "Black-Owned": 0.0, "Asian-Owned": 0.0, "Women-Owned": 0.0}, "Nonemployer Establishments": 1378, "Private Non-farm Employment": 3507}, "Housing": {"Housing Units": 9744, "Units in Multi-Unit Structures": 8.0, "Median Value of Owner-Occupied Units": 70000, "Households": 8186, "Persons per Household": 2.36, "Homeownership Rate": 65.7}, "Population": {"2014 Population": 20976, "2010 Population": 21796, "Population per Square Mile": 44.0, "Population Percent Change": -3.8}}</t>
  </si>
  <si>
    <t>{"Ethnicities": {"White Alone, not Hispanic or Latino": 42.2, "Two or More Races": 0.9, "Asian Alone": 0.7, "Native Hawaiian and Other Pacific Islander Alone": 0.1, "White Alone": 47.6, "Hispanic or Latino": 7.3, "Black Alone": 50.5, "American Indian and Alaska Native Alone": 0.2}, "Age": {"Percent Under 18 Years": 19.8, "Percent 65 and Older": 15.7, "Percent Under 5 Years": 4.7}, "Miscellaneous": {"Manufacturers Shipments": 3037, "Foreign Born": 4.2, "Percent Female": 46.0, "Language Other than English at Home": 4.9, "Living in Same House +1 Years": 88.4, "Mean Travel Time to Work": 19.7, "Building Permits": 0, "Veterans": 1214, "Land Area": 391.94}, "Sales": {"Retail Sales": 1513, "Merchant Wholesaler Sales": 619, "Accommodation and Food Services Sales": 66, "Retail Sales per Capita": 13121}, "County": "Dooly County", "State": "GA", "Income": {"Median Houseold Income": 29012, "Per Capita Income": 14510, "Persons Below Poverty Level": 29.0}, "Education": {"Bachelor's Degree or Higher": 10.1, "High School or Higher": 70.9}, "Employment": {"Private Non-farm Establishments": 160, "Private Non-farm Employment Percent Change": -5.9, "Firms": {"Total": 930, "Hispanic-Owned": 4.4, "Native Hawaiian and Other Pacific Islander-Owned": 0.0, "American Indian-Owned": 0.0, "Black-Owned": 30.6, "Asian-Owned": 0.0, "Women-Owned": 0.0}, "Nonemployer Establishments": 747, "Private Non-farm Employment": 1935}, "Housing": {"Housing Units": 6225, "Units in Multi-Unit Structures": 9.2, "Median Value of Owner-Occupied Units": 67600, "Households": 5133, "Persons per Household": 2.37, "Homeownership Rate": 66.7}, "Population": {"2014 Population": 14188, "2010 Population": 14918, "Population per Square Mile": 38.1, "Population Percent Change": -4.9}}</t>
  </si>
  <si>
    <t>{"Ethnicities": {"White Alone, not Hispanic or Latino": 27.3, "Two or More Races": 1.2, "Asian Alone": 1.0, "Native Hawaiian and Other Pacific Islander Alone": 0.2, "White Alone": 29.0, "Hispanic or Latino": 2.6, "Black Alone": 68.4, "American Indian and Alaska Native Alone": 0.3}, "Age": {"Percent Under 18 Years": 24.9, "Percent 65 and Older": 13.6, "Percent Under 5 Years": 7.4}, "Miscellaneous": {"Manufacturers Shipments": 0, "Foreign Born": 2.4, "Percent Female": 53.5, "Language Other than English at Home": 3.7, "Living in Same House +1 Years": 81.7, "Mean Travel Time to Work": 18.3, "Building Permits": 80, "Veterans": 7326, "Land Area": 328.69}, "Sales": {"Retail Sales": 15436, "Merchant Wholesaler Sales": 11756, "Accommodation and Food Services Sales": 1709, "Retail Sales per Capita": 16198}, "County": "Dougherty County", "State": "GA", "Income": {"Median Houseold Income": 31671, "Per Capita Income": 18619, "Persons Below Poverty Level": 31.2}, "Education": {"Bachelor's Degree or Higher": 17.8, "High School or Higher": 79.9}, "Employment": {"Private Non-farm Establishments": 2336, "Private Non-farm Employment Percent Change": -2.1, "Firms": {"Total": 6892, "Hispanic-Owned": 1.2, "Native Hawaiian and Other Pacific Islander-Owned": 0.0, "American Indian-Owned": 0.0, "Black-Owned": 34.0, "Asian-Owned": 4.4, "Women-Owned": 33.7}, "Nonemployer Establishments": 6777, "Private Non-farm Employment": 38273}, "Housing": {"Housing Units": 40701, "Units in Multi-Unit Structures": 31.3, "Median Value of Owner-Occupied Units": 101700, "Households": 35661, "Persons per Household": 2.53, "Homeownership Rate": 47.3}, "Population": {"2014 Population": 92407, "2010 Population": 94565, "Population per Square Mile": 287.7, "Population Percent Change": -2.3}}</t>
  </si>
  <si>
    <t>{"Ethnicities": {"White Alone, not Hispanic or Latino": 44.9, "Two or More Races": 2.4, "Asian Alone": 1.7, "Native Hawaiian and Other Pacific Islander Alone": 0.2, "White Alone": 51.8, "Hispanic or Latino": 8.9, "Black Alone": 43.5, "American Indian and Alaska Native Alone": 0.4}, "Age": {"Percent Under 18 Years": 26.9, "Percent 65 and Older": 10.3, "Percent Under 5 Years": 6.6}, "Miscellaneous": {"Manufacturers Shipments": 9898, "Foreign Born": 8.4, "Percent Female": 52.1, "Language Other than English at Home": 11.9, "Living in Same House +1 Years": 83.4, "Mean Travel Time to Work": 31.8, "Building Permits": 224, "Veterans": 10690, "Land Area": 200.07}, "Sales": {"Retail Sales": 20558, "Merchant Wholesaler Sales": 9291, "Accommodation and Food Services Sales": 2122, "Retail Sales per Capita": 16536}, "County": "Douglas County", "State": "GA", "Income": {"Median Houseold Income": 52691, "Per Capita Income": 23626, "Persons Below Poverty Level": 16.1}, "Education": {"Bachelor's Degree or Higher": 24.4, "High School or Higher": 87.2}, "Employment": {"Private Non-farm Establishments": 2392, "Private Non-farm Employment Percent Change": 2.6, "Firms": {"Total": 11400, "Hispanic-Owned": 2.7, "Native Hawaiian and Other Pacific Islander-Owned": 0.0, "American Indian-Owned": 0.4, "Black-Owned": 0.0, "Asian-Owned": 2.5, "Women-Owned": 33.1}, "Nonemployer Establishments": 11313, "Private Non-farm Employment": 33246}, "Housing": {"Housing Units": 51861, "Units in Multi-Unit Structures": 17.4, "Median Value of Owner-Occupied Units": 135700, "Households": 46295, "Persons per Household": 2.86, "Homeownership Rate": 69.8}, "Population": {"2014 Population": 138776, "2010 Population": 132403, "Population per Square Mile": 661.8, "Population Percent Change": 4.9}}</t>
  </si>
  <si>
    <t>{"Ethnicities": {"White Alone, not Hispanic or Latino": 46.5, "Two or More Races": 0.9, "Asian Alone": 0.6, "Native Hawaiian and Other Pacific Islander Alone": 0.0, "White Alone": 48.2, "Hispanic or Latino": 2.2, "Black Alone": 49.9, "American Indian and Alaska Native Alone": 0.4}, "Age": {"Percent Under 18 Years": 25.2, "Percent 65 and Older": 18.4, "Percent Under 5 Years": 6.6}, "Miscellaneous": {"Manufacturers Shipments": 8322, "Foreign Born": 0.8, "Percent Female": 52.8, "Language Other than English at Home": 1.5, "Living in Same House +1 Years": 91.3, "Mean Travel Time to Work": 22.7, "Building Permits": 9, "Veterans": 728, "Land Area": 512.59}, "Sales": {"Retail Sales": 757, "Merchant Wholesaler Sales": 1319, "Accommodation and Food Services Sales": 62, "Retail Sales per Capita": 6416}, "County": "Early County", "State": "GA", "Income": {"Median Houseold Income": 28853, "Per Capita Income": 17579, "Persons Below Poverty Level": 31.6}, "Education": {"Bachelor's Degree or Higher": 12.9, "High School or Higher": 76.7}, "Employment": {"Private Non-farm Establishments": 211, "Private Non-farm Employment Percent Change": 4.1, "Firms": {"Total": 961, "Hispanic-Owned": 0.0, "Native Hawaiian and Other Pacific Islander-Owned": 0.0, "American Indian-Owned": 0.0, "Black-Owned": 0.0, "Asian-Owned": 0.0, "Women-Owned": 0.0}, "Nonemployer Establishments": 647, "Private Non-farm Employment": 2843}, "Housing": {"Housing Units": 4918, "Units in Multi-Unit Structures": 6.5, "Median Value of Owner-Occupied Units": 82400, "Households": 4030, "Persons per Household": 2.61, "Homeownership Rate": 64.7}, "Population": {"2014 Population": 10491, "2010 Population": 11008, "Population per Square Mile": 21.5, "Population Percent Change": -4.7}}</t>
  </si>
  <si>
    <t>{"Ethnicities": {"White Alone, not Hispanic or Latino": 63.6, "Two or More Races": 1.8, "Asian Alone": 0.5, "Native Hawaiian and Other Pacific Islander Alone": 0.2, "White Alone": 88.7, "Hispanic or Latino": 28.1, "Black Alone": 5.6, "American Indian and Alaska Native Alone": 3.1}, "Age": {"Percent Under 18 Years": 27.7, "Percent 65 and Older": 11.3, "Percent Under 5 Years": 8.8}, "Miscellaneous": {"Manufacturers Shipments": 0, "Foreign Born": 17.1, "Percent Female": 50.7, "Language Other than English at Home": 23.2, "Living in Same House +1 Years": 73.4, "Mean Travel Time to Work": 24.8, "Building Permits": 1, "Veterans": 292, "Land Area": 414.89}, "Sales": {"Retail Sales": 0, "Merchant Wholesaler Sales": 0, "Accommodation and Food Services Sales": 0, "Retail Sales per Capita": 0}, "County": "Echols County", "State": "GA", "Income": {"Median Houseold Income": 31375, "Per Capita Income": 15861, "Persons Below Poverty Level": 31.3}, "Education": {"Bachelor's Degree or Higher": 5.7, "High School or Higher": 74.7}, "Employment": {"Private Non-farm Establishments": 23, "Private Non-farm Employment Percent Change": -5.8, "Firms": {"Total": 177, "Hispanic-Owned": 0.0, "Native Hawaiian and Other Pacific Islander-Owned": 0.0, "American Indian-Owned": 0.0, "Black-Owned": 0.0, "Asian-Owned": 0.0, "Women-Owned": 0.0}, "Nonemployer Establishments": 183, "Private Non-farm Employment": 114}, "Housing": {"Housing Units": 1537, "Units in Multi-Unit Structures": 5.6, "Median Value of Owner-Occupied Units": 71600, "Households": 1382, "Persons per Household": 2.93, "Homeownership Rate": 62.7}, "Population": {"2014 Population": 4003, "2010 Population": 4034, "Population per Square Mile": 9.7, "Population Percent Change": -0.8}}</t>
  </si>
  <si>
    <t>{"Ethnicities": {"White Alone, not Hispanic or Latino": 79.6, "Two or More Races": 1.8, "Asian Alone": 0.9, "Native Hawaiian and Other Pacific Islander Alone": 0.1, "White Alone": 82.7, "Hispanic or Latino": 3.7, "Black Alone": 14.0, "American Indian and Alaska Native Alone": 0.4}, "Age": {"Percent Under 18 Years": 26.9, "Percent 65 and Older": 10.8, "Percent Under 5 Years": 6.6}, "Miscellaneous": {"Manufacturers Shipments": 0, "Foreign Born": 2.1, "Percent Female": 50.1, "Language Other than English at Home": 4.5, "Living in Same House +1 Years": 86.4, "Mean Travel Time to Work": 29.8, "Building Permits": 482, "Veterans": 4583, "Land Area": 477.7}, "Sales": {"Retail Sales": 3225, "Merchant Wholesaler Sales": 630, "Accommodation and Food Services Sales": 261, "Retail Sales per Capita": 6345}, "County": "Effingham County", "State": "GA", "Income": {"Median Houseold Income": 63030, "Per Capita Income": 24824, "Persons Below Poverty Level": 11.2}, "Education": {"Bachelor's Degree or Higher": 16.8, "High School or Higher": 85.2}, "Employment": {"Private Non-farm Establishments": 673, "Private Non-farm Employment Percent Change": 3.7, "Firms": {"Total": 4492, "Hispanic-Owned": 0.0, "Native Hawaiian and Other Pacific Islander-Owned": 0.0, "American Indian-Owned": 0.0, "Black-Owned": 6.5, "Asian-Owned": 0.0, "Women-Owned": 25.9}, "Nonemployer Establishments": 3311, "Private Non-farm Employment": 7394}, "Housing": {"Housing Units": 20549, "Units in Multi-Unit Structures": 7.2, "Median Value of Owner-Occupied Units": 155400, "Households": 17830, "Persons per Household": 2.96, "Homeownership Rate": 76.6}, "Population": {"2014 Population": 55423, "2010 Population": 52250, "Population per Square Mile": 109.4, "Population Percent Change": 6.1}}</t>
  </si>
  <si>
    <t>{"Ethnicities": {"White Alone, not Hispanic or Latino": 63.7, "Two or More Races": 1.1, "Asian Alone": 0.9, "Native Hawaiian and Other Pacific Islander Alone": 0.0, "White Alone": 68.2, "Hispanic or Latino": 5.5, "Black Alone": 29.4, "American Indian and Alaska Native Alone": 0.4}, "Age": {"Percent Under 18 Years": 22.0, "Percent 65 and Older": 19.1, "Percent Under 5 Years": 6.0}, "Miscellaneous": {"Manufacturers Shipments": 5152, "Foreign Born": 3.0, "Percent Female": 52.1, "Language Other than English at Home": 5.3, "Living in Same House +1 Years": 93.0, "Mean Travel Time to Work": 21.6, "Building Permits": 12, "Veterans": 1546, "Land Area": 351.06}, "Sales": {"Retail Sales": 1369, "Merchant Wholesaler Sales": 1062, "Accommodation and Food Services Sales": 145, "Retail Sales per Capita": 6644}, "County": "Elbert County", "State": "GA", "Income": {"Median Houseold Income": 35817, "Per Capita Income": 18835, "Persons Below Poverty Level": 20.4}, "Education": {"Bachelor's Degree or Higher": 11.3, "High School or Higher": 78.3}, "Employment": {"Private Non-farm Establishments": 423, "Private Non-farm Employment Percent Change": -10.4, "Firms": {"Total": 1650, "Hispanic-Owned": 0.0, "Native Hawaiian and Other Pacific Islander-Owned": 0.0, "American Indian-Owned": 0.0, "Black-Owned": 0.0, "Asian-Owned": 0.0, "Women-Owned": 0.0}, "Nonemployer Establishments": 1369, "Private Non-farm Employment": 4505}, "Housing": {"Housing Units": 9513, "Units in Multi-Unit Structures": 9.2, "Median Value of Owner-Occupied Units": 84500, "Households": 7635, "Persons per Household": 2.57, "Homeownership Rate": 68.4}, "Population": {"2014 Population": 19438, "2010 Population": 20166, "Population per Square Mile": 57.4, "Population Percent Change": -3.6}}</t>
  </si>
  <si>
    <t>{"Ethnicities": {"White Alone, not Hispanic or Latino": 59.8, "Two or More Races": 1.0, "Asian Alone": 0.7, "Native Hawaiian and Other Pacific Islander Alone": 0.0, "White Alone": 63.6, "Hispanic or Latino": 4.6, "Black Alone": 34.2, "American Indian and Alaska Native Alone": 0.4}, "Age": {"Percent Under 18 Years": 25.1, "Percent 65 and Older": 15.8, "Percent Under 5 Years": 6.9}, "Miscellaneous": {"Manufacturers Shipments": 4484, "Foreign Born": 1.3, "Percent Female": 51.1, "Language Other than English at Home": 4.7, "Living in Same House +1 Years": 84.5, "Mean Travel Time to Work": 25.3, "Building Permits": 7, "Veterans": 1357, "Land Area": 680.6}, "Sales": {"Retail Sales": 1840, "Merchant Wholesaler Sales": 933, "Accommodation and Food Services Sales": 148, "Retail Sales per Capita": 8160}, "County": "Emanuel County", "State": "GA", "Income": {"Median Houseold Income": 32046, "Per Capita Income": 17064, "Persons Below Poverty Level": 29.4}, "Education": {"Bachelor's Degree or Higher": 11.6, "High School or Higher": 76.5}, "Employment": {"Private Non-farm Establishments": 385, "Private Non-farm Employment Percent Change": -1.6, "Firms": {"Total": 2163, "Hispanic-Owned": 0.0, "Native Hawaiian and Other Pacific Islander-Owned": 0.0, "American Indian-Owned": 0.0, "Black-Owned": 0.0, "Asian-Owned": 0.0, "Women-Owned": 31.0}, "Nonemployer Establishments": 1849, "Private Non-farm Employment": 4899}, "Housing": {"Housing Units": 9879, "Units in Multi-Unit Structures": 4.9, "Median Value of Owner-Occupied Units": 69900, "Households": 8026, "Persons per Household": 2.71, "Homeownership Rate": 65.6}, "Population": {"2014 Population": 22755, "2010 Population": 22598, "Population per Square Mile": 33.2, "Population Percent Change": 0.7}}</t>
  </si>
  <si>
    <t>{"Ethnicities": {"White Alone, not Hispanic or Latino": 56.2, "Two or More Races": 1.2, "Asian Alone": 1.2, "Native Hawaiian and Other Pacific Islander Alone": 0.3, "White Alone": 65.5, "Hispanic or Latino": 12.0, "Black Alone": 31.2, "American Indian and Alaska Native Alone": 0.6}, "Age": {"Percent Under 18 Years": 26.7, "Percent 65 and Older": 15.1, "Percent Under 5 Years": 7.7}, "Miscellaneous": {"Manufacturers Shipments": 3547, "Foreign Born": 6.2, "Percent Female": 51.7, "Language Other than English at Home": 12.5, "Living in Same House +1 Years": 85.0, "Mean Travel Time to Work": 19.2, "Building Permits": 20, "Veterans": 725, "Land Area": 182.85}, "Sales": {"Retail Sales": 1539, "Merchant Wholesaler Sales": 0, "Accommodation and Food Services Sales": 63, "Retail Sales per Capita": 13507}, "County": "Evans County", "State": "GA", "Income": {"Median Houseold Income": 36788, "Per Capita Income": 18998, "Persons Below Poverty Level": 27.9}, "Education": {"Bachelor's Degree or Higher": 14.1, "High School or Higher": 76.2}, "Employment": {"Private Non-farm Establishments": 212, "Private Non-farm Employment Percent Change": -1.2, "Firms": {"Total": 940, "Hispanic-Owned": 0.0, "Native Hawaiian and Other Pacific Islander-Owned": 0.0, "American Indian-Owned": 0.0, "Black-Owned": 0.0, "Asian-Owned": 0.0, "Women-Owned": 36.3}, "Nonemployer Establishments": 692, "Private Non-farm Employment": 3744}, "Housing": {"Housing Units": 4636, "Units in Multi-Unit Structures": 6.9, "Median Value of Owner-Occupied Units": 89700, "Households": 4067, "Persons per Household": 2.55, "Homeownership Rate": 63.7}, "Population": {"2014 Population": 10898, "2010 Population": 11000, "Population per Square Mile": 60.2, "Population Percent Change": -0.9}}</t>
  </si>
  <si>
    <t>{"Ethnicities": {"White Alone, not Hispanic or Latino": 95.2, "Two or More Races": 1.3, "Asian Alone": 0.5, "Native Hawaiian and Other Pacific Islander Alone": 0.0, "White Alone": 96.9, "Hispanic or Latino": 2.0, "Black Alone": 0.8, "American Indian and Alaska Native Alone": 0.4}, "Age": {"Percent Under 18 Years": 17.7, "Percent 65 and Older": 25.6, "Percent Under 5 Years": 4.5}, "Miscellaneous": {"Manufacturers Shipments": 0, "Foreign Born": 1.1, "Percent Female": 51.1, "Language Other than English at Home": 3.1, "Living in Same House +1 Years": 89.5, "Mean Travel Time to Work": 25.4, "Building Permits": 168, "Veterans": 2322, "Land Area": 386.72}, "Sales": {"Retail Sales": 2930, "Merchant Wholesaler Sales": 417, "Accommodation and Food Services Sales": 296, "Retail Sales per Capita": 12995}, "County": "Fannin County", "State": "GA", "Income": {"Median Houseold Income": 34239, "Per Capita Income": 19164, "Persons Below Poverty Level": 23.0}, "Education": {"Bachelor's Degree or Higher": 14.4, "High School or Higher": 79.0}, "Employment": {"Private Non-farm Establishments": 553, "Private Non-farm Employment Percent Change": 0.8, "Firms": {"Total": 3558, "Hispanic-Owned": 0.0, "Native Hawaiian and Other Pacific Islander-Owned": 0.0, "American Indian-Owned": 0.0, "Black-Owned": 0.0, "Asian-Owned": 0.0, "Women-Owned": 25.0}, "Nonemployer Establishments": 2648, "Private Non-farm Employment": 4496}, "Housing": {"Housing Units": 16589, "Units in Multi-Unit Structures": 4.3, "Median Value of Owner-Occupied Units": 161300, "Households": 9940, "Persons per Household": 2.36, "Homeownership Rate": 78.2}, "Population": {"2014 Population": 23753, "2010 Population": 23682, "Population per Square Mile": 61.2, "Population Percent Change": 0.3}}</t>
  </si>
  <si>
    <t>{"Ethnicities": {"White Alone, not Hispanic or Latino": 65.0, "Two or More Races": 2.1, "Asian Alone": 4.5, "Native Hawaiian and Other Pacific Islander Alone": 0.1, "White Alone": 70.9, "Hispanic or Latino": 7.1, "Black Alone": 22.0, "American Indian and Alaska Native Alone": 0.4}, "Age": {"Percent Under 18 Years": 23.9, "Percent 65 and Older": 16.2, "Percent Under 5 Years": 4.1}, "Miscellaneous": {"Manufacturers Shipments": 17446, "Foreign Born": 9.2, "Percent Female": 51.6, "Language Other than English at Home": 11.6, "Living in Same House +1 Years": 88.1, "Mean Travel Time to Work": 30.4, "Building Permits": 314, "Veterans": 11491, "Land Area": 194.34}, "Sales": {"Retail Sales": 13900, "Merchant Wholesaler Sales": 8772, "Accommodation and Food Services Sales": 1712, "Retail Sales per Capita": 13122}, "County": "Fayette County", "State": "GA", "Income": {"Median Houseold Income": 79977, "Per Capita Income": 35344, "Persons Below Poverty Level": 7.7}, "Education": {"Bachelor's Degree or Higher": 42.6, "High School or Higher": 94.3}, "Employment": {"Private Non-farm Establishments": 3182, "Private Non-farm Employment Percent Change": 1.7, "Firms": {"Total": 12696, "Hispanic-Owned": 3.6, "Native Hawaiian and Other Pacific Islander-Owned": 0.0, "American Indian-Owned": 0.0, "Black-Owned": 16.0, "Asian-Owned": 4.4, "Women-Owned": 29.8}, "Nonemployer Establishments": 9875, "Private Non-farm Employment": 38001}, "Housing": {"Housing Units": 41344, "Units in Multi-Unit Structures": 8.6, "Median Value of Owner-Occupied Units": 231500, "Households": 37930, "Persons per Household": 2.81, "Homeownership Rate": 82.9}, "Population": {"2014 Population": 109664, "2010 Population": 106567, "Population per Square Mile": 548.3, "Population Percent Change": 2.9}}</t>
  </si>
  <si>
    <t>{"Ethnicities": {"White Alone, not Hispanic or Latino": 72.3, "Two or More Races": 1.7, "Asian Alone": 1.4, "Native Hawaiian and Other Pacific Islander Alone": 0.3, "White Alone": 80.9, "Hispanic or Latino": 10.3, "Black Alone": 14.8, "American Indian and Alaska Native Alone": 0.8}, "Age": {"Percent Under 18 Years": 23.5, "Percent 65 and Older": 15.7, "Percent Under 5 Years": 6.1}, "Miscellaneous": {"Manufacturers Shipments": 33460, "Foreign Born": 6.5, "Percent Female": 51.5, "Language Other than English at Home": 9.7, "Living in Same House +1 Years": 85.1, "Mean Travel Time to Work": 21.5, "Building Permits": 75, "Veterans": 7358, "Land Area": 509.91}, "Sales": {"Retail Sales": 10397, "Merchant Wholesaler Sales": 6361, "Accommodation and Food Services Sales": 1442, "Retail Sales per Capita": 10932}, "County": "Floyd County", "State": "GA", "Income": {"Median Houseold Income": 40821, "Per Capita Income": 20500, "Persons Below Poverty Level": 21.0}, "Education": {"Bachelor's Degree or Higher": 18.1, "High School or Higher": 77.9}, "Employment": {"Private Non-farm Establishments": 1950, "Private Non-farm Employment Percent Change": 0.4, "Firms": {"Total": 8145, "Hispanic-Owned": 0.0, "Native Hawaiian and Other Pacific Islander-Owned": 0.0, "American Indian-Owned": 0.0, "Black-Owned": 0.0, "Asian-Owned": 3.3, "Women-Owned": 28.6}, "Nonemployer Establishments": 6748, "Private Non-farm Employment": 32861}, "Housing": {"Housing Units": 40428, "Units in Multi-Unit Structures": 16.6, "Median Value of Owner-Occupied Units": 114800, "Households": 34646, "Persons per Household": 2.66, "Homeownership Rate": 64.2}, "Population": {"2014 Population": 96063, "2010 Population": 96317, "Population per Square Mile": 188.9, "Population Percent Change": -0.3}}</t>
  </si>
  <si>
    <t>{"Ethnicities": {"White Alone, not Hispanic or Latino": 76.4, "Two or More Races": 1.6, "Asian Alone": 9.1, "Native Hawaiian and Other Pacific Islander Alone": 0.1, "White Alone": 85.2, "Hispanic or Latino": 9.7, "Black Alone": 3.5, "American Indian and Alaska Native Alone": 0.5}, "Age": {"Percent Under 18 Years": 28.9, "Percent 65 and Older": 11.1, "Percent Under 5 Years": 6.2}, "Miscellaneous": {"Manufacturers Shipments": 23186, "Foreign Born": 13.8, "Percent Female": 50.3, "Language Other than English at Home": 18.1, "Living in Same House +1 Years": 89.1, "Mean Travel Time to Work": 29.9, "Building Permits": 3194, "Veterans": 10111, "Land Area": 224.02}, "Sales": {"Retail Sales": 19609, "Merchant Wholesaler Sales": 25034, "Accommodation and Food Services Sales": 1831, "Retail Sales per Capita": 12382}, "County": "Forsyth County", "State": "GA", "Income": {"Median Houseold Income": 86569, "Per Capita Income": 34582, "Persons Below Poverty Level": 7.6}, "Education": {"Bachelor's Degree or Higher": 43.8, "High School or Higher": 91.4}, "Employment": {"Private Non-farm Establishments": 5513, "Private Non-farm Employment Percent Change": 5.2, "Firms": {"Total": 19448, "Hispanic-Owned": 4.4, "Native Hawaiian and Other Pacific Islander-Owned": 0.0, "American Indian-Owned": 0.5, "Black-Owned": 1.9, "Asian-Owned": 4.3, "Women-Owned": 27.5}, "Nonemployer Establishments": 17610, "Private Non-farm Employment": 64358}, "Housing": {"Housing Units": 71045, "Units in Multi-Unit Structures": 4.0, "Median Value of Owner-Occupied Units": 258200, "Households": 58080, "Persons per Household": 3.14, "Homeownership Rate": 85.6}, "Population": {"2014 Population": 204302, "2010 Population": 175511, "Population per Square Mile": 783.5, "Population Percent Change": 16.4}}</t>
  </si>
  <si>
    <t>{"Ethnicities": {"White Alone, not Hispanic or Latino": 83.8, "Two or More Races": 1.8, "Asian Alone": 0.9, "Native Hawaiian and Other Pacific Islander Alone": 0.0, "White Alone": 87.3, "Hispanic or Latino": 4.3, "Black Alone": 9.6, "American Indian and Alaska Native Alone": 0.3}, "Age": {"Percent Under 18 Years": 21.9, "Percent 65 and Older": 18.7, "Percent Under 5 Years": 5.7}, "Miscellaneous": {"Manufacturers Shipments": 4303, "Foreign Born": 2.7, "Percent Female": 51.2, "Language Other than English at Home": 4.9, "Living in Same House +1 Years": 91.0, "Mean Travel Time to Work": 24.6, "Building Permits": 2, "Veterans": 1375, "Land Area": 261.5}, "Sales": {"Retail Sales": 3150, "Merchant Wholesaler Sales": 1077, "Accommodation and Food Services Sales": 227, "Retail Sales per Capita": 14431}, "County": "Franklin County", "State": "GA", "Income": {"Median Houseold Income": 34830, "Per Capita Income": 18234, "Persons Below Poverty Level": 18.9}, "Education": {"Bachelor's Degree or Higher": 13.0, "High School or Higher": 72.3}, "Employment": {"Private Non-farm Establishments": 414, "Private Non-farm Employment Percent Change": -2.7, "Firms": {"Total": 1915, "Hispanic-Owned": 0.0, "Native Hawaiian and Other Pacific Islander-Owned": 0.0, "American Indian-Owned": 0.0, "Black-Owned": 0.0, "Asian-Owned": 0.0, "Women-Owned": 25.3}, "Nonemployer Establishments": 1591, "Private Non-farm Employment": 5869}, "Housing": {"Housing Units": 10460, "Units in Multi-Unit Structures": 6.9, "Median Value of Owner-Occupied Units": 114800, "Households": 8618, "Persons per Household": 2.47, "Homeownership Rate": 73.1}, "Population": {"2014 Population": 22264, "2010 Population": 22084, "Population per Square Mile": 84.5, "Population Percent Change": 0.8}}</t>
  </si>
  <si>
    <t>{"Ethnicities": {"White Alone, not Hispanic or Latino": 40.5, "Two or More Races": 2.0, "Asian Alone": 6.7, "Native Hawaiian and Other Pacific Islander Alone": 0.1, "White Alone": 46.7, "Hispanic or Latino": 7.6, "Black Alone": 44.3, "American Indian and Alaska Native Alone": 0.3}, "Age": {"Percent Under 18 Years": 23.2, "Percent 65 and Older": 10.4, "Percent Under 5 Years": 6.4}, "Miscellaneous": {"Manufacturers Shipments": 104284, "Foreign Born": 12.9, "Percent Female": 51.4, "Language Other than English at Home": 16.7, "Living in Same House +1 Years": 79.9, "Mean Travel Time to Work": 27.0, "Building Permits": 8098, "Veterans": 47038, "Land Area": 526.64}, "Sales": {"Retail Sales": 132396, "Merchant Wholesaler Sales": 408241, "Accommodation and Food Services Sales": 41338, "Retail Sales per Capita": 13363}, "County": "Fulton County", "State": "GA", "Income": {"Median Houseold Income": 56857, "Per Capita Income": 36757, "Persons Below Poverty Level": 17.6}, "Education": {"Bachelor's Degree or Higher": 48.2, "High School or Higher": 90.4}, "Employment": {"Private Non-farm Establishments": 33874, "Private Non-farm Employment Percent Change": 3.1, "Firms": {"Total": 106113, "Hispanic-Owned": 3.2, "Native Hawaiian and Other Pacific Islander-Owned": 0.0, "American Indian-Owned": 0.5, "Black-Owned": 26.7, "Asian-Owned": 5.4, "Women-Owned": 32.3}, "Nonemployer Establishments": 99463, "Private Non-farm Employment": 723886}, "Housing": {"Housing Units": 448897, "Units in Multi-Unit Structures": 43.9, "Median Value of Owner-Occupied Units": 238200, "Households": 368184, "Persons per Household": 2.49, "Homeownership Rate": 53.9}, "Population": {"2014 Population": 996319, "2010 Population": 920581, "Population per Square Mile": 1748.0, "Population Percent Change": 8.2}}</t>
  </si>
  <si>
    <t>{"Ethnicities": {"White Alone, not Hispanic or Latino": 86.8, "Two or More Races": 1.2, "Asian Alone": 0.4, "Native Hawaiian and Other Pacific Islander Alone": 0.5, "White Alone": 96.3, "Hispanic or Latino": 10.9, "Black Alone": 0.9, "American Indian and Alaska Native Alone": 0.6}, "Age": {"Percent Under 18 Years": 20.5, "Percent 65 and Older": 22.0, "Percent Under 5 Years": 5.3}, "Miscellaneous": {"Manufacturers Shipments": 3545, "Foreign Born": 6.1, "Percent Female": 50.1, "Language Other than English at Home": 9.0, "Living in Same House +1 Years": 82.8, "Mean Travel Time to Work": 27.9, "Building Permits": 102, "Veterans": 2397, "Land Area": 426.54}, "Sales": {"Retail Sales": 3705, "Merchant Wholesaler Sales": 458, "Accommodation and Food Services Sales": 365, "Retail Sales per Capita": 12965}, "County": "Gilmer County", "State": "GA", "Income": {"Median Houseold Income": 39140, "Per Capita Income": 21317, "Persons Below Poverty Level": 21.7}, "Education": {"Bachelor's Degree or Higher": 16.4, "High School or Higher": 76.5}, "Employment": {"Private Non-farm Establishments": 522, "Private Non-farm Employment Percent Change": -0.8, "Firms": {"Total": 2593, "Hispanic-Owned": 0.0, "Native Hawaiian and Other Pacific Islander-Owned": 0.0, "American Indian-Owned": 0.0, "Black-Owned": 0.0, "Asian-Owned": 0.0, "Women-Owned": 24.7}, "Nonemployer Establishments": 2567, "Private Non-farm Employment": 5524}, "Housing": {"Housing Units": 16653, "Units in Multi-Unit Structures": 3.6, "Median Value of Owner-Occupied Units": 142200, "Households": 11513, "Persons per Household": 2.44, "Homeownership Rate": 73.4}, "Population": {"2014 Population": 28829, "2010 Population": 28292, "Population per Square Mile": 66.3, "Population Percent Change": 1.9}}</t>
  </si>
  <si>
    <t>{"Ethnicities": {"White Alone, not Hispanic or Latino": 86.5, "Two or More Races": 1.4, "Asian Alone": 0.4, "Native Hawaiian and Other Pacific Islander Alone": 0.0, "White Alone": 87.9, "Hispanic or Latino": 1.5, "Black Alone": 9.9, "American Indian and Alaska Native Alone": 0.4}, "Age": {"Percent Under 18 Years": 24.0, "Percent 65 and Older": 17.4, "Percent Under 5 Years": 4.8}, "Miscellaneous": {"Manufacturers Shipments": 0, "Foreign Born": 1.0, "Percent Female": 51.1, "Language Other than English at Home": 1.3, "Living in Same House +1 Years": 92.1, "Mean Travel Time to Work": 28.3, "Building Permits": 0, "Veterans": 181, "Land Area": 143.74}, "Sales": {"Retail Sales": 48, "Merchant Wholesaler Sales": 0, "Accommodation and Food Services Sales": 0, "Retail Sales per Capita": 1739}, "County": "Glascock County", "State": "GA", "Income": {"Median Houseold Income": 37760, "Per Capita Income": 17984, "Persons Below Poverty Level": 21.4}, "Education": {"Bachelor's Degree or Higher": 9.6, "High School or Higher": 78.3}, "Employment": {"Private Non-farm Establishments": 22, "Private Non-farm Employment Percent Change": 0.0, "Firms": {"Total": 216, "Hispanic-Owned": 0.0, "Native Hawaiian and Other Pacific Islander-Owned": 0.0, "American Indian-Owned": 0.0, "Black-Owned": 0.0, "Asian-Owned": 0.0, "Women-Owned": 0.0}, "Nonemployer Establishments": 172, "Private Non-farm Employment": 0}, "Housing": {"Housing Units": 1501, "Units in Multi-Unit Structures": 3.5, "Median Value of Owner-Occupied Units": 70000, "Households": 1189, "Persons per Household": 2.53, "Homeownership Rate": 70.8}, "Population": {"2014 Population": 3053, "2010 Population": 3082, "Population per Square Mile": 21.4, "Population Percent Change": -0.9}}</t>
  </si>
  <si>
    <t>{"Ethnicities": {"White Alone, not Hispanic or Latino": 64.1, "Two or More Races": 1.8, "Asian Alone": 1.5, "Native Hawaiian and Other Pacific Islander Alone": 0.2, "White Alone": 69.5, "Hispanic or Latino": 6.5, "Black Alone": 26.5, "American Indian and Alaska Native Alone": 0.5}, "Age": {"Percent Under 18 Years": 23.1, "Percent 65 and Older": 17.7, "Percent Under 5 Years": 6.2}, "Miscellaneous": {"Manufacturers Shipments": 0, "Foreign Born": 5.7, "Percent Female": 52.7, "Language Other than English at Home": 9.5, "Living in Same House +1 Years": 80.2, "Mean Travel Time to Work": 19.1, "Building Permits": 427, "Veterans": 7954, "Land Area": 419.75}, "Sales": {"Retail Sales": 13517, "Merchant Wholesaler Sales": 2708, "Accommodation and Food Services Sales": 3983, "Retail Sales per Capita": 18083}, "County": "Glynn County", "State": "GA", "Income": {"Median Houseold Income": 46407, "Per Capita Income": 26724, "Persons Below Poverty Level": 19.2}, "Education": {"Bachelor's Degree or Higher": 26.1, "High School or Higher": 86.6}, "Employment": {"Private Non-farm Establishments": 2427, "Private Non-farm Employment Percent Change": 1.5, "Firms": {"Total": 0, "Hispanic-Owned": 0.0, "Native Hawaiian and Other Pacific Islander-Owned": 0.0, "American Indian-Owned": 0.0, "Black-Owned": 0.0, "Asian-Owned": 0.0, "Women-Owned": 0.0}, "Nonemployer Establishments": 6218, "Private Non-farm Employment": 29435}, "Housing": {"Housing Units": 41726, "Units in Multi-Unit Structures": 20.8, "Median Value of Owner-Occupied Units": 162900, "Households": 31547, "Persons per Household": 2.51, "Homeownership Rate": 61.9}, "Population": {"2014 Population": 82175, "2010 Population": 79626, "Population per Square Mile": 189.7, "Population Percent Change": 3.2}}</t>
  </si>
  <si>
    <t>{"Ethnicities": {"White Alone, not Hispanic or Latino": 78.2, "Two or More Races": 1.4, "Asian Alone": 1.1, "Native Hawaiian and Other Pacific Islander Alone": 0.4, "White Alone": 92.0, "Hispanic or Latino": 15.2, "Black Alone": 4.4, "American Indian and Alaska Native Alone": 0.6}, "Age": {"Percent Under 18 Years": 25.6, "Percent 65 and Older": 13.3, "Percent Under 5 Years": 6.5}, "Miscellaneous": {"Manufacturers Shipments": 25281, "Foreign Born": 9.3, "Percent Female": 50.4, "Language Other than English at Home": 14.6, "Living in Same House +1 Years": 85.8, "Mean Travel Time to Work": 23.0, "Building Permits": 63, "Veterans": 3094, "Land Area": 355.81}, "Sales": {"Retail Sales": 6594, "Merchant Wholesaler Sales": 0, "Accommodation and Food Services Sales": 624, "Retail Sales per Capita": 12680}, "County": "Gordon County", "State": "GA", "Income": {"Median Houseold Income": 40926, "Per Capita Income": 19177, "Persons Below Poverty Level": 21.0}, "Education": {"Bachelor's Degree or Higher": 14.2, "High School or Higher": 73.4}, "Employment": {"Private Non-farm Establishments": 986, "Private Non-farm Employment Percent Change": 6.2, "Firms": {"Total": 4842, "Hispanic-Owned": 0.0, "Native Hawaiian and Other Pacific Islander-Owned": 0.0, "American Indian-Owned": 0.0, "Black-Owned": 0.0, "Asian-Owned": 2.6, "Women-Owned": 20.4}, "Nonemployer Establishments": 3429, "Private Non-farm Employment": 18965}, "Housing": {"Housing Units": 22254, "Units in Multi-Unit Structures": 15.0, "Median Value of Owner-Occupied Units": 116100, "Households": 19066, "Persons per Household": 2.88, "Homeownership Rate": 66.8}, "Population": {"2014 Population": 56047, "2010 Population": 55186, "Population per Square Mile": 155.1, "Population Percent Change": 1.6}}</t>
  </si>
  <si>
    <t>{"Ethnicities": {"White Alone, not Hispanic or Latino": 58.7, "Two or More Races": 1.4, "Asian Alone": 0.6, "Native Hawaiian and Other Pacific Islander Alone": 0.2, "White Alone": 67.4, "Hispanic or Latino": 10.9, "Black Alone": 29.1, "American Indian and Alaska Native Alone": 1.3}, "Age": {"Percent Under 18 Years": 25.7, "Percent 65 and Older": 16.0, "Percent Under 5 Years": 6.8}, "Miscellaneous": {"Manufacturers Shipments": 1832, "Foreign Born": 5.6, "Percent Female": 51.3, "Language Other than English at Home": 8.6, "Living in Same House +1 Years": 89.7, "Mean Travel Time to Work": 25.1, "Building Permits": 31, "Veterans": 1743, "Land Area": 454.53}, "Sales": {"Retail Sales": 1681, "Merchant Wholesaler Sales": 2013, "Accommodation and Food Services Sales": 130, "Retail Sales per Capita": 6750}, "County": "Grady County", "State": "GA", "Income": {"Median Houseold Income": 30571, "Per Capita Income": 15734, "Persons Below Poverty Level": 30.1}, "Education": {"Bachelor's Degree or Higher": 11.3, "High School or Higher": 72.7}, "Employment": {"Private Non-farm Establishments": 402, "Private Non-farm Employment Percent Change": -0.4, "Firms": {"Total": 1843, "Hispanic-Owned": 0.0, "Native Hawaiian and Other Pacific Islander-Owned": 0.0, "American Indian-Owned": 0.0, "Black-Owned": 0.0, "Asian-Owned": 0.0, "Women-Owned": 27.3}, "Nonemployer Establishments": 1483, "Private Non-farm Employment": 3841}, "Housing": {"Housing Units": 10684, "Units in Multi-Unit Structures": 5.0, "Median Value of Owner-Occupied Units": 110800, "Households": 9290, "Persons per Household": 2.69, "Homeownership Rate": 58.5}, "Population": {"2014 Population": 25359, "2010 Population": 25011, "Population per Square Mile": 55.0, "Population Percent Change": 1.4}}</t>
  </si>
  <si>
    <t>{"Ethnicities": {"White Alone, not Hispanic or Latino": 56.0, "Two or More Races": 1.2, "Asian Alone": 0.5, "Native Hawaiian and Other Pacific Islander Alone": 0.2, "White Alone": 61.0, "Hispanic or Latino": 6.3, "Black Alone": 36.6, "American Indian and Alaska Native Alone": 0.5}, "Age": {"Percent Under 18 Years": 19.1, "Percent 65 and Older": 26.2, "Percent Under 5 Years": 5.4}, "Miscellaneous": {"Manufacturers Shipments": 6732, "Foreign Born": 3.9, "Percent Female": 51.2, "Language Other than English at Home": 4.4, "Living in Same House +1 Years": 92.0, "Mean Travel Time to Work": 24.6, "Building Permits": 203, "Veterans": 1457, "Land Area": 387.44}, "Sales": {"Retail Sales": 1371, "Merchant Wholesaler Sales": 319, "Accommodation and Food Services Sales": 606, "Retail Sales per Capita": 8715}, "County": "Greene County", "State": "GA", "Income": {"Median Houseold Income": 42565, "Per Capita Income": 27828, "Persons Below Poverty Level": 22.3}, "Education": {"Bachelor's Degree or Higher": 21.4, "High School or Higher": 78.7}, "Employment": {"Private Non-farm Establishments": 420, "Private Non-farm Employment Percent Change": 5.1, "Firms": {"Total": 1986, "Hispanic-Owned": 0.0, "Native Hawaiian and Other Pacific Islander-Owned": 0.0, "American Indian-Owned": 0.0, "Black-Owned": 14.6, "Asian-Owned": 0.0, "Women-Owned": 16.5}, "Nonemployer Establishments": 1439, "Private Non-farm Employment": 4549}, "Housing": {"Housing Units": 9006, "Units in Multi-Unit Structures": 6.9, "Median Value of Owner-Occupied Units": 145200, "Households": 6353, "Persons per Household": 2.5, "Homeownership Rate": 75.6}, "Population": {"2014 Population": 16490, "2010 Population": 15994, "Population per Square Mile": 41.3, "Population Percent Change": 3.1}}</t>
  </si>
  <si>
    <t>{"Ethnicities": {"White Alone, not Hispanic or Latino": 40.6, "Two or More Races": 2.5, "Asian Alone": 11.5, "Native Hawaiian and Other Pacific Islander Alone": 0.1, "White Alone": 58.1, "Hispanic or Latino": 20.5, "Black Alone": 27.0, "American Indian and Alaska Native Alone": 0.8}, "Age": {"Percent Under 18 Years": 27.8, "Percent 65 and Older": 8.6, "Percent Under 5 Years": 6.9}, "Miscellaneous": {"Manufacturers Shipments": 64803, "Foreign Born": 24.9, "Percent Female": 51.0, "Language Other than English at Home": 33.0, "Living in Same House +1 Years": 85.2, "Mean Travel Time to Work": 31.6, "Building Permits": 3379, "Veterans": 39586, "Land Area": 430.38}, "Sales": {"Retail Sales": 138570, "Merchant Wholesaler Sales": 288291, "Accommodation and Food Services Sales": 12646, "Retail Sales per Capita": 17939}, "County": "Gwinnett County", "State": "GA", "Income": {"Median Houseold Income": 60445, "Per Capita Income": 25932, "Persons Below Poverty Level": 13.9}, "Education": {"Bachelor's Degree or Higher": 33.9, "High School or Higher": 87.0}, "Employment": {"Private Non-farm Establishments": 21547, "Private Non-farm Employment Percent Change": 3.0, "Firms": {"Total": 93820, "Hispanic-Owned": 9.3, "Native Hawaiian and Other Pacific Islander-Owned": 0.2, "American Indian-Owned": 1.1, "Black-Owned": 17.0, "Asian-Owned": 14.2, "Women-Owned": 28.6}, "Nonemployer Establishments": 90033, "Private Non-farm Employment": 305293}, "Housing": {"Housing Units": 298611, "Units in Multi-Unit Structures": 20.2, "Median Value of Owner-Occupied Units": 171300, "Households": 266952, "Persons per Household": 3.07, "Homeownership Rate": 68.4}, "Population": {"2014 Population": 877922, "2010 Population": 805321, "Population per Square Mile": 1871.2, "Population Percent Change": 9.0}}</t>
  </si>
  <si>
    <t>{"Ethnicities": {"White Alone, not Hispanic or Latino": 78.7, "Two or More Races": 1.4, "Asian Alone": 2.5, "Native Hawaiian and Other Pacific Islander Alone": 0.3, "White Alone": 90.7, "Hispanic or Latino": 13.6, "Black Alone": 4.0, "American Indian and Alaska Native Alone": 1.0}, "Age": {"Percent Under 18 Years": 23.2, "Percent 65 and Older": 17.4, "Percent Under 5 Years": 5.9}, "Miscellaneous": {"Manufacturers Shipments": 9685, "Foreign Born": 8.6, "Percent Female": 52.6, "Language Other than English at Home": 13.8, "Living in Same House +1 Years": 91.1, "Mean Travel Time to Work": 23.6, "Building Permits": 35, "Veterans": 3319, "Land Area": 276.74}, "Sales": {"Retail Sales": 4921, "Merchant Wholesaler Sales": 0, "Accommodation and Food Services Sales": 417, "Retail Sales per Capita": 11672}, "County": "Habersham County", "State": "GA", "Income": {"Median Houseold Income": 39306, "Per Capita Income": 18910, "Persons Below Poverty Level": 20.8}, "Education": {"Bachelor's Degree or Higher": 17.1, "High School or Higher": 77.9}, "Employment": {"Private Non-farm Establishments": 802, "Private Non-farm Employment Percent Change": -2.2, "Firms": {"Total": 4315, "Hispanic-Owned": 0.0, "Native Hawaiian and Other Pacific Islander-Owned": 0.0, "American Indian-Owned": 0.0, "Black-Owned": 0.0, "Asian-Owned": 0.0, "Women-Owned": 24.0}, "Nonemployer Establishments": 2865, "Private Non-farm Employment": 11576}, "Housing": {"Housing Units": 18111, "Units in Multi-Unit Structures": 7.5, "Median Value of Owner-Occupied Units": 137900, "Households": 14805, "Persons per Household": 2.74, "Homeownership Rate": 76.3}, "Population": {"2014 Population": 43752, "2010 Population": 43041, "Population per Square Mile": 155.5, "Population Percent Change": 1.7}}</t>
  </si>
  <si>
    <t>{"Ethnicities": {"White Alone, not Hispanic or Latino": 61.9, "Two or More Races": 1.5, "Asian Alone": 2.0, "Native Hawaiian and Other Pacific Islander Alone": 0.2, "White Alone": 87.3, "Hispanic or Latino": 27.5, "Black Alone": 8.1, "American Indian and Alaska Native Alone": 0.9}, "Age": {"Percent Under 18 Years": 26.5, "Percent 65 and Older": 13.6, "Percent Under 5 Years": 6.9}, "Miscellaneous": {"Manufacturers Shipments": 60689, "Foreign Born": 15.4, "Percent Female": 50.1, "Language Other than English at Home": 26.2, "Living in Same House +1 Years": 86.1, "Mean Travel Time to Work": 25.8, "Building Permits": 722, "Veterans": 10555, "Land Area": 392.78}, "Sales": {"Retail Sales": 22206, "Merchant Wholesaler Sales": 49145, "Accommodation and Food Services Sales": 2240, "Retail Sales per Capita": 12417}, "County": "Hall County", "State": "GA", "Income": {"Median Houseold Income": 50853, "Per Capita Income": 23645, "Persons Below Poverty Level": 18.7}, "Education": {"Bachelor's Degree or Higher": 22.8, "High School or Higher": 78.8}, "Employment": {"Private Non-farm Establishments": 3953, "Private Non-farm Employment Percent Change": 4.2, "Firms": {"Total": 17307, "Hispanic-Owned": 6.9, "Native Hawaiian and Other Pacific Islander-Owned": 0.0, "American Indian-Owned": 0.6, "Black-Owned": 0.0, "Asian-Owned": 4.4, "Women-Owned": 25.1}, "Nonemployer Establishments": 13987, "Private Non-farm Employment": 64743}, "Housing": {"Housing Units": 69492, "Units in Multi-Unit Structures": 13.9, "Median Value of Owner-Occupied Units": 165300, "Households": 61220, "Persons per Household": 2.93, "Homeownership Rate": 67.8}, "Population": {"2014 Population": 190761, "2010 Population": 179684, "Population per Square Mile": 457.5, "Population Percent Change": 6.2}}</t>
  </si>
  <si>
    <t>{"Ethnicities": {"White Alone, not Hispanic or Latino": 24.3, "Two or More Races": 0.8, "Asian Alone": 0.7, "Native Hawaiian and Other Pacific Islander Alone": 0.0, "White Alone": 25.4, "Hispanic or Latino": 1.7, "Black Alone": 72.6, "American Indian and Alaska Native Alone": 0.4}, "Age": {"Percent Under 18 Years": 16.3, "Percent 65 and Older": 20.0, "Percent Under 5 Years": 4.5}, "Miscellaneous": {"Manufacturers Shipments": 0, "Foreign Born": 1.9, "Percent Female": 46.0, "Language Other than English at Home": 2.4, "Living in Same House +1 Years": 91.1, "Mean Travel Time to Work": 25.5, "Building Permits": 15, "Veterans": 564, "Land Area": 471.84}, "Sales": {"Retail Sales": 210, "Merchant Wholesaler Sales": 0, "Accommodation and Food Services Sales": 10, "Retail Sales per Capita": 2183}, "County": "Hancock County", "State": "GA", "Income": {"Median Houseold Income": 25000, "Per Capita Income": 12381, "Persons Below Poverty Level": 30.6}, "Education": {"Bachelor's Degree or Higher": 9.9, "High School or Higher": 75.8}, "Employment": {"Private Non-farm Establishments": 73, "Private Non-farm Employment Percent Change": -5.4, "Firms": {"Total": 715, "Hispanic-Owned": 0.0, "Native Hawaiian and Other Pacific Islander-Owned": 0.0, "American Indian-Owned": 0.0, "Black-Owned": 55.5, "Asian-Owned": 0.0, "Women-Owned": 31.7}, "Nonemployer Establishments": 500, "Private Non-farm Employment": 601}, "Housing": {"Housing Units": 5279, "Units in Multi-Unit Structures": 5.1, "Median Value of Owner-Occupied Units": 67800, "Households": 2742, "Persons per Household": 2.78, "Homeownership Rate": 77.7}, "Population": {"2014 Population": 8509, "2010 Population": 9429, "Population per Square Mile": 20.0, "Population Percent Change": -9.5}}</t>
  </si>
  <si>
    <t>{"Ethnicities": {"White Alone, not Hispanic or Latino": 91.1, "Two or More Races": 1.6, "Asian Alone": 0.7, "Native Hawaiian and Other Pacific Islander Alone": 0.0, "White Alone": 92.3, "Hispanic or Latino": 1.4, "Black Alone": 5.1, "American Indian and Alaska Native Alone": 0.4}, "Age": {"Percent Under 18 Years": 24.4, "Percent 65 and Older": 16.0, "Percent Under 5 Years": 5.9}, "Miscellaneous": {"Manufacturers Shipments": 9520, "Foreign Born": 1.4, "Percent Female": 51.6, "Language Other than English at Home": 1.7, "Living in Same House +1 Years": 84.0, "Mean Travel Time to Work": 30.0, "Building Permits": 23, "Veterans": 1916, "Land Area": 282.17}, "Sales": {"Retail Sales": 3131, "Merchant Wholesaler Sales": 531, "Accommodation and Food Services Sales": 146, "Retail Sales per Capita": 10907}, "County": "Haralson County", "State": "GA", "Income": {"Median Houseold Income": 39993, "Per Capita Income": 19789, "Persons Below Poverty Level": 22.8}, "Education": {"Bachelor's Degree or Higher": 14.1, "High School or Higher": 74.2}, "Employment": {"Private Non-farm Establishments": 441, "Private Non-farm Employment Percent Change": 5.8, "Firms": {"Total": 2349, "Hispanic-Owned": 0.0, "Native Hawaiian and Other Pacific Islander-Owned": 0.0, "American Indian-Owned": 0.0, "Black-Owned": 0.0, "Asian-Owned": 0.0, "Women-Owned": 22.0}, "Nonemployer Establishments": 2025, "Private Non-farm Employment": 5221}, "Housing": {"Housing Units": 12241, "Units in Multi-Unit Structures": 9.9, "Median Value of Owner-Occupied Units": 106800, "Households": 10806, "Persons per Household": 2.6, "Homeownership Rate": 70.3}, "Population": {"2014 Population": 28641, "2010 Population": 28780, "Population per Square Mile": 102.0, "Population Percent Change": -0.5}}</t>
  </si>
  <si>
    <t>{"Ethnicities": {"White Alone, not Hispanic or Latino": 77.2, "Two or More Races": 1.6, "Asian Alone": 0.9, "Native Hawaiian and Other Pacific Islander Alone": 0.1, "White Alone": 79.9, "Hispanic or Latino": 3.3, "Black Alone": 17.1, "American Indian and Alaska Native Alone": 0.4}, "Age": {"Percent Under 18 Years": 22.0, "Percent 65 and Older": 16.7, "Percent Under 5 Years": 4.7}, "Miscellaneous": {"Manufacturers Shipments": 0, "Foreign Born": 2.6, "Percent Female": 50.2, "Language Other than English at Home": 4.5, "Living in Same House +1 Years": 89.6, "Mean Travel Time to Work": 26.6, "Building Permits": 113, "Veterans": 3578, "Land Area": 463.87}, "Sales": {"Retail Sales": 661, "Merchant Wholesaler Sales": 0, "Accommodation and Food Services Sales": 434, "Retail Sales per Capita": 2271}, "County": "Harris County", "State": "GA", "Income": {"Median Houseold Income": 69223, "Per Capita Income": 31482, "Persons Below Poverty Level": 8.0}, "Education": {"Bachelor's Degree or Higher": 27.3, "High School or Higher": 89.2}, "Employment": {"Private Non-farm Establishments": 377, "Private Non-farm Employment Percent Change": 18.2, "Firms": {"Total": 2514, "Hispanic-Owned": 0.0, "Native Hawaiian and Other Pacific Islander-Owned": 0.0, "American Indian-Owned": 0.0, "Black-Owned": 0.0, "Asian-Owned": 0.0, "Women-Owned": 21.1}, "Nonemployer Establishments": 2338, "Private Non-farm Employment": 3921}, "Housing": {"Housing Units": 13690, "Units in Multi-Unit Structures": 2.8, "Median Value of Owner-Occupied Units": 203800, "Households": 11426, "Persons per Household": 2.79, "Homeownership Rate": 86.7}, "Population": {"2014 Population": 32876, "2010 Population": 32024, "Population per Square Mile": 69.0, "Population Percent Change": 2.7}}</t>
  </si>
  <si>
    <t>{"Ethnicities": {"White Alone, not Hispanic or Latino": 75.4, "Two or More Races": 1.5, "Asian Alone": 1.0, "Native Hawaiian and Other Pacific Islander Alone": 0.0, "White Alone": 78.4, "Hispanic or Latino": 3.6, "Black Alone": 18.8, "American Indian and Alaska Native Alone": 0.2}, "Age": {"Percent Under 18 Years": 21.4, "Percent 65 and Older": 20.6, "Percent Under 5 Years": 5.5}, "Miscellaneous": {"Manufacturers Shipments": 2447, "Foreign Born": 2.1, "Percent Female": 50.4, "Language Other than English at Home": 2.8, "Living in Same House +1 Years": 87.0, "Mean Travel Time to Work": 22.9, "Building Permits": 35, "Veterans": 2148, "Land Area": 232.39}, "Sales": {"Retail Sales": 1707, "Merchant Wholesaler Sales": 589, "Accommodation and Food Services Sales": 168, "Retail Sales per Capita": 7077}, "County": "Hart County", "State": "GA", "Income": {"Median Houseold Income": 35615, "Per Capita Income": 20371, "Persons Below Poverty Level": 25.4}, "Education": {"Bachelor's Degree or Higher": 15.5, "High School or Higher": 80.3}, "Employment": {"Private Non-farm Establishments": 393, "Private Non-farm Employment Percent Change": -1.5, "Firms": {"Total": 1725, "Hispanic-Owned": 0.0, "Native Hawaiian and Other Pacific Islander-Owned": 0.0, "American Indian-Owned": 0.0, "Black-Owned": 0.0, "Asian-Owned": 0.0, "Women-Owned": 22.7}, "Nonemployer Establishments": 1798, "Private Non-farm Employment": 5319}, "Housing": {"Housing Units": 12943, "Units in Multi-Unit Structures": 4.6, "Median Value of Owner-Occupied Units": 118400, "Households": 10009, "Persons per Household": 2.45, "Homeownership Rate": 73.7}, "Population": {"2014 Population": 25377, "2010 Population": 25213, "Population per Square Mile": 108.5, "Population Percent Change": 0.7}}</t>
  </si>
  <si>
    <t>{"Ethnicities": {"White Alone, not Hispanic or Latino": 84.4, "Two or More Races": 1.8, "Asian Alone": 0.6, "Native Hawaiian and Other Pacific Islander Alone": 0.0, "White Alone": 86.4, "Hispanic or Latino": 2.5, "Black Alone": 10.7, "American Indian and Alaska Native Alone": 0.4}, "Age": {"Percent Under 18 Years": 23.6, "Percent 65 and Older": 15.7, "Percent Under 5 Years": 5.7}, "Miscellaneous": {"Manufacturers Shipments": 0, "Foreign Born": 0.2, "Percent Female": 50.1, "Language Other than English at Home": 0.4, "Living in Same House +1 Years": 84.2, "Mean Travel Time to Work": 38.6, "Building Permits": 15, "Veterans": 863, "Land Area": 296.03}, "Sales": {"Retail Sales": 247, "Merchant Wholesaler Sales": 0, "Accommodation and Food Services Sales": 18, "Retail Sales per Capita": 2167}, "County": "Heard County", "State": "GA", "Income": {"Median Houseold Income": 39909, "Per Capita Income": 18964, "Persons Below Poverty Level": 24.3}, "Education": {"Bachelor's Degree or Higher": 8.2, "High School or Higher": 72.7}, "Employment": {"Private Non-farm Establishments": 118, "Private Non-farm Employment Percent Change": 0.0, "Firms": {"Total": 1038, "Hispanic-Owned": 0.0, "Native Hawaiian and Other Pacific Islander-Owned": 0.0, "American Indian-Owned": 0.0, "Black-Owned": 0.0, "Asian-Owned": 0.0, "Women-Owned": 23.4}, "Nonemployer Establishments": 705, "Private Non-farm Employment": 1181}, "Housing": {"Housing Units": 5103, "Units in Multi-Unit Structures": 5.3, "Median Value of Owner-Occupied Units": 93200, "Households": 4321, "Persons per Household": 2.68, "Homeownership Rate": 76.0}, "Population": {"2014 Population": 11603, "2010 Population": 11834, "Population per Square Mile": 40.0, "Population Percent Change": -2.0}}</t>
  </si>
  <si>
    <t>{"Ethnicities": {"White Alone, not Hispanic or Latino": 48.6, "Two or More Races": 2.2, "Asian Alone": 3.4, "Native Hawaiian and Other Pacific Islander Alone": 0.1, "White Alone": 53.4, "Hispanic or Latino": 6.4, "Black Alone": 40.6, "American Indian and Alaska Native Alone": 0.3}, "Age": {"Percent Under 18 Years": 27.1, "Percent 65 and Older": 10.4, "Percent Under 5 Years": 5.9}, "Miscellaneous": {"Manufacturers Shipments": 16957, "Foreign Born": 7.4, "Percent Female": 52.2, "Language Other than English at Home": 10.2, "Living in Same House +1 Years": 85.7, "Mean Travel Time to Work": 33.3, "Building Permits": 1047, "Veterans": 17462, "Land Area": 322.13}, "Sales": {"Retail Sales": 19073, "Merchant Wholesaler Sales": 30766, "Accommodation and Food Services Sales": 2432, "Retail Sales per Capita": 10315}, "County": "Henry County", "State": "GA", "Income": {"Median Houseold Income": 60781, "Per Capita Income": 25299, "Persons Below Poverty Level": 11.2}, "Education": {"Bachelor's Degree or Higher": 26.1, "High School or Higher": 89.5}, "Employment": {"Private Non-farm Establishments": 3354, "Private Non-farm Employment Percent Change": 7.1, "Firms": {"Total": 18508, "Hispanic-Owned": 2.7, "Native Hawaiian and Other Pacific Islander-Owned": 0.0, "American Indian-Owned": 0.0, "Black-Owned": 28.9, "Asian-Owned": 5.4, "Women-Owned": 33.6}, "Nonemployer Establishments": 17787, "Private Non-farm Employment": 46159}, "Housing": {"Housing Units": 77530, "Units in Multi-Unit Structures": 11.2, "Median Value of Owner-Occupied Units": 147500, "Households": 69238, "Persons per Household": 2.97, "Homeownership Rate": 75.0}, "Population": {"2014 Population": 213869, "2010 Population": 203922, "Population per Square Mile": 633.0, "Population Percent Change": 4.9}}</t>
  </si>
  <si>
    <t>{"Ethnicities": {"White Alone, not Hispanic or Latino": 58.3, "Two or More Races": 2.7, "Asian Alone": 2.8, "Native Hawaiian and Other Pacific Islander Alone": 0.2, "White Alone": 63.6, "Hispanic or Latino": 6.6, "Black Alone": 30.3, "American Indian and Alaska Native Alone": 0.4}, "Age": {"Percent Under 18 Years": 25.7, "Percent 65 and Older": 11.7, "Percent Under 5 Years": 6.9}, "Miscellaneous": {"Manufacturers Shipments": 14228, "Foreign Born": 5.8, "Percent Female": 51.3, "Language Other than English at Home": 8.5, "Living in Same House +1 Years": 83.3, "Mean Travel Time to Work": 20.5, "Building Permits": 602, "Veterans": 18505, "Land Area": 375.54}, "Sales": {"Retail Sales": 15242, "Merchant Wholesaler Sales": 0, "Accommodation and Food Services Sales": 2061, "Retail Sales per Capita": 11610}, "County": "Houston County", "State": "GA", "Income": {"Median Houseold Income": 54893, "Per Capita Income": 25195, "Persons Below Poverty Level": 15.2}, "Education": {"Bachelor's Degree or Higher": 24.0, "High School or Higher": 88.8}, "Employment": {"Private Non-farm Establishments": 2318, "Private Non-farm Employment Percent Change": 6.7, "Firms": {"Total": 8657, "Hispanic-Owned": 2.8, "Native Hawaiian and Other Pacific Islander-Owned": 0.0, "American Indian-Owned": 0.0, "Black-Owned": 17.1, "Asian-Owned": 6.2, "Women-Owned": 29.1}, "Nonemployer Establishments": 8976, "Private Non-farm Employment": 36198}, "Housing": {"Housing Units": 60555, "Units in Multi-Unit Structures": 17.3, "Median Value of Owner-Occupied Units": 132900, "Households": 52330, "Persons per Household": 2.7, "Homeownership Rate": 67.1}, "Population": {"2014 Population": 149111, "2010 Population": 139900, "Population per Square Mile": 372.5, "Population Percent Change": 6.6}}</t>
  </si>
  <si>
    <t>{"Ethnicities": {"White Alone, not Hispanic or Latino": 68.4, "Two or More Races": 1.1, "Asian Alone": 0.8, "Native Hawaiian and Other Pacific Islander Alone": 0.0, "White Alone": 71.3, "Hispanic or Latino": 3.6, "Black Alone": 26.7, "American Indian and Alaska Native Alone": 0.1}, "Age": {"Percent Under 18 Years": 22.3, "Percent 65 and Older": 18.2, "Percent Under 5 Years": 5.7}, "Miscellaneous": {"Manufacturers Shipments": 0, "Foreign Born": 0.7, "Percent Female": 49.2, "Language Other than English at Home": 1.4, "Living in Same House +1 Years": 89.8, "Mean Travel Time to Work": 22.5, "Building Permits": 10, "Veterans": 923, "Land Area": 354.34}, "Sales": {"Retail Sales": 272, "Merchant Wholesaler Sales": 940, "Accommodation and Food Services Sales": 26, "Retail Sales per Capita": 2734}, "County": "Irwin County", "State": "GA", "Income": {"Median Houseold Income": 40771, "Per Capita Income": 18207, "Persons Below Poverty Level": 21.2}, "Education": {"Bachelor's Degree or Higher": 10.3, "High School or Higher": 81.1}, "Employment": {"Private Non-farm Establishments": 125, "Private Non-farm Employment Percent Change": 0.2, "Firms": {"Total": 742, "Hispanic-Owned": 0.0, "Native Hawaiian and Other Pacific Islander-Owned": 0.0, "American Indian-Owned": 0.0, "Black-Owned": 10.9, "Asian-Owned": 0.0, "Women-Owned": 0.0}, "Nonemployer Establishments": 561, "Private Non-farm Employment": 1727}, "Housing": {"Housing Units": 4022, "Units in Multi-Unit Structures": 6.2, "Median Value of Owner-Occupied Units": 83400, "Households": 3277, "Persons per Household": 2.69, "Homeownership Rate": 72.4}, "Population": {"2014 Population": 9104, "2010 Population": 9538, "Population per Square Mile": 26.9, "Population Percent Change": -4.6}}</t>
  </si>
  <si>
    <t>{"Ethnicities": {"White Alone, not Hispanic or Latino": 82.7, "Two or More Races": 1.6, "Asian Alone": 1.9, "Native Hawaiian and Other Pacific Islander Alone": 0.1, "White Alone": 88.8, "Hispanic or Latino": 6.7, "Black Alone": 7.2, "American Indian and Alaska Native Alone": 0.4}, "Age": {"Percent Under 18 Years": 25.7, "Percent 65 and Older": 13.5, "Percent Under 5 Years": 6.6}, "Miscellaneous": {"Manufacturers Shipments": 18015, "Foreign Born": 4.4, "Percent Female": 50.4, "Language Other than English at Home": 8.5, "Living in Same House +1 Years": 88.8, "Mean Travel Time to Work": 29.7, "Building Permits": 455, "Veterans": 3962, "Land Area": 339.66}, "Sales": {"Retail Sales": 5593, "Merchant Wholesaler Sales": 5688, "Accommodation and Food Services Sales": 333, "Retail Sales per Capita": 9365}, "County": "Jackson County", "State": "GA", "Income": {"Median Houseold Income": 53179, "Per Capita Income": 23247, "Persons Below Poverty Level": 15.9}, "Education": {"Bachelor's Degree or Higher": 19.5, "High School or Higher": 81.1}, "Employment": {"Private Non-farm Establishments": 1162, "Private Non-farm Employment Percent Change": 5.3, "Firms": {"Total": 6073, "Hispanic-Owned": 3.9, "Native Hawaiian and Other Pacific Islander-Owned": 0.0, "American Indian-Owned": 0.0, "Black-Owned": 0.0, "Asian-Owned": 1.5, "Women-Owned": 21.1}, "Nonemployer Establishments": 4692, "Private Non-farm Employment": 16656}, "Housing": {"Housing Units": 23752, "Units in Multi-Unit Structures": 5.9, "Median Value of Owner-Occupied Units": 161300, "Households": 21293, "Persons per Household": 2.81, "Homeownership Rate": 77.1}, "Population": {"2014 Population": 61870, "2010 Population": 60485, "Population per Square Mile": 178.1, "Population Percent Change": 2.3}}</t>
  </si>
  <si>
    <t>{"Ethnicities": {"White Alone, not Hispanic or Latino": 72.5, "Two or More Races": 1.7, "Asian Alone": 0.3, "Native Hawaiian and Other Pacific Islander Alone": 0.0, "White Alone": 76.0, "Hispanic or Latino": 4.2, "Black Alone": 21.5, "American Indian and Alaska Native Alone": 0.6}, "Age": {"Percent Under 18 Years": 24.0, "Percent 65 and Older": 15.5, "Percent Under 5 Years": 6.0}, "Miscellaneous": {"Manufacturers Shipments": 1874, "Foreign Born": 3.1, "Percent Female": 51.3, "Language Other than English at Home": 5.4, "Living in Same House +1 Years": 84.3, "Mean Travel Time to Work": 36.2, "Building Permits": 53, "Veterans": 872, "Land Area": 368.17}, "Sales": {"Retail Sales": 333, "Merchant Wholesaler Sales": 0, "Accommodation and Food Services Sales": 34, "Retail Sales per Capita": 2442}, "County": "Jasper County", "State": "GA", "Income": {"Median Houseold Income": 42192, "Per Capita Income": 21297, "Persons Below Poverty Level": 21.7}, "Education": {"Bachelor's Degree or Higher": 13.3, "High School or Higher": 83.6}, "Employment": {"Private Non-farm Establishments": 147, "Private Non-farm Employment Percent Change": -1.2, "Firms": {"Total": 1517, "Hispanic-Owned": 0.0, "Native Hawaiian and Other Pacific Islander-Owned": 0.0, "American Indian-Owned": 0.0, "Black-Owned": 0.0, "Asian-Owned": 0.0, "Women-Owned": 27.7}, "Nonemployer Establishments": 1055, "Private Non-farm Employment": 1383}, "Housing": {"Housing Units": 6230, "Units in Multi-Unit Structures": 2.1, "Median Value of Owner-Occupied Units": 120200, "Households": 5132, "Persons per Household": 2.66, "Homeownership Rate": 76.1}, "Population": {"2014 Population": 13432, "2010 Population": 13900, "Population per Square Mile": 37.8, "Population Percent Change": -3.4}}</t>
  </si>
  <si>
    <t>{"Ethnicities": {"White Alone, not Hispanic or Latino": 72.0, "Two or More Races": 1.0, "Asian Alone": 0.6, "Native Hawaiian and Other Pacific Islander Alone": 0.0, "White Alone": 82.0, "Hispanic or Latino": 11.3, "Black Alone": 15.6, "American Indian and Alaska Native Alone": 0.8}, "Age": {"Percent Under 18 Years": 27.5, "Percent 65 and Older": 14.2, "Percent Under 5 Years": 7.4}, "Miscellaneous": {"Manufacturers Shipments": 2429, "Foreign Born": 4.7, "Percent Female": 50.5, "Language Other than English at Home": 9.3, "Living in Same House +1 Years": 87.8, "Mean Travel Time to Work": 22.0, "Building Permits": 1, "Veterans": 773, "Land Area": 330.74}, "Sales": {"Retail Sales": 2043, "Merchant Wholesaler Sales": 358, "Accommodation and Food Services Sales": 98, "Retail Sales per Capita": 15440}, "County": "Jeff Davis County", "State": "GA", "Income": {"Median Houseold Income": 36296, "Per Capita Income": 17684, "Persons Below Poverty Level": 24.5}, "Education": {"Bachelor's Degree or Higher": 9.6, "High School or Higher": 79.6}, "Employment": {"Private Non-farm Establishments": 239, "Private Non-farm Employment Percent Change": 5.9, "Firms": {"Total": 1009, "Hispanic-Owned": 0.0, "Native Hawaiian and Other Pacific Islander-Owned": 0.0, "American Indian-Owned": 0.0, "Black-Owned": 0.0, "Asian-Owned": 0.0, "Women-Owned": 0.0}, "Nonemployer Establishments": 852, "Private Non-farm Employment": 3344}, "Housing": {"Housing Units": 6412, "Units in Multi-Unit Structures": 6.1, "Median Value of Owner-Occupied Units": 79900, "Households": 5509, "Persons per Household": 2.71, "Homeownership Rate": 71.3}, "Population": {"2014 Population": 14859, "2010 Population": 15068, "Population per Square Mile": 45.6, "Population Percent Change": -1.4}}</t>
  </si>
  <si>
    <t>{"Ethnicities": {"White Alone, not Hispanic or Latino": 41.9, "Two or More Races": 0.9, "Asian Alone": 0.7, "Native Hawaiian and Other Pacific Islander Alone": 0.1, "White Alone": 44.5, "Hispanic or Latino": 3.3, "Black Alone": 53.6, "American Indian and Alaska Native Alone": 0.2}, "Age": {"Percent Under 18 Years": 24.1, "Percent 65 and Older": 17.0, "Percent Under 5 Years": 6.3}, "Miscellaneous": {"Manufacturers Shipments": 3035, "Foreign Born": 1.2, "Percent Female": 51.4, "Language Other than English at Home": 2.2, "Living in Same House +1 Years": 85.0, "Mean Travel Time to Work": 23.1, "Building Permits": 5, "Veterans": 1109, "Land Area": 526.49}, "Sales": {"Retail Sales": 1293, "Merchant Wholesaler Sales": 1271, "Accommodation and Food Services Sales": 112, "Retail Sales per Capita": 7897}, "County": "Jefferson County", "State": "GA", "Income": {"Median Houseold Income": 26968, "Per Capita Income": 14757, "Persons Below Poverty Level": 31.5}, "Education": {"Bachelor's Degree or Higher": 8.8, "High School or Higher": 73.8}, "Employment": {"Private Non-farm Establishments": 300, "Private Non-farm Employment Percent Change": -1.8, "Firms": {"Total": 1266, "Hispanic-Owned": 0.0, "Native Hawaiian and Other Pacific Islander-Owned": 0.0, "American Indian-Owned": 0.0, "Black-Owned": 31.8, "Asian-Owned": 0.0, "Women-Owned": 27.6}, "Nonemployer Establishments": 1139, "Private Non-farm Employment": 3935}, "Housing": {"Housing Units": 7246, "Units in Multi-Unit Structures": 9.6, "Median Value of Owner-Occupied Units": 67200, "Households": 6220, "Persons per Household": 2.58, "Homeownership Rate": 65.5}, "Population": {"2014 Population": 16272, "2010 Population": 16930, "Population per Square Mile": 32.2, "Population Percent Change": -3.9}}</t>
  </si>
  <si>
    <t>{"Ethnicities": {"White Alone, not Hispanic or Latino": 51.2, "Two or More Races": 1.0, "Asian Alone": 0.5, "Native Hawaiian and Other Pacific Islander Alone": 0.2, "White Alone": 54.6, "Hispanic or Latino": 5.1, "Black Alone": 43.2, "American Indian and Alaska Native Alone": 0.4}, "Age": {"Percent Under 18 Years": 22.6, "Percent 65 and Older": 15.3, "Percent Under 5 Years": 5.7}, "Miscellaneous": {"Manufacturers Shipments": 1168, "Foreign Born": 2.6, "Percent Female": 46.8, "Language Other than English at Home": 4.1, "Living in Same House +1 Years": 85.3, "Mean Travel Time to Work": 26.4, "Building Permits": 10, "Veterans": 605, "Land Area": 347.28}, "Sales": {"Retail Sales": 539, "Merchant Wholesaler Sales": 0, "Accommodation and Food Services Sales": 38, "Retail Sales per Capita": 6311}, "County": "Jenkins County", "State": "GA", "Income": {"Median Houseold Income": 26104, "Per Capita Income": 17565, "Persons Below Poverty Level": 29.4}, "Education": {"Bachelor's Degree or Higher": 13.1, "High School or Higher": 72.6}, "Employment": {"Private Non-farm Establishments": 97, "Private Non-farm Employment Percent Change": -1.1, "Firms": {"Total": 716, "Hispanic-Owned": 0.0, "Native Hawaiian and Other Pacific Islander-Owned": 0.0, "American Indian-Owned": 0.0, "Black-Owned": 0.0, "Asian-Owned": 0.0, "Women-Owned": 0.0}, "Nonemployer Establishments": 545, "Private Non-farm Employment": 946}, "Housing": {"Housing Units": 4175, "Units in Multi-Unit Structures": 1.9, "Median Value of Owner-Occupied Units": 63400, "Households": 3354, "Persons per Household": 2.54, "Homeownership Rate": 69.6}, "Population": {"2014 Population": 9125, "2010 Population": 8340, "Population per Square Mile": 24.0, "Population Percent Change": 9.4}}</t>
  </si>
  <si>
    <t>{"Ethnicities": {"White Alone, not Hispanic or Latino": 61.8, "Two or More Races": 0.9, "Asian Alone": 0.3, "Native Hawaiian and Other Pacific Islander Alone": 0.0, "White Alone": 63.5, "Hispanic or Latino": 2.2, "Black Alone": 35.0, "American Indian and Alaska Native Alone": 0.3}, "Age": {"Percent Under 18 Years": 19.6, "Percent 65 and Older": 15.5, "Percent Under 5 Years": 4.5}, "Miscellaneous": {"Manufacturers Shipments": 0, "Foreign Born": 1.7, "Percent Female": 43.5, "Language Other than English at Home": 1.9, "Living in Same House +1 Years": 83.7, "Mean Travel Time to Work": 28.9, "Building Permits": 0, "Veterans": 729, "Land Area": 303.01}, "Sales": {"Retail Sales": 252, "Merchant Wholesaler Sales": 0, "Accommodation and Food Services Sales": 13, "Retail Sales per Capita": 2678}, "County": "Johnson County", "State": "GA", "Income": {"Median Houseold Income": 36722, "Per Capita Income": 16807, "Persons Below Poverty Level": 22.8}, "Education": {"Bachelor's Degree or Higher": 11.5, "High School or Higher": 75.8}, "Employment": {"Private Non-farm Establishments": 120, "Private Non-farm Employment Percent Change": -9.6, "Firms": {"Total": 516, "Hispanic-Owned": 0.0, "Native Hawaiian and Other Pacific Islander-Owned": 0.0, "American Indian-Owned": 0.0, "Black-Owned": 0.0, "Asian-Owned": 0.0, "Women-Owned": 21.1}, "Nonemployer Establishments": 599, "Private Non-farm Employment": 994}, "Housing": {"Housing Units": 4066, "Units in Multi-Unit Structures": 5.1, "Median Value of Owner-Occupied Units": 65000, "Households": 3250, "Persons per Household": 2.71, "Homeownership Rate": 78.9}, "Population": {"2014 Population": 9701, "2010 Population": 9980, "Population per Square Mile": 32.9, "Population Percent Change": -2.8}}</t>
  </si>
  <si>
    <t>{"Ethnicities": {"White Alone, not Hispanic or Latino": 71.9, "Two or More Races": 1.1, "Asian Alone": 0.8, "Native Hawaiian and Other Pacific Islander Alone": 0.0, "White Alone": 73.0, "Hispanic or Latino": 1.5, "Black Alone": 24.9, "American Indian and Alaska Native Alone": 0.3}, "Age": {"Percent Under 18 Years": 24.5, "Percent 65 and Older": 15.4, "Percent Under 5 Years": 5.2}, "Miscellaneous": {"Manufacturers Shipments": 0, "Foreign Born": 2.0, "Percent Female": 51.6, "Language Other than English at Home": 2.4, "Living in Same House +1 Years": 87.8, "Mean Travel Time to Work": 26.5, "Building Permits": 28, "Veterans": 1774, "Land Area": 393.93}, "Sales": {"Retail Sales": 706, "Merchant Wholesaler Sales": 423, "Accommodation and Food Services Sales": 134, "Retail Sales per Capita": 2588}, "County": "Jones County", "State": "GA", "Income": {"Median Houseold Income": 51497, "Per Capita Income": 24485, "Persons Below Poverty Level": 16.6}, "Education": {"Bachelor's Degree or Higher": 17.8, "High School or Higher": 88.7}, "Employment": {"Private Non-farm Establishments": 315, "Private Non-farm Employment Percent Change": 5.4, "Firms": {"Total": 2169, "Hispanic-Owned": 0.0, "Native Hawaiian and Other Pacific Islander-Owned": 0.0, "American Indian-Owned": 0.0, "Black-Owned": 0.0, "Asian-Owned": 0.0, "Women-Owned": 29.9}, "Nonemployer Establishments": 1890, "Private Non-farm Employment": 2523}, "Housing": {"Housing Units": 11576, "Units in Multi-Unit Structures": 4.9, "Median Value of Owner-Occupied Units": 138900, "Households": 10384, "Persons per Household": 2.73, "Homeownership Rate": 79.1}, "Population": {"2014 Population": 28787, "2010 Population": 28669, "Population per Square Mile": 72.8, "Population Percent Change": 0.4}}</t>
  </si>
  <si>
    <t>{"Ethnicities": {"White Alone, not Hispanic or Latino": 64.1, "Two or More Races": 1.7, "Asian Alone": 0.5, "Native Hawaiian and Other Pacific Islander Alone": 0.0, "White Alone": 65.7, "Hispanic or Latino": 2.2, "Black Alone": 31.7, "American Indian and Alaska Native Alone": 0.3}, "Age": {"Percent Under 18 Years": 20.7, "Percent 65 and Older": 16.0, "Percent Under 5 Years": 5.5}, "Miscellaneous": {"Manufacturers Shipments": 0, "Foreign Born": 1.7, "Percent Female": 52.3, "Language Other than English at Home": 2.6, "Living in Same House +1 Years": 83.1, "Mean Travel Time to Work": 30.1, "Building Permits": 18, "Veterans": 1568, "Land Area": 183.5}, "Sales": {"Retail Sales": 1139, "Merchant Wholesaler Sales": 0, "Accommodation and Food Services Sales": 120, "Retail Sales per Capita": 6732}, "County": "Lamar County", "State": "GA", "Income": {"Median Houseold Income": 41016, "Per Capita Income": 18800, "Persons Below Poverty Level": 18.9}, "Education": {"Bachelor's Degree or Higher": 14.2, "High School or Higher": 81.9}, "Employment": {"Private Non-farm Establishments": 234, "Private Non-farm Employment Percent Change": 7.8, "Firms": {"Total": 1544, "Hispanic-Owned": 0.0, "Native Hawaiian and Other Pacific Islander-Owned": 0.0, "American Indian-Owned": 0.0, "Black-Owned": 0.0, "Asian-Owned": 0.0, "Women-Owned": 27.8}, "Nonemployer Establishments": 1145, "Private Non-farm Employment": 2811}, "Housing": {"Housing Units": 7504, "Units in Multi-Unit Structures": 10.8, "Median Value of Owner-Occupied Units": 122600, "Households": 6393, "Persons per Household": 2.65, "Homeownership Rate": 70.1}, "Population": {"2014 Population": 18207, "2010 Population": 18317, "Population per Square Mile": 99.8, "Population Percent Change": -0.6}}</t>
  </si>
  <si>
    <t>{"Ethnicities": {"White Alone, not Hispanic or Latino": 68.0, "Two or More Races": 2.7, "Asian Alone": 1.4, "Native Hawaiian and Other Pacific Islander Alone": 0.0, "White Alone": 72.1, "Hispanic or Latino": 5.5, "Black Alone": 22.7, "American Indian and Alaska Native Alone": 1.1}, "Age": {"Percent Under 18 Years": 25.6, "Percent 65 and Older": 12.1, "Percent Under 5 Years": 7.8}, "Miscellaneous": {"Manufacturers Shipments": 0, "Foreign Born": 2.5, "Percent Female": 49.6, "Language Other than English at Home": 5.5, "Living in Same House +1 Years": 78.0, "Mean Travel Time to Work": 23.0, "Building Permits": 15, "Veterans": 784, "Land Area": 185.26}, "Sales": {"Retail Sales": 0, "Merchant Wholesaler Sales": 0, "Accommodation and Food Services Sales": 0, "Retail Sales per Capita": 0}, "County": "Lanier County", "State": "GA", "Income": {"Median Houseold Income": 39452, "Per Capita Income": 17264, "Persons Below Poverty Level": 26.7}, "Education": {"Bachelor's Degree or Higher": 12.0, "High School or Higher": 76.4}, "Employment": {"Private Non-farm Establishments": 92, "Private Non-farm Employment Percent Change": -6.5, "Firms": {"Total": 731, "Hispanic-Owned": 0.0, "Native Hawaiian and Other Pacific Islander-Owned": 0.0, "American Indian-Owned": 0.0, "Black-Owned": 0.0, "Asian-Owned": 0.0, "Women-Owned": 26.7}, "Nonemployer Establishments": 516, "Private Non-farm Employment": 757}, "Housing": {"Housing Units": 4295, "Units in Multi-Unit Structures": 4.9, "Median Value of Owner-Occupied Units": 111800, "Households": 3725, "Persons per Household": 2.66, "Homeownership Rate": 60.9}, "Population": {"2014 Population": 10373, "2010 Population": 10078, "Population per Square Mile": 54.4, "Population Percent Change": 3.0}}</t>
  </si>
  <si>
    <t>{"Ethnicities": {"White Alone, not Hispanic or Latino": 59.3, "Two or More Races": 1.2, "Asian Alone": 1.1, "Native Hawaiian and Other Pacific Islander Alone": 0.0, "White Alone": 61.3, "Hispanic or Latino": 2.5, "Black Alone": 36.2, "American Indian and Alaska Native Alone": 0.3}, "Age": {"Percent Under 18 Years": 24.8, "Percent 65 and Older": 16.2, "Percent Under 5 Years": 6.7}, "Miscellaneous": {"Manufacturers Shipments": 0, "Foreign Born": 2.2, "Percent Female": 52.4, "Language Other than English at Home": 3.3, "Living in Same House +1 Years": 87.7, "Mean Travel Time to Work": 23.5, "Building Permits": 9, "Veterans": 3407, "Land Area": 807.3}, "Sales": {"Retail Sales": 6130, "Merchant Wholesaler Sales": 2521, "Accommodation and Food Services Sales": 667, "Retail Sales per Capita": 12912}, "County": "Laurens County", "State": "GA", "Income": {"Median Houseold Income": 34793, "Per Capita Income": 18625, "Persons Below Poverty Level": 24.7}, "Education": {"Bachelor's Degree or Higher": 15.0, "High School or Higher": 79.8}, "Employment": {"Private Non-farm Establishments": 1037, "Private Non-farm Employment Percent Change": 0.2, "Firms": {"Total": 4485, "Hispanic-Owned": 0.0, "Native Hawaiian and Other Pacific Islander-Owned": 0.0, "American Indian-Owned": 0.0, "Black-Owned": 0.0, "Asian-Owned": 0.0, "Women-Owned": 27.9}, "Nonemployer Establishments": 3871, "Private Non-farm Employment": 14748}, "Housing": {"Housing Units": 21283, "Units in Multi-Unit Structures": 10.3, "Median Value of Owner-Occupied Units": 85200, "Households": 17632, "Persons per Household": 2.67, "Homeownership Rate": 65.7}, "Population": {"2014 Population": 47851, "2010 Population": 48434, "Population per Square Mile": 60.0, "Population Percent Change": -1.2}}</t>
  </si>
  <si>
    <t>{"Ethnicities": {"White Alone, not Hispanic or Latino": 72.9, "Two or More Races": 1.4, "Asian Alone": 2.4, "Native Hawaiian and Other Pacific Islander Alone": 0.1, "White Alone": 75.1, "Hispanic or Latino": 2.6, "Black Alone": 20.7, "American Indian and Alaska Native Alone": 0.4}, "Age": {"Percent Under 18 Years": 26.8, "Percent 65 and Older": 10.7, "Percent Under 5 Years": 6.4}, "Miscellaneous": {"Manufacturers Shipments": 0, "Foreign Born": 3.5, "Percent Female": 49.8, "Language Other than English at Home": 5.4, "Living in Same House +1 Years": 86.1, "Mean Travel Time to Work": 21.2, "Building Permits": 175, "Veterans": 2267, "Land Area": 355.78}, "Sales": {"Retail Sales": 1239, "Merchant Wholesaler Sales": 1182, "Accommodation and Food Services Sales": 68, "Retail Sales per Capita": 3754}, "County": "Lee County", "State": "GA", "Income": {"Median Houseold Income": 60104, "Per Capita Income": 26357, "Persons Below Poverty Level": 11.2}, "Education": {"Bachelor's Degree or Higher": 20.5, "High School or Higher": 83.9}, "Employment": {"Private Non-farm Establishments": 369, "Private Non-farm Employment Percent Change": 20.2, "Firms": {"Total": 2208, "Hispanic-Owned": 0.0, "Native Hawaiian and Other Pacific Islander-Owned": 0.0, "American Indian-Owned": 0.0, "Black-Owned": 0.0, "Asian-Owned": 0.0, "Women-Owned": 30.3}, "Nonemployer Establishments": 1950, "Private Non-farm Employment": 3810}, "Housing": {"Housing Units": 10698, "Units in Multi-Unit Structures": 10.4, "Median Value of Owner-Occupied Units": 159000, "Households": 9773, "Persons per Household": 2.79, "Homeownership Rate": 76.2}, "Population": {"2014 Population": 29191, "2010 Population": 28298, "Population per Square Mile": 79.5, "Population Percent Change": 3.2}}</t>
  </si>
  <si>
    <t>{"Ethnicities": {"White Alone, not Hispanic or Latino": 42.2, "Two or More Races": 4.3, "Asian Alone": 2.4, "Native Hawaiian and Other Pacific Islander Alone": 0.6, "White Alone": 51.1, "Hispanic or Latino": 12.1, "Black Alone": 40.8, "American Indian and Alaska Native Alone": 0.8}, "Age": {"Percent Under 18 Years": 28.7, "Percent 65 and Older": 7.5, "Percent Under 5 Years": 11.1}, "Miscellaneous": {"Manufacturers Shipments": 0, "Foreign Born": 6.5, "Percent Female": 48.8, "Language Other than English at Home": 10.9, "Living in Same House +1 Years": 72.9, "Mean Travel Time to Work": 20.1, "Building Permits": 242, "Veterans": 10207, "Land Area": 489.8}, "Sales": {"Retail Sales": 5392, "Merchant Wholesaler Sales": 0, "Accommodation and Food Services Sales": 629, "Retail Sales per Capita": 8908}, "County": "Liberty County", "State": "GA", "Income": {"Median Houseold Income": 43832, "Per Capita Income": 20791, "Persons Below Poverty Level": 18.7}, "Education": {"Bachelor's Degree or Higher": 20.2, "High School or Higher": 90.9}, "Employment": {"Private Non-farm Establishments": 812, "Private Non-farm Employment Percent Change": 1.7, "Firms": {"Total": 3667, "Hispanic-Owned": 3.0, "Native Hawaiian and Other Pacific Islander-Owned": 0.0, "American Indian-Owned": 0.0, "Black-Owned": 36.7, "Asian-Owned": 0.0, "Women-Owned": 34.7}, "Nonemployer Establishments": 2805, "Private Non-farm Employment": 12380}, "Housing": {"Housing Units": 27198, "Units in Multi-Unit Structures": 22.3, "Median Value of Owner-Occupied Units": 126900, "Households": 23046, "Persons per Household": 2.73, "Homeownership Rate": 51.1}, "Population": {"2014 Population": 65198, "2010 Population": 63453, "Population per Square Mile": 129.5, "Population Percent Change": 2.7}}</t>
  </si>
  <si>
    <t>{"Ethnicities": {"White Alone, not Hispanic or Latino": 65.6, "Two or More Races": 0.9, "Asian Alone": 0.5, "Native Hawaiian and Other Pacific Islander Alone": 0.0, "White Alone": 66.6, "Hispanic or Latino": 1.3, "Black Alone": 31.6, "American Indian and Alaska Native Alone": 0.4}, "Age": {"Percent Under 18 Years": 19.1, "Percent 65 and Older": 20.7, "Percent Under 5 Years": 4.6}, "Miscellaneous": {"Manufacturers Shipments": 0, "Foreign Born": 1.1, "Percent Female": 50.7, "Language Other than English at Home": 1.6, "Living in Same House +1 Years": 92.6, "Mean Travel Time to Work": 32.6, "Building Permits": 17, "Veterans": 732, "Land Area": 210.38}, "Sales": {"Retail Sales": 395, "Merchant Wholesaler Sales": 93, "Accommodation and Food Services Sales": 52, "Retail Sales per Capita": 4927}, "County": "Lincoln County", "State": "GA", "Income": {"Median Houseold Income": 35625, "Per Capita Income": 20641, "Persons Below Poverty Level": 26.5}, "Education": {"Bachelor's Degree or Higher": 11.4, "High School or Higher": 82.1}, "Employment": {"Private Non-farm Establishments": 135, "Private Non-farm Employment Percent Change": -0.6, "Firms": {"Total": 707, "Hispanic-Owned": 0.0, "Native Hawaiian and Other Pacific Islander-Owned": 0.0, "American Indian-Owned": 0.0, "Black-Owned": 0.0, "Asian-Owned": 0.0, "Women-Owned": 34.5}, "Nonemployer Establishments": 502, "Private Non-farm Employment": 935}, "Housing": {"Housing Units": 4779, "Units in Multi-Unit Structures": 2.5, "Median Value of Owner-Occupied Units": 103700, "Households": 3394, "Persons per Household": 2.3, "Homeownership Rate": 78.7}, "Population": {"2014 Population": 7622, "2010 Population": 7996, "Population per Square Mile": 38.0, "Population Percent Change": -4.7}}</t>
  </si>
  <si>
    <t>{"Ethnicities": {"White Alone, not Hispanic or Latino": 59.1, "Two or More Races": 3.6, "Asian Alone": 1.2, "Native Hawaiian and Other Pacific Islander Alone": 0.5, "White Alone": 68.3, "Hispanic or Latino": 11.8, "Black Alone": 25.6, "American Indian and Alaska Native Alone": 0.8}, "Age": {"Percent Under 18 Years": 28.8, "Percent 65 and Older": 7.7, "Percent Under 5 Years": 8.2}, "Miscellaneous": {"Manufacturers Shipments": 0, "Foreign Born": 4.9, "Percent Female": 49.7, "Language Other than English at Home": 8.2, "Living in Same House +1 Years": 81.9, "Mean Travel Time to Work": 25.1, "Building Permits": 0, "Veterans": 1658, "Land Area": 400.29}, "Sales": {"Retail Sales": 173, "Merchant Wholesaler Sales": 0, "Accommodation and Food Services Sales": 18, "Retail Sales per Capita": 1548}, "County": "Long County", "State": "GA", "Income": {"Median Houseold Income": 42651, "Per Capita Income": 17158, "Persons Below Poverty Level": 19.2}, "Education": {"Bachelor's Degree or Higher": 14.0, "High School or Higher": 85.0}, "Employment": {"Private Non-farm Establishments": 71, "Private Non-farm Employment Percent Change": 0.0, "Firms": {"Total": 321, "Hispanic-Owned": 0.0, "Native Hawaiian and Other Pacific Islander-Owned": 0.0, "American Indian-Owned": 0.0, "Black-Owned": 0.0, "Asian-Owned": 0.0, "Women-Owned": 0.0}, "Nonemployer Establishments": 532, "Private Non-farm Employment": 252}, "Housing": {"Housing Units": 6205, "Units in Multi-Unit Structures": 4.2, "Median Value of Owner-Occupied Units": 111900, "Households": 4841, "Persons per Household": 3.11, "Homeownership Rate": 62.2}, "Population": {"2014 Population": 17113, "2010 Population": 14464, "Population per Square Mile": 36.1, "Population Percent Change": 18.4}}</t>
  </si>
  <si>
    <t>{"Ethnicities": {"White Alone, not Hispanic or Latino": 54.9, "Two or More Races": 2.1, "Asian Alone": 1.7, "Native Hawaiian and Other Pacific Islander Alone": 0.2, "White Alone": 59.0, "Hispanic or Latino": 5.5, "Black Alone": 36.6, "American Indian and Alaska Native Alone": 0.5}, "Age": {"Percent Under 18 Years": 24.8, "Percent 65 and Older": 11.0, "Percent Under 5 Years": 7.1}, "Miscellaneous": {"Manufacturers Shipments": 22377, "Foreign Born": 3.8, "Percent Female": 51.1, "Language Other than English at Home": 5.7, "Living in Same House +1 Years": 78.1, "Mean Travel Time to Work": 18.0, "Building Permits": 379, "Veterans": 9100, "Land Area": 496.07}, "Sales": {"Retail Sales": 18048, "Merchant Wholesaler Sales": 7564, "Accommodation and Food Services Sales": 2094, "Retail Sales per Capita": 17744}, "County": "Lowndes County", "State": "GA", "Income": {"Median Houseold Income": 37365, "Per Capita Income": 18897, "Persons Below Poverty Level": 24.3}, "Education": {"Bachelor's Degree or Higher": 23.1, "High School or Higher": 84.0}, "Employment": {"Private Non-farm Establishments": 2640, "Private Non-farm Employment Percent Change": 0.3, "Firms": {"Total": 8867, "Hispanic-Owned": 3.0, "Native Hawaiian and Other Pacific Islander-Owned": 0.0, "American Indian-Owned": 0.9, "Black-Owned": 12.9, "Asian-Owned": 3.7, "Women-Owned": 30.0}, "Nonemployer Establishments": 6635, "Private Non-farm Employment": 38679}, "Housing": {"Housing Units": 45665, "Units in Multi-Unit Structures": 21.1, "Median Value of Owner-Occupied Units": 133700, "Households": 39722, "Persons per Household": 2.7, "Homeownership Rate": 53.9}, "Population": {"2014 Population": 113523, "2010 Population": 109233, "Population per Square Mile": 220.2, "Population Percent Change": 3.9}}</t>
  </si>
  <si>
    <t>{"Ethnicities": {"White Alone, not Hispanic or Latino": 90.5, "Two or More Races": 1.8, "Asian Alone": 0.7, "Native Hawaiian and Other Pacific Islander Alone": 0.1, "White Alone": 94.7, "Hispanic or Latino": 4.9, "Black Alone": 1.9, "American Indian and Alaska Native Alone": 0.7}, "Age": {"Percent Under 18 Years": 18.9, "Percent 65 and Older": 15.7, "Percent Under 5 Years": 5.0}, "Miscellaneous": {"Manufacturers Shipments": 2077, "Foreign Born": 3.3, "Percent Female": 50.2, "Language Other than English at Home": 4.5, "Living in Same House +1 Years": 80.3, "Mean Travel Time to Work": 30.0, "Building Permits": 91, "Veterans": 2423, "Land Area": 282.93}, "Sales": {"Retail Sales": 2065, "Merchant Wholesaler Sales": 374, "Accommodation and Food Services Sales": 333, "Retail Sales per Capita": 7764}, "County": "Lumpkin County", "State": "GA", "Income": {"Median Houseold Income": 43775, "Per Capita Income": 20908, "Persons Below Poverty Level": 18.1}, "Education": {"Bachelor's Degree or Higher": 25.4, "High School or Higher": 85.0}, "Employment": {"Private Non-farm Establishments": 506, "Private Non-farm Employment Percent Change": 5.1, "Firms": {"Total": 3187, "Hispanic-Owned": 0.0, "Native Hawaiian and Other Pacific Islander-Owned": 0.0, "American Indian-Owned": 0.0, "Black-Owned": 0.0, "Asian-Owned": 0.0, "Women-Owned": 0.0}, "Nonemployer Establishments": 2309, "Private Non-farm Employment": 4388}, "Housing": {"Housing Units": 13073, "Units in Multi-Unit Structures": 8.9, "Median Value of Owner-Occupied Units": 165900, "Households": 10999, "Persons per Household": 2.62, "Homeownership Rate": 68.2}, "Population": {"2014 Population": 31176, "2010 Population": 29966, "Population per Square Mile": 105.9, "Population Percent Change": 4.0}}</t>
  </si>
  <si>
    <t>{"Ethnicities": {"White Alone, not Hispanic or Latino": 54.7, "Two or More Races": 1.5, "Asian Alone": 0.5, "Native Hawaiian and Other Pacific Islander Alone": 0.1, "White Alone": 56.8, "Hispanic or Latino": 2.8, "Black Alone": 40.7, "American Indian and Alaska Native Alone": 0.4}, "Age": {"Percent Under 18 Years": 25.2, "Percent 65 and Older": 15.9, "Percent Under 5 Years": 6.2}, "Miscellaneous": {"Manufacturers Shipments": 0, "Foreign Born": 1.2, "Percent Female": 53.1, "Language Other than English at Home": 2.7, "Living in Same House +1 Years": 90.3, "Mean Travel Time to Work": 26.4, "Building Permits": 19, "Veterans": 1112, "Land Area": 257.46}, "Sales": {"Retail Sales": 3503, "Merchant Wholesaler Sales": 0, "Accommodation and Food Services Sales": 236, "Retail Sales per Capita": 16276}, "County": "McDuffie County", "State": "GA", "Income": {"Median Houseold Income": 37487, "Per Capita Income": 17922, "Persons Below Poverty Level": 22.2}, "Education": {"Bachelor's Degree or Higher": 13.7, "High School or Higher": 74.6}, "Employment": {"Private Non-farm Establishments": 433, "Private Non-farm Employment Percent Change": 1.1, "Firms": {"Total": 1609, "Hispanic-Owned": 0.0, "Native Hawaiian and Other Pacific Islander-Owned": 0.0, "American Indian-Owned": 0.0, "Black-Owned": 0.0, "Asian-Owned": 3.2, "Women-Owned": 17.1}, "Nonemployer Establishments": 1412, "Private Non-farm Employment": 5938}, "Housing": {"Housing Units": 9248, "Units in Multi-Unit Structures": 9.0, "Median Value of Owner-Occupied Units": 106100, "Households": 8143, "Persons per Household": 2.62, "Homeownership Rate": 66.0}, "Population": {"2014 Population": 21370, "2010 Population": 21875, "Population per Square Mile": 85.0, "Population Percent Change": -2.3}}</t>
  </si>
  <si>
    <t>{"Ethnicities": {"White Alone, not Hispanic or Latino": 61.4, "Two or More Races": 1.2, "Asian Alone": 0.4, "Native Hawaiian and Other Pacific Islander Alone": 0.1, "White Alone": 62.8, "Hispanic or Latino": 2.0, "Black Alone": 34.9, "American Indian and Alaska Native Alone": 0.5}, "Age": {"Percent Under 18 Years": 19.0, "Percent 65 and Older": 21.7, "Percent Under 5 Years": 5.4}, "Miscellaneous": {"Manufacturers Shipments": 0, "Foreign Born": 1.7, "Percent Female": 50.8, "Language Other than English at Home": 2.7, "Living in Same House +1 Years": 91.4, "Mean Travel Time to Work": 26.3, "Building Permits": 24, "Veterans": 1468, "Land Area": 424.3}, "Sales": {"Retail Sales": 1139, "Merchant Wholesaler Sales": 0, "Accommodation and Food Services Sales": 198, "Retail Sales per Capita": 9952}, "County": "McIntosh County", "State": "GA", "Income": {"Median Houseold Income": 39068, "Per Capita Income": 21484, "Persons Below Poverty Level": 14.9}, "Education": {"Bachelor's Degree or Higher": 15.8, "High School or Higher": 80.5}, "Employment": {"Private Non-farm Establishments": 184, "Private Non-farm Employment Percent Change": -7.4, "Firms": {"Total": 1217, "Hispanic-Owned": 0.0, "Native Hawaiian and Other Pacific Islander-Owned": 0.0, "American Indian-Owned": 0.0, "Black-Owned": 0.0, "Asian-Owned": 0.0, "Women-Owned": 21.2}, "Nonemployer Establishments": 884, "Private Non-farm Employment": 1199}, "Housing": {"Housing Units": 9299, "Units in Multi-Unit Structures": 5.8, "Median Value of Owner-Occupied Units": 103700, "Households": 4993, "Persons per Household": 2.81, "Homeownership Rate": 81.5}, "Population": {"2014 Population": 14214, "2010 Population": 14333, "Population per Square Mile": 33.8, "Population Percent Change": -0.8}}</t>
  </si>
  <si>
    <t>{"Ethnicities": {"White Alone, not Hispanic or Latino": 34.0, "Two or More Races": 0.8, "Asian Alone": 1.6, "Native Hawaiian and Other Pacific Islander Alone": 0.2, "White Alone": 37.2, "Hispanic or Latino": 4.1, "Black Alone": 59.8, "American Indian and Alaska Native Alone": 0.4}, "Age": {"Percent Under 18 Years": 19.9, "Percent 65 and Older": 14.9, "Percent Under 5 Years": 4.9}, "Miscellaneous": {"Manufacturers Shipments": 3974, "Foreign Born": 3.6, "Percent Female": 45.9, "Language Other than English at Home": 6.6, "Living in Same House +1 Years": 88.9, "Mean Travel Time to Work": 24.5, "Building Permits": 3, "Veterans": 895, "Land Area": 400.64}, "Sales": {"Retail Sales": 479, "Merchant Wholesaler Sales": 395, "Accommodation and Food Services Sales": 56, "Retail Sales per Capita": 3588}, "County": "Macon County", "State": "GA", "Income": {"Median Houseold Income": 30240, "Per Capita Income": 13865, "Persons Below Poverty Level": 29.4}, "Education": {"Bachelor's Degree or Higher": 10.1, "High School or Higher": 70.5}, "Employment": {"Private Non-farm Establishments": 179, "Private Non-farm Employment Percent Change": 2.5, "Firms": {"Total": 1101, "Hispanic-Owned": 0.0, "Native Hawaiian and Other Pacific Islander-Owned": 0.0, "American Indian-Owned": 0.0, "Black-Owned": 0.0, "Asian-Owned": 0.0, "Women-Owned": 32.3}, "Nonemployer Establishments": 793, "Private Non-farm Employment": 2194}, "Housing": {"Housing Units": 6052, "Units in Multi-Unit Structures": 9.2, "Median Value of Owner-Occupied Units": 65500, "Households": 4887, "Persons per Household": 2.64, "Homeownership Rate": 66.5}, "Population": {"2014 Population": 13792, "2010 Population": 14740, "Population per Square Mile": 36.8, "Population Percent Change": -6.4}}</t>
  </si>
  <si>
    <t>{"Ethnicities": {"White Alone, not Hispanic or Latino": 83.6, "Two or More Races": 1.3, "Asian Alone": 1.2, "Native Hawaiian and Other Pacific Islander Alone": 0.0, "White Alone": 87.7, "Hispanic or Latino": 4.7, "Black Alone": 9.4, "American Indian and Alaska Native Alone": 0.4}, "Age": {"Percent Under 18 Years": 23.1, "Percent 65 and Older": 15.6, "Percent Under 5 Years": 5.4}, "Miscellaneous": {"Manufacturers Shipments": 0, "Foreign Born": 3.1, "Percent Female": 50.7, "Language Other than English at Home": 4.9, "Living in Same House +1 Years": 92.5, "Mean Travel Time to Work": 25.3, "Building Permits": 66, "Veterans": 1787, "Land Area": 282.31}, "Sales": {"Retail Sales": 1192, "Merchant Wholesaler Sales": 577, "Accommodation and Food Services Sales": 72, "Retail Sales per Capita": 4291}, "County": "Madison County", "State": "GA", "Income": {"Median Houseold Income": 42549, "Per Capita Income": 19939, "Persons Below Poverty Level": 17.9}, "Education": {"Bachelor's Degree or Higher": 14.9, "High School or Higher": 78.7}, "Employment": {"Private Non-farm Establishments": 355, "Private Non-farm Employment Percent Change": 2.2, "Firms": {"Total": 2352, "Hispanic-Owned": 0.0, "Native Hawaiian and Other Pacific Islander-Owned": 0.0, "American Indian-Owned": 0.0, "Black-Owned": 0.0, "Asian-Owned": 0.0, "Women-Owned": 0.0}, "Nonemployer Establishments": 2080, "Private Non-farm Employment": 2078}, "Housing": {"Housing Units": 11732, "Units in Multi-Unit Structures": 3.2, "Median Value of Owner-Occupied Units": 127800, "Households": 9732, "Persons per Household": 2.86, "Homeownership Rate": 73.3}, "Population": {"2014 Population": 28312, "2010 Population": 28120, "Population per Square Mile": 99.6, "Population Percent Change": 0.7}}</t>
  </si>
  <si>
    <t>{"Ethnicities": {"White Alone, not Hispanic or Latino": 59.3, "Two or More Races": 1.6, "Asian Alone": 1.0, "Native Hawaiian and Other Pacific Islander Alone": 1.8, "White Alone": 64.0, "Hispanic or Latino": 7.6, "Black Alone": 30.8, "American Indian and Alaska Native Alone": 0.9}, "Age": {"Percent Under 18 Years": 21.8, "Percent 65 and Older": 17.0, "Percent Under 5 Years": 6.1}, "Miscellaneous": {"Manufacturers Shipments": 0, "Foreign Born": 5.8, "Percent Female": 50.1, "Language Other than English at Home": 9.0, "Living in Same House +1 Years": 85.8, "Mean Travel Time to Work": 30.9, "Building Permits": 10, "Veterans": 970, "Land Area": 366.0}, "Sales": {"Retail Sales": 717, "Merchant Wholesaler Sales": 0, "Accommodation and Food Services Sales": 10, "Retail Sales per Capita": 10179}, "County": "Marion County", "State": "GA", "Income": {"Median Houseold Income": 33301, "Per Capita Income": 17479, "Persons Below Poverty Level": 20.5}, "Education": {"Bachelor's Degree or Higher": 10.6, "High School or Higher": 75.1}, "Employment": {"Private Non-farm Establishments": 81, "Private Non-farm Employment Percent Change": 2.6, "Firms": {"Total": 197, "Hispanic-Owned": 0.0, "Native Hawaiian and Other Pacific Islander-Owned": 0.0, "American Indian-Owned": 0.0, "Black-Owned": 0.0, "Asian-Owned": 0.0, "Women-Owned": 38.6}, "Nonemployer Establishments": 436, "Private Non-farm Employment": 1357}, "Housing": {"Housing Units": 4109, "Units in Multi-Unit Structures": 9.7, "Median Value of Owner-Occupied Units": 87000, "Households": 3000, "Persons per Household": 2.87, "Homeownership Rate": 71.8}, "Population": {"2014 Population": 8797, "2010 Population": 8742, "Population per Square Mile": 23.9, "Population Percent Change": 0.6}}</t>
  </si>
  <si>
    <t>{"Ethnicities": {"White Alone, not Hispanic or Latino": 56.5, "Two or More Races": 1.2, "Asian Alone": 0.7, "Native Hawaiian and Other Pacific Islander Alone": 0.0, "White Alone": 58.2, "Hispanic or Latino": 2.2, "Black Alone": 39.4, "American Indian and Alaska Native Alone": 0.4}, "Age": {"Percent Under 18 Years": 22.4, "Percent 65 and Older": 18.6, "Percent Under 5 Years": 5.4}, "Miscellaneous": {"Manufacturers Shipments": 2334, "Foreign Born": 0.7, "Percent Female": 52.0, "Language Other than English at Home": 1.7, "Living in Same House +1 Years": 84.3, "Mean Travel Time to Work": 30.2, "Building Permits": 24, "Veterans": 1383, "Land Area": 501.22}, "Sales": {"Retail Sales": 1007, "Merchant Wholesaler Sales": 0, "Accommodation and Food Services Sales": 148, "Retail Sales per Capita": 4421}, "County": "Meriwether County", "State": "GA", "Income": {"Median Houseold Income": 37333, "Per Capita Income": 18821, "Persons Below Poverty Level": 21.1}, "Education": {"Bachelor's Degree or Higher": 8.9, "High School or Higher": 73.0}, "Employment": {"Private Non-farm Establishments": 302, "Private Non-farm Employment Percent Change": -2.9, "Firms": {"Total": 2142, "Hispanic-Owned": 0.0, "Native Hawaiian and Other Pacific Islander-Owned": 0.0, "American Indian-Owned": 0.0, "Black-Owned": 22.9, "Asian-Owned": 0.0, "Women-Owned": 28.6}, "Nonemployer Establishments": 1494, "Private Non-farm Employment": 3248}, "Housing": {"Housing Units": 9911, "Units in Multi-Unit Structures": 4.6, "Median Value of Owner-Occupied Units": 91200, "Households": 8135, "Persons per Household": 2.62, "Homeownership Rate": 69.9}, "Population": {"2014 Population": 21198, "2010 Population": 21992, "Population per Square Mile": 43.9, "Population Percent Change": -3.6}}</t>
  </si>
  <si>
    <t>{"Ethnicities": {"White Alone, not Hispanic or Latino": 68.2, "Two or More Races": 1.2, "Asian Alone": 0.7, "Native Hawaiian and Other Pacific Islander Alone": 0.1, "White Alone": 69.4, "Hispanic or Latino": 2.0, "Black Alone": 28.1, "American Indian and Alaska Native Alone": 0.5}, "Age": {"Percent Under 18 Years": 23.4, "Percent 65 and Older": 19.6, "Percent Under 5 Years": 6.2}, "Miscellaneous": {"Manufacturers Shipments": 0, "Foreign Born": 0.7, "Percent Female": 51.6, "Language Other than English at Home": 1.1, "Living in Same House +1 Years": 90.4, "Mean Travel Time to Work": 22.3, "Building Permits": 0, "Veterans": 354, "Land Area": 282.42}, "Sales": {"Retail Sales": 534, "Merchant Wholesaler Sales": 149, "Accommodation and Food Services Sales": 29, "Retail Sales per Capita": 8671}, "County": "Miller County", "State": "GA", "Income": {"Median Houseold Income": 32260, "Per Capita Income": 19674, "Persons Below Poverty Level": 23.0}, "Education": {"Bachelor's Degree or Higher": 11.9, "High School or Higher": 79.9}, "Employment": {"Private Non-farm Establishments": 132, "Private Non-farm Employment Percent Change": -0.8, "Firms": {"Total": 467, "Hispanic-Owned": 0.0, "Native Hawaiian and Other Pacific Islander-Owned": 0.0, "American Indian-Owned": 0.0, "Black-Owned": 0.0, "Asian-Owned": 0.0, "Women-Owned": 37.5}, "Nonemployer Establishments": 380, "Private Non-farm Employment": 1066}, "Housing": {"Housing Units": 2752, "Units in Multi-Unit Structures": 5.8, "Median Value of Owner-Occupied Units": 83200, "Households": 2458, "Persons per Household": 2.39, "Homeownership Rate": 74.5}, "Population": {"2014 Population": 5958, "2010 Population": 6125, "Population per Square Mile": 21.7, "Population Percent Change": -2.8}}</t>
  </si>
  <si>
    <t>{"Ethnicities": {"White Alone, not Hispanic or Latino": 46.3, "Two or More Races": 0.9, "Asian Alone": 0.7, "Native Hawaiian and Other Pacific Islander Alone": 0.1, "White Alone": 49.8, "Hispanic or Latino": 4.3, "Black Alone": 48.0, "American Indian and Alaska Native Alone": 0.5}, "Age": {"Percent Under 18 Years": 23.7, "Percent 65 and Older": 14.9, "Percent Under 5 Years": 6.0}, "Miscellaneous": {"Manufacturers Shipments": 0, "Foreign Born": 2.3, "Percent Female": 47.7, "Language Other than English at Home": 3.7, "Living in Same House +1 Years": 89.5, "Mean Travel Time to Work": 21.2, "Building Permits": 10, "Veterans": 1508, "Land Area": 512.09}, "Sales": {"Retail Sales": 1509, "Merchant Wholesaler Sales": 1691, "Accommodation and Food Services Sales": 153, "Retail Sales per Capita": 6268}, "County": "Mitchell County", "State": "GA", "Income": {"Median Houseold Income": 32054, "Per Capita Income": 15694, "Persons Below Poverty Level": 26.2}, "Education": {"Bachelor's Degree or Higher": 9.6, "High School or Higher": 72.3}, "Employment": {"Private Non-farm Establishments": 365, "Private Non-farm Employment Percent Change": -9.0, "Firms": {"Total": 0, "Hispanic-Owned": 0.0, "Native Hawaiian and Other Pacific Islander-Owned": 0.0, "American Indian-Owned": 0.0, "Black-Owned": 0.0, "Asian-Owned": 0.0, "Women-Owned": 0.0}, "Nonemployer Establishments": 1312, "Private Non-farm Employment": 5868}, "Housing": {"Housing Units": 8938, "Units in Multi-Unit Structures": 10.9, "Median Value of Owner-Occupied Units": 77900, "Households": 8131, "Persons per Household": 2.61, "Homeownership Rate": 65.3}, "Population": {"2014 Population": 22771, "2010 Population": 23498, "Population per Square Mile": 45.9, "Population Percent Change": -3.1}}</t>
  </si>
  <si>
    <t>{"Ethnicities": {"White Alone, not Hispanic or Latino": 72.0, "Two or More Races": 1.1, "Asian Alone": 1.0, "Native Hawaiian and Other Pacific Islander Alone": 0.0, "White Alone": 73.9, "Hispanic or Latino": 2.3, "Black Alone": 23.7, "American Indian and Alaska Native Alone": 0.3}, "Age": {"Percent Under 18 Years": 20.9, "Percent 65 and Older": 16.8, "Percent Under 5 Years": 5.1}, "Miscellaneous": {"Manufacturers Shipments": 1180, "Foreign Born": 1.7, "Percent Female": 49.6, "Language Other than English at Home": 2.7, "Living in Same House +1 Years": 88.6, "Mean Travel Time to Work": 27.2, "Building Permits": 77, "Veterans": 2069, "Land Area": 395.66}, "Sales": {"Retail Sales": 1144, "Merchant Wholesaler Sales": 0, "Accommodation and Food Services Sales": 237, "Retail Sales per Capita": 4563}, "County": "Monroe County", "State": "GA", "Income": {"Median Houseold Income": 48630, "Per Capita Income": 22888, "Persons Below Poverty Level": 12.9}, "Education": {"Bachelor's Degree or Higher": 18.7, "High School or Higher": 79.5}, "Employment": {"Private Non-farm Establishments": 507, "Private Non-farm Employment Percent Change": 2.5, "Firms": {"Total": 2943, "Hispanic-Owned": 0.0, "Native Hawaiian and Other Pacific Islander-Owned": 0.0, "American Indian-Owned": 0.0, "Black-Owned": 15.2, "Asian-Owned": 0.0, "Women-Owned": 26.8}, "Nonemployer Establishments": 1875, "Private Non-farm Employment": 6593}, "Housing": {"Housing Units": 10954, "Units in Multi-Unit Structures": 9.5, "Median Value of Owner-Occupied Units": 148300, "Households": 9550, "Persons per Household": 2.66, "Homeownership Rate": 76.3}, "Population": {"2014 Population": 27051, "2010 Population": 26424, "Population per Square Mile": 66.8, "Population Percent Change": 2.2}}</t>
  </si>
  <si>
    <t>{"Ethnicities": {"White Alone, not Hispanic or Latino": 66.5, "Two or More Races": 1.2, "Asian Alone": 0.4, "Native Hawaiian and Other Pacific Islander Alone": 0.0, "White Alone": 71.4, "Hispanic or Latino": 6.0, "Black Alone": 26.8, "American Indian and Alaska Native Alone": 0.1}, "Age": {"Percent Under 18 Years": 22.2, "Percent 65 and Older": 15.5, "Percent Under 5 Years": 5.7}, "Miscellaneous": {"Manufacturers Shipments": 0, "Foreign Born": 3.8, "Percent Female": 48.3, "Language Other than English at Home": 5.2, "Living in Same House +1 Years": 92.1, "Mean Travel Time to Work": 21.4, "Building Permits": 11, "Veterans": 562, "Land Area": 239.52}, "Sales": {"Retail Sales": 247, "Merchant Wholesaler Sales": 0, "Accommodation and Food Services Sales": 28, "Retail Sales per Capita": 2753}, "County": "Montgomery County", "State": "GA", "Income": {"Median Houseold Income": 32702, "Per Capita Income": 16460, "Persons Below Poverty Level": 24.5}, "Education": {"Bachelor's Degree or Higher": 15.5, "High School or Higher": 82.3}, "Employment": {"Private Non-farm Establishments": 111, "Private Non-farm Employment Percent Change": -6.1, "Firms": {"Total": 0, "Hispanic-Owned": 0.0, "Native Hawaiian and Other Pacific Islander-Owned": 0.0, "American Indian-Owned": 0.0, "Black-Owned": 0.0, "Asian-Owned": 0.0, "Women-Owned": 0.0}, "Nonemployer Establishments": 544, "Private Non-farm Employment": 924}, "Housing": {"Housing Units": 3886, "Units in Multi-Unit Structures": 5.1, "Median Value of Owner-Occupied Units": 74300, "Households": 3185, "Persons per Household": 2.6, "Homeownership Rate": 69.4}, "Population": {"2014 Population": 8991, "2010 Population": 9123, "Population per Square Mile": 38.1, "Population Percent Change": -1.4}}</t>
  </si>
  <si>
    <t>{"Ethnicities": {"White Alone, not Hispanic or Latino": 71.7, "Two or More Races": 1.3, "Asian Alone": 0.8, "Native Hawaiian and Other Pacific Islander Alone": 0.0, "White Alone": 74.0, "Hispanic or Latino": 3.0, "Black Alone": 23.2, "American Indian and Alaska Native Alone": 0.7}, "Age": {"Percent Under 18 Years": 23.0, "Percent 65 and Older": 18.2, "Percent Under 5 Years": 5.2}, "Miscellaneous": {"Manufacturers Shipments": 2394, "Foreign Born": 1.8, "Percent Female": 51.5, "Language Other than English at Home": 2.1, "Living in Same House +1 Years": 92.7, "Mean Travel Time to Work": 27.2, "Building Permits": 52, "Veterans": 1357, "Land Area": 347.35}, "Sales": {"Retail Sales": 2764, "Merchant Wholesaler Sales": 549, "Accommodation and Food Services Sales": 403, "Retail Sales per Capita": 15202}, "County": "Morgan County", "State": "GA", "Income": {"Median Houseold Income": 47729, "Per Capita Income": 25933, "Persons Below Poverty Level": 15.4}, "Education": {"Bachelor's Degree or Higher": 22.7, "High School or Higher": 81.7}, "Employment": {"Private Non-farm Establishments": 445, "Private Non-farm Employment Percent Change": -0.2, "Firms": {"Total": 2113, "Hispanic-Owned": 0.0, "Native Hawaiian and Other Pacific Islander-Owned": 0.0, "American Indian-Owned": 0.0, "Black-Owned": 0.0, "Asian-Owned": 0.0, "Women-Owned": 31.7}, "Nonemployer Establishments": 1820, "Private Non-farm Employment": 5451}, "Housing": {"Housing Units": 7497, "Units in Multi-Unit Structures": 5.0, "Median Value of Owner-Occupied Units": 175700, "Households": 6513, "Persons per Household": 2.71, "Homeownership Rate": 77.1}, "Population": {"2014 Population": 17956, "2010 Population": 17868, "Population per Square Mile": 51.4, "Population Percent Change": 0.5}}</t>
  </si>
  <si>
    <t>{"Ethnicities": {"White Alone, not Hispanic or Latino": 83.3, "Two or More Races": 1.2, "Asian Alone": 0.5, "Native Hawaiian and Other Pacific Islander Alone": 0.2, "White Alone": 95.8, "Hispanic or Latino": 14.0, "Black Alone": 1.4, "American Indian and Alaska Native Alone": 0.9}, "Age": {"Percent Under 18 Years": 25.3, "Percent 65 and Older": 13.3, "Percent Under 5 Years": 6.4}, "Miscellaneous": {"Manufacturers Shipments": 16056, "Foreign Born": 8.1, "Percent Female": 50.3, "Language Other than English at Home": 13.1, "Living in Same House +1 Years": 87.2, "Mean Travel Time to Work": 24.8, "Building Permits": 22, "Veterans": 2122, "Land Area": 344.47}, "Sales": {"Retail Sales": 2188, "Merchant Wholesaler Sales": 893, "Accommodation and Food Services Sales": 246, "Retail Sales per Capita": 5374}, "County": "Murray County", "State": "GA", "Income": {"Median Houseold Income": 34888, "Per Capita Income": 16449, "Persons Below Poverty Level": 22.4}, "Education": {"Bachelor's Degree or Higher": 9.6, "High School or Higher": 69.3}, "Employment": {"Private Non-farm Establishments": 395, "Private Non-farm Employment Percent Change": 1.8, "Firms": {"Total": 2625, "Hispanic-Owned": 0.0, "Native Hawaiian and Other Pacific Islander-Owned": 0.0, "American Indian-Owned": 0.0, "Black-Owned": 0.0, "Asian-Owned": 0.0, "Women-Owned": 0.0}, "Nonemployer Establishments": 1756, "Private Non-farm Employment": 6831}, "Housing": {"Housing Units": 15777, "Units in Multi-Unit Structures": 6.9, "Median Value of Owner-Occupied Units": 94100, "Households": 14092, "Persons per Household": 2.79, "Homeownership Rate": 68.9}, "Population": {"2014 Population": 39410, "2010 Population": 39628, "Population per Square Mile": 115.0, "Population Percent Change": -0.6}}</t>
  </si>
  <si>
    <t>{"Ethnicities": {"White Alone, not Hispanic or Latino": 42.4, "Two or More Races": 2.8, "Asian Alone": 2.5, "Native Hawaiian and Other Pacific Islander Alone": 0.2, "White Alone": 47.9, "Hispanic or Latino": 7.5, "Black Alone": 46.1, "American Indian and Alaska Native Alone": 0.5}, "Age": {"Percent Under 18 Years": 24.3, "Percent 65 and Older": 12.0, "Percent Under 5 Years": 7.6}, "Miscellaneous": {"Manufacturers Shipments": 21113, "Foreign Born": 5.4, "Percent Female": 50.8, "Language Other than English at Home": 9.1, "Living in Same House +1 Years": 74.6, "Mean Travel Time to Work": 19.0, "Building Permits": 585, "Veterans": 20679, "Land Area": 216.39}, "Sales": {"Retail Sales": 28892, "Merchant Wholesaler Sales": 11736, "Accommodation and Food Services Sales": 4281, "Retail Sales per Capita": 15482}, "County": "Muscogee County", "State": "GA", "Income": {"Median Houseold Income": 41339, "Per Capita Income": 22856, "Persons Below Poverty Level": 19.6}, "Education": {"Bachelor's Degree or Higher": 22.6, "High School or Higher": 85.4}, "Employment": {"Private Non-farm Establishments": 4256, "Private Non-farm Employment Percent Change": -0.3, "Firms": {"Total": 15413, "Hispanic-Owned": 2.5, "Native Hawaiian and Other Pacific Islander-Owned": 0.0, "American Indian-Owned": 0.0, "Black-Owned": 37.4, "Asian-Owned": 0.0, "Women-Owned": 35.8}, "Nonemployer Establishments": 13691, "Private Non-farm Employment": 75855}, "Housing": {"Housing Units": 83846, "Units in Multi-Unit Structures": 29.8, "Median Value of Owner-Occupied Units": 133300, "Households": 72243, "Persons per Household": 2.53, "Homeownership Rate": 52.6}, "Population": {"2014 Population": 200887, "2010 Population": 189885, "Population per Square Mile": 877.5, "Population Percent Change": 5.4}}</t>
  </si>
  <si>
    <t>{"Ethnicities": {"White Alone, not Hispanic or Latino": 50.0, "Two or More Races": 1.9, "Asian Alone": 1.1, "Native Hawaiian and Other Pacific Islander Alone": 0.1, "White Alone": 53.6, "Hispanic or Latino": 4.9, "Black Alone": 43.0, "American Indian and Alaska Native Alone": 0.4}, "Age": {"Percent Under 18 Years": 27.1, "Percent 65 and Older": 11.9, "Percent Under 5 Years": 6.7}, "Miscellaneous": {"Manufacturers Shipments": 22050, "Foreign Born": 5.7, "Percent Female": 52.3, "Language Other than English at Home": 6.2, "Living in Same House +1 Years": 82.5, "Mean Travel Time to Work": 31.4, "Building Permits": 181, "Veterans": 7341, "Land Area": 272.16}, "Sales": {"Retail Sales": 6793, "Merchant Wholesaler Sales": 2266, "Accommodation and Food Services Sales": 934, "Retail Sales per Capita": 7096}, "County": "Newton County", "State": "GA", "Income": {"Median Houseold Income": 50580, "Per Capita Income": 21484, "Persons Below Poverty Level": 15.2}, "Education": {"Bachelor's Degree or Higher": 19.4, "High School or Higher": 84.5}, "Employment": {"Private Non-farm Establishments": 1306, "Private Non-farm Employment Percent Change": 0.8, "Firms": {"Total": 9515, "Hispanic-Owned": 0.0, "Native Hawaiian and Other Pacific Islander-Owned": 0.0, "American Indian-Owned": 0.0, "Black-Owned": 33.4, "Asian-Owned": 0.0, "Women-Owned": 33.4}, "Nonemployer Establishments": 8657, "Private Non-farm Employment": 17729}, "Housing": {"Housing Units": 38351, "Units in Multi-Unit Structures": 8.1, "Median Value of Owner-Occupied Units": 125600, "Households": 33840, "Persons per Household": 2.93, "Homeownership Rate": 73.5}, "Population": {"2014 Population": 103675, "2010 Population": 99958, "Population per Square Mile": 367.3, "Population Percent Change": 3.7}}</t>
  </si>
  <si>
    <t>{"Ethnicities": {"White Alone, not Hispanic or Latino": 84.9, "Two or More Races": 1.3, "Asian Alone": 3.9, "Native Hawaiian and Other Pacific Islander Alone": 0.0, "White Alone": 89.0, "Hispanic or Latino": 4.6, "Black Alone": 5.4, "American Indian and Alaska Native Alone": 0.3}, "Age": {"Percent Under 18 Years": 26.8, "Percent 65 and Older": 13.5, "Percent Under 5 Years": 5.3}, "Miscellaneous": {"Manufacturers Shipments": 0, "Foreign Born": 5.0, "Percent Female": 51.1, "Language Other than English at Home": 7.4, "Living in Same House +1 Years": 91.7, "Mean Travel Time to Work": 23.7, "Building Permits": 299, "Veterans": 2131, "Land Area": 184.29}, "Sales": {"Retail Sales": 3263, "Merchant Wholesaler Sales": 729, "Accommodation and Food Services Sales": 388, "Retail Sales per Capita": 10357}, "County": "Oconee County", "State": "GA", "Income": {"Median Houseold Income": 75004, "Per Capita Income": 33801, "Persons Below Poverty Level": 9.3}, "Education": {"Bachelor's Degree or Higher": 43.1, "High School or Higher": 91.3}, "Employment": {"Private Non-farm Establishments": 1000, "Private Non-farm Employment Percent Change": 6.4, "Firms": {"Total": 4300, "Hispanic-Owned": 1.4, "Native Hawaiian and Other Pacific Islander-Owned": 0.0, "American Indian-Owned": 0.0, "Black-Owned": 0.0, "Asian-Owned": 1.2, "Women-Owned": 21.4}, "Nonemployer Establishments": 3547, "Private Non-farm Employment": 9398}, "Housing": {"Housing Units": 13147, "Units in Multi-Unit Structures": 6.6, "Median Value of Owner-Occupied Units": 238200, "Households": 11485, "Persons per Household": 2.88, "Homeownership Rate": 78.9}, "Population": {"2014 Population": 35093, "2010 Population": 32808, "Population per Square Mile": 178.0, "Population Percent Change": 6.9}}</t>
  </si>
  <si>
    <t>{"Ethnicities": {"White Alone, not Hispanic or Latino": 76.1, "Two or More Races": 1.8, "Asian Alone": 0.7, "Native Hawaiian and Other Pacific Islander Alone": 0.0, "White Alone": 79.5, "Hispanic or Latino": 3.9, "Black Alone": 17.7, "American Indian and Alaska Native Alone": 0.3}, "Age": {"Percent Under 18 Years": 21.6, "Percent 65 and Older": 18.0, "Percent Under 5 Years": 5.3}, "Miscellaneous": {"Manufacturers Shipments": 0, "Foreign Born": 1.6, "Percent Female": 50.7, "Language Other than English at Home": 3.0, "Living in Same House +1 Years": 89.7, "Mean Travel Time to Work": 27.9, "Building Permits": 27, "Veterans": 1117, "Land Area": 439.01}, "Sales": {"Retail Sales": 696, "Merchant Wholesaler Sales": 84, "Accommodation and Food Services Sales": 18, "Retail Sales per Capita": 4988}, "County": "Oglethorpe County", "State": "GA", "Income": {"Median Houseold Income": 45729, "Per Capita Income": 20493, "Persons Below Poverty Level": 16.4}, "Education": {"Bachelor's Degree or Higher": 18.0, "High School or Higher": 79.0}, "Employment": {"Private Non-farm Establishments": 168, "Private Non-farm Employment Percent Change": 4.9, "Firms": {"Total": 1296, "Hispanic-Owned": 0.0, "Native Hawaiian and Other Pacific Islander-Owned": 0.0, "American Indian-Owned": 0.0, "Black-Owned": 0.0, "Asian-Owned": 0.0, "Women-Owned": 21.3}, "Nonemployer Establishments": 980, "Private Non-farm Employment": 1046}, "Housing": {"Housing Units": 6487, "Units in Multi-Unit Structures": 4.8, "Median Value of Owner-Occupied Units": 120800, "Households": 5201, "Persons per Household": 2.8, "Homeownership Rate": 77.0}, "Population": {"2014 Population": 14673, "2010 Population": 14899, "Population per Square Mile": 33.9, "Population Percent Change": -1.5}}</t>
  </si>
  <si>
    <t>{"Ethnicities": {"White Alone, not Hispanic or Latino": 73.8, "Two or More Races": 2.1, "Asian Alone": 1.1, "Native Hawaiian and Other Pacific Islander Alone": 0.1, "White Alone": 78.4, "Hispanic or Latino": 5.7, "Black Alone": 18.0, "American Indian and Alaska Native Alone": 0.4}, "Age": {"Percent Under 18 Years": 27.8, "Percent 65 and Older": 9.5, "Percent Under 5 Years": 6.5}, "Miscellaneous": {"Manufacturers Shipments": 2554, "Foreign Born": 4.1, "Percent Female": 51.2, "Language Other than English at Home": 6.4, "Living in Same House +1 Years": 87.0, "Mean Travel Time to Work": 37.7, "Building Permits": 930, "Veterans": 10479, "Land Area": 312.22}, "Sales": {"Retail Sales": 9730, "Merchant Wholesaler Sales": 1764, "Accommodation and Food Services Sales": 1089, "Retail Sales per Capita": 7607}, "County": "Paulding County", "State": "GA", "Income": {"Median Houseold Income": 61837, "Per Capita Income": 24168, "Persons Below Poverty Level": 11.4}, "Education": {"Bachelor's Degree or Higher": 23.4, "High School or Higher": 88.5}, "Employment": {"Private Non-farm Establishments": 1716, "Private Non-farm Employment Percent Change": 1.9, "Firms": {"Total": 11811, "Hispanic-Owned": 0.0, "Native Hawaiian and Other Pacific Islander-Owned": 0.0, "American Indian-Owned": 0.0, "Black-Owned": 14.6, "Asian-Owned": 0.0, "Women-Owned": 30.6}, "Nonemployer Establishments": 10643, "Private Non-farm Employment": 15576}, "Housing": {"Housing Units": 53105, "Units in Multi-Unit Structures": 5.8, "Median Value of Owner-Occupied Units": 135500, "Households": 47881, "Persons per Household": 2.99, "Homeownership Rate": 82.1}, "Population": {"2014 Population": 148987, "2010 Population": 142324, "Population per Square Mile": 455.8, "Population Percent Change": 4.7}}</t>
  </si>
  <si>
    <t>{"Ethnicities": {"White Alone, not Hispanic or Latino": 45.3, "Two or More Races": 1.8, "Asian Alone": 1.0, "Native Hawaiian and Other Pacific Islander Alone": 0.1, "White Alone": 51.5, "Hispanic or Latino": 7.3, "Black Alone": 45.1, "American Indian and Alaska Native Alone": 0.5}, "Age": {"Percent Under 18 Years": 22.3, "Percent 65 and Older": 13.3, "Percent Under 5 Years": 6.0}, "Miscellaneous": {"Manufacturers Shipments": 10578, "Foreign Born": 5.9, "Percent Female": 51.7, "Language Other than English at Home": 9.5, "Living in Same House +1 Years": 85.4, "Mean Travel Time to Work": 22.7, "Building Permits": 161, "Veterans": 2354, "Land Area": 150.27}, "Sales": {"Retail Sales": 3173, "Merchant Wholesaler Sales": 0, "Accommodation and Food Services Sales": 287, "Retail Sales per Capita": 12122}, "County": "Peach County", "State": "GA", "Income": {"Median Houseold Income": 39844, "Per Capita Income": 19431, "Persons Below Poverty Level": 24.6}, "Education": {"Bachelor's Degree or Higher": 19.2, "High School or Higher": 82.7}, "Employment": {"Private Non-farm Establishments": 456, "Private Non-farm Employment Percent Change": -4.6, "Firms": {"Total": 1757, "Hispanic-Owned": 3.6, "Native Hawaiian and Other Pacific Islander-Owned": 0.0, "American Indian-Owned": 0.0, "Black-Owned": 0.0, "Asian-Owned": 0.0, "Women-Owned": 0.0}, "Nonemployer Establishments": 1823, "Private Non-farm Employment": 5767}, "Housing": {"Housing Units": 11273, "Units in Multi-Unit Structures": 15.6, "Median Value of Owner-Occupied Units": 120000, "Households": 9525, "Persons per Household": 2.62, "Homeownership Rate": 66.6}, "Population": {"2014 Population": 26922, "2010 Population": 27695, "Population per Square Mile": 184.3, "Population Percent Change": -2.8}}</t>
  </si>
  <si>
    <t>{"Ethnicities": {"White Alone, not Hispanic or Latino": 93.1, "Two or More Races": 1.3, "Asian Alone": 0.8, "Native Hawaiian and Other Pacific Islander Alone": 0.0, "White Alone": 95.8, "Hispanic or Latino": 3.1, "Black Alone": 1.7, "American Indian and Alaska Native Alone": 0.5}, "Age": {"Percent Under 18 Years": 20.9, "Percent 65 and Older": 20.3, "Percent Under 5 Years": 4.9}, "Miscellaneous": {"Manufacturers Shipments": 1047, "Foreign Born": 2.8, "Percent Female": 50.7, "Language Other than English at Home": 3.9, "Living in Same House +1 Years": 89.3, "Mean Travel Time to Work": 28.5, "Building Permits": 53, "Veterans": 2768, "Land Area": 232.06}, "Sales": {"Retail Sales": 3205, "Merchant Wholesaler Sales": 1120, "Accommodation and Food Services Sales": 277, "Retail Sales per Capita": 10541}, "County": "Pickens County", "State": "GA", "Income": {"Median Houseold Income": 51383, "Per Capita Income": 26686, "Persons Below Poverty Level": 11.9}, "Education": {"Bachelor's Degree or Higher": 22.5, "High School or Higher": 80.8}, "Employment": {"Private Non-farm Establishments": 643, "Private Non-farm Employment Percent Change": -0.4, "Firms": {"Total": 4125, "Hispanic-Owned": 0.0, "Native Hawaiian and Other Pacific Islander-Owned": 0.0, "American Indian-Owned": 0.0, "Black-Owned": 0.0, "Asian-Owned": 0.0, "Women-Owned": 26.4}, "Nonemployer Establishments": 2864, "Private Non-farm Employment": 5890}, "Housing": {"Housing Units": 13688, "Units in Multi-Unit Structures": 7.0, "Median Value of Owner-Occupied Units": 166300, "Households": 11083, "Persons per Household": 2.63, "Homeownership Rate": 78.9}, "Population": {"2014 Population": 29997, "2010 Population": 29431, "Population per Square Mile": 126.8, "Population Percent Change": 2.0}}</t>
  </si>
  <si>
    <t>{"Ethnicities": {"White Alone, not Hispanic or Latino": 83.5, "Two or More Races": 1.3, "Asian Alone": 0.6, "Native Hawaiian and Other Pacific Islander Alone": 0.1, "White Alone": 87.8, "Hispanic or Latino": 5.1, "Black Alone": 9.3, "American Indian and Alaska Native Alone": 0.8}, "Age": {"Percent Under 18 Years": 25.4, "Percent 65 and Older": 15.6, "Percent Under 5 Years": 6.6}, "Miscellaneous": {"Manufacturers Shipments": 0, "Foreign Born": 2.3, "Percent Female": 50.4, "Language Other than English at Home": 4.9, "Living in Same House +1 Years": 86.8, "Mean Travel Time to Work": 26.6, "Building Permits": 38, "Veterans": 1398, "Land Area": 316.49}, "Sales": {"Retail Sales": 997, "Merchant Wholesaler Sales": 0, "Accommodation and Food Services Sales": 86, "Retail Sales per Capita": 5586}, "County": "Pierce County", "State": "GA", "Income": {"Median Houseold Income": 39067, "Per Capita Income": 20001, "Persons Below Poverty Level": 20.5}, "Education": {"Bachelor's Degree or Higher": 11.8, "High School or Higher": 77.6}, "Employment": {"Private Non-farm Establishments": 322, "Private Non-farm Employment Percent Change": -4.5, "Firms": {"Total": 1064, "Hispanic-Owned": 0.0, "Native Hawaiian and Other Pacific Islander-Owned": 0.0, "American Indian-Owned": 0.0, "Black-Owned": 0.0, "Asian-Owned": 0.0, "Women-Owned": 25.6}, "Nonemployer Establishments": 1152, "Private Non-farm Employment": 2930}, "Housing": {"Housing Units": 7961, "Units in Multi-Unit Structures": 5.9, "Median Value of Owner-Occupied Units": 79600, "Households": 6970, "Persons per Household": 2.67, "Homeownership Rate": 73.3}, "Population": {"2014 Population": 18991, "2010 Population": 18758, "Population per Square Mile": 59.3, "Population Percent Change": 1.2}}</t>
  </si>
  <si>
    <t>{"Ethnicities": {"White Alone, not Hispanic or Latino": 86.0, "Two or More Races": 1.5, "Asian Alone": 0.5, "Native Hawaiian and Other Pacific Islander Alone": 0.0, "White Alone": 87.3, "Hispanic or Latino": 1.6, "Black Alone": 10.5, "American Indian and Alaska Native Alone": 0.3}, "Age": {"Percent Under 18 Years": 24.9, "Percent 65 and Older": 14.6, "Percent Under 5 Years": 5.0}, "Miscellaneous": {"Manufacturers Shipments": 0, "Foreign Born": 1.1, "Percent Female": 50.5, "Language Other than English at Home": 1.8, "Living in Same House +1 Years": 87.4, "Mean Travel Time to Work": 33.2, "Building Permits": 26, "Veterans": 1400, "Land Area": 216.09}, "Sales": {"Retail Sales": 338, "Merchant Wholesaler Sales": 167, "Accommodation and Food Services Sales": 24, "Retail Sales per Capita": 1970}, "County": "Pike County", "State": "GA", "Income": {"Median Houseold Income": 53865, "Per Capita Income": 22191, "Persons Below Poverty Level": 11.2}, "Education": {"Bachelor's Degree or Higher": 17.0, "High School or Higher": 85.1}, "Employment": {"Private Non-farm Establishments": 240, "Private Non-farm Employment Percent Change": 7.0, "Firms": {"Total": 1762, "Hispanic-Owned": 0.0, "Native Hawaiian and Other Pacific Islander-Owned": 0.0, "American Indian-Owned": 0.0, "Black-Owned": 0.0, "Asian-Owned": 0.0, "Women-Owned": 19.8}, "Nonemployer Establishments": 1352, "Private Non-farm Employment": 1463}, "Housing": {"Housing Units": 6819, "Units in Multi-Unit Structures": 4.8, "Median Value of Owner-Occupied Units": 152800, "Households": 6140, "Persons per Household": 2.86, "Homeownership Rate": 84.2}, "Population": {"2014 Population": 17784, "2010 Population": 17869, "Population per Square Mile": 82.7, "Population Percent Change": -0.5}}</t>
  </si>
  <si>
    <t>{"Ethnicities": {"White Alone, not Hispanic or Latino": 72.1, "Two or More Races": 1.6, "Asian Alone": 0.8, "Native Hawaiian and Other Pacific Islander Alone": 0.2, "White Alone": 83.6, "Hispanic or Latino": 13.0, "Black Alone": 13.0, "American Indian and Alaska Native Alone": 0.7}, "Age": {"Percent Under 18 Years": 26.0, "Percent 65 and Older": 14.9, "Percent Under 5 Years": 6.8}, "Miscellaneous": {"Manufacturers Shipments": 6986, "Foreign Born": 8.1, "Percent Female": 50.9, "Language Other than English at Home": 13.1, "Living in Same House +1 Years": 85.5, "Mean Travel Time to Work": 26.6, "Building Permits": 10, "Veterans": 2804, "Land Area": 310.33}, "Sales": {"Retail Sales": 3146, "Merchant Wholesaler Sales": 0, "Accommodation and Food Services Sales": 351, "Retail Sales per Capita": 7592}, "County": "Polk County", "State": "GA", "Income": {"Median Houseold Income": 39208, "Per Capita Income": 18336, "Persons Below Poverty Level": 23.4}, "Education": {"Bachelor's Degree or Higher": 13.1, "High School or Higher": 72.7}, "Employment": {"Private Non-farm Establishments": 584, "Private Non-farm Employment Percent Change": -1.3, "Firms": {"Total": 2391, "Hispanic-Owned": 0.0, "Native Hawaiian and Other Pacific Islander-Owned": 0.0, "American Indian-Owned": 0.0, "Black-Owned": 0.0, "Asian-Owned": 0.0, "Women-Owned": 35.8}, "Nonemployer Establishments": 2581, "Private Non-farm Employment": 9161}, "Housing": {"Housing Units": 16940, "Units in Multi-Unit Structures": 10.5, "Median Value of Owner-Occupied Units": 107900, "Households": 14645, "Persons per Household": 2.78, "Homeownership Rate": 70.8}, "Population": {"2014 Population": 41133, "2010 Population": 41475, "Population per Square Mile": 133.6, "Population Percent Change": -0.8}}</t>
  </si>
  <si>
    <t>{"Ethnicities": {"White Alone, not Hispanic or Latino": 62.7, "Two or More Races": 1.1, "Asian Alone": 1.1, "Native Hawaiian and Other Pacific Islander Alone": 0.1, "White Alone": 65.6, "Hispanic or Latino": 3.5, "Black Alone": 31.7, "American Indian and Alaska Native Alone": 0.4}, "Age": {"Percent Under 18 Years": 19.7, "Percent 65 and Older": 18.9, "Percent Under 5 Years": 4.5}, "Miscellaneous": {"Manufacturers Shipments": 0, "Foreign Born": 2.2, "Percent Female": 56.8, "Language Other than English at Home": 5.9, "Living in Same House +1 Years": 90.9, "Mean Travel Time to Work": 24.0, "Building Permits": 17, "Veterans": 932, "Land Area": 249.03}, "Sales": {"Retail Sales": 844, "Merchant Wholesaler Sales": 213, "Accommodation and Food Services Sales": 136, "Retail Sales per Capita": 8619}, "County": "Pulaski County", "State": "GA", "Income": {"Median Houseold Income": 41550, "Per Capita Income": 17781, "Persons Below Poverty Level": 15.7}, "Education": {"Bachelor's Degree or Higher": 9.6, "High School or Higher": 77.5}, "Employment": {"Private Non-farm Establishments": 173, "Private Non-farm Employment Percent Change": -0.5, "Firms": {"Total": 685, "Hispanic-Owned": 0.0, "Native Hawaiian and Other Pacific Islander-Owned": 0.0, "American Indian-Owned": 0.0, "Black-Owned": 0.0, "Asian-Owned": 0.0, "Women-Owned": 0.0}, "Nonemployer Establishments": 671, "Private Non-farm Employment": 1895}, "Housing": {"Housing Units": 5136, "Units in Multi-Unit Structures": 5.7, "Median Value of Owner-Occupied Units": 87300, "Households": 4034, "Persons per Household": 2.54, "Homeownership Rate": 68.0}, "Population": {"2014 Population": 11483, "2010 Population": 12010, "Population per Square Mile": 48.2, "Population Percent Change": -4.3}}</t>
  </si>
  <si>
    <t>{"Ethnicities": {"White Alone, not Hispanic or Latino": 65.0, "Two or More Races": 0.9, "Asian Alone": 0.6, "Native Hawaiian and Other Pacific Islander Alone": 0.3, "White Alone": 70.4, "Hispanic or Latino": 6.6, "Black Alone": 27.3, "American Indian and Alaska Native Alone": 0.4}, "Age": {"Percent Under 18 Years": 21.3, "Percent 65 and Older": 21.5, "Percent Under 5 Years": 5.9}, "Miscellaneous": {"Manufacturers Shipments": 3161, "Foreign Born": 4.7, "Percent Female": 51.5, "Language Other than English at Home": 8.0, "Living in Same House +1 Years": 89.6, "Mean Travel Time to Work": 28.2, "Building Permits": 35, "Veterans": 2025, "Land Area": 344.64}, "Sales": {"Retail Sales": 2041, "Merchant Wholesaler Sales": 755, "Accommodation and Food Services Sales": 198, "Retail Sales per Capita": 10073}, "County": "Putnam County", "State": "GA", "Income": {"Median Houseold Income": 44764, "Per Capita Income": 26321, "Persons Below Poverty Level": 14.0}, "Education": {"Bachelor's Degree or Higher": 18.7, "High School or Higher": 84.5}, "Employment": {"Private Non-farm Establishments": 396, "Private Non-farm Employment Percent Change": 1.8, "Firms": {"Total": 2259, "Hispanic-Owned": 1.1, "Native Hawaiian and Other Pacific Islander-Owned": 0.0, "American Indian-Owned": 0.0, "Black-Owned": 0.0, "Asian-Owned": 0.0, "Women-Owned": 0.0}, "Nonemployer Establishments": 1733, "Private Non-farm Employment": 4444}, "Housing": {"Housing Units": 12735, "Units in Multi-Unit Structures": 5.1, "Median Value of Owner-Occupied Units": 140600, "Households": 8457, "Persons per Household": 2.49, "Homeownership Rate": 77.1}, "Population": {"2014 Population": 21192, "2010 Population": 21218, "Population per Square Mile": 61.6, "Population Percent Change": -0.1}}</t>
  </si>
  <si>
    <t>{"Ethnicities": {"White Alone, not Hispanic or Latino": 50.4, "Two or More Races": 0.7, "Asian Alone": 0.2, "Native Hawaiian and Other Pacific Islander Alone": 0.0, "White Alone": 51.3, "Hispanic or Latino": 1.4, "Black Alone": 47.5, "American Indian and Alaska Native Alone": 0.3}, "Age": {"Percent Under 18 Years": 17.6, "Percent 65 and Older": 27.7, "Percent Under 5 Years": 4.5}, "Miscellaneous": {"Manufacturers Shipments": 0, "Foreign Born": 0.3, "Percent Female": 50.6, "Language Other than English at Home": 1.7, "Living in Same House +1 Years": 84.5, "Mean Travel Time to Work": 22.0, "Building Permits": 5, "Veterans": 223, "Land Area": 151.24}, "Sales": {"Retail Sales": 27, "Merchant Wholesaler Sales": 0, "Accommodation and Food Services Sales": 0, "Retail Sales per Capita": 1045}, "County": "Quitman County", "State": "GA", "Income": {"Median Houseold Income": 31068, "Per Capita Income": 14201, "Persons Below Poverty Level": 26.4}, "Education": {"Bachelor's Degree or Higher": 3.2, "High School or Higher": 72.3}, "Employment": {"Private Non-farm Establishments": 38, "Private Non-farm Employment Percent Change": -8.7, "Firms": {"Total": 213, "Hispanic-Owned": 0.0, "Native Hawaiian and Other Pacific Islander-Owned": 0.0, "American Indian-Owned": 0.0, "Black-Owned": 0.0, "Asian-Owned": 0.0, "Women-Owned": 29.6}, "Nonemployer Establishments": 136, "Private Non-farm Employment": 231}, "Housing": {"Housing Units": 2008, "Units in Multi-Unit Structures": 1.7, "Median Value of Owner-Occupied Units": 62300, "Households": 932, "Persons per Household": 2.57, "Homeownership Rate": 77.3}, "Population": {"2014 Population": 2315, "2010 Population": 2513, "Population per Square Mile": 16.6, "Population Percent Change": -7.9}}</t>
  </si>
  <si>
    <t>{"Ethnicities": {"White Alone, not Hispanic or Latino": 87.7, "Two or More Races": 1.7, "Asian Alone": 0.9, "Native Hawaiian and Other Pacific Islander Alone": 0.1, "White Alone": 95.2, "Hispanic or Latino": 8.4, "Black Alone": 1.6, "American Indian and Alaska Native Alone": 0.5}, "Age": {"Percent Under 18 Years": 18.3, "Percent 65 and Older": 25.5, "Percent Under 5 Years": 4.2}, "Miscellaneous": {"Manufacturers Shipments": 1387, "Foreign Born": 6.8, "Percent Female": 50.6, "Language Other than English at Home": 9.5, "Living in Same House +1 Years": 92.9, "Mean Travel Time to Work": 21.9, "Building Permits": 47, "Veterans": 1503, "Land Area": 369.99}, "Sales": {"Retail Sales": 2344, "Merchant Wholesaler Sales": 0, "Accommodation and Food Services Sales": 410, "Retail Sales per Capita": 14153}, "County": "Rabun County", "State": "GA", "Income": {"Median Houseold Income": 35423, "Per Capita Income": 22260, "Persons Below Poverty Level": 21.5}, "Education": {"Bachelor's Degree or Higher": 26.6, "High School or Higher": 85.2}, "Employment": {"Private Non-farm Establishments": 454, "Private Non-farm Employment Percent Change": 0.6, "Firms": {"Total": 2338, "Hispanic-Owned": 0.0, "Native Hawaiian and Other Pacific Islander-Owned": 0.0, "American Indian-Owned": 0.0, "Black-Owned": 0.0, "Asian-Owned": 0.0, "Women-Owned": 31.2}, "Nonemployer Establishments": 1707, "Private Non-farm Employment": 3987}, "Housing": {"Housing Units": 12460, "Units in Multi-Unit Structures": 8.0, "Median Value of Owner-Occupied Units": 168300, "Households": 6997, "Persons per Household": 2.28, "Homeownership Rate": 73.2}, "Population": {"2014 Population": 16243, "2010 Population": 16276, "Population per Square Mile": 44.0, "Population Percent Change": -0.2}}</t>
  </si>
  <si>
    <t>{"Ethnicities": {"White Alone, not Hispanic or Latino": 36.3, "Two or More Races": 0.7, "Asian Alone": 0.5, "Native Hawaiian and Other Pacific Islander Alone": 0.1, "White Alone": 37.7, "Hispanic or Latino": 2.1, "Black Alone": 60.9, "American Indian and Alaska Native Alone": 0.1}, "Age": {"Percent Under 18 Years": 20.6, "Percent 65 and Older": 20.9, "Percent Under 5 Years": 5.7}, "Miscellaneous": {"Manufacturers Shipments": 0, "Foreign Born": 3.0, "Percent Female": 53.4, "Language Other than English at Home": 2.9, "Living in Same House +1 Years": 88.2, "Mean Travel Time to Work": 19.4, "Building Permits": 0, "Veterans": 576, "Land Area": 428.24}, "Sales": {"Retail Sales": 443, "Merchant Wholesaler Sales": 416, "Accommodation and Food Services Sales": 38, "Retail Sales per Capita": 6087}, "County": "Randolph County", "State": "GA", "Income": {"Median Houseold Income": 30023, "Per Capita Income": 18094, "Persons Below Poverty Level": 25.4}, "Education": {"Bachelor's Degree or Higher": 17.4, "High School or Higher": 72.3}, "Employment": {"Private Non-farm Establishments": 132, "Private Non-farm Employment Percent Change": -4.4, "Firms": {"Total": 481, "Hispanic-Owned": 0.0, "Native Hawaiian and Other Pacific Islander-Owned": 0.0, "American Indian-Owned": 0.0, "Black-Owned": 0.0, "Asian-Owned": 0.0, "Women-Owned": 0.0}, "Nonemployer Establishments": 423, "Private Non-farm Employment": 1384}, "Housing": {"Housing Units": 4100, "Units in Multi-Unit Structures": 3.4, "Median Value of Owner-Occupied Units": 70300, "Households": 3020, "Persons per Household": 2.38, "Homeownership Rate": 71.2}, "Population": {"2014 Population": 7313, "2010 Population": 7719, "Population per Square Mile": 18.0, "Population Percent Change": -5.3}}</t>
  </si>
  <si>
    <t>{"Ethnicities": {"White Alone, not Hispanic or Latino": 36.4, "Two or More Races": 2.6, "Asian Alone": 1.8, "Native Hawaiian and Other Pacific Islander Alone": 0.3, "White Alone": 39.5, "Hispanic or Latino": 4.6, "Black Alone": 55.5, "American Indian and Alaska Native Alone": 0.4}, "Age": {"Percent Under 18 Years": 23.7, "Percent 65 and Older": 12.6, "Percent Under 5 Years": 7.2}, "Miscellaneous": {"Manufacturers Shipments": 52562, "Foreign Born": 3.3, "Percent Female": 51.6, "Language Other than English at Home": 5.9, "Living in Same House +1 Years": 80.7, "Mean Travel Time to Work": 20.0, "Building Permits": 730, "Veterans": 20693, "Land Area": 324.33}, "Sales": {"Retail Sales": 25050, "Merchant Wholesaler Sales": 9164, "Accommodation and Food Services Sales": 3954, "Retail Sales per Capita": 12695}, "County": "Richmond County", "State": "GA", "Income": {"Median Houseold Income": 37749, "Per Capita Income": 20526, "Persons Below Poverty Level": 25.1}, "Education": {"Bachelor's Degree or Higher": 20.5, "High School or Higher": 83.7}, "Employment": {"Private Non-farm Establishments": 4313, "Private Non-farm Employment Percent Change": -0.1, "Firms": {"Total": 14147, "Hispanic-Owned": 2.4, "Native Hawaiian and Other Pacific Islander-Owned": 0.0, "American Indian-Owned": 0.3, "Black-Owned": 38.1, "Asian-Owned": 2.8, "Women-Owned": 36.1}, "Nonemployer Establishments": 12458, "Private Non-farm Employment": 85077}, "Housing": {"Housing Units": 87076, "Units in Multi-Unit Structures": 25.6, "Median Value of Owner-Occupied Units": 100900, "Households": 72281, "Persons per Household": 2.66, "Homeownership Rate": 54.5}, "Population": {"2014 Population": 201368, "2010 Population": 200549, "Population per Square Mile": 618.4, "Population Percent Change": 0.4}}</t>
  </si>
  <si>
    <t>{"Ethnicities": {"White Alone, not Hispanic or Latino": 36.4, "Two or More Races": 2.1, "Asian Alone": 1.9, "Native Hawaiian and Other Pacific Islander Alone": 0.1, "White Alone": 44.4, "Hispanic or Latino": 10.0, "Black Alone": 51.0, "American Indian and Alaska Native Alone": 0.5}, "Age": {"Percent Under 18 Years": 25.6, "Percent 65 and Older": 12.8, "Percent Under 5 Years": 6.0}, "Miscellaneous": {"Manufacturers Shipments": 17787, "Foreign Born": 10.5, "Percent Female": 52.7, "Language Other than English at Home": 11.3, "Living in Same House +1 Years": 81.4, "Mean Travel Time to Work": 32.3, "Building Permits": 133, "Veterans": 6602, "Land Area": 129.79}, "Sales": {"Retail Sales": 14500, "Merchant Wholesaler Sales": 5155, "Accommodation and Food Services Sales": 1965, "Retail Sales per Capita": 17720}, "County": "Rockdale County", "State": "GA", "Income": {"Median Houseold Income": 52579, "Per Capita Income": 23461, "Persons Below Poverty Level": 14.7}, "Education": {"Bachelor's Degree or Higher": 26.0, "High School or Higher": 86.2}, "Employment": {"Private Non-farm Establishments": 1927, "Private Non-farm Employment Percent Change": 2.8, "Firms": {"Total": 8647, "Hispanic-Owned": 2.9, "Native Hawaiian and Other Pacific Islander-Owned": 0.0, "American Indian-Owned": 0.0, "Black-Owned": 34.8, "Asian-Owned": 0.0, "Women-Owned": 29.1}, "Nonemployer Establishments": 7816, "Private Non-farm Employment": 28615}, "Housing": {"Housing Units": 33286, "Units in Multi-Unit Structures": 19.0, "Median Value of Owner-Occupied Units": 149900, "Households": 29317, "Persons per Household": 2.89, "Homeownership Rate": 69.0}, "Population": {"2014 Population": 87754, "2010 Population": 85215, "Population per Square Mile": 656.5, "Population Percent Change": 3.0}}</t>
  </si>
  <si>
    <t>{"Ethnicities": {"White Alone, not Hispanic or Latino": 73.0, "Two or More Races": 0.9, "Asian Alone": 0.8, "Native Hawaiian and Other Pacific Islander Alone": 0.0, "White Alone": 76.9, "Hispanic or Latino": 4.4, "Black Alone": 21.5, "American Indian and Alaska Native Alone": 0.1}, "Age": {"Percent Under 18 Years": 27.7, "Percent 65 and Older": 14.7, "Percent Under 5 Years": 5.1}, "Miscellaneous": {"Manufacturers Shipments": 2159, "Foreign Born": 2.2, "Percent Female": 52.6, "Language Other than English at Home": 7.7, "Living in Same House +1 Years": 88.8, "Mean Travel Time to Work": 27.6, "Building Permits": 0, "Veterans": 267, "Land Area": 166.91}, "Sales": {"Retail Sales": 185, "Merchant Wholesaler Sales": 0, "Accommodation and Food Services Sales": 8, "Retail Sales per Capita": 4503}, "County": "Schley County", "State": "GA", "Income": {"Median Houseold Income": 38425, "Per Capita Income": 19037, "Persons Below Poverty Level": 22.3}, "Education": {"Bachelor's Degree or Higher": 14.2, "High School or Higher": 73.0}, "Employment": {"Private Non-farm Establishments": 58, "Private Non-farm Employment Percent Change": -1.5, "Firms": {"Total": 0, "Hispanic-Owned": 0.0, "Native Hawaiian and Other Pacific Islander-Owned": 0.0, "American Indian-Owned": 0.0, "Black-Owned": 0.0, "Asian-Owned": 0.0, "Women-Owned": 0.0}, "Nonemployer Establishments": 296, "Private Non-farm Employment": 763}, "Housing": {"Housing Units": 2159, "Units in Multi-Unit Structures": 7.1, "Median Value of Owner-Occupied Units": 93000, "Households": 1829, "Persons per Household": 2.73, "Homeownership Rate": 64.4}, "Population": {"2014 Population": 5163, "2010 Population": 5010, "Population per Square Mile": 30.0, "Population Percent Change": 3.1}}</t>
  </si>
  <si>
    <t>{"Ethnicities": {"White Alone, not Hispanic or Latino": 55.1, "Two or More Races": 1.3, "Asian Alone": 0.5, "Native Hawaiian and Other Pacific Islander Alone": 0.0, "White Alone": 56.2, "Hispanic or Latino": 1.7, "Black Alone": 41.7, "American Indian and Alaska Native Alone": 0.4}, "Age": {"Percent Under 18 Years": 22.7, "Percent 65 and Older": 16.8, "Percent Under 5 Years": 6.6}, "Miscellaneous": {"Manufacturers Shipments": 1838, "Foreign Born": 0.4, "Percent Female": 51.2, "Language Other than English at Home": 1.8, "Living in Same House +1 Years": 88.2, "Mean Travel Time to Work": 28.7, "Building Permits": 10, "Veterans": 946, "Land Area": 645.1}, "Sales": {"Retail Sales": 935, "Merchant Wholesaler Sales": 175, "Accommodation and Food Services Sales": 82, "Retail Sales per Capita": 6219}, "County": "Screven County", "State": "GA", "Income": {"Median Houseold Income": 34848, "Per Capita Income": 18640, "Persons Below Poverty Level": 27.0}, "Education": {"Bachelor's Degree or Higher": 13.0, "High School or Higher": 78.9}, "Employment": {"Private Non-farm Establishments": 213, "Private Non-farm Employment Percent Change": -5.8, "Firms": {"Total": 1171, "Hispanic-Owned": 0.0, "Native Hawaiian and Other Pacific Islander-Owned": 0.0, "American Indian-Owned": 0.0, "Black-Owned": 0.0, "Asian-Owned": 0.0, "Women-Owned": 0.0}, "Nonemployer Establishments": 906, "Private Non-farm Employment": 2384}, "Housing": {"Housing Units": 6650, "Units in Multi-Unit Structures": 5.9, "Median Value of Owner-Occupied Units": 77000, "Households": 5165, "Persons per Household": 2.72, "Homeownership Rate": 70.8}, "Population": {"2014 Population": 14085, "2010 Population": 14593, "Population per Square Mile": 22.6, "Population Percent Change": -3.5}}</t>
  </si>
  <si>
    <t>{"Ethnicities": {"White Alone, not Hispanic or Latino": 62.3, "Two or More Races": 1.3, "Asian Alone": 0.8, "Native Hawaiian and Other Pacific Islander Alone": 0.0, "White Alone": 64.6, "Hispanic or Latino": 2.9, "Black Alone": 33.0, "American Indian and Alaska Native Alone": 0.2}, "Age": {"Percent Under 18 Years": 21.8, "Percent 65 and Older": 21.8, "Percent Under 5 Years": 5.6}, "Miscellaneous": {"Manufacturers Shipments": 0, "Foreign Born": 1.4, "Percent Female": 52.0, "Language Other than English at Home": 1.6, "Living in Same House +1 Years": 95.2, "Mean Travel Time to Work": 22.6, "Building Permits": 4, "Veterans": 644, "Land Area": 235.23}, "Sales": {"Retail Sales": 764, "Merchant Wholesaler Sales": 487, "Accommodation and Food Services Sales": 54, "Retail Sales per Capita": 8485}, "County": "Seminole County", "State": "GA", "Income": {"Median Houseold Income": 30521, "Per Capita Income": 17641, "Persons Below Poverty Level": 26.0}, "Education": {"Bachelor's Degree or Higher": 12.2, "High School or Higher": 81.2}, "Employment": {"Private Non-farm Establishments": 187, "Private Non-farm Employment Percent Change": 7.1, "Firms": {"Total": 760, "Hispanic-Owned": 0.0, "Native Hawaiian and Other Pacific Islander-Owned": 0.0, "American Indian-Owned": 0.0, "Black-Owned": 23.7, "Asian-Owned": 0.0, "Women-Owned": 0.0}, "Nonemployer Establishments": 623, "Private Non-farm Employment": 1559}, "Housing": {"Housing Units": 4785, "Units in Multi-Unit Structures": 3.2, "Median Value of Owner-Occupied Units": 71200, "Households": 3317, "Persons per Household": 2.63, "Homeownership Rate": 77.0}, "Population": {"2014 Population": 8686, "2010 Population": 8729, "Population per Square Mile": 37.1, "Population Percent Change": -0.5}}</t>
  </si>
  <si>
    <t>{"Ethnicities": {"White Alone, not Hispanic or Latino": 60.0, "Two or More Races": 1.7, "Asian Alone": 0.9, "Native Hawaiian and Other Pacific Islander Alone": 0.1, "White Alone": 63.7, "Hispanic or Latino": 4.5, "Black Alone": 33.2, "American Indian and Alaska Native Alone": 0.4}, "Age": {"Percent Under 18 Years": 24.5, "Percent 65 and Older": 16.1, "Percent Under 5 Years": 6.6}, "Miscellaneous": {"Manufacturers Shipments": 22851, "Foreign Born": 2.7, "Percent Female": 51.7, "Language Other than English at Home": 4.9, "Living in Same House +1 Years": 83.4, "Mean Travel Time to Work": 27.8, "Building Permits": 141, "Veterans": 5072, "Land Area": 196.47}, "Sales": {"Retail Sales": 6615, "Merchant Wholesaler Sales": 6043, "Accommodation and Food Services Sales": 773, "Retail Sales per Capita": 10492}, "County": "Spalding County", "State": "GA", "Income": {"Median Houseold Income": 41534, "Per Capita Income": 19783, "Persons Below Poverty Level": 21.5}, "Education": {"Bachelor's Degree or Higher": 14.8, "High School or Higher": 76.6}, "Employment": {"Private Non-farm Establishments": 1117, "Private Non-farm Employment Percent Change": -5.0, "Firms": {"Total": 5329, "Hispanic-Owned": 0.0, "Native Hawaiian and Other Pacific Islander-Owned": 0.0, "American Indian-Owned": 0.0, "Black-Owned": 0.0, "Asian-Owned": 2.5, "Women-Owned": 36.9}, "Nonemployer Establishments": 4635, "Private Non-farm Employment": 16590}, "Housing": {"Housing Units": 26983, "Units in Multi-Unit Structures": 15.7, "Median Value of Owner-Occupied Units": 113900, "Households": 22997, "Persons per Household": 2.74, "Homeownership Rate": 63.1}, "Population": {"2014 Population": 63988, "2010 Population": 64073, "Population per Square Mile": 326.1, "Population Percent Change": -0.1}}</t>
  </si>
  <si>
    <t>{"Ethnicities": {"White Alone, not Hispanic or Latino": 82.7, "Two or More Races": 2.2, "Asian Alone": 0.9, "Native Hawaiian and Other Pacific Islander Alone": 0.1, "White Alone": 85.1, "Hispanic or Latino": 3.0, "Black Alone": 11.3, "American Indian and Alaska Native Alone": 0.4}, "Age": {"Percent Under 18 Years": 22.4, "Percent 65 and Older": 18.3, "Percent Under 5 Years": 5.8}, "Miscellaneous": {"Manufacturers Shipments": 5357, "Foreign Born": 2.0, "Percent Female": 51.8, "Language Other than English at Home": 2.9, "Living in Same House +1 Years": 89.9, "Mean Travel Time to Work": 22.1, "Building Permits": 25, "Veterans": 1844, "Land Area": 179.13}, "Sales": {"Retail Sales": 2747, "Merchant Wholesaler Sales": 0, "Accommodation and Food Services Sales": 262, "Retail Sales per Capita": 10895}, "County": "Stephens County", "State": "GA", "Income": {"Median Houseold Income": 37898, "Per Capita Income": 18557, "Persons Below Poverty Level": 19.8}, "Education": {"Bachelor's Degree or Higher": 14.2, "High School or Higher": 80.4}, "Employment": {"Private Non-farm Establishments": 544, "Private Non-farm Employment Percent Change": 2.4, "Firms": {"Total": 1962, "Hispanic-Owned": 0.0, "Native Hawaiian and Other Pacific Islander-Owned": 0.0, "American Indian-Owned": 0.0, "Black-Owned": 0.0, "Asian-Owned": 0.0, "Women-Owned": 21.7}, "Nonemployer Establishments": 1620, "Private Non-farm Employment": 7966}, "Housing": {"Housing Units": 12506, "Units in Multi-Unit Structures": 8.8, "Median Value of Owner-Occupied Units": 106600, "Households": 9227, "Persons per Household": 2.7, "Homeownership Rate": 74.7}, "Population": {"2014 Population": 25480, "2010 Population": 26175, "Population per Square Mile": 146.1, "Population Percent Change": -2.7}}</t>
  </si>
  <si>
    <t>{"Ethnicities": {"White Alone, not Hispanic or Latino": 27.6, "Two or More Races": 1.7, "Asian Alone": 1.0, "Native Hawaiian and Other Pacific Islander Alone": 0.0, "White Alone": 45.1, "Hispanic or Latino": 24.5, "Black Alone": 51.5, "American Indian and Alaska Native Alone": 0.6}, "Age": {"Percent Under 18 Years": 15.4, "Percent 65 and Older": 15.3, "Percent Under 5 Years": 4.4}, "Miscellaneous": {"Manufacturers Shipments": 0, "Foreign Born": 13.6, "Percent Female": 38.9, "Language Other than English at Home": 14.8, "Living in Same House +1 Years": 80.7, "Mean Travel Time to Work": 29.4, "Building Permits": 0, "Veterans": 330, "Land Area": 458.73}, "Sales": {"Retail Sales": 238, "Merchant Wholesaler Sales": 26, "Accommodation and Food Services Sales": 26, "Retail Sales per Capita": 5203}, "County": "Stewart County", "State": "GA", "Income": {"Median Houseold Income": 23451, "Per Capita Income": 13238, "Persons Below Poverty Level": 30.7}, "Education": {"Bachelor's Degree or Higher": 10.0, "High School or Higher": 63.1}, "Employment": {"Private Non-farm Establishments": 62, "Private Non-farm Employment Percent Change": 9.3, "Firms": {"Total": 232, "Hispanic-Owned": 0.0, "Native Hawaiian and Other Pacific Islander-Owned": 0.0, "American Indian-Owned": 0.0, "Black-Owned": 0.0, "Asian-Owned": 0.0, "Women-Owned": 28.9}, "Nonemployer Establishments": 316, "Private Non-farm Employment": 787}, "Housing": {"Housing Units": 2336, "Units in Multi-Unit Structures": 6.7, "Median Value of Owner-Occupied Units": 50600, "Households": 1851, "Persons per Household": 2.74, "Homeownership Rate": 63.3}, "Population": {"2014 Population": 5744, "2010 Population": 6058, "Population per Square Mile": 13.2, "Population Percent Change": -5.2}}</t>
  </si>
  <si>
    <t>{"Ethnicities": {"White Alone, not Hispanic or Latino": 40.0, "Two or More Races": 1.0, "Asian Alone": 1.4, "Native Hawaiian and Other Pacific Islander Alone": 0.2, "White Alone": 44.0, "Hispanic or Latino": 5.3, "Black Alone": 52.8, "American Indian and Alaska Native Alone": 0.6}, "Age": {"Percent Under 18 Years": 24.0, "Percent 65 and Older": 14.8, "Percent Under 5 Years": 6.5}, "Miscellaneous": {"Manufacturers Shipments": 4119, "Foreign Born": 3.4, "Percent Female": 52.6, "Language Other than English at Home": 7.2, "Living in Same House +1 Years": 83.8, "Mean Travel Time to Work": 19.9, "Building Permits": 11, "Veterans": 1955, "Land Area": 482.7}, "Sales": {"Retail Sales": 3261, "Merchant Wholesaler Sales": 2389, "Accommodation and Food Services Sales": 337, "Retail Sales per Capita": 10016}, "County": "Sumter County", "State": "GA", "Income": {"Median Houseold Income": 33796, "Per Capita Income": 17879, "Persons Below Poverty Level": 32.3}, "Education": {"Bachelor's Degree or Higher": 18.5, "High School or Higher": 76.2}, "Employment": {"Private Non-farm Establishments": 629, "Private Non-farm Employment Percent Change": -4.7, "Firms": {"Total": 2484, "Hispanic-Owned": 0.0, "Native Hawaiian and Other Pacific Islander-Owned": 0.0, "American Indian-Owned": 0.0, "Black-Owned": 23.6, "Asian-Owned": 0.0, "Women-Owned": 26.8}, "Nonemployer Establishments": 1824, "Private Non-farm Employment": 8951}, "Housing": {"Housing Units": 13849, "Units in Multi-Unit Structures": 21.4, "Median Value of Owner-Occupied Units": 90300, "Households": 11493, "Persons per Household": 2.63, "Homeownership Rate": 58.2}, "Population": {"2014 Population": 31232, "2010 Population": 32819, "Population per Square Mile": 68.0, "Population Percent Change": -4.8}}</t>
  </si>
  <si>
    <t>{"Ethnicities": {"White Alone, not Hispanic or Latino": 40.1, "Two or More Races": 1.5, "Asian Alone": 0.2, "Native Hawaiian and Other Pacific Islander Alone": 0.0, "White Alone": 41.3, "Hispanic or Latino": 2.1, "Black Alone": 56.6, "American Indian and Alaska Native Alone": 0.4}, "Age": {"Percent Under 18 Years": 18.8, "Percent 65 and Older": 19.1, "Percent Under 5 Years": 4.5}, "Miscellaneous": {"Manufacturers Shipments": 0, "Foreign Born": 0.8, "Percent Female": 52.3, "Language Other than English at Home": 2.8, "Living in Same House +1 Years": 92.1, "Mean Travel Time to Work": 31.5, "Building Permits": 10, "Veterans": 541, "Land Area": 391.39}, "Sales": {"Retail Sales": 46, "Merchant Wholesaler Sales": 0, "Accommodation and Food Services Sales": 0, "Retail Sales per Capita": 710}, "County": "Talbot County", "State": "GA", "Income": {"Median Houseold Income": 32424, "Per Capita Income": 16993, "Persons Below Poverty Level": 21.8}, "Education": {"Bachelor's Degree or Higher": 12.3, "High School or Higher": 76.7}, "Employment": {"Private Non-farm Establishments": 57, "Private Non-farm Employment Percent Change": -1.5, "Firms": {"Total": 777, "Hispanic-Owned": 0.0, "Native Hawaiian and Other Pacific Islander-Owned": 0.0, "American Indian-Owned": 0.0, "Black-Owned": 46.3, "Asian-Owned": 0.0, "Women-Owned": 0.0}, "Nonemployer Establishments": 506, "Private Non-farm Employment": 538}, "Housing": {"Housing Units": 3363, "Units in Multi-Unit Structures": 4.8, "Median Value of Owner-Occupied Units": 76500, "Households": 2682, "Persons per Household": 2.49, "Homeownership Rate": 75.9}, "Population": {"2014 Population": 6390, "2010 Population": 6865, "Population per Square Mile": 17.5, "Population Percent Change": -6.9}}</t>
  </si>
  <si>
    <t>{"Ethnicities": {"White Alone, not Hispanic or Latino": 37.5, "Two or More Races": 1.6, "Asian Alone": 0.8, "Native Hawaiian and Other Pacific Islander Alone": 0.0, "White Alone": 40.5, "Hispanic or Latino": 4.0, "Black Alone": 56.9, "American Indian and Alaska Native Alone": 0.2}, "Age": {"Percent Under 18 Years": 18.5, "Percent 65 and Older": 22.4, "Percent Under 5 Years": 6.5}, "Miscellaneous": {"Manufacturers Shipments": 0, "Foreign Born": 1.6, "Percent Female": 51.1, "Language Other than English at Home": 2.6, "Living in Same House +1 Years": 85.8, "Mean Travel Time to Work": 27.9, "Building Permits": 2, "Veterans": 104, "Land Area": 194.61}, "Sales": {"Retail Sales": 17, "Merchant Wholesaler Sales": 0, "Accommodation and Food Services Sales": 0, "Retail Sales per Capita": 925}, "County": "Taliaferro County", "State": "GA", "Income": {"Median Houseold Income": 25465, "Per Capita Income": 14381, "Persons Below Poverty Level": 30.0}, "Education": {"Bachelor's Degree or Higher": 9.3, "High School or Higher": 68.3}, "Employment": {"Private Non-farm Establishments": 17, "Private Non-farm Employment Percent Change": -25.0, "Firms": {"Total": 0, "Hispanic-Owned": 0.0, "Native Hawaiian and Other Pacific Islander-Owned": 0.0, "American Indian-Owned": 0.0, "Black-Owned": 0.0, "Asian-Owned": 0.0, "Women-Owned": 0.0}, "Nonemployer Establishments": 104, "Private Non-farm Employment": 45}, "Housing": {"Housing Units": 1005, "Units in Multi-Unit Structures": 4.6, "Median Value of Owner-Occupied Units": 68300, "Households": 704, "Persons per Household": 2.49, "Homeownership Rate": 73.2}, "Population": {"2014 Population": 1693, "2010 Population": 1717, "Population per Square Mile": 8.8, "Population Percent Change": -1.4}}</t>
  </si>
  <si>
    <t>{"Ethnicities": {"White Alone, not Hispanic or Latino": 58.8, "Two or More Races": 1.1, "Asian Alone": 0.5, "Native Hawaiian and Other Pacific Islander Alone": 0.1, "White Alone": 68.1, "Hispanic or Latino": 10.5, "Black Alone": 29.5, "American Indian and Alaska Native Alone": 0.6}, "Age": {"Percent Under 18 Years": 21.2, "Percent 65 and Older": 12.5, "Percent Under 5 Years": 5.9}, "Miscellaneous": {"Manufacturers Shipments": 0, "Foreign Born": 5.4, "Percent Female": 42.3, "Language Other than English at Home": 11.3, "Living in Same House +1 Years": 82.7, "Mean Travel Time to Work": 24.2, "Building Permits": 17, "Veterans": 1968, "Land Area": 479.4}, "Sales": {"Retail Sales": 1024, "Merchant Wholesaler Sales": 1520, "Accommodation and Food Services Sales": 95, "Retail Sales per Capita": 4457}, "County": "Tattnall County", "State": "GA", "Income": {"Median Houseold Income": 37587, "Per Capita Income": 15280, "Persons Below Poverty Level": 27.4}, "Education": {"Bachelor's Degree or Higher": 11.6, "High School or Higher": 75.1}, "Employment": {"Private Non-farm Establishments": 289, "Private Non-farm Employment Percent Change": -1.4, "Firms": {"Total": 1241, "Hispanic-Owned": 7.7, "Native Hawaiian and Other Pacific Islander-Owned": 0.0, "American Indian-Owned": 0.0, "Black-Owned": 0.0, "Asian-Owned": 2.2, "Women-Owned": 27.6}, "Nonemployer Establishments": 1224, "Private Non-farm Employment": 3016}, "Housing": {"Housing Units": 9860, "Units in Multi-Unit Structures": 5.5, "Median Value of Owner-Occupied Units": 86100, "Households": 7885, "Persons per Household": 2.62, "Homeownership Rate": 71.3}, "Population": {"2014 Population": 25224, "2010 Population": 25520, "Population per Square Mile": 53.2, "Population Percent Change": -1.2}}</t>
  </si>
  <si>
    <t>{"Ethnicities": {"White Alone, not Hispanic or Latino": 58.4, "Two or More Races": 0.8, "Asian Alone": 0.8, "Native Hawaiian and Other Pacific Islander Alone": 0.0, "White Alone": 60.1, "Hispanic or Latino": 2.3, "Black Alone": 38.2, "American Indian and Alaska Native Alone": 0.1}, "Age": {"Percent Under 18 Years": 21.0, "Percent 65 and Older": 18.2, "Percent Under 5 Years": 5.1}, "Miscellaneous": {"Manufacturers Shipments": 0, "Foreign Born": 1.4, "Percent Female": 52.5, "Language Other than English at Home": 1.9, "Living in Same House +1 Years": 84.7, "Mean Travel Time to Work": 28.2, "Building Permits": 11, "Veterans": 668, "Land Area": 376.69}, "Sales": {"Retail Sales": 463, "Merchant Wholesaler Sales": 214, "Accommodation and Food Services Sales": 15, "Retail Sales per Capita": 5359}, "County": "Taylor County", "State": "GA", "Income": {"Median Houseold Income": 27455, "Per Capita Income": 17078, "Persons Below Poverty Level": 28.2}, "Education": {"Bachelor's Degree or Higher": 10.1, "High School or Higher": 76.4}, "Employment": {"Private Non-farm Establishments": 120, "Private Non-farm Employment Percent Change": -6.7, "Firms": {"Total": 765, "Hispanic-Owned": 0.0, "Native Hawaiian and Other Pacific Islander-Owned": 0.0, "American Indian-Owned": 0.0, "Black-Owned": 0.0, "Asian-Owned": 0.0, "Women-Owned": 31.9}, "Nonemployer Establishments": 561, "Private Non-farm Employment": 855}, "Housing": {"Housing Units": 4502, "Units in Multi-Unit Structures": 4.8, "Median Value of Owner-Occupied Units": 60800, "Households": 3681, "Persons per Household": 2.24, "Homeownership Rate": 69.3}, "Population": {"2014 Population": 8442, "2010 Population": 8906, "Population per Square Mile": 23.6, "Population Percent Change": -5.2}}</t>
  </si>
  <si>
    <t>{"Ethnicities": {"White Alone, not Hispanic or Latino": 49.4, "Two or More Races": 1.0, "Asian Alone": 0.8, "Native Hawaiian and Other Pacific Islander Alone": 0.1, "White Alone": 61.3, "Hispanic or Latino": 14.7, "Black Alone": 36.6, "American Indian and Alaska Native Alone": 0.3}, "Age": {"Percent Under 18 Years": 17.7, "Percent 65 and Older": 15.3, "Percent Under 5 Years": 4.2}, "Miscellaneous": {"Manufacturers Shipments": 0, "Foreign Born": 10.8, "Percent Female": 40.7, "Language Other than English at Home": 12.3, "Living in Same House +1 Years": 95.3, "Mean Travel Time to Work": 20.5, "Building Permits": 0, "Veterans": 1021, "Land Area": 437.3}, "Sales": {"Retail Sales": 773, "Merchant Wholesaler Sales": 305, "Accommodation and Food Services Sales": 111, "Retail Sales per Capita": 5817}, "County": "Telfair County", "State": "GA", "Income": {"Median Houseold Income": 26634, "Per Capita Income": 12489, "Persons Below Poverty Level": 30.5}, "Education": {"Bachelor's Degree or Higher": 10.9, "High School or Higher": 73.9}, "Employment": {"Private Non-farm Establishments": 190, "Private Non-farm Employment Percent Change": -1.2, "Firms": {"Total": 1139, "Hispanic-Owned": 0.0, "Native Hawaiian and Other Pacific Islander-Owned": 0.0, "American Indian-Owned": 0.0, "Black-Owned": 0.0, "Asian-Owned": 0.0, "Women-Owned": 12.6}, "Nonemployer Establishments": 686, "Private Non-farm Employment": 3171}, "Housing": {"Housing Units": 7208, "Units in Multi-Unit Structures": 9.7, "Median Value of Owner-Occupied Units": 58300, "Households": 5567, "Persons per Household": 2.27, "Homeownership Rate": 64.8}, "Population": {"2014 Population": 16518, "2010 Population": 16500, "Population per Square Mile": 37.7, "Population Percent Change": 0.1}}</t>
  </si>
  <si>
    <t>{"Ethnicities": {"White Alone, not Hispanic or Latino": 35.6, "Two or More Races": 1.3, "Asian Alone": 0.4, "Native Hawaiian and Other Pacific Islander Alone": 0.2, "White Alone": 37.2, "Hispanic or Latino": 2.6, "Black Alone": 60.3, "American Indian and Alaska Native Alone": 0.6}, "Age": {"Percent Under 18 Years": 23.6, "Percent 65 and Older": 17.7, "Percent Under 5 Years": 6.9}, "Miscellaneous": {"Manufacturers Shipments": 0, "Foreign Born": 1.2, "Percent Female": 52.5, "Language Other than English at Home": 2.4, "Living in Same House +1 Years": 85.3, "Mean Travel Time to Work": 22.1, "Building Permits": 3, "Veterans": 668, "Land Area": 335.44}, "Sales": {"Retail Sales": 682, "Merchant Wholesaler Sales": 0, "Accommodation and Food Services Sales": 0, "Retail Sales per Capita": 6657}, "County": "Terrell County", "State": "GA", "Income": {"Median Houseold Income": 32628, "Per Capita Income": 16836, "Persons Below Poverty Level": 31.6}, "Education": {"Bachelor's Degree or Higher": 8.7, "High School or Higher": 65.6}, "Employment": {"Private Non-farm Establishments": 164, "Private Non-farm Employment Percent Change": -0.5, "Firms": {"Total": 550, "Hispanic-Owned": 0.0, "Native Hawaiian and Other Pacific Islander-Owned": 0.0, "American Indian-Owned": 0.0, "Black-Owned": 0.0, "Asian-Owned": 0.0, "Women-Owned": 45.5}, "Nonemployer Establishments": 660, "Private Non-farm Employment": 1705}, "Housing": {"Housing Units": 4157, "Units in Multi-Unit Structures": 8.7, "Median Value of Owner-Occupied Units": 78800, "Households": 3351, "Persons per Household": 2.66, "Homeownership Rate": 63.4}, "Population": {"2014 Population": 9132, "2010 Population": 9315, "Population per Square Mile": 27.8, "Population Percent Change": -3.9}}</t>
  </si>
  <si>
    <t>{"Ethnicities": {"White Alone, not Hispanic or Latino": 57.8, "Two or More Races": 1.3, "Asian Alone": 0.9, "Native Hawaiian and Other Pacific Islander Alone": 0.0, "White Alone": 60.5, "Hispanic or Latino": 3.4, "Black Alone": 36.8, "American Indian and Alaska Native Alone": 0.5}, "Age": {"Percent Under 18 Years": 24.1, "Percent 65 and Older": 16.8, "Percent Under 5 Years": 6.5}, "Miscellaneous": {"Manufacturers Shipments": 6575, "Foreign Born": 2.5, "Percent Female": 52.6, "Language Other than English at Home": 4.1, "Living in Same House +1 Years": 87.0, "Mean Travel Time to Work": 20.1, "Building Permits": 71, "Veterans": 3525, "Land Area": 544.6}, "Sales": {"Retail Sales": 6275, "Merchant Wholesaler Sales": 5752, "Accommodation and Food Services Sales": 498, "Retail Sales per Capita": 13852}, "County": "Thomas County", "State": "GA", "Income": {"Median Houseold Income": 34035, "Per Capita Income": 19983, "Persons Below Poverty Level": 26.5}, "Education": {"Bachelor's Degree or Higher": 18.1, "High School or Higher": 81.8}, "Employment": {"Private Non-farm Establishments": 1051, "Private Non-farm Employment Percent Change": -2.9, "Firms": {"Total": 3741, "Hispanic-Owned": 0.0, "Native Hawaiian and Other Pacific Islander-Owned": 0.0, "American Indian-Owned": 1.3, "Black-Owned": 0.0, "Asian-Owned": 0.0, "Women-Owned": 29.8}, "Nonemployer Establishments": 3142, "Private Non-farm Employment": 14947}, "Housing": {"Housing Units": 20352, "Units in Multi-Unit Structures": 13.3, "Median Value of Owner-Occupied Units": 127000, "Households": 17377, "Persons per Household": 2.51, "Homeownership Rate": 56.5}, "Population": {"2014 Population": 44959, "2010 Population": 44720, "Population per Square Mile": 82.1, "Population Percent Change": 0.5}}</t>
  </si>
  <si>
    <t>{"Ethnicities": {"White Alone, not Hispanic or Latino": 56.6, "Two or More Races": 1.3, "Asian Alone": 1.5, "Native Hawaiian and Other Pacific Islander Alone": 0.1, "White Alone": 66.6, "Hispanic or Latino": 11.3, "Black Alone": 30.1, "American Indian and Alaska Native Alone": 0.4}, "Age": {"Percent Under 18 Years": 25.1, "Percent 65 and Older": 14.0, "Percent Under 5 Years": 6.6}, "Miscellaneous": {"Manufacturers Shipments": 5474, "Foreign Born": 5.7, "Percent Female": 51.9, "Language Other than English at Home": 11.7, "Living in Same House +1 Years": 87.1, "Mean Travel Time to Work": 18.9, "Building Permits": 59, "Veterans": 1993, "Land Area": 258.92}, "Sales": {"Retail Sales": 7215, "Merchant Wholesaler Sales": 6122, "Accommodation and Food Services Sales": 920, "Retail Sales per Capita": 17119}, "County": "Tift County", "State": "GA", "Income": {"Median Houseold Income": 34591, "Per Capita Income": 18933, "Persons Below Poverty Level": 27.9}, "Education": {"Bachelor's Degree or Higher": 16.0, "High School or Higher": 77.5}, "Employment": {"Private Non-farm Establishments": 1017, "Private Non-farm Employment Percent Change": -1.1, "Firms": {"Total": 3604, "Hispanic-Owned": 2.2, "Native Hawaiian and Other Pacific Islander-Owned": 0.0, "American Indian-Owned": 0.0, "Black-Owned": 11.1, "Asian-Owned": 0.0, "Women-Owned": 28.0}, "Nonemployer Establishments": 2986, "Private Non-farm Employment": 15454}, "Housing": {"Housing Units": 16402, "Units in Multi-Unit Structures": 16.3, "Median Value of Owner-Occupied Units": 117300, "Households": 13691, "Persons per Household": 2.84, "Homeownership Rate": 61.1}, "Population": {"2014 Population": 40704, "2010 Population": 40118, "Population per Square Mile": 154.9, "Population Percent Change": 1.5}}</t>
  </si>
  <si>
    <t>{"Ethnicities": {"White Alone, not Hispanic or Latino": 61.1, "Two or More Races": 1.5, "Asian Alone": 0.9, "Native Hawaiian and Other Pacific Islander Alone": 0.2, "White Alone": 70.8, "Hispanic or Latino": 11.2, "Black Alone": 26.0, "American Indian and Alaska Native Alone": 0.7}, "Age": {"Percent Under 18 Years": 27.3, "Percent 65 and Older": 15.2, "Percent Under 5 Years": 7.7}, "Miscellaneous": {"Manufacturers Shipments": 0, "Foreign Born": 5.0, "Percent Female": 52.6, "Language Other than English at Home": 10.0, "Living in Same House +1 Years": 92.6, "Mean Travel Time to Work": 20.4, "Building Permits": 23, "Veterans": 1863, "Land Area": 364.01}, "Sales": {"Retail Sales": 3863, "Merchant Wholesaler Sales": 6650, "Accommodation and Food Services Sales": 423, "Retail Sales per Capita": 13914}, "County": "Toombs County", "State": "GA", "Income": {"Median Houseold Income": 31189, "Per Capita Income": 18716, "Persons Below Poverty Level": 26.9}, "Education": {"Bachelor's Degree or Higher": 15.2, "High School or Higher": 79.2}, "Employment": {"Private Non-farm Establishments": 673, "Private Non-farm Employment Percent Change": -2.1, "Firms": {"Total": 2972, "Hispanic-Owned": 4.6, "Native Hawaiian and Other Pacific Islander-Owned": 0.0, "American Indian-Owned": 0.0, "Black-Owned": 10.9, "Asian-Owned": 10.2, "Women-Owned": 33.2}, "Nonemployer Establishments": 2010, "Private Non-farm Employment": 9231}, "Housing": {"Housing Units": 12089, "Units in Multi-Unit Structures": 15.6, "Median Value of Owner-Occupied Units": 88100, "Households": 10310, "Persons per Household": 2.6, "Homeownership Rate": 62.4}, "Population": {"2014 Population": 27282, "2010 Population": 27223, "Population per Square Mile": 74.8, "Population Percent Change": 0.2}}</t>
  </si>
  <si>
    <t>{"Ethnicities": {"White Alone, not Hispanic or Latino": 94.7, "Two or More Races": 0.8, "Asian Alone": 0.7, "Native Hawaiian and Other Pacific Islander Alone": 0.0, "White Alone": 96.9, "Hispanic or Latino": 2.6, "Black Alone": 1.2, "American Indian and Alaska Native Alone": 0.3}, "Age": {"Percent Under 18 Years": 13.8, "Percent 65 and Older": 32.2, "Percent Under 5 Years": 3.7}, "Miscellaneous": {"Manufacturers Shipments": 0, "Foreign Born": 3.1, "Percent Female": 52.2, "Language Other than English at Home": 4.1, "Living in Same House +1 Years": 87.4, "Mean Travel Time to Work": 20.7, "Building Permits": 103, "Veterans": 1303, "Land Area": 166.56}, "Sales": {"Retail Sales": 1022, "Merchant Wholesaler Sales": 61, "Accommodation and Food Services Sales": 310, "Retail Sales per Capita": 9426}, "County": "Towns County", "State": "GA", "Income": {"Median Houseold Income": 36570, "Per Capita Income": 20419, "Persons Below Poverty Level": 16.3}, "Education": {"Bachelor's Degree or Higher": 22.7, "High School or Higher": 86.8}, "Employment": {"Private Non-farm Establishments": 285, "Private Non-farm Employment Percent Change": -0.9, "Firms": {"Total": 1499, "Hispanic-Owned": 0.0, "Native Hawaiian and Other Pacific Islander-Owned": 0.0, "American Indian-Owned": 0.0, "Black-Owned": 0.0, "Asian-Owned": 0.0, "Women-Owned": 30.6}, "Nonemployer Establishments": 1108, "Private Non-farm Employment": 2731}, "Housing": {"Housing Units": 7887, "Units in Multi-Unit Structures": 5.8, "Median Value of Owner-Occupied Units": 164000, "Households": 4261, "Persons per Household": 2.29, "Homeownership Rate": 84.8}, "Population": {"2014 Population": 11098, "2010 Population": 10471, "Population per Square Mile": 62.9, "Population Percent Change": 6.0}}</t>
  </si>
  <si>
    <t>{"Ethnicities": {"White Alone, not Hispanic or Latino": 63.7, "Two or More Races": 1.1, "Asian Alone": 0.3, "Native Hawaiian and Other Pacific Islander Alone": 0.0, "White Alone": 66.1, "Hispanic or Latino": 2.9, "Black Alone": 32.3, "American Indian and Alaska Native Alone": 0.3}, "Age": {"Percent Under 18 Years": 24.5, "Percent 65 and Older": 15.0, "Percent Under 5 Years": 6.3}, "Miscellaneous": {"Manufacturers Shipments": 0, "Foreign Born": 0.5, "Percent Female": 49.7, "Language Other than English at Home": 1.2, "Living in Same House +1 Years": 92.8, "Mean Travel Time to Work": 26.0, "Building Permits": 0, "Veterans": 342, "Land Area": 199.44}, "Sales": {"Retail Sales": 304, "Merchant Wholesaler Sales": 0, "Accommodation and Food Services Sales": 17, "Retail Sales per Capita": 4407}, "County": "Treutlen County", "State": "GA", "Income": {"Median Houseold Income": 37894, "Per Capita Income": 19410, "Persons Below Poverty Level": 25.8}, "Education": {"Bachelor's Degree or Higher": 12.3, "High School or Higher": 74.4}, "Employment": {"Private Non-farm Establishments": 82, "Private Non-farm Employment Percent Change": 2.0, "Firms": {"Total": 421, "Hispanic-Owned": 0.0, "Native Hawaiian and Other Pacific Islander-Owned": 0.0, "American Indian-Owned": 0.0, "Black-Owned": 0.0, "Asian-Owned": 0.0, "Women-Owned": 0.0}, "Nonemployer Establishments": 425, "Private Non-farm Employment": 571}, "Housing": {"Housing Units": 2982, "Units in Multi-Unit Structures": 4.5, "Median Value of Owner-Occupied Units": 64300, "Households": 2515, "Persons per Household": 2.52, "Homeownership Rate": 68.0}, "Population": {"2014 Population": 6778, "2010 Population": 6885, "Population per Square Mile": 34.5, "Population Percent Change": -1.6}}</t>
  </si>
  <si>
    <t>{"Ethnicities": {"White Alone, not Hispanic or Latino": 57.8, "Two or More Races": 1.5, "Asian Alone": 1.8, "Native Hawaiian and Other Pacific Islander Alone": 0.2, "White Alone": 60.7, "Hispanic or Latino": 3.7, "Black Alone": 35.4, "American Indian and Alaska Native Alone": 0.4}, "Age": {"Percent Under 18 Years": 25.3, "Percent 65 and Older": 13.7, "Percent Under 5 Years": 6.7}, "Miscellaneous": {"Manufacturers Shipments": 24707, "Foreign Born": 4.2, "Percent Female": 51.8, "Language Other than English at Home": 5.9, "Living in Same House +1 Years": 82.0, "Mean Travel Time to Work": 20.9, "Building Permits": 133, "Veterans": 4638, "Land Area": 413.99}, "Sales": {"Retail Sales": 7988, "Merchant Wholesaler Sales": 0, "Accommodation and Food Services Sales": 887, "Retail Sales per Capita": 12600}, "County": "Troup County", "State": "GA", "Income": {"Median Houseold Income": 41161, "Per Capita Income": 21443, "Persons Below Poverty Level": 23.6}, "Education": {"Bachelor's Degree or Higher": 18.6, "High School or Higher": 81.8}, "Employment": {"Private Non-farm Establishments": 1410, "Private Non-farm Employment Percent Change": 2.0, "Firms": {"Total": 5768, "Hispanic-Owned": 0.0, "Native Hawaiian and Other Pacific Islander-Owned": 0.0, "American Indian-Owned": 0.7, "Black-Owned": 25.8, "Asian-Owned": 1.7, "Women-Owned": 31.0}, "Nonemployer Establishments": 5252, "Private Non-farm Employment": 33030}, "Housing": {"Housing Units": 28250, "Units in Multi-Unit Structures": 17.0, "Median Value of Owner-Occupied Units": 121300, "Households": 24441, "Persons per Household": 2.7, "Homeownership Rate": 60.9}, "Population": {"2014 Population": 69469, "2010 Population": 67044, "Population per Square Mile": 161.9, "Population Percent Change": 3.6}}</t>
  </si>
  <si>
    <t>{"Ethnicities": {"White Alone, not Hispanic or Latino": 55.0, "Two or More Races": 0.8, "Asian Alone": 0.8, "Native Hawaiian and Other Pacific Islander Alone": 0.2, "White Alone": 58.3, "Hispanic or Latino": 4.5, "Black Alone": 39.4, "American Indian and Alaska Native Alone": 0.5}, "Age": {"Percent Under 18 Years": 26.3, "Percent 65 and Older": 18.6, "Percent Under 5 Years": 6.0}, "Miscellaneous": {"Manufacturers Shipments": 0, "Foreign Born": 3.4, "Percent Female": 50.9, "Language Other than English at Home": 4.4, "Living in Same House +1 Years": 91.5, "Mean Travel Time to Work": 24.8, "Building Permits": 65, "Veterans": 491, "Land Area": 285.39}, "Sales": {"Retail Sales": 645, "Merchant Wholesaler Sales": 1032, "Accommodation and Food Services Sales": 64, "Retail Sales per Capita": 6881}, "County": "Turner County", "State": "GA", "Income": {"Median Houseold Income": 28326, "Per Capita Income": 17609, "Persons Below Poverty Level": 22.0}, "Education": {"Bachelor's Degree or Higher": 9.8, "High School or Higher": 72.1}, "Employment": {"Private Non-farm Establishments": 153, "Private Non-farm Employment Percent Change": 1.2, "Firms": {"Total": 817, "Hispanic-Owned": 0.0, "Native Hawaiian and Other Pacific Islander-Owned": 0.0, "American Indian-Owned": 0.0, "Black-Owned": 0.0, "Asian-Owned": 0.0, "Women-Owned": 0.0}, "Nonemployer Establishments": 576, "Private Non-farm Employment": 1392}, "Housing": {"Housing Units": 3807, "Units in Multi-Unit Structures": 10.7, "Median Value of Owner-Occupied Units": 83800, "Households": 3166, "Persons per Household": 2.61, "Homeownership Rate": 64.7}, "Population": {"2014 Population": 8153, "2010 Population": 8930, "Population per Square Mile": 31.3, "Population Percent Change": -8.7}}</t>
  </si>
  <si>
    <t>{"Ethnicities": {"White Alone, not Hispanic or Latino": 55.7, "Two or More Races": 1.4, "Asian Alone": 0.3, "Native Hawaiian and Other Pacific Islander Alone": 0.0, "White Alone": 57.0, "Hispanic or Latino": 1.9, "Black Alone": 40.9, "American Indian and Alaska Native Alone": 0.4}, "Age": {"Percent Under 18 Years": 19.1, "Percent 65 and Older": 19.6, "Percent Under 5 Years": 5.5}, "Miscellaneous": {"Manufacturers Shipments": 0, "Foreign Born": 0.5, "Percent Female": 51.1, "Language Other than English at Home": 0.8, "Living in Same House +1 Years": 94.2, "Mean Travel Time to Work": 28.0, "Building Permits": 1, "Veterans": 559, "Land Area": 358.4}, "Sales": {"Retail Sales": 303, "Merchant Wholesaler Sales": 0, "Accommodation and Food Services Sales": 13, "Retail Sales per Capita": 2969}, "County": "Twiggs County", "State": "GA", "Income": {"Median Houseold Income": 31234, "Per Capita Income": 17952, "Persons Below Poverty Level": 28.7}, "Education": {"Bachelor's Degree or Higher": 10.8, "High School or Higher": 70.3}, "Employment": {"Private Non-farm Establishments": 75, "Private Non-farm Employment Percent Change": 110.8, "Firms": {"Total": 788, "Hispanic-Owned": 0.0, "Native Hawaiian and Other Pacific Islander-Owned": 0.0, "American Indian-Owned": 0.0, "Black-Owned": 0.0, "Asian-Owned": 0.0, "Women-Owned": 0.0}, "Nonemployer Establishments": 541, "Private Non-farm Employment": 1484}, "Housing": {"Housing Units": 4190, "Units in Multi-Unit Structures": 2.2, "Median Value of Owner-Occupied Units": 54700, "Households": 3056, "Persons per Household": 2.85, "Homeownership Rate": 80.0}, "Population": {"2014 Population": 8320, "2010 Population": 9023, "Population per Square Mile": 25.2, "Population Percent Change": -7.8}}</t>
  </si>
  <si>
    <t>{"Ethnicities": {"White Alone, not Hispanic or Latino": 94.0, "Two or More Races": 1.3, "Asian Alone": 0.6, "Native Hawaiian and Other Pacific Islander Alone": 0.0, "White Alone": 96.7, "Hispanic or Latino": 3.1, "Black Alone": 0.9, "American Indian and Alaska Native Alone": 0.5}, "Age": {"Percent Under 18 Years": 16.8, "Percent 65 and Older": 31.3, "Percent Under 5 Years": 3.3}, "Miscellaneous": {"Manufacturers Shipments": 0, "Foreign Born": 2.0, "Percent Female": 51.6, "Language Other than English at Home": 5.2, "Living in Same House +1 Years": 89.3, "Mean Travel Time to Work": 25.4, "Building Permits": 87, "Veterans": 2544, "Land Area": 321.93}, "Sales": {"Retail Sales": 2467, "Merchant Wholesaler Sales": 380, "Accommodation and Food Services Sales": 215, "Retail Sales per Capita": 11809}, "County": "Union County", "State": "GA", "Income": {"Median Houseold Income": 40009, "Per Capita Income": 22156, "Persons Below Poverty Level": 17.7}, "Education": {"Bachelor's Degree or Higher": 19.6, "High School or Higher": 84.7}, "Employment": {"Private Non-farm Establishments": 531, "Private Non-farm Employment Percent Change": 0.8, "Firms": {"Total": 2666, "Hispanic-Owned": 0.0, "Native Hawaiian and Other Pacific Islander-Owned": 0.0, "American Indian-Owned": 0.0, "Black-Owned": 0.0, "Asian-Owned": 0.0, "Women-Owned": 18.8}, "Nonemployer Establishments": 2055, "Private Non-farm Employment": 4895}, "Housing": {"Housing Units": 14255, "Units in Multi-Unit Structures": 4.3, "Median Value of Owner-Occupied Units": 198300, "Households": 9141, "Persons per Household": 2.3, "Homeownership Rate": 78.3}, "Population": {"2014 Population": 21984, "2010 Population": 21356, "Population per Square Mile": 66.3, "Population Percent Change": 2.9}}</t>
  </si>
  <si>
    <t>{"Ethnicities": {"White Alone, not Hispanic or Latino": 67.7, "Two or More Races": 1.3, "Asian Alone": 0.7, "Native Hawaiian and Other Pacific Islander Alone": 0.0, "White Alone": 69.5, "Hispanic or Latino": 2.5, "Black Alone": 28.0, "American Indian and Alaska Native Alone": 0.4}, "Age": {"Percent Under 18 Years": 22.4, "Percent 65 and Older": 17.8, "Percent Under 5 Years": 6.4}, "Miscellaneous": {"Manufacturers Shipments": 5264, "Foreign Born": 1.8, "Percent Female": 52.3, "Language Other than English at Home": 2.6, "Living in Same House +1 Years": 84.6, "Mean Travel Time to Work": 22.0, "Building Permits": 22, "Veterans": 1945, "Land Area": 323.44}, "Sales": {"Retail Sales": 2086, "Merchant Wholesaler Sales": 0, "Accommodation and Food Services Sales": 228, "Retail Sales per Capita": 7575}, "County": "Upson County", "State": "GA", "Income": {"Median Houseold Income": 35329, "Per Capita Income": 17978, "Persons Below Poverty Level": 20.5}, "Education": {"Bachelor's Degree or Higher": 11.4, "High School or Higher": 77.6}, "Employment": {"Private Non-farm Establishments": 446, "Private Non-farm Employment Percent Change": -0.2, "Firms": {"Total": 1804, "Hispanic-Owned": 0.0, "Native Hawaiian and Other Pacific Islander-Owned": 0.0, "American Indian-Owned": 0.0, "Black-Owned": 0.0, "Asian-Owned": 0.0, "Women-Owned": 0.0}, "Nonemployer Establishments": 1667, "Private Non-farm Employment": 5903}, "Housing": {"Housing Units": 12103, "Units in Multi-Unit Structures": 9.8, "Median Value of Owner-Occupied Units": 86600, "Households": 10341, "Persons per Household": 2.55, "Homeownership Rate": 67.0}, "Population": {"2014 Population": 26256, "2010 Population": 27153, "Population per Square Mile": 84.0, "Population Percent Change": -3.3}}</t>
  </si>
  <si>
    <t>{"Ethnicities": {"White Alone, not Hispanic or Latino": 91.3, "Two or More Races": 1.5, "Asian Alone": 0.5, "Native Hawaiian and Other Pacific Islander Alone": 0.1, "White Alone": 93.0, "Hispanic or Latino": 2.0, "Black Alone": 4.5, "American Indian and Alaska Native Alone": 0.3}, "Age": {"Percent Under 18 Years": 22.7, "Percent 65 and Older": 16.6, "Percent Under 5 Years": 5.5}, "Miscellaneous": {"Manufacturers Shipments": 20605, "Foreign Born": 1.1, "Percent Female": 50.7, "Language Other than English at Home": 2.4, "Living in Same House +1 Years": 83.8, "Mean Travel Time to Work": 25.9, "Building Permits": 84, "Veterans": 5925, "Land Area": 446.38}, "Sales": {"Retail Sales": 3442, "Merchant Wholesaler Sales": 0, "Accommodation and Food Services Sales": 253, "Retail Sales per Capita": 5332}, "County": "Walker County", "State": "GA", "Income": {"Median Houseold Income": 39963, "Per Capita Income": 20865, "Persons Below Poverty Level": 16.7}, "Education": {"Bachelor's Degree or Higher": 14.0, "High School or Higher": 79.1}, "Employment": {"Private Non-farm Establishments": 707, "Private Non-farm Employment Percent Change": -1.8, "Firms": {"Total": 5297, "Hispanic-Owned": 0.5, "Native Hawaiian and Other Pacific Islander-Owned": 0.0, "American Indian-Owned": 0.0, "Black-Owned": 0.0, "Asian-Owned": 0.0, "Women-Owned": 21.7}, "Nonemployer Establishments": 4151, "Private Non-farm Employment": 9999}, "Housing": {"Housing Units": 30098, "Units in Multi-Unit Structures": 8.9, "Median Value of Owner-Occupied Units": 104700, "Households": 26191, "Persons per Household": 2.57, "Homeownership Rate": 72.6}, "Population": {"2014 Population": 68218, "2010 Population": 68756, "Population per Square Mile": 154.0, "Population Percent Change": -0.8}}</t>
  </si>
  <si>
    <t>{"Ethnicities": {"White Alone, not Hispanic or Latino": 76.5, "Two or More Races": 1.5, "Asian Alone": 1.4, "Native Hawaiian and Other Pacific Islander Alone": 0.1, "White Alone": 79.6, "Hispanic or Latino": 3.9, "Black Alone": 17.0, "American Indian and Alaska Native Alone": 0.4}, "Age": {"Percent Under 18 Years": 25.9, "Percent 65 and Older": 14.2, "Percent Under 5 Years": 6.2}, "Miscellaneous": {"Manufacturers Shipments": 5918, "Foreign Born": 4.4, "Percent Female": 51.3, "Language Other than English at Home": 6.4, "Living in Same House +1 Years": 86.9, "Mean Travel Time to Work": 31.3, "Building Permits": 271, "Veterans": 5764, "Land Area": 325.68}, "Sales": {"Retail Sales": 7971, "Merchant Wholesaler Sales": 2604, "Accommodation and Food Services Sales": 583, "Retail Sales per Capita": 9577}, "County": "Walton County", "State": "GA", "Income": {"Median Houseold Income": 52369, "Per Capita Income": 22824, "Persons Below Poverty Level": 13.8}, "Education": {"Bachelor's Degree or Higher": 18.4, "High School or Higher": 83.1}, "Employment": {"Private Non-farm Establishments": 1520, "Private Non-farm Employment Percent Change": 1.6, "Firms": {"Total": 8041, "Hispanic-Owned": 0.0, "Native Hawaiian and Other Pacific Islander-Owned": 0.0, "American Indian-Owned": 0.0, "Black-Owned": 0.0, "Asian-Owned": 0.0, "Women-Owned": 22.6}, "Nonemployer Establishments": 7448, "Private Non-farm Employment": 15244}, "Housing": {"Housing Units": 32544, "Units in Multi-Unit Structures": 9.3, "Median Value of Owner-Occupied Units": 157100, "Households": 29520, "Persons per Household": 2.84, "Homeownership Rate": 75.1}, "Population": {"2014 Population": 87615, "2010 Population": 83768, "Population per Square Mile": 257.2, "Population Percent Change": 4.6}}</t>
  </si>
  <si>
    <t>{"Ethnicities": {"White Alone, not Hispanic or Latino": 64.3, "Two or More Races": 1.7, "Asian Alone": 1.1, "Native Hawaiian and Other Pacific Islander Alone": 0.1, "White Alone": 67.3, "Hispanic or Latino": 3.7, "Black Alone": 29.3, "American Indian and Alaska Native Alone": 0.5}, "Age": {"Percent Under 18 Years": 23.8, "Percent 65 and Older": 16.2, "Percent Under 5 Years": 6.9}, "Miscellaneous": {"Manufacturers Shipments": 0, "Foreign Born": 3.4, "Percent Female": 50.5, "Language Other than English at Home": 5.8, "Living in Same House +1 Years": 78.2, "Mean Travel Time to Work": 18.9, "Building Permits": 94, "Veterans": 2528, "Land Area": 892.46}, "Sales": {"Retail Sales": 6210, "Merchant Wholesaler Sales": 7626, "Accommodation and Food Services Sales": 554, "Retail Sales per Capita": 17285}, "County": "Ware County", "State": "GA", "Income": {"Median Houseold Income": 34572, "Per Capita Income": 18842, "Persons Below Poverty Level": 24.3}, "Education": {"Bachelor's Degree or Higher": 13.9, "High School or Higher": 80.4}, "Employment": {"Private Non-farm Establishments": 849, "Private Non-farm Employment Percent Change": 1.5, "Firms": {"Total": 2353, "Hispanic-Owned": 0.0, "Native Hawaiian and Other Pacific Islander-Owned": 0.0, "American Indian-Owned": 0.0, "Black-Owned": 0.0, "Asian-Owned": 0.0, "Women-Owned": 0.0}, "Nonemployer Establishments": 1868, "Private Non-farm Employment": 11477}, "Housing": {"Housing Units": 16408, "Units in Multi-Unit Structures": 12.7, "Median Value of Owner-Occupied Units": 79600, "Households": 13460, "Persons per Household": 2.48, "Homeownership Rate": 65.3}, "Population": {"2014 Population": 35515, "2010 Population": 36312, "Population per Square Mile": 40.7, "Population Percent Change": -2.2}}</t>
  </si>
  <si>
    <t>{"Ethnicities": {"White Alone, not Hispanic or Latino": 37.6, "Two or More Races": 1.1, "Asian Alone": 0.4, "Native Hawaiian and Other Pacific Islander Alone": 0.0, "White Alone": 38.2, "Hispanic or Latino": 1.1, "Black Alone": 59.9, "American Indian and Alaska Native Alone": 0.4}, "Age": {"Percent Under 18 Years": 21.5, "Percent 65 and Older": 20.3, "Percent Under 5 Years": 5.8}, "Miscellaneous": {"Manufacturers Shipments": 0, "Foreign Born": 0.9, "Percent Female": 53.1, "Language Other than English at Home": 2.0, "Living in Same House +1 Years": 88.3, "Mean Travel Time to Work": 26.7, "Building Permits": 0, "Veterans": 333, "Land Area": 284.3}, "Sales": {"Retail Sales": 231, "Merchant Wholesaler Sales": 0, "Accommodation and Food Services Sales": 7, "Retail Sales per Capita": 3954}, "County": "Warren County", "State": "GA", "Income": {"Median Houseold Income": 27796, "Per Capita Income": 17884, "Persons Below Poverty Level": 31.6}, "Education": {"Bachelor's Degree or Higher": 7.3, "High School or Higher": 73.2}, "Employment": {"Private Non-farm Establishments": 65, "Private Non-farm Employment Percent Change": 3.6, "Firms": {"Total": 349, "Hispanic-Owned": 0.0, "Native Hawaiian and Other Pacific Islander-Owned": 0.0, "American Indian-Owned": 0.0, "Black-Owned": 0.0, "Asian-Owned": 0.0, "Women-Owned": 14.0}, "Nonemployer Establishments": 344, "Private Non-farm Employment": 599}, "Housing": {"Housing Units": 2946, "Units in Multi-Unit Structures": 7.5, "Median Value of Owner-Occupied Units": 66700, "Households": 2208, "Persons per Household": 2.55, "Homeownership Rate": 65.9}, "Population": {"2014 Population": 5520, "2010 Population": 5834, "Population per Square Mile": 20.5, "Population Percent Change": -5.4}}</t>
  </si>
  <si>
    <t>{"Ethnicities": {"White Alone, not Hispanic or Latino": 43.9, "Two or More Races": 1.0, "Asian Alone": 0.6, "Native Hawaiian and Other Pacific Islander Alone": 0.0, "White Alone": 45.5, "Hispanic or Latino": 2.2, "Black Alone": 52.7, "American Indian and Alaska Native Alone": 0.2}, "Age": {"Percent Under 18 Years": 22.3, "Percent 65 and Older": 16.0, "Percent Under 5 Years": 6.1}, "Miscellaneous": {"Manufacturers Shipments": 0, "Foreign Born": 1.0, "Percent Female": 49.6, "Language Other than English at Home": 2.2, "Living in Same House +1 Years": 89.3, "Mean Travel Time to Work": 22.9, "Building Permits": 53, "Veterans": 1210, "Land Area": 678.45}, "Sales": {"Retail Sales": 2136, "Merchant Wholesaler Sales": 699, "Accommodation and Food Services Sales": 165, "Retail Sales per Capita": 10248}, "County": "Washington County", "State": "GA", "Income": {"Median Houseold Income": 33652, "Per Capita Income": 17515, "Persons Below Poverty Level": 25.0}, "Education": {"Bachelor's Degree or Higher": 11.1, "High School or Higher": 76.2}, "Employment": {"Private Non-farm Establishments": 336, "Private Non-farm Employment Percent Change": -2.3, "Firms": {"Total": 1492, "Hispanic-Owned": 0.0, "Native Hawaiian and Other Pacific Islander-Owned": 0.0, "American Indian-Owned": 0.0, "Black-Owned": 0.0, "Asian-Owned": 4.2, "Women-Owned": 0.0}, "Nonemployer Establishments": 1231, "Private Non-farm Employment": 5366}, "Housing": {"Housing Units": 9055, "Units in Multi-Unit Structures": 7.5, "Median Value of Owner-Occupied Units": 82300, "Households": 7119, "Persons per Household": 2.7, "Homeownership Rate": 72.5}, "Population": {"2014 Population": 20635, "2010 Population": 21187, "Population per Square Mile": 31.2, "Population Percent Change": -2.6}}</t>
  </si>
  <si>
    <t>{"Ethnicities": {"White Alone, not Hispanic or Latino": 71.0, "Two or More Races": 1.9, "Asian Alone": 0.6, "Native Hawaiian and Other Pacific Islander Alone": 0.1, "White Alone": 76.2, "Hispanic or Latino": 6.3, "Black Alone": 20.7, "American Indian and Alaska Native Alone": 0.6}, "Age": {"Percent Under 18 Years": 24.4, "Percent 65 and Older": 14.7, "Percent Under 5 Years": 6.8}, "Miscellaneous": {"Manufacturers Shipments": 6634, "Foreign Born": 2.9, "Percent Female": 48.1, "Language Other than English at Home": 5.6, "Living in Same House +1 Years": 83.8, "Mean Travel Time to Work": 23.4, "Building Permits": 4, "Veterans": 2611, "Land Area": 641.78}, "Sales": {"Retail Sales": 3103, "Merchant Wholesaler Sales": 0, "Accommodation and Food Services Sales": 329, "Retail Sales per Capita": 10703}, "County": "Wayne County", "State": "GA", "Income": {"Median Houseold Income": 35830, "Per Capita Income": 17270, "Persons Below Poverty Level": 22.7}, "Education": {"Bachelor's Degree or Higher": 11.4, "High School or Higher": 81.3}, "Employment": {"Private Non-farm Establishments": 538, "Private Non-farm Employment Percent Change": -1.5, "Firms": {"Total": 2102, "Hispanic-Owned": 0.0, "Native Hawaiian and Other Pacific Islander-Owned": 0.0, "American Indian-Owned": 0.0, "Black-Owned": 0.0, "Asian-Owned": 0.0, "Women-Owned": 24.0}, "Nonemployer Establishments": 1769, "Private Non-farm Employment": 5671}, "Housing": {"Housing Units": 12118, "Units in Multi-Unit Structures": 6.5, "Median Value of Owner-Occupied Units": 80400, "Households": 10171, "Persons per Household": 2.76, "Homeownership Rate": 69.1}, "Population": {"2014 Population": 29949, "2010 Population": 30099, "Population per Square Mile": 46.9, "Population Percent Change": -0.5}}</t>
  </si>
  <si>
    <t>{"Ethnicities": {"White Alone, not Hispanic or Latino": 52.8, "Two or More Races": 1.3, "Asian Alone": 0.3, "Native Hawaiian and Other Pacific Islander Alone": 0.0, "White Alone": 55.6, "Hispanic or Latino": 3.7, "Black Alone": 42.5, "American Indian and Alaska Native Alone": 0.3}, "Age": {"Percent Under 18 Years": 21.3, "Percent 65 and Older": 19.7, "Percent Under 5 Years": 3.5}, "Miscellaneous": {"Manufacturers Shipments": 0, "Foreign Born": 0.2, "Percent Female": 50.0, "Language Other than English at Home": 2.0, "Living in Same House +1 Years": 88.8, "Mean Travel Time to Work": 24.9, "Building Permits": 0, "Veterans": 110, "Land Area": 209.12}, "Sales": {"Retail Sales": 47, "Merchant Wholesaler Sales": 34, "Accommodation and Food Services Sales": 0, "Retail Sales per Capita": 2095}, "County": "Webster County", "State": "GA", "Income": {"Median Houseold Income": 35718, "Per Capita Income": 19082, "Persons Below Poverty Level": 22.5}, "Education": {"Bachelor's Degree or Higher": 11.2, "High School or Higher": 77.5}, "Employment": {"Private Non-farm Establishments": 29, "Private Non-farm Employment Percent Change": -0.6, "Firms": {"Total": 175, "Hispanic-Owned": 0.0, "Native Hawaiian and Other Pacific Islander-Owned": 0.0, "American Indian-Owned": 0.0, "Black-Owned": 0.0, "Asian-Owned": 0.0, "Women-Owned": 23.4}, "Nonemployer Establishments": 148, "Private Non-farm Employment": 346}, "Housing": {"Housing Units": 1504, "Units in Multi-Unit Structures": 2.6, "Median Value of Owner-Occupied Units": 48800, "Households": 1129, "Persons per Household": 2.45, "Homeownership Rate": 79.7}, "Population": {"2014 Population": 2649, "2010 Population": 2799, "Population per Square Mile": 13.4, "Population Percent Change": -5.4}}</t>
  </si>
  <si>
    <t>{"Ethnicities": {"White Alone, not Hispanic or Latino": 55.8, "Two or More Races": 0.9, "Asian Alone": 0.3, "Native Hawaiian and Other Pacific Islander Alone": 0.1, "White Alone": 60.2, "Hispanic or Latino": 5.4, "Black Alone": 38.4, "American Indian and Alaska Native Alone": 0.2}, "Age": {"Percent Under 18 Years": 16.9, "Percent 65 and Older": 12.8, "Percent Under 5 Years": 4.3}, "Miscellaneous": {"Manufacturers Shipments": 0, "Foreign Born": 1.0, "Percent Female": 34.8, "Language Other than English at Home": 1.1, "Living in Same House +1 Years": 96.4, "Mean Travel Time to Work": 21.0, "Building Permits": 0, "Veterans": 445, "Land Area": 295.48}, "Sales": {"Retail Sales": 181, "Merchant Wholesaler Sales": 81, "Accommodation and Food Services Sales": 0, "Retail Sales per Capita": 2674}, "County": "Wheeler County", "State": "GA", "Income": {"Median Houseold Income": 24382, "Per Capita Income": 8948, "Persons Below Poverty Level": 31.3}, "Education": {"Bachelor's Degree or Higher": 8.5, "High School or Higher": 74.8}, "Employment": {"Private Non-farm Establishments": 67, "Private Non-farm Employment Percent Change": 3.9, "Firms": {"Total": 325, "Hispanic-Owned": 0.0, "Native Hawaiian and Other Pacific Islander-Owned": 0.0, "American Indian-Owned": 0.0, "Black-Owned": 0.0, "Asian-Owned": 0.0, "Women-Owned": 0.0}, "Nonemployer Establishments": 352, "Private Non-farm Employment": 1011}, "Housing": {"Housing Units": 2594, "Units in Multi-Unit Structures": 7.2, "Median Value of Owner-Occupied Units": 54200, "Households": 2096, "Persons per Household": 2.03, "Homeownership Rate": 66.6}, "Population": {"2014 Population": 7995, "2010 Population": 7421, "Population per Square Mile": 25.1, "Population Percent Change": 7.7}}</t>
  </si>
  <si>
    <t>{"Ethnicities": {"White Alone, not Hispanic or Latino": 92.3, "Two or More Races": 1.5, "Asian Alone": 0.6, "Native Hawaiian and Other Pacific Islander Alone": 0.0, "White Alone": 94.9, "Hispanic or Latino": 2.9, "Black Alone": 2.4, "American Indian and Alaska Native Alone": 0.6}, "Age": {"Percent Under 18 Years": 21.3, "Percent 65 and Older": 20.6, "Percent Under 5 Years": 4.8}, "Miscellaneous": {"Manufacturers Shipments": 1039, "Foreign Born": 2.0, "Percent Female": 51.0, "Language Other than English at Home": 2.6, "Living in Same House +1 Years": 92.4, "Mean Travel Time to Work": 30.3, "Building Permits": 38, "Veterans": 2222, "Land Area": 240.69}, "Sales": {"Retail Sales": 2806, "Merchant Wholesaler Sales": 404, "Accommodation and Food Services Sales": 511, "Retail Sales per Capita": 11284}, "County": "White County", "State": "GA", "Income": {"Median Houseold Income": 40670, "Per Capita Income": 22059, "Persons Below Poverty Level": 20.1}, "Education": {"Bachelor's Degree or Higher": 19.3, "High School or Higher": 85.2}, "Employment": {"Private Non-farm Establishments": 584, "Private Non-farm Employment Percent Change": 2.8, "Firms": {"Total": 3143, "Hispanic-Owned": 0.0, "Native Hawaiian and Other Pacific Islander-Owned": 0.0, "American Indian-Owned": 0.0, "Black-Owned": 1.3, "Asian-Owned": 0.0, "Women-Owned": 0.0}, "Nonemployer Establishments": 2482, "Private Non-farm Employment": 5191}, "Housing": {"Housing Units": 15994, "Units in Multi-Unit Structures": 7.2, "Median Value of Owner-Occupied Units": 169600, "Households": 11788, "Persons per Household": 2.29, "Homeownership Rate": 74.3}, "Population": {"2014 Population": 27970, "2010 Population": 27144, "Population per Square Mile": 112.8, "Population Percent Change": 3.0}}</t>
  </si>
  <si>
    <t>{"Ethnicities": {"White Alone, not Hispanic or Latino": 60.1, "Two or More Races": 1.6, "Asian Alone": 1.6, "Native Hawaiian and Other Pacific Islander Alone": 0.2, "White Alone": 90.8, "Hispanic or Latino": 33.3, "Black Alone": 4.4, "American Indian and Alaska Native Alone": 1.4}, "Age": {"Percent Under 18 Years": 27.0, "Percent 65 and Older": 12.7, "Percent Under 5 Years": 7.1}, "Miscellaneous": {"Manufacturers Shipments": 75249, "Foreign Born": 17.8, "Percent Female": 50.3, "Language Other than English at Home": 30.0, "Living in Same House +1 Years": 84.4, "Mean Travel Time to Work": 20.1, "Building Permits": 99, "Veterans": 5376, "Land Area": 290.46}, "Sales": {"Retail Sales": 14402, "Merchant Wholesaler Sales": 13519, "Accommodation and Food Services Sales": 1447, "Retail Sales per Capita": 15535}, "County": "Whitfield County", "State": "GA", "Income": {"Median Houseold Income": 40471, "Per Capita Income": 19497, "Persons Below Poverty Level": 20.5}, "Education": {"Bachelor's Degree or Higher": 14.0, "High School or Higher": 69.1}, "Employment": {"Private Non-farm Establishments": 2175, "Private Non-farm Employment Percent Change": 4.1, "Firms": {"Total": 7978, "Hispanic-Owned": 6.2, "Native Hawaiian and Other Pacific Islander-Owned": 0.0, "American Indian-Owned": 0.0, "Black-Owned": 0.0, "Asian-Owned": 2.9, "Women-Owned": 23.2}, "Nonemployer Establishments": 5738, "Private Non-farm Employment": 46606}, "Housing": {"Housing Units": 39642, "Units in Multi-Unit Structures": 19.5, "Median Value of Owner-Occupied Units": 122800, "Households": 34450, "Persons per Household": 2.95, "Homeownership Rate": 65.7}, "Population": {"2014 Population": 103542, "2010 Population": 102599, "Population per Square Mile": 353.2, "Population Percent Change": 0.9}}</t>
  </si>
  <si>
    <t>{"Ethnicities": {"White Alone, not Hispanic or Latino": 58.7, "Two or More Races": 1.1, "Asian Alone": 0.7, "Native Hawaiian and Other Pacific Islander Alone": 0.0, "White Alone": 62.2, "Hispanic or Latino": 4.1, "Black Alone": 35.7, "American Indian and Alaska Native Alone": 0.3}, "Age": {"Percent Under 18 Years": 18.8, "Percent 65 and Older": 16.0, "Percent Under 5 Years": 5.1}, "Miscellaneous": {"Manufacturers Shipments": 0, "Foreign Born": 1.7, "Percent Female": 41.1, "Language Other than English at Home": 4.2, "Living in Same House +1 Years": 82.4, "Mean Travel Time to Work": 26.7, "Building Permits": 0, "Veterans": 609, "Land Area": 377.71}, "Sales": {"Retail Sales": 273, "Merchant Wholesaler Sales": 0, "Accommodation and Food Services Sales": 6, "Retail Sales per Capita": 3157}, "County": "Wilcox County", "State": "GA", "Income": {"Median Houseold Income": 32928, "Per Capita Income": 13228, "Persons Below Poverty Level": 27.8}, "Education": {"Bachelor's Degree or Higher": 8.6, "High School or Higher": 75.9}, "Employment": {"Private Non-farm Establishments": 92, "Private Non-farm Employment Percent Change": 3.1, "Firms": {"Total": 695, "Hispanic-Owned": 0.0, "Native Hawaiian and Other Pacific Islander-Owned": 0.0, "American Indian-Owned": 0.0, "Black-Owned": 0.0, "Asian-Owned": 0.0, "Women-Owned": 11.2}, "Nonemployer Establishments": 491, "Private Non-farm Employment": 470}, "Housing": {"Housing Units": 3480, "Units in Multi-Unit Structures": 3.1, "Median Value of Owner-Occupied Units": 71200, "Households": 2705, "Persons per Household": 2.6, "Homeownership Rate": 75.6}, "Population": {"2014 Population": 8847, "2010 Population": 9255, "Population per Square Mile": 24.5, "Population Percent Change": -4.4}}</t>
  </si>
  <si>
    <t>{"Ethnicities": {"White Alone, not Hispanic or Latino": 51.7, "Two or More Races": 1.6, "Asian Alone": 0.8, "Native Hawaiian and Other Pacific Islander Alone": 0.0, "White Alone": 54.9, "Hispanic or Latino": 3.9, "Black Alone": 42.6, "American Indian and Alaska Native Alone": 0.2}, "Age": {"Percent Under 18 Years": 21.7, "Percent 65 and Older": 21.4, "Percent Under 5 Years": 5.8}, "Miscellaneous": {"Manufacturers Shipments": 1743, "Foreign Born": 1.5, "Percent Female": 52.2, "Language Other than English at Home": 4.3, "Living in Same House +1 Years": 89.7, "Mean Travel Time to Work": 25.5, "Building Permits": 3, "Veterans": 630, "Land Area": 469.49}, "Sales": {"Retail Sales": 734, "Merchant Wholesaler Sales": 190, "Accommodation and Food Services Sales": 70, "Retail Sales per Capita": 7168}, "County": "Wilkes County", "State": "GA", "Income": {"Median Houseold Income": 28983, "Per Capita Income": 17120, "Persons Below Poverty Level": 27.3}, "Education": {"Bachelor's Degree or Higher": 14.5, "High School or Higher": 76.2}, "Employment": {"Private Non-farm Establishments": 197, "Private Non-farm Employment Percent Change": -8.8, "Firms": {"Total": 732, "Hispanic-Owned": 0.0, "Native Hawaiian and Other Pacific Islander-Owned": 0.0, "American Indian-Owned": 0.0, "Black-Owned": 0.0, "Asian-Owned": 0.0, "Women-Owned": 0.0}, "Nonemployer Establishments": 612, "Private Non-farm Employment": 2235}, "Housing": {"Housing Units": 5155, "Units in Multi-Unit Structures": 7.3, "Median Value of Owner-Occupied Units": 95200, "Households": 4083, "Persons per Household": 2.47, "Homeownership Rate": 72.1}, "Population": {"2014 Population": 9940, "2010 Population": 10593, "Population per Square Mile": 22.6, "Population Percent Change": -6.2}}</t>
  </si>
  <si>
    <t>{"Ethnicities": {"White Alone, not Hispanic or Latino": 56.8, "Two or More Races": 1.5, "Asian Alone": 0.5, "Native Hawaiian and Other Pacific Islander Alone": 0.0, "White Alone": 59.0, "Hispanic or Latino": 2.7, "Black Alone": 38.6, "American Indian and Alaska Native Alone": 0.4}, "Age": {"Percent Under 18 Years": 22.7, "Percent 65 and Older": 17.9, "Percent Under 5 Years": 6.3}, "Miscellaneous": {"Manufacturers Shipments": 5215, "Foreign Born": 1.5, "Percent Female": 51.9, "Language Other than English at Home": 2.1, "Living in Same House +1 Years": 93.2, "Mean Travel Time to Work": 23.1, "Building Permits": 1, "Veterans": 613, "Land Area": 447.31}, "Sales": {"Retail Sales": 242, "Merchant Wholesaler Sales": 133, "Accommodation and Food Services Sales": 13, "Retail Sales per Capita": 2418}, "County": "Wilkinson County", "State": "GA", "Income": {"Median Houseold Income": 36173, "Per Capita Income": 17228, "Persons Below Poverty Level": 21.3}, "Education": {"Bachelor's Degree or Higher": 8.2, "High School or Higher": 79.7}, "Employment": {"Private Non-farm Establishments": 149, "Private Non-farm Employment Percent Change": 1.7, "Firms": {"Total": 681, "Hispanic-Owned": 0.0, "Native Hawaiian and Other Pacific Islander-Owned": 0.0, "American Indian-Owned": 0.0, "Black-Owned": 0.0, "Asian-Owned": 0.0, "Women-Owned": 0.0}, "Nonemployer Establishments": 651, "Private Non-farm Employment": 2049}, "Housing": {"Housing Units": 4439, "Units in Multi-Unit Structures": 3.7, "Median Value of Owner-Occupied Units": 71600, "Households": 3348, "Persons per Household": 2.81, "Homeownership Rate": 78.2}, "Population": {"2014 Population": 9326, "2010 Population": 9563, "Population per Square Mile": 21.4, "Population Percent Change": -2.5}}</t>
  </si>
  <si>
    <t>{"Ethnicities": {"White Alone, not Hispanic or Latino": 67.6, "Two or More Races": 1.0, "Asian Alone": 0.5, "Native Hawaiian and Other Pacific Islander Alone": 0.1, "White Alone": 69.2, "Hispanic or Latino": 2.1, "Black Alone": 28.9, "American Indian and Alaska Native Alone": 0.4}, "Age": {"Percent Under 18 Years": 22.7, "Percent 65 and Older": 16.9, "Percent Under 5 Years": 6.0}, "Miscellaneous": {"Manufacturers Shipments": 0, "Foreign Born": 1.7, "Percent Female": 52.0, "Language Other than English at Home": 2.5, "Living in Same House +1 Years": 87.2, "Mean Travel Time to Work": 26.8, "Building Permits": 13, "Veterans": 1811, "Land Area": 570.7}, "Sales": {"Retail Sales": 1322, "Merchant Wholesaler Sales": 1163, "Accommodation and Food Services Sales": 65, "Retail Sales per Capita": 6203}, "County": "Worth County", "State": "GA", "Income": {"Median Houseold Income": 35792, "Per Capita Income": 18551, "Persons Below Poverty Level": 20.2}, "Education": {"Bachelor's Degree or Higher": 8.1, "High School or Higher": 71.4}, "Employment": {"Private Non-farm Establishments": 282, "Private Non-farm Employment Percent Change": 3.1, "Firms": {"Total": 1593, "Hispanic-Owned": 0.0, "Native Hawaiian and Other Pacific Islander-Owned": 0.0, "American Indian-Owned": 0.0, "Black-Owned": 18.4, "Asian-Owned": 0.0, "Women-Owned": 0.0}, "Nonemployer Establishments": 1265, "Private Non-farm Employment": 2578}, "Housing": {"Housing Units": 9196, "Units in Multi-Unit Structures": 6.2, "Median Value of Owner-Occupied Units": 75400, "Households": 7851, "Persons per Household": 2.74, "Homeownership Rate": 74.1}, "Population": {"2014 Population": 20940, "2010 Population": 21679, "Population per Square Mile": 38.0, "Population Percent Change": -3.4}}</t>
  </si>
  <si>
    <t>{"Ethnicities": {"White Alone, not Hispanic or Latino": 30.6, "Two or More Races": 29.4, "Asian Alone": 22.0, "Native Hawaiian and Other Pacific Islander Alone": 12.7, "White Alone": 34.3, "Hispanic or Latino": 12.3, "Black Alone": 0.9, "American Indian and Alaska Native Alone": 0.6}, "Age": {"Percent Under 18 Years": 22.0, "Percent 65 and Older": 17.5, "Percent Under 5 Years": 6.2}, "Miscellaneous": {"Manufacturers Shipments": 2901, "Foreign Born": 10.9, "Percent Female": 50.0, "Language Other than English at Home": 18.7, "Living in Same House +1 Years": 87.0, "Mean Travel Time to Work": 25.4, "Building Permits": 958, "Veterans": 15729, "Land Area": 4028.42}, "Sales": {"Retail Sales": 25660, "Merchant Wholesaler Sales": 7322, "Accommodation and Food Services Sales": 8747, "Retail Sales per Capita": 14816}, "County": "Hawaii County", "State": "HI", "Income": {"Median Houseold Income": 51250, "Per Capita Income": 24635, "Persons Below Poverty Level": 18.3}, "Education": {"Bachelor's Degree or Higher": 25.6, "High School or Higher": 91.0}, "Employment": {"Private Non-farm Establishments": 3923, "Private Non-farm Employment Percent Change": 3.4, "Firms": {"Total": 18900, "Hispanic-Owned": 3.9, "Native Hawaiian and Other Pacific Islander-Owned": 9.1, "American Indian-Owned": 1.5, "Black-Owned": 0.0, "Asian-Owned": 31.9, "Women-Owned": 26.4}, "Nonemployer Establishments": 16499, "Private Non-farm Employment": 50266}, "Housing": {"Housing Units": 85163, "Units in Multi-Unit Structures": 19.0, "Median Value of Owner-Occupied Units": 309800, "Households": 64909, "Persons per Household": 2.83, "Homeownership Rate": 65.7}, "Population": {"2014 Population": 194190, "2010 Population": 185079, "Population per Square Mile": 45.9, "Population Percent Change": 4.9}}</t>
  </si>
  <si>
    <t>HI</t>
  </si>
  <si>
    <t>{"Ethnicities": {"White Alone, not Hispanic or Latino": 19.6, "Two or More Races": 21.6, "Asian Alone": 42.4, "Native Hawaiian and Other Pacific Islander Alone": 9.4, "White Alone": 23.1, "Hispanic or Latino": 9.5, "Black Alone": 3.1, "American Indian and Alaska Native Alone": 0.4}, "Age": {"Percent Under 18 Years": 21.5, "Percent 65 and Older": 15.8, "Percent Under 5 Years": 6.5}, "Miscellaneous": {"Manufacturers Shipments": 82018, "Foreign Born": 19.6, "Percent Female": 49.2, "Language Other than English at Home": 27.8, "Living in Same House +1 Years": 84.6, "Mean Travel Time to Work": 27.2, "Building Permits": 1578, "Veterans": 82157, "Land Area": 600.74}, "Sales": {"Retail Sales": 115183, "Merchant Wholesaler Sales": 73771, "Accommodation and Food Services Sales": 41238, "Retail Sales per Capita": 12817}, "County": "Honolulu County", "State": "HI", "Income": {"Median Houseold Income": 72764, "Per Capita Income": 30361, "Persons Below Poverty Level": 9.8}, "Education": {"Bachelor's Degree or Higher": 32.1, "High School or Higher": 90.3}, "Employment": {"Private Non-farm Establishments": 21173, "Private Non-farm Employment Percent Change": 2.1, "Firms": {"Total": 74069, "Hispanic-Owned": 3.3, "Native Hawaiian and Other Pacific Islander-Owned": 9.1, "American Indian-Owned": 0.0, "Black-Owned": 1.1, "Asian-Owned": 56.6, "Women-Owned": 32.1}, "Nonemployer Establishments": 60220, "Private Non-farm Employment": 347954}, "Housing": {"Housing Units": 343017, "Units in Multi-Unit Structures": 44.2, "Median Value of Owner-Occupied Units": 556300, "Households": 309803, "Persons per Household": 3.0, "Homeownership Rate": 55.5}, "Population": {"2014 Population": 991788, "2010 Population": 953207, "Population per Square Mile": 1586.7, "Population Percent Change": 4.0}}</t>
  </si>
  <si>
    <t>{"Ethnicities": {"White Alone, not Hispanic or Latino": 27.0, "Two or More Races": 15.7, "Asian Alone": 7.9, "Native Hawaiian and Other Pacific Islander Alone": 48.3, "White Alone": 28.1, "Hispanic or Latino": 1.1, "Black Alone": 0.0, "American Indian and Alaska Native Alone": 0.0}, "Age": {"Percent Under 18 Years": 0.0, "Percent 65 and Older": 29.2, "Percent Under 5 Years": 0.0}, "Miscellaneous": {"Manufacturers Shipments": 0, "Foreign Born": 19.7, "Percent Female": 52.8, "Language Other than English at Home": 33.8, "Living in Same House +1 Years": 90.1, "Mean Travel Time to Work": 10.0, "Building Permits": 0, "Veterans": 3, "Land Area": 11.99}, "Sales": {"Retail Sales": 0, "Merchant Wholesaler Sales": 0, "Accommodation and Food Services Sales": 0, "Retail Sales per Capita": 0}, "County": "Kalawao County", "State": "HI", "Income": {"Median Houseold Income": 59375, "Per Capita Income": 45515, "Persons Below Poverty Level": 14.7}, "Education": {"Bachelor's Degree or Higher": 41.5, "High School or Higher": 87.7}, "Employment": {"Private Non-farm Establishments": 1, "Private Non-farm Employment Percent Change": 0.0, "Firms": {"Total": 0, "Hispanic-Owned": 0.0, "Native Hawaiian and Other Pacific Islander-Owned": 0.0, "American Indian-Owned": 0.0, "Black-Owned": 0.0, "Asian-Owned": 0.0, "Women-Owned": 0.0}, "Nonemployer Establishments": 0, "Private Non-farm Employment": 0}, "Housing": {"Housing Units": 113, "Units in Multi-Unit Structures": 25.3, "Median Value of Owner-Occupied Units": 0, "Households": 46, "Persons per Household": 1.39, "Homeownership Rate": 0.0}, "Population": {"2014 Population": 89, "2010 Population": 90, "Population per Square Mile": 7.5, "Population Percent Change": -1.1}}</t>
  </si>
  <si>
    <t>{"Ethnicities": {"White Alone, not Hispanic or Latino": 30.1, "Two or More Races": 24.6, "Asian Alone": 31.3, "Native Hawaiian and Other Pacific Islander Alone": 9.1, "White Alone": 33.7, "Hispanic or Latino": 10.8, "Black Alone": 0.7, "American Indian and Alaska Native Alone": 0.6}, "Age": {"Percent Under 18 Years": 22.3, "Percent 65 and Older": 17.4, "Percent Under 5 Years": 6.4}, "Miscellaneous": {"Manufacturers Shipments": 0, "Foreign Born": 15.1, "Percent Female": 49.9, "Language Other than English at Home": 20.9, "Living in Same House +1 Years": 87.5, "Mean Travel Time to Work": 21.4, "Building Permits": 192, "Veterans": 4680, "Land Area": 619.96}, "Sales": {"Retail Sales": 10526, "Merchant Wholesaler Sales": 2093, "Accommodation and Food Services Sales": 5914, "Retail Sales per Capita": 16730}, "County": "Kauai County", "State": "HI", "Income": {"Median Houseold Income": 62052, "Per Capita Income": 26658, "Persons Below Poverty Level": 11.2}, "Education": {"Bachelor's Degree or Higher": 25.1, "High School or Higher": 90.1}, "Employment": {"Private Non-farm Establishments": 1986, "Private Non-farm Employment Percent Change": 1.1, "Firms": {"Total": 8316, "Hispanic-Owned": 5.0, "Native Hawaiian and Other Pacific Islander-Owned": 10.2, "American Indian-Owned": 3.0, "Black-Owned": 0.0, "Asian-Owned": 35.5, "Women-Owned": 31.8}, "Nonemployer Establishments": 6621, "Private Non-farm Employment": 25186}, "Housing": {"Housing Units": 30346, "Units in Multi-Unit Structures": 25.1, "Median Value of Owner-Occupied Units": 484500, "Households": 22390, "Persons per Household": 2.99, "Homeownership Rate": 62.6}, "Population": {"2014 Population": 70475, "2010 Population": 67091, "Population per Square Mile": 108.2, "Population Percent Change": 5.0}}</t>
  </si>
  <si>
    <t>{"Ethnicities": {"White Alone, not Hispanic or Latino": 31.3, "Two or More Races": 23.2, "Asian Alone": 28.7, "Native Hawaiian and Other Pacific Islander Alone": 10.7, "White Alone": 35.9, "Hispanic or Latino": 11.0, "Black Alone": 0.9, "American Indian and Alaska Native Alone": 0.6}, "Age": {"Percent Under 18 Years": 22.3, "Percent 65 and Older": 15.1, "Percent Under 5 Years": 6.2}, "Miscellaneous": {"Manufacturers Shipments": 2627, "Foreign Born": 17.2, "Percent Female": 49.7, "Language Other than English at Home": 20.7, "Living in Same House +1 Years": 82.8, "Mean Travel Time to Work": 20.8, "Building Permits": 338, "Veterans": 10056, "Land Area": 1161.52}, "Sales": {"Retail Sales": 24748, "Merchant Wholesaler Sales": 5759, "Accommodation and Food Services Sales": 24521, "Retail Sales per Capita": 17437}, "County": "Maui County", "State": "HI", "Income": {"Median Houseold Income": 63512, "Per Capita Income": 29517, "Persons Below Poverty Level": 10.6}, "Education": {"Bachelor's Degree or Higher": 25.7, "High School or Higher": 90.2}, "Employment": {"Private Non-farm Establishments": 4409, "Private Non-farm Employment Percent Change": -2.1, "Firms": {"Total": 20097, "Hispanic-Owned": 3.9, "Native Hawaiian and Other Pacific Islander-Owned": 10.5, "American Indian-Owned": 1.7, "Black-Owned": 0.6, "Asian-Owned": 30.3, "Women-Owned": 30.0}, "Nonemployer Establishments": 15150, "Private Non-farm Employment": 60720}, "Housing": {"Housing Units": 71467, "Units in Multi-Unit Structures": 37.1, "Median Value of Owner-Occupied Units": 523700, "Households": 52623, "Persons per Household": 2.93, "Homeownership Rate": 58.1}, "Population": {"2014 Population": 163019, "2010 Population": 154834, "Population per Square Mile": 133.3, "Population Percent Change": 5.3}}</t>
  </si>
  <si>
    <t>{"Ethnicities": {"White Alone, not Hispanic or Latino": 85.5, "Two or More Races": 2.7, "Asian Alone": 2.6, "Native Hawaiian and Other Pacific Islander Alone": 0.2, "White Alone": 92.4, "Hispanic or Latino": 7.7, "Black Alone": 1.3, "American Indian and Alaska Native Alone": 0.8}, "Age": {"Percent Under 18 Years": 25.1, "Percent 65 and Older": 12.6, "Percent Under 5 Years": 6.2}, "Miscellaneous": {"Manufacturers Shipments": 49423, "Foreign Born": 5.9, "Percent Female": 49.9, "Language Other than English at Home": 8.4, "Living in Same House +1 Years": 82.5, "Mean Travel Time to Work": 19.6, "Building Permits": 3968, "Veterans": 29195, "Land Area": 1052.58}, "Sales": {"Retail Sales": 58551, "Merchant Wholesaler Sales": 60069, "Accommodation and Food Services Sales": 7959, "Retail Sales per Capita": 15720}, "County": "Ada County", "State": "ID", "Income": {"Median Houseold Income": 55210, "Per Capita Income": 27452, "Persons Below Poverty Level": 13.1}, "Education": {"Bachelor's Degree or Higher": 36.0, "High School or Higher": 93.6}, "Employment": {"Private Non-farm Establishments": 12216, "Private Non-farm Employment Percent Change": 2.2, "Firms": {"Total": 42344, "Hispanic-Owned": 2.1, "Native Hawaiian and Other Pacific Islander-Owned": 0.0, "American Indian-Owned": 1.0, "Black-Owned": 0.4, "Asian-Owned": 1.3, "Women-Owned": 25.4}, "Nonemployer Establishments": 33207, "Private Non-farm Employment": 174796}, "Housing": {"Housing Units": 167215, "Units in Multi-Unit Structures": 16.8, "Median Value of Owner-Occupied Units": 183600, "Households": 151600, "Persons per Household": 2.6, "Homeownership Rate": 68.1}, "Population": {"2014 Population": 426236, "2010 Population": 392365, "Population per Square Mile": 372.8, "Population Percent Change": 8.6}}</t>
  </si>
  <si>
    <t>ID</t>
  </si>
  <si>
    <t>{"Ethnicities": {"White Alone, not Hispanic or Latino": 93.6, "Two or More Races": 1.8, "Asian Alone": 0.5, "Native Hawaiian and Other Pacific Islander Alone": 0.1, "White Alone": 96.4, "Hispanic or Latino": 3.2, "Black Alone": 0.2, "American Indian and Alaska Native Alone": 1.0}, "Age": {"Percent Under 18 Years": 17.0, "Percent 65 and Older": 24.9, "Percent Under 5 Years": 4.2}, "Miscellaneous": {"Manufacturers Shipments": 0, "Foreign Born": 1.0, "Percent Female": 48.5, "Language Other than English at Home": 2.1, "Living in Same House +1 Years": 88.3, "Mean Travel Time to Work": 19.3, "Building Permits": 4, "Veterans": 545, "Land Area": 1363.06}, "Sales": {"Retail Sales": 199, "Merchant Wholesaler Sales": 0, "Accommodation and Food Services Sales": 0, "Retail Sales per Capita": 5627}, "County": "Adams County", "State": "ID", "Income": {"Median Houseold Income": 35434, "Per Capita Income": 21555, "Persons Below Poverty Level": 16.6}, "Education": {"Bachelor's Degree or Higher": 21.9, "High School or Higher": 92.8}, "Employment": {"Private Non-farm Establishments": 115, "Private Non-farm Employment Percent Change": 7.3, "Firms": {"Total": 492, "Hispanic-Owned": 0.0, "Native Hawaiian and Other Pacific Islander-Owned": 0.0, "American Indian-Owned": 0.0, "Black-Owned": 0.0, "Asian-Owned": 0.0, "Women-Owned": 18.1}, "Nonemployer Establishments": 360, "Private Non-farm Employment": 455}, "Housing": {"Housing Units": 2636, "Units in Multi-Unit Structures": 4.7, "Median Value of Owner-Occupied Units": 150500, "Households": 1707, "Persons per Household": 2.27, "Homeownership Rate": 81.6}, "Population": {"2014 Population": 3861, "2010 Population": 3976, "Population per Square Mile": 2.9, "Population Percent Change": -2.9}}</t>
  </si>
  <si>
    <t>{"Ethnicities": {"White Alone, not Hispanic or Latino": 85.0, "Two or More Races": 2.2, "Asian Alone": 1.4, "Native Hawaiian and Other Pacific Islander Alone": 0.3, "White Alone": 91.6, "Hispanic or Latino": 8.0, "Black Alone": 0.9, "American Indian and Alaska Native Alone": 3.7}, "Age": {"Percent Under 18 Years": 26.8, "Percent 65 and Older": 12.8, "Percent Under 5 Years": 7.3}, "Miscellaneous": {"Manufacturers Shipments": 0, "Foreign Born": 3.1, "Percent Female": 50.2, "Language Other than English at Home": 6.4, "Living in Same House +1 Years": 80.6, "Mean Travel Time to Work": 18.8, "Building Permits": 162, "Veterans": 5638, "Land Area": 1111.99}, "Sales": {"Retail Sales": 10992, "Merchant Wholesaler Sales": 3865, "Accommodation and Food Services Sales": 1178, "Retail Sales per Capita": 13706}, "County": "Bannock County", "State": "ID", "Income": {"Median Houseold Income": 43534, "Per Capita Income": 21327, "Persons Below Poverty Level": 15.5}, "Education": {"Bachelor's Degree or Higher": 26.8, "High School or Higher": 91.8}, "Employment": {"Private Non-farm Establishments": 1953, "Private Non-farm Employment Percent Change": -0.6, "Firms": {"Total": 6616, "Hispanic-Owned": 1.5, "Native Hawaiian and Other Pacific Islander-Owned": 0.0, "American Indian-Owned": 0.5, "Black-Owned": 0.0, "Asian-Owned": 0.4, "Women-Owned": 25.0}, "Nonemployer Establishments": 5073, "Private Non-farm Employment": 23611}, "Housing": {"Housing Units": 33380, "Units in Multi-Unit Structures": 21.5, "Median Value of Owner-Occupied Units": 142600, "Households": 30271, "Persons per Household": 2.68, "Homeownership Rate": 68.8}, "Population": {"2014 Population": 83347, "2010 Population": 82839, "Population per Square Mile": 74.5, "Population Percent Change": 0.6}}</t>
  </si>
  <si>
    <t>{"Ethnicities": {"White Alone, not Hispanic or Latino": 93.7, "Two or More Races": 1.0, "Asian Alone": 0.5, "Native Hawaiian and Other Pacific Islander Alone": 0.0, "White Alone": 97.4, "Hispanic or Latino": 4.2, "Black Alone": 0.3, "American Indian and Alaska Native Alone": 0.9}, "Age": {"Percent Under 18 Years": 27.6, "Percent 65 and Older": 19.6, "Percent Under 5 Years": 7.3}, "Miscellaneous": {"Manufacturers Shipments": 0, "Foreign Born": 1.3, "Percent Female": 50.3, "Language Other than English at Home": 3.3, "Living in Same House +1 Years": 85.7, "Mean Travel Time to Work": 20.0, "Building Permits": 35, "Veterans": 440, "Land Area": 974.79}, "Sales": {"Retail Sales": 587, "Merchant Wholesaler Sales": 233, "Accommodation and Food Services Sales": 0, "Retail Sales per Capita": 10031}, "County": "Bear Lake County", "State": "ID", "Income": {"Median Houseold Income": 44964, "Per Capita Income": 21853, "Persons Below Poverty Level": 12.9}, "Education": {"Bachelor's Degree or Higher": 16.1, "High School or Higher": 90.7}, "Employment": {"Private Non-farm Establishments": 117, "Private Non-farm Employment Percent Change": 2.4, "Firms": {"Total": 645, "Hispanic-Owned": 0.0, "Native Hawaiian and Other Pacific Islander-Owned": 0.0, "American Indian-Owned": 0.0, "Black-Owned": 0.0, "Asian-Owned": 0.0, "Women-Owned": 0.0}, "Nonemployer Establishments": 420, "Private Non-farm Employment": 938}, "Housing": {"Housing Units": 3987, "Units in Multi-Unit Structures": 5.5, "Median Value of Owner-Occupied Units": 129700, "Households": 2442, "Persons per Household": 2.42, "Homeownership Rate": 81.3}, "Population": {"2014 Population": 5957, "2010 Population": 5986, "Population per Square Mile": 6.1, "Population Percent Change": -0.5}}</t>
  </si>
  <si>
    <t>{"Ethnicities": {"White Alone, not Hispanic or Latino": 84.5, "Two or More Races": 4.1, "Asian Alone": 0.4, "Native Hawaiian and Other Pacific Islander Alone": 0.1, "White Alone": 86.6, "Hispanic or Latino": 3.3, "Black Alone": 0.4, "American Indian and Alaska Native Alone": 8.5}, "Age": {"Percent Under 18 Years": 22.2, "Percent 65 and Older": 21.2, "Percent Under 5 Years": 5.7}, "Miscellaneous": {"Manufacturers Shipments": 0, "Foreign Born": 2.3, "Percent Female": 49.5, "Language Other than English at Home": 3.3, "Living in Same House +1 Years": 89.5, "Mean Travel Time to Work": 21.7, "Building Permits": 14, "Veterans": 1019, "Land Area": 776.62}, "Sales": {"Retail Sales": 938, "Merchant Wholesaler Sales": 60, "Accommodation and Food Services Sales": 0, "Retail Sales per Capita": 10111}, "County": "Benewah County", "State": "ID", "Income": {"Median Houseold Income": 39049, "Per Capita Income": 20198, "Persons Below Poverty Level": 14.7}, "Education": {"Bachelor's Degree or Higher": 13.4, "High School or Higher": 87.4}, "Employment": {"Private Non-farm Establishments": 228, "Private Non-farm Employment Percent Change": 2.8, "Firms": {"Total": 596, "Hispanic-Owned": 0.0, "Native Hawaiian and Other Pacific Islander-Owned": 0.0, "American Indian-Owned": 0.0, "Black-Owned": 0.0, "Asian-Owned": 0.0, "Women-Owned": 26.2}, "Nonemployer Establishments": 540, "Private Non-farm Employment": 2190}, "Housing": {"Housing Units": 4614, "Units in Multi-Unit Structures": 6.0, "Median Value of Owner-Occupied Units": 136000, "Households": 3888, "Persons per Household": 2.34, "Homeownership Rate": 75.2}, "Population": {"2014 Population": 9118, "2010 Population": 9285, "Population per Square Mile": 12.0, "Population Percent Change": -1.8}}</t>
  </si>
  <si>
    <t>{"Ethnicities": {"White Alone, not Hispanic or Latino": 74.4, "Two or More Races": 1.8, "Asian Alone": 0.7, "Native Hawaiian and Other Pacific Islander Alone": 0.2, "White Alone": 89.4, "Hispanic or Latino": 17.8, "Black Alone": 0.5, "American Indian and Alaska Native Alone": 7.5}, "Age": {"Percent Under 18 Years": 31.7, "Percent 65 and Older": 12.9, "Percent Under 5 Years": 8.6}, "Miscellaneous": {"Manufacturers Shipments": 6245, "Foreign Born": 7.1, "Percent Female": 49.8, "Language Other than English at Home": 16.0, "Living in Same House +1 Years": 85.9, "Mean Travel Time to Work": 21.1, "Building Permits": 88, "Veterans": 2887, "Land Area": 2093.98}, "Sales": {"Retail Sales": 3399, "Merchant Wholesaler Sales": 0, "Accommodation and Food Services Sales": 242, "Retail Sales per Capita": 7822}, "County": "Bingham County", "State": "ID", "Income": {"Median Houseold Income": 47941, "Per Capita Income": 18872, "Persons Below Poverty Level": 15.2}, "Education": {"Bachelor's Degree or Higher": 17.3, "High School or Higher": 84.6}, "Employment": {"Private Non-farm Establishments": 819, "Private Non-farm Employment Percent Change": 1.3, "Firms": {"Total": 3193, "Hispanic-Owned": 3.6, "Native Hawaiian and Other Pacific Islander-Owned": 0.0, "American Indian-Owned": 2.5, "Black-Owned": 0.0, "Asian-Owned": 1.0, "Women-Owned": 20.0}, "Nonemployer Establishments": 2685, "Private Non-farm Employment": 9700}, "Housing": {"Housing Units": 16225, "Units in Multi-Unit Structures": 9.7, "Median Value of Owner-Occupied Units": 135400, "Households": 14650, "Persons per Household": 3.08, "Homeownership Rate": 74.8}, "Population": {"2014 Population": 45269, "2010 Population": 45607, "Population per Square Mile": 21.8, "Population Percent Change": -0.7}}</t>
  </si>
  <si>
    <t>{"Ethnicities": {"White Alone, not Hispanic or Latino": 76.9, "Two or More Races": 1.4, "Asian Alone": 1.0, "Native Hawaiian and Other Pacific Islander Alone": 0.2, "White Alone": 95.5, "Hispanic or Latino": 20.7, "Black Alone": 0.3, "American Indian and Alaska Native Alone": 1.5}, "Age": {"Percent Under 18 Years": 23.2, "Percent 65 and Older": 15.8, "Percent Under 5 Years": 5.2}, "Miscellaneous": {"Manufacturers Shipments": 0, "Foreign Born": 13.6, "Percent Female": 49.2, "Language Other than English at Home": 20.5, "Living in Same House +1 Years": 85.1, "Mean Travel Time to Work": 16.9, "Building Permits": 89, "Veterans": 1347, "Land Area": 2643.59}, "Sales": {"Retail Sales": 3560, "Merchant Wholesaler Sales": 2858, "Accommodation and Food Services Sales": 1533, "Retail Sales per Capita": 16414}, "County": "Blaine County", "State": "ID", "Income": {"Median Houseold Income": 64042, "Per Capita Income": 35524, "Persons Below Poverty Level": 8.3}, "Education": {"Bachelor's Degree or Higher": 44.7, "High School or Higher": 90.6}, "Employment": {"Private Non-farm Establishments": 1339, "Private Non-farm Employment Percent Change": 10.2, "Firms": {"Total": 4416, "Hispanic-Owned": 2.4, "Native Hawaiian and Other Pacific Islander-Owned": 0.0, "American Indian-Owned": 0.0, "Black-Owned": 0.0, "Asian-Owned": 0.0, "Women-Owned": 23.7}, "Nonemployer Establishments": 3337, "Private Non-farm Employment": 10413}, "Housing": {"Housing Units": 15121, "Units in Multi-Unit Structures": 30.4, "Median Value of Owner-Occupied Units": 375000, "Households": 9207, "Persons per Household": 2.28, "Homeownership Rate": 70.1}, "Population": {"2014 Population": 21482, "2010 Population": 21376, "Population per Square Mile": 8.1, "Population Percent Change": 0.5}}</t>
  </si>
  <si>
    <t>{"Ethnicities": {"White Alone, not Hispanic or Latino": 92.3, "Two or More Races": 2.1, "Asian Alone": 0.5, "Native Hawaiian and Other Pacific Islander Alone": 0.4, "White Alone": 95.3, "Hispanic or Latino": 3.6, "Black Alone": 0.5, "American Indian and Alaska Native Alone": 1.3}, "Age": {"Percent Under 18 Years": 18.6, "Percent 65 and Older": 21.3, "Percent Under 5 Years": 3.2}, "Miscellaneous": {"Manufacturers Shipments": 0, "Foreign Born": 2.2, "Percent Female": 48.4, "Language Other than English at Home": 4.1, "Living in Same House +1 Years": 84.6, "Mean Travel Time to Work": 31.5, "Building Permits": 32, "Veterans": 758, "Land Area": 1899.24}, "Sales": {"Retail Sales": 187, "Merchant Wholesaler Sales": 0, "Accommodation and Food Services Sales": 57, "Retail Sales per Capita": 2465}, "County": "Boise County", "State": "ID", "Income": {"Median Houseold Income": 41056, "Per Capita Income": 24324, "Persons Below Poverty Level": 17.0}, "Education": {"Bachelor's Degree or Higher": 24.1, "High School or Higher": 89.2}, "Employment": {"Private Non-farm Establishments": 151, "Private Non-farm Employment Percent Change": -1.0, "Firms": {"Total": 813, "Hispanic-Owned": 0.0, "Native Hawaiian and Other Pacific Islander-Owned": 0.0, "American Indian-Owned": 0.0, "Black-Owned": 0.0, "Asian-Owned": 0.0, "Women-Owned": 27.2}, "Nonemployer Establishments": 564, "Private Non-farm Employment": 491}, "Housing": {"Housing Units": 5339, "Units in Multi-Unit Structures": 1.0, "Median Value of Owner-Occupied Units": 195600, "Households": 2994, "Persons per Household": 2.29, "Homeownership Rate": 78.3}, "Population": {"2014 Population": 6824, "2010 Population": 7028, "Population per Square Mile": 3.7, "Population Percent Change": -2.9}}</t>
  </si>
  <si>
    <t>{"Ethnicities": {"White Alone, not Hispanic or Latino": 93.4, "Two or More Races": 2.2, "Asian Alone": 0.7, "Native Hawaiian and Other Pacific Islander Alone": 0.1, "White Alone": 95.9, "Hispanic or Latino": 2.9, "Black Alone": 0.3, "American Indian and Alaska Native Alone": 0.9}, "Age": {"Percent Under 18 Years": 20.3, "Percent 65 and Older": 21.4, "Percent Under 5 Years": 4.9}, "Miscellaneous": {"Manufacturers Shipments": 4986, "Foreign Born": 1.9, "Percent Female": 50.0, "Language Other than English at Home": 2.3, "Living in Same House +1 Years": 86.5, "Mean Travel Time to Work": 23.3, "Building Permits": 55, "Veterans": 4676, "Land Area": 1734.57}, "Sales": {"Retail Sales": 4853, "Merchant Wholesaler Sales": 1496, "Accommodation and Food Services Sales": 632, "Retail Sales per Capita": 11788}, "County": "Bonner County", "State": "ID", "Income": {"Median Houseold Income": 41414, "Per Capita Income": 23221, "Persons Below Poverty Level": 15.2}, "Education": {"Bachelor's Degree or Higher": 21.1, "High School or Higher": 90.7}, "Employment": {"Private Non-farm Establishments": 1398, "Private Non-farm Employment Percent Change": 0.0, "Firms": {"Total": 5642, "Hispanic-Owned": 0.0, "Native Hawaiian and Other Pacific Islander-Owned": 0.0, "American Indian-Owned": 0.0, "Black-Owned": 0.0, "Asian-Owned": 0.7, "Women-Owned": 20.6}, "Nonemployer Establishments": 3687, "Private Non-farm Employment": 10977}, "Housing": {"Housing Units": 24580, "Units in Multi-Unit Structures": 11.8, "Median Value of Owner-Occupied Units": 222200, "Households": 17388, "Persons per Household": 2.32, "Homeownership Rate": 73.1}, "Population": {"2014 Population": 41585, "2010 Population": 40877, "Population per Square Mile": 23.6, "Population Percent Change": 1.7}}</t>
  </si>
  <si>
    <t>{"Ethnicities": {"White Alone, not Hispanic or Latino": 83.8, "Two or More Races": 2.1, "Asian Alone": 1.0, "Native Hawaiian and Other Pacific Islander Alone": 0.1, "White Alone": 94.9, "Hispanic or Latino": 12.5, "Black Alone": 0.7, "American Indian and Alaska Native Alone": 1.1}, "Age": {"Percent Under 18 Years": 31.3, "Percent 65 and Older": 12.1, "Percent Under 5 Years": 8.9}, "Miscellaneous": {"Manufacturers Shipments": 0, "Foreign Born": 5.6, "Percent Female": 50.4, "Language Other than English at Home": 10.5, "Living in Same House +1 Years": 84.8, "Mean Travel Time to Work": 19.2, "Building Permits": 398, "Veterans": 6919, "Land Area": 1866.08}, "Sales": {"Retail Sales": 18714, "Merchant Wholesaler Sales": 18816, "Accommodation and Food Services Sales": 1534, "Retail Sales per Capita": 19405}, "County": "Bonneville County", "State": "ID", "Income": {"Median Houseold Income": 50872, "Per Capita Income": 22657, "Persons Below Poverty Level": 11.4}, "Education": {"Bachelor's Degree or Higher": 26.0, "High School or Higher": 90.5}, "Employment": {"Private Non-farm Establishments": 3244, "Private Non-farm Employment Percent Change": 1.7, "Firms": {"Total": 10995, "Hispanic-Owned": 1.9, "Native Hawaiian and Other Pacific Islander-Owned": 0.0, "American Indian-Owned": 0.8, "Black-Owned": 0.0, "Asian-Owned": 0.9, "Women-Owned": 21.8}, "Nonemployer Establishments": 7757, "Private Non-farm Employment": 44031}, "Housing": {"Housing Units": 40718, "Units in Multi-Unit Structures": 18.8, "Median Value of Owner-Occupied Units": 154700, "Households": 36066, "Persons per Household": 2.9, "Homeownership Rate": 73.0}, "Population": {"2014 Population": 108623, "2010 Population": 104234, "Population per Square Mile": 55.9, "Population Percent Change": 4.1}}</t>
  </si>
  <si>
    <t>{"Ethnicities": {"White Alone, not Hispanic or Latino": 91.0, "Two or More Races": 2.0, "Asian Alone": 0.7, "Native Hawaiian and Other Pacific Islander Alone": 0.1, "White Alone": 94.5, "Hispanic or Latino": 4.2, "Black Alone": 0.5, "American Indian and Alaska Native Alone": 2.2}, "Age": {"Percent Under 18 Years": 22.9, "Percent 65 and Older": 20.5, "Percent Under 5 Years": 5.1}, "Miscellaneous": {"Manufacturers Shipments": 0, "Foreign Born": 2.7, "Percent Female": 49.4, "Language Other than English at Home": 4.3, "Living in Same House +1 Years": 91.7, "Mean Travel Time to Work": 20.1, "Building Permits": 51, "Veterans": 1263, "Land Area": 1268.56}, "Sales": {"Retail Sales": 862, "Merchant Wholesaler Sales": 196, "Accommodation and Food Services Sales": 0, "Retail Sales per Capita": 7945}, "County": "Boundary County", "State": "ID", "Income": {"Median Houseold Income": 37003, "Per Capita Income": 19877, "Persons Below Poverty Level": 16.5}, "Education": {"Bachelor's Degree or Higher": 15.4, "High School or Higher": 84.9}, "Employment": {"Private Non-farm Establishments": 355, "Private Non-farm Employment Percent Change": 4.5, "Firms": {"Total": 1133, "Hispanic-Owned": 0.0, "Native Hawaiian and Other Pacific Islander-Owned": 0.0, "American Indian-Owned": 0.0, "Black-Owned": 0.0, "Asian-Owned": 0.0, "Women-Owned": 29.1}, "Nonemployer Establishments": 871, "Private Non-farm Employment": 2340}, "Housing": {"Housing Units": 5247, "Units in Multi-Unit Structures": 9.3, "Median Value of Owner-Occupied Units": 174300, "Households": 4144, "Persons per Household": 2.59, "Homeownership Rate": 74.4}, "Population": {"2014 Population": 10979, "2010 Population": 10972, "Population per Square Mile": 8.6, "Population Percent Change": 0.1}}</t>
  </si>
  <si>
    <t>{"Ethnicities": {"White Alone, not Hispanic or Latino": 90.6, "Two or More Races": 2.3, "Asian Alone": 0.3, "Native Hawaiian and Other Pacific Islander Alone": 0.2, "White Alone": 96.1, "Hispanic or Latino": 5.8, "Black Alone": 0.2, "American Indian and Alaska Native Alone": 1.0}, "Age": {"Percent Under 18 Years": 25.6, "Percent 65 and Older": 19.6, "Percent Under 5 Years": 4.9}, "Miscellaneous": {"Manufacturers Shipments": 0, "Foreign Born": 2.6, "Percent Female": 49.5, "Language Other than English at Home": 3.4, "Living in Same House +1 Years": 88.7, "Mean Travel Time to Work": 21.0, "Building Permits": 5, "Veterans": 266, "Land Area": 2231.67}, "Sales": {"Retail Sales": 180, "Merchant Wholesaler Sales": 52, "Accommodation and Food Services Sales": 0, "Retail Sales per Capita": 6500}, "County": "Butte County", "State": "ID", "Income": {"Median Houseold Income": 41131, "Per Capita Income": 20995, "Persons Below Poverty Level": 15.7}, "Education": {"Bachelor's Degree or Higher": 17.9, "High School or Higher": 89.2}, "Employment": {"Private Non-farm Establishments": 59, "Private Non-farm Employment Percent Change": 0.0, "Firms": {"Total": 95, "Hispanic-Owned": 0.0, "Native Hawaiian and Other Pacific Islander-Owned": 0.0, "American Indian-Owned": 0.0, "Black-Owned": 0.0, "Asian-Owned": 0.0, "Women-Owned": 0.0}, "Nonemployer Establishments": 189, "Private Non-farm Employment": 0}, "Housing": {"Housing Units": 1351, "Units in Multi-Unit Structures": 11.8, "Median Value of Owner-Occupied Units": 110300, "Households": 1022, "Persons per Household": 2.68, "Homeownership Rate": 79.5}, "Population": {"2014 Population": 2622, "2010 Population": 2891, "Population per Square Mile": 1.3, "Population Percent Change": -9.4}}</t>
  </si>
  <si>
    <t>{"Ethnicities": {"White Alone, not Hispanic or Latino": 87.3, "Two or More Races": 3.5, "Asian Alone": 0.5, "Native Hawaiian and Other Pacific Islander Alone": 0.1, "White Alone": 94.1, "Hispanic or Latino": 7.5, "Black Alone": 0.5, "American Indian and Alaska Native Alone": 1.3}, "Age": {"Percent Under 18 Years": 24.4, "Percent 65 and Older": 18.6, "Percent Under 5 Years": 5.7}, "Miscellaneous": {"Manufacturers Shipments": 0, "Foreign Born": 11.2, "Percent Female": 48.8, "Language Other than English at Home": 16.8, "Living in Same House +1 Years": 86.0, "Mean Travel Time to Work": 25.1, "Building Permits": 3, "Veterans": 133, "Land Area": 1074.49}, "Sales": {"Retail Sales": 0, "Merchant Wholesaler Sales": 0, "Accommodation and Food Services Sales": 15, "Retail Sales per Capita": 0}, "County": "Camas County", "State": "ID", "Income": {"Median Houseold Income": 41154, "Per Capita Income": 21830, "Persons Below Poverty Level": 15.5}, "Education": {"Bachelor's Degree or Higher": 22.3, "High School or Higher": 84.3}, "Employment": {"Private Non-farm Establishments": 27, "Private Non-farm Employment Percent Change": 0.0, "Firms": {"Total": 73, "Hispanic-Owned": 0.0, "Native Hawaiian and Other Pacific Islander-Owned": 0.0, "American Indian-Owned": 0.0, "Black-Owned": 0.0, "Asian-Owned": 0.0, "Women-Owned": 56.2}, "Nonemployer Establishments": 87, "Private Non-farm Employment": 0}, "Housing": {"Housing Units": 836, "Units in Multi-Unit Structures": 0.7, "Median Value of Owner-Occupied Units": 163000, "Households": 464, "Persons per Household": 2.73, "Homeownership Rate": 67.7}, "Population": {"2014 Population": 1039, "2010 Population": 1117, "Population per Square Mile": 1.0, "Population Percent Change": -7.0}}</t>
  </si>
  <si>
    <t>{"Ethnicities": {"White Alone, not Hispanic or Latino": 71.3, "Two or More Races": 2.5, "Asian Alone": 1.0, "Native Hawaiian and Other Pacific Islander Alone": 0.3, "White Alone": 93.7, "Hispanic or Latino": 24.6, "Black Alone": 0.8, "American Indian and Alaska Native Alone": 1.7}, "Age": {"Percent Under 18 Years": 29.9, "Percent 65 and Older": 12.5, "Percent Under 5 Years": 7.9}, "Miscellaneous": {"Manufacturers Shipments": 0, "Foreign Born": 8.4, "Percent Female": 50.6, "Language Other than English at Home": 18.1, "Living in Same House +1 Years": 82.1, "Mean Travel Time to Work": 23.6, "Building Permits": 1130, "Veterans": 13416, "Land Area": 587.37}, "Sales": {"Retail Sales": 21760, "Merchant Wholesaler Sales": 9929, "Accommodation and Food Services Sales": 1408, "Retail Sales per Capita": 12171}, "County": "Canyon County", "State": "ID", "Income": {"Median Houseold Income": 42105, "Per Capita Income": 17755, "Persons Below Poverty Level": 20.4}, "Education": {"Bachelor's Degree or Higher": 16.8, "High School or Higher": 82.7}, "Employment": {"Private Non-farm Establishments": 3627, "Private Non-farm Employment Percent Change": 5.7, "Firms": {"Total": 14561, "Hispanic-Owned": 5.9, "Native Hawaiian and Other Pacific Islander-Owned": 0.0, "American Indian-Owned": 0.7, "Black-Owned": 0.2, "Asian-Owned": 0.6, "Women-Owned": 22.4}, "Nonemployer Establishments": 11596, "Private Non-farm Employment": 45609}, "Housing": {"Housing Units": 71326, "Units in Multi-Unit Structures": 11.4, "Median Value of Owner-Occupied Units": 122800, "Households": 63442, "Persons per Household": 2.98, "Homeownership Rate": 69.3}, "Population": {"2014 Population": 203143, "2010 Population": 188923, "Population per Square Mile": 321.6, "Population Percent Change": 7.5}}</t>
  </si>
  <si>
    <t>{"Ethnicities": {"White Alone, not Hispanic or Latino": 92.2, "Two or More Races": 1.2, "Asian Alone": 0.6, "Native Hawaiian and Other Pacific Islander Alone": 0.2, "White Alone": 97.1, "Hispanic or Latino": 5.3, "Black Alone": 0.2, "American Indian and Alaska Native Alone": 0.6}, "Age": {"Percent Under 18 Years": 28.6, "Percent 65 and Older": 16.8, "Percent Under 5 Years": 7.4}, "Miscellaneous": {"Manufacturers Shipments": 4432, "Foreign Born": 2.8, "Percent Female": 49.8, "Language Other than English at Home": 3.3, "Living in Same House +1 Years": 89.0, "Mean Travel Time to Work": 18.7, "Building Permits": 9, "Veterans": 478, "Land Area": 1764.15}, "Sales": {"Retail Sales": 683, "Merchant Wholesaler Sales": 945, "Accommodation and Food Services Sales": 0, "Retail Sales per Capita": 9967}, "County": "Caribou County", "State": "ID", "Income": {"Median Houseold Income": 53586, "Per Capita Income": 23586, "Persons Below Poverty Level": 7.8}, "Education": {"Bachelor's Degree or Higher": 17.5, "High School or Higher": 88.7}, "Employment": {"Private Non-farm Establishments": 193, "Private Non-farm Employment Percent Change": 0.2, "Firms": {"Total": 511, "Hispanic-Owned": 0.0, "Native Hawaiian and Other Pacific Islander-Owned": 0.0, "American Indian-Owned": 0.0, "Black-Owned": 0.0, "Asian-Owned": 0.0, "Women-Owned": 26.2}, "Nonemployer Establishments": 451, "Private Non-farm Employment": 2639}, "Housing": {"Housing Units": 3217, "Units in Multi-Unit Structures": 3.4, "Median Value of Owner-Occupied Units": 116300, "Households": 2644, "Persons per Household": 2.56, "Homeownership Rate": 84.1}, "Population": {"2014 Population": 6837, "2010 Population": 6963, "Population per Square Mile": 3.9, "Population Percent Change": -1.8}}</t>
  </si>
  <si>
    <t>{"Ethnicities": {"White Alone, not Hispanic or Latino": 71.0, "Two or More Races": 1.6, "Asian Alone": 0.7, "Native Hawaiian and Other Pacific Islander Alone": 0.1, "White Alone": 95.3, "Hispanic or Latino": 26.6, "Black Alone": 0.6, "American Indian and Alaska Native Alone": 1.6}, "Age": {"Percent Under 18 Years": 32.3, "Percent 65 and Older": 13.5, "Percent Under 5 Years": 8.3}, "Miscellaneous": {"Manufacturers Shipments": 3712, "Foreign Born": 9.7, "Percent Female": 49.3, "Language Other than English at Home": 19.4, "Living in Same House +1 Years": 83.5, "Mean Travel Time to Work": 16.3, "Building Permits": 46, "Veterans": 1340, "Land Area": 2565.08}, "Sales": {"Retail Sales": 3189, "Merchant Wholesaler Sales": 3358, "Accommodation and Food Services Sales": 334, "Retail Sales per Capita": 15216}, "County": "Cassia County", "State": "ID", "Income": {"Median Houseold Income": 42039, "Per Capita Income": 17801, "Persons Below Poverty Level": 15.9}, "Education": {"Bachelor's Degree or Higher": 15.6, "High School or Higher": 78.0}, "Employment": {"Private Non-farm Establishments": 644, "Private Non-farm Employment Percent Change": 5.7, "Firms": {"Total": 2218, "Hispanic-Owned": 6.6, "Native Hawaiian and Other Pacific Islander-Owned": 0.0, "American Indian-Owned": 0.0, "Black-Owned": 0.0, "Asian-Owned": 0.0, "Women-Owned": 24.7}, "Nonemployer Establishments": 1486, "Private Non-farm Employment": 7301}, "Housing": {"Housing Units": 8434, "Units in Multi-Unit Structures": 8.7, "Median Value of Owner-Occupied Units": 125900, "Households": 7653, "Persons per Household": 2.96, "Homeownership Rate": 69.0}, "Population": {"2014 Population": 23540, "2010 Population": 22952, "Population per Square Mile": 8.9, "Population Percent Change": 2.5}}</t>
  </si>
  <si>
    <t>{"Ethnicities": {"White Alone, not Hispanic or Latino": 54.0, "Two or More Races": 2.4, "Asian Alone": 1.0, "Native Hawaiian and Other Pacific Islander Alone": 0.0, "White Alone": 93.5, "Hispanic or Latino": 42.6, "Black Alone": 0.8, "American Indian and Alaska Native Alone": 2.2}, "Age": {"Percent Under 18 Years": 28.0, "Percent 65 and Older": 14.8, "Percent Under 5 Years": 5.9}, "Miscellaneous": {"Manufacturers Shipments": 0, "Foreign Born": 34.8, "Percent Female": 47.3, "Language Other than English at Home": 37.8, "Living in Same House +1 Years": 70.9, "Mean Travel Time to Work": 14.0, "Building Permits": 3, "Veterans": 41, "Land Area": 1764.19}, "Sales": {"Retail Sales": 0, "Merchant Wholesaler Sales": 0, "Accommodation and Food Services Sales": 0, "Retail Sales per Capita": 0}, "County": "Clark County", "State": "ID", "Income": {"Median Houseold Income": 33200, "Per Capita Income": 20032, "Persons Below Poverty Level": 14.9}, "Education": {"Bachelor's Degree or Higher": 11.4, "High School or Higher": 70.1}, "Employment": {"Private Non-farm Establishments": 18, "Private Non-farm Employment Percent Change": -9.6, "Firms": {"Total": 112, "Hispanic-Owned": 0.0, "Native Hawaiian and Other Pacific Islander-Owned": 0.0, "American Indian-Owned": 0.0, "Black-Owned": 0.0, "Asian-Owned": 0.0, "Women-Owned": 0.0}, "Nonemployer Establishments": 53, "Private Non-farm Employment": 75}, "Housing": {"Housing Units": 533, "Units in Multi-Unit Structures": 13.8, "Median Value of Owner-Occupied Units": 111700, "Households": 304, "Persons per Household": 2.41, "Homeownership Rate": 59.5}, "Population": {"2014 Population": 867, "2010 Population": 982, "Population per Square Mile": 0.6, "Population Percent Change": -11.7}}</t>
  </si>
  <si>
    <t>{"Ethnicities": {"White Alone, not Hispanic or Latino": 91.3, "Two or More Races": 2.1, "Asian Alone": 0.6, "Native Hawaiian and Other Pacific Islander Alone": 0.1, "White Alone": 94.4, "Hispanic or Latino": 3.6, "Black Alone": 0.5, "American Indian and Alaska Native Alone": 2.2}, "Age": {"Percent Under 18 Years": 16.3, "Percent 65 and Older": 25.4, "Percent Under 5 Years": 4.0}, "Miscellaneous": {"Manufacturers Shipments": 0, "Foreign Born": 2.0, "Percent Female": 45.2, "Language Other than English at Home": 4.8, "Living in Same House +1 Years": 84.9, "Mean Travel Time to Work": 22.8, "Building Permits": 19, "Veterans": 1041, "Land Area": 2457.27}, "Sales": {"Retail Sales": 698, "Merchant Wholesaler Sales": 136, "Accommodation and Food Services Sales": 0, "Retail Sales per Capita": 8489}, "County": "Clearwater County", "State": "ID", "Income": {"Median Houseold Income": 40134, "Per Capita Income": 20256, "Persons Below Poverty Level": 12.5}, "Education": {"Bachelor's Degree or Higher": 15.5, "High School or Higher": 84.9}, "Employment": {"Private Non-farm Establishments": 229, "Private Non-farm Employment Percent Change": -1.5, "Firms": {"Total": 927, "Hispanic-Owned": 0.0, "Native Hawaiian and Other Pacific Islander-Owned": 0.0, "American Indian-Owned": 0.0, "Black-Owned": 0.0, "Asian-Owned": 0.0, "Women-Owned": 15.1}, "Nonemployer Establishments": 478, "Private Non-farm Employment": 1867}, "Housing": {"Housing Units": 4479, "Units in Multi-Unit Structures": 7.3, "Median Value of Owner-Occupied Units": 138300, "Households": 3545, "Persons per Household": 2.19, "Homeownership Rate": 80.1}, "Population": {"2014 Population": 8562, "2010 Population": 8761, "Population per Square Mile": 3.6, "Population Percent Change": -2.3}}</t>
  </si>
  <si>
    <t>{"Ethnicities": {"White Alone, not Hispanic or Latino": 93.2, "Two or More Races": 1.5, "Asian Alone": 0.4, "Native Hawaiian and Other Pacific Islander Alone": 0.1, "White Alone": 97.1, "Hispanic or Latino": 4.1, "Black Alone": 0.2, "American Indian and Alaska Native Alone": 0.7}, "Age": {"Percent Under 18 Years": 17.5, "Percent 65 and Older": 23.8, "Percent Under 5 Years": 4.3}, "Miscellaneous": {"Manufacturers Shipments": 0, "Foreign Born": 1.9, "Percent Female": 48.7, "Language Other than English at Home": 2.6, "Living in Same House +1 Years": 91.6, "Mean Travel Time to Work": 22.3, "Building Permits": 0, "Veterans": 547, "Land Area": 4920.94}, "Sales": {"Retail Sales": 350, "Merchant Wholesaler Sales": 0, "Accommodation and Food Services Sales": 112, "Retail Sales per Capita": 8542}, "County": "Custer County", "State": "ID", "Income": {"Median Houseold Income": 39541, "Per Capita Income": 23965, "Persons Below Poverty Level": 16.1}, "Education": {"Bachelor's Degree or Higher": 26.3, "High School or Higher": 89.6}, "Employment": {"Private Non-farm Establishments": 167, "Private Non-farm Employment Percent Change": 9.7, "Firms": {"Total": 318, "Hispanic-Owned": 0.0, "Native Hawaiian and Other Pacific Islander-Owned": 0.0, "American Indian-Owned": 0.0, "Black-Owned": 0.0, "Asian-Owned": 0.0, "Women-Owned": 0.0}, "Nonemployer Establishments": 440, "Private Non-farm Employment": 681}, "Housing": {"Housing Units": 3090, "Units in Multi-Unit Structures": 4.9, "Median Value of Owner-Occupied Units": 150600, "Households": 1870, "Persons per Household": 2.26, "Homeownership Rate": 83.5}, "Population": {"2014 Population": 4140, "2010 Population": 4368, "Population per Square Mile": 0.9, "Population Percent Change": -5.2}}</t>
  </si>
  <si>
    <t>{"Ethnicities": {"White Alone, not Hispanic or Latino": 74.1, "Two or More Races": 3.4, "Asian Alone": 2.8, "Native Hawaiian and Other Pacific Islander Alone": 0.4, "White Alone": 88.6, "Hispanic or Latino": 16.2, "Black Alone": 3.2, "American Indian and Alaska Native Alone": 1.6}, "Age": {"Percent Under 18 Years": 26.4, "Percent 65 and Older": 11.8, "Percent Under 5 Years": 8.0}, "Miscellaneous": {"Manufacturers Shipments": 0, "Foreign Born": 9.9, "Percent Female": 47.8, "Language Other than English at Home": 15.1, "Living in Same House +1 Years": 79.5, "Mean Travel Time to Work": 17.4, "Building Permits": 57, "Veterans": 4308, "Land Area": 3074.74}, "Sales": {"Retail Sales": 2412, "Merchant Wholesaler Sales": 534, "Accommodation and Food Services Sales": 269, "Retail Sales per Capita": 8319}, "County": "Elmore County", "State": "ID", "Income": {"Median Houseold Income": 42842, "Per Capita Income": 20646, "Persons Below Poverty Level": 16.3}, "Education": {"Bachelor's Degree or Higher": 16.9, "High School or Higher": 84.0}, "Employment": {"Private Non-farm Establishments": 431, "Private Non-farm Employment Percent Change": 3.0, "Firms": {"Total": 1852, "Hispanic-Owned": 6.5, "Native Hawaiian and Other Pacific Islander-Owned": 0.0, "American Indian-Owned": 0.0, "Black-Owned": 0.0, "Asian-Owned": 0.0, "Women-Owned": 19.8}, "Nonemployer Establishments": 1198, "Private Non-farm Employment": 3936}, "Housing": {"Housing Units": 12193, "Units in Multi-Unit Structures": 12.2, "Median Value of Owner-Occupied Units": 136800, "Households": 9555, "Persons per Household": 2.7, "Homeownership Rate": 62.4}, "Population": {"2014 Population": 26094, "2010 Population": 27038, "Population per Square Mile": 8.8, "Population Percent Change": -3.5}}</t>
  </si>
  <si>
    <t>{"Ethnicities": {"White Alone, not Hispanic or Latino": 91.1, "Two or More Races": 1.5, "Asian Alone": 0.2, "Native Hawaiian and Other Pacific Islander Alone": 0.1, "White Alone": 97.2, "Hispanic or Latino": 6.9, "Black Alone": 0.3, "American Indian and Alaska Native Alone": 0.8}, "Age": {"Percent Under 18 Years": 34.0, "Percent 65 and Older": 13.6, "Percent Under 5 Years": 8.0}, "Miscellaneous": {"Manufacturers Shipments": 0, "Foreign Born": 2.9, "Percent Female": 49.3, "Language Other than English at Home": 7.5, "Living in Same House +1 Years": 91.2, "Mean Travel Time to Work": 23.0, "Building Permits": 35, "Veterans": 785, "Land Area": 663.65}, "Sales": {"Retail Sales": 1135, "Merchant Wholesaler Sales": 495, "Accommodation and Food Services Sales": 58, "Retail Sales per Capita": 9319}, "County": "Franklin County", "State": "ID", "Income": {"Median Houseold Income": 44962, "Per Capita Income": 17620, "Persons Below Poverty Level": 12.2}, "Education": {"Bachelor's Degree or Higher": 17.4, "High School or Higher": 92.0}, "Employment": {"Private Non-farm Establishments": 281, "Private Non-farm Employment Percent Change": 2.3, "Firms": {"Total": 1047, "Hispanic-Owned": 0.0, "Native Hawaiian and Other Pacific Islander-Owned": 0.0, "American Indian-Owned": 0.0, "Black-Owned": 0.0, "Asian-Owned": 0.0, "Women-Owned": 16.4}, "Nonemployer Establishments": 958, "Private Non-farm Employment": 1928}, "Housing": {"Housing Units": 4650, "Units in Multi-Unit Structures": 5.8, "Median Value of Owner-Occupied Units": 156800, "Households": 4150, "Persons per Household": 3.07, "Homeownership Rate": 80.9}, "Population": {"2014 Population": 13021, "2010 Population": 12786, "Population per Square Mile": 19.3, "Population Percent Change": 1.8}}</t>
  </si>
  <si>
    <t>{"Ethnicities": {"White Alone, not Hispanic or Latino": 85.2, "Two or More Races": 1.4, "Asian Alone": 0.3, "Native Hawaiian and Other Pacific Islander Alone": 0.1, "White Alone": 96.2, "Hispanic or Latino": 12.4, "Black Alone": 0.8, "American Indian and Alaska Native Alone": 1.1}, "Age": {"Percent Under 18 Years": 28.4, "Percent 65 and Older": 16.0, "Percent Under 5 Years": 6.9}, "Miscellaneous": {"Manufacturers Shipments": 0, "Foreign Born": 5.7, "Percent Female": 47.8, "Language Other than English at Home": 12.1, "Living in Same House +1 Years": 91.2, "Mean Travel Time to Work": 22.8, "Building Permits": 65, "Veterans": 953, "Land Area": 1863.53}, "Sales": {"Retail Sales": 681, "Merchant Wholesaler Sales": 767, "Accommodation and Food Services Sales": 100, "Retail Sales per Capita": 5412}, "County": "Fremont County", "State": "ID", "Income": {"Median Houseold Income": 44520, "Per Capita Income": 19475, "Persons Below Poverty Level": 12.4}, "Education": {"Bachelor's Degree or Higher": 19.7, "High School or Higher": 87.9}, "Employment": {"Private Non-farm Establishments": 272, "Private Non-farm Employment Percent Change": -3.6, "Firms": {"Total": 1438, "Hispanic-Owned": 0.0, "Native Hawaiian and Other Pacific Islander-Owned": 0.0, "American Indian-Owned": 0.0, "Black-Owned": 0.0, "Asian-Owned": 0.0, "Women-Owned": 0.0}, "Nonemployer Establishments": 1081, "Private Non-farm Employment": 1377}, "Housing": {"Housing Units": 8651, "Units in Multi-Unit Structures": 5.2, "Median Value of Owner-Occupied Units": 147600, "Households": 4549, "Persons per Household": 2.76, "Homeownership Rate": 82.5}, "Population": {"2014 Population": 12867, "2010 Population": 13242, "Population per Square Mile": 7.1, "Population Percent Change": -2.8}}</t>
  </si>
  <si>
    <t>{"Ethnicities": {"White Alone, not Hispanic or Latino": 87.6, "Two or More Races": 2.4, "Asian Alone": 1.4, "Native Hawaiian and Other Pacific Islander Alone": 0.1, "White Alone": 95.0, "Hispanic or Latino": 8.2, "Black Alone": 0.2, "American Indian and Alaska Native Alone": 0.9}, "Age": {"Percent Under 18 Years": 23.6, "Percent 65 and Older": 21.4, "Percent Under 5 Years": 5.7}, "Miscellaneous": {"Manufacturers Shipments": 0, "Foreign Born": 4.4, "Percent Female": 50.3, "Language Other than English at Home": 8.4, "Living in Same House +1 Years": 82.8, "Mean Travel Time to Work": 30.1, "Building Permits": 37, "Veterans": 1656, "Land Area": 560.9}, "Sales": {"Retail Sales": 1138, "Merchant Wholesaler Sales": 135, "Accommodation and Food Services Sales": 92, "Retail Sales per Capita": 6914}, "County": "Gem County", "State": "ID", "Income": {"Median Houseold Income": 44432, "Per Capita Income": 20250, "Persons Below Poverty Level": 18.2}, "Education": {"Bachelor's Degree or Higher": 15.8, "High School or Higher": 86.3}, "Employment": {"Private Non-farm Establishments": 337, "Private Non-farm Employment Percent Change": -1.0, "Firms": {"Total": 1753, "Hispanic-Owned": 0.0, "Native Hawaiian and Other Pacific Islander-Owned": 0.0, "American Indian-Owned": 0.0, "Black-Owned": 0.0, "Asian-Owned": 0.0, "Women-Owned": 0.0}, "Nonemployer Establishments": 1238, "Private Non-farm Employment": 2154}, "Housing": {"Housing Units": 7100, "Units in Multi-Unit Structures": 8.3, "Median Value of Owner-Occupied Units": 150400, "Households": 6323, "Persons per Household": 2.62, "Homeownership Rate": 74.6}, "Population": {"2014 Population": 16866, "2010 Population": 16719, "Population per Square Mile": 29.8, "Population Percent Change": 0.9}}</t>
  </si>
  <si>
    <t>{"Ethnicities": {"White Alone, not Hispanic or Latino": 68.6, "Two or More Races": 1.8, "Asian Alone": 0.9, "Native Hawaiian and Other Pacific Islander Alone": 0.2, "White Alone": 94.8, "Hispanic or Latino": 28.6, "Black Alone": 0.5, "American Indian and Alaska Native Alone": 1.8}, "Age": {"Percent Under 18 Years": 28.2, "Percent 65 and Older": 16.4, "Percent Under 5 Years": 6.9}, "Miscellaneous": {"Manufacturers Shipments": 0, "Foreign Born": 15.8, "Percent Female": 48.7, "Language Other than English at Home": 20.5, "Living in Same House +1 Years": 88.0, "Mean Travel Time to Work": 18.8, "Building Permits": 13, "Veterans": 1125, "Land Area": 728.97}, "Sales": {"Retail Sales": 882, "Merchant Wholesaler Sales": 1189, "Accommodation and Food Services Sales": 0, "Retail Sales per Capita": 6158}, "County": "Gooding County", "State": "ID", "Income": {"Median Houseold Income": 37050, "Per Capita Income": 18373, "Persons Below Poverty Level": 20.8}, "Education": {"Bachelor's Degree or Higher": 12.1, "High School or Higher": 74.6}, "Employment": {"Private Non-farm Establishments": 348, "Private Non-farm Employment Percent Change": 0.5, "Firms": {"Total": 1141, "Hispanic-Owned": 3.4, "Native Hawaiian and Other Pacific Islander-Owned": 0.0, "American Indian-Owned": 0.0, "Black-Owned": 0.0, "Asian-Owned": 0.0, "Women-Owned": 34.3}, "Nonemployer Establishments": 848, "Private Non-farm Employment": 2498}, "Housing": {"Housing Units": 6059, "Units in Multi-Unit Structures": 6.1, "Median Value of Owner-Occupied Units": 123800, "Households": 5552, "Persons per Household": 2.73, "Homeownership Rate": 70.5}, "Population": {"2014 Population": 15064, "2010 Population": 15464, "Population per Square Mile": 21.2, "Population Percent Change": -2.6}}</t>
  </si>
  <si>
    <t>{"Ethnicities": {"White Alone, not Hispanic or Latino": 91.5, "Two or More Races": 2.1, "Asian Alone": 0.5, "Native Hawaiian and Other Pacific Islander Alone": 0.1, "White Alone": 94.0, "Hispanic or Latino": 3.1, "Black Alone": 0.4, "American Indian and Alaska Native Alone": 3.0}, "Age": {"Percent Under 18 Years": 20.0, "Percent 65 and Older": 24.0, "Percent Under 5 Years": 5.2}, "Miscellaneous": {"Manufacturers Shipments": 0, "Foreign Born": 1.2, "Percent Female": 47.8, "Language Other than English at Home": 2.3, "Living in Same House +1 Years": 86.4, "Mean Travel Time to Work": 17.6, "Building Permits": 1, "Veterans": 1877, "Land Area": 8477.35}, "Sales": {"Retail Sales": 976, "Merchant Wholesaler Sales": 648, "Accommodation and Food Services Sales": 146, "Retail Sales per Capita": 6395}, "County": "Idaho County", "State": "ID", "Income": {"Median Houseold Income": 37349, "Per Capita Income": 19168, "Persons Below Poverty Level": 17.5}, "Education": {"Bachelor's Degree or Higher": 14.8, "High School or Higher": 88.9}, "Employment": {"Private Non-farm Establishments": 478, "Private Non-farm Employment Percent Change": 4.0, "Firms": {"Total": 1617, "Hispanic-Owned": 0.0, "Native Hawaiian and Other Pacific Islander-Owned": 0.0, "American Indian-Owned": 0.0, "Black-Owned": 0.0, "Asian-Owned": 0.0, "Women-Owned": 23.5}, "Nonemployer Establishments": 1209, "Private Non-farm Employment": 3292}, "Housing": {"Housing Units": 8648, "Units in Multi-Unit Structures": 5.1, "Median Value of Owner-Occupied Units": 150900, "Households": 6534, "Persons per Household": 2.4, "Homeownership Rate": 78.2}, "Population": {"2014 Population": 16215, "2010 Population": 16267, "Population per Square Mile": 1.9, "Population Percent Change": -0.3}}</t>
  </si>
  <si>
    <t>{"Ethnicities": {"White Alone, not Hispanic or Latino": 87.2, "Two or More Races": 1.6, "Asian Alone": 0.5, "Native Hawaiian and Other Pacific Islander Alone": 0.2, "White Alone": 96.0, "Hispanic or Latino": 10.3, "Black Alone": 0.4, "American Indian and Alaska Native Alone": 1.3}, "Age": {"Percent Under 18 Years": 34.8, "Percent 65 and Older": 11.1, "Percent Under 5 Years": 8.8}, "Miscellaneous": {"Manufacturers Shipments": 0, "Foreign Born": 4.2, "Percent Female": 49.7, "Language Other than English at Home": 10.2, "Living in Same House +1 Years": 86.8, "Mean Travel Time to Work": 23.7, "Building Permits": 79, "Veterans": 1587, "Land Area": 1093.5}, "Sales": {"Retail Sales": 923, "Merchant Wholesaler Sales": 0, "Accommodation and Food Services Sales": 73, "Retail Sales per Capita": 4058}, "County": "Jefferson County", "State": "ID", "Income": {"Median Houseold Income": 52023, "Per Capita Income": 19598, "Persons Below Poverty Level": 13.1}, "Education": {"Bachelor's Degree or Higher": 22.0, "High School or Higher": 89.4}, "Employment": {"Private Non-farm Establishments": 430, "Private Non-farm Employment Percent Change": 12.1, "Firms": {"Total": 2929, "Hispanic-Owned": 0.0, "Native Hawaiian and Other Pacific Islander-Owned": 0.0, "American Indian-Owned": 1.0, "Black-Owned": 0.0, "Asian-Owned": 0.0, "Women-Owned": 0.0}, "Nonemployer Establishments": 2037, "Private Non-farm Employment": 3769}, "Housing": {"Housing Units": 8878, "Units in Multi-Unit Structures": 5.8, "Median Value of Owner-Occupied Units": 157500, "Households": 8058, "Persons per Household": 3.26, "Homeownership Rate": 83.8}, "Population": {"2014 Population": 27021, "2010 Population": 26140, "Population per Square Mile": 23.9, "Population Percent Change": 3.4}}</t>
  </si>
  <si>
    <t>{"Ethnicities": {"White Alone, not Hispanic or Latino": 63.4, "Two or More Races": 1.5, "Asian Alone": 0.5, "Native Hawaiian and Other Pacific Islander Alone": 0.2, "White Alone": 94.8, "Hispanic or Latino": 34.0, "Black Alone": 0.6, "American Indian and Alaska Native Alone": 2.4}, "Age": {"Percent Under 18 Years": 30.8, "Percent 65 and Older": 12.1, "Percent Under 5 Years": 9.2}, "Miscellaneous": {"Manufacturers Shipments": 7641, "Foreign Born": 17.1, "Percent Female": 49.3, "Language Other than English at Home": 24.4, "Living in Same House +1 Years": 87.9, "Mean Travel Time to Work": 17.8, "Building Permits": 57, "Veterans": 1339, "Land Area": 597.19}, "Sales": {"Retail Sales": 3004, "Merchant Wholesaler Sales": 1037, "Accommodation and Food Services Sales": 140, "Retail Sales per Capita": 15013}, "County": "Jerome County", "State": "ID", "Income": {"Median Houseold Income": 40126, "Per Capita Income": 17182, "Persons Below Poverty Level": 18.3}, "Education": {"Bachelor's Degree or Higher": 13.4, "High School or Higher": 70.2}, "Employment": {"Private Non-farm Establishments": 524, "Private Non-farm Employment Percent Change": 4.3, "Firms": {"Total": 1719, "Hispanic-Owned": 0.0, "Native Hawaiian and Other Pacific Islander-Owned": 0.0, "American Indian-Owned": 0.0, "Black-Owned": 0.0, "Asian-Owned": 0.0, "Women-Owned": 0.0}, "Nonemployer Establishments": 1101, "Private Non-farm Employment": 5770}, "Housing": {"Housing Units": 8238, "Units in Multi-Unit Structures": 7.8, "Median Value of Owner-Occupied Units": 135200, "Households": 7676, "Persons per Household": 2.9, "Homeownership Rate": 63.5}, "Population": {"2014 Population": 22818, "2010 Population": 22374, "Population per Square Mile": 37.5, "Population Percent Change": 2.0}}</t>
  </si>
  <si>
    <t>{"Ethnicities": {"White Alone, not Hispanic or Latino": 91.1, "Two or More Races": 2.4, "Asian Alone": 0.9, "Native Hawaiian and Other Pacific Islander Alone": 0.2, "White Alone": 94.7, "Hispanic or Latino": 4.3, "Black Alone": 0.4, "American Indian and Alaska Native Alone": 1.4}, "Age": {"Percent Under 18 Years": 23.6, "Percent 65 and Older": 17.0, "Percent Under 5 Years": 6.1}, "Miscellaneous": {"Manufacturers Shipments": 9921, "Foreign Born": 2.3, "Percent Female": 50.6, "Language Other than English at Home": 3.3, "Living in Same House +1 Years": 83.2, "Mean Travel Time to Work": 20.8, "Building Permits": 1047, "Veterans": 13296, "Land Area": 1244.13}, "Sales": {"Retail Sales": 21751, "Merchant Wholesaler Sales": 8432, "Accommodation and Food Services Sales": 3037, "Retail Sales per Capita": 16242}, "County": "Kootenai County", "State": "ID", "Income": {"Median Houseold Income": 49002, "Per Capita Income": 24685, "Persons Below Poverty Level": 13.4}, "Education": {"Bachelor's Degree or Higher": 23.3, "High School or Higher": 92.1}, "Employment": {"Private Non-farm Establishments": 4345, "Private Non-farm Employment Percent Change": 2.0, "Firms": {"Total": 15155, "Hispanic-Owned": 1.8, "Native Hawaiian and Other Pacific Islander-Owned": 0.0, "American Indian-Owned": 1.2, "Black-Owned": 0.2, "Asian-Owned": 0.6, "Women-Owned": 24.1}, "Nonemployer Establishments": 10934, "Private Non-farm Employment": 44971}, "Housing": {"Housing Units": 66130, "Units in Multi-Unit Structures": 15.5, "Median Value of Owner-Occupied Units": 188800, "Households": 55679, "Persons per Household": 2.5, "Homeownership Rate": 70.6}, "Population": {"2014 Population": 147326, "2010 Population": 138494, "Population per Square Mile": 111.3, "Population Percent Change": 6.4}}</t>
  </si>
  <si>
    <t>{"Ethnicities": {"White Alone, not Hispanic or Latino": 89.8, "Two or More Races": 2.7, "Asian Alone": 1.9, "Native Hawaiian and Other Pacific Islander Alone": 0.2, "White Alone": 93.3, "Hispanic or Latino": 4.1, "Black Alone": 1.1, "American Indian and Alaska Native Alone": 0.9}, "Age": {"Percent Under 18 Years": 18.5, "Percent 65 and Older": 11.8, "Percent Under 5 Years": 5.8}, "Miscellaneous": {"Manufacturers Shipments": 0, "Foreign Born": 3.8, "Percent Female": 48.5, "Language Other than English at Home": 6.2, "Living in Same House +1 Years": 70.4, "Mean Travel Time to Work": 18.0, "Building Permits": 136, "Veterans": 2141, "Land Area": 1076.0}, "Sales": {"Retail Sales": 3616, "Merchant Wholesaler Sales": 0, "Accommodation and Food Services Sales": 551, "Retail Sales per Capita": 9697}, "County": "Latah County", "State": "ID", "Income": {"Median Houseold Income": 41735, "Per Capita Income": 22322, "Persons Below Poverty Level": 20.4}, "Education": {"Bachelor's Degree or Higher": 44.1, "High School or Higher": 95.3}, "Employment": {"Private Non-farm Establishments": 885, "Private Non-farm Employment Percent Change": -1.2, "Firms": {"Total": 3444, "Hispanic-Owned": 0.0, "Native Hawaiian and Other Pacific Islander-Owned": 0.0, "American Indian-Owned": 0.0, "Black-Owned": 0.0, "Asian-Owned": 0.0, "Women-Owned": 26.2}, "Nonemployer Establishments": 2444, "Private Non-farm Employment": 8299}, "Housing": {"Housing Units": 16330, "Units in Multi-Unit Structures": 34.2, "Median Value of Owner-Occupied Units": 189100, "Households": 14941, "Persons per Household": 2.31, "Homeownership Rate": 56.7}, "Population": {"2014 Population": 38411, "2010 Population": 37244, "Population per Square Mile": 34.6, "Population Percent Change": 3.1}}</t>
  </si>
  <si>
    <t>{"Ethnicities": {"White Alone, not Hispanic or Latino": 93.3, "Two or More Races": 2.0, "Asian Alone": 0.6, "Native Hawaiian and Other Pacific Islander Alone": 0.0, "White Alone": 95.8, "Hispanic or Latino": 3.1, "Black Alone": 0.5, "American Indian and Alaska Native Alone": 1.2}, "Age": {"Percent Under 18 Years": 18.2, "Percent 65 and Older": 27.3, "Percent Under 5 Years": 4.0}, "Miscellaneous": {"Manufacturers Shipments": 0, "Foreign Born": 1.5, "Percent Female": 49.3, "Language Other than English at Home": 2.8, "Living in Same House +1 Years": 86.6, "Mean Travel Time to Work": 15.1, "Building Permits": 11, "Veterans": 1004, "Land Area": 4563.39}, "Sales": {"Retail Sales": 1229, "Merchant Wholesaler Sales": 0, "Accommodation and Food Services Sales": 77, "Retail Sales per Capita": 15806}, "County": "Lemhi County", "State": "ID", "Income": {"Median Houseold Income": 34122, "Per Capita Income": 23998, "Persons Below Poverty Level": 23.3}, "Education": {"Bachelor's Degree or Higher": 23.8, "High School or Higher": 90.4}, "Employment": {"Private Non-farm Establishments": 289, "Private Non-farm Employment Percent Change": 7.7, "Firms": {"Total": 1013, "Hispanic-Owned": 0.0, "Native Hawaiian and Other Pacific Islander-Owned": 0.0, "American Indian-Owned": 0.0, "Black-Owned": 0.0, "Asian-Owned": 0.0, "Women-Owned": 27.3}, "Nonemployer Establishments": 685, "Private Non-farm Employment": 1651}, "Housing": {"Housing Units": 4746, "Units in Multi-Unit Structures": 6.6, "Median Value of Owner-Occupied Units": 186900, "Households": 3832, "Persons per Household": 2.0, "Homeownership Rate": 71.3}, "Population": {"2014 Population": 7726, "2010 Population": 7936, "Population per Square Mile": 1.7, "Population Percent Change": -2.6}}</t>
  </si>
  <si>
    <t>{"Ethnicities": {"White Alone, not Hispanic or Latino": 86.8, "Two or More Races": 2.8, "Asian Alone": 0.5, "Native Hawaiian and Other Pacific Islander Alone": 0.2, "White Alone": 90.0, "Hispanic or Latino": 4.0, "Black Alone": 0.4, "American Indian and Alaska Native Alone": 6.0}, "Age": {"Percent Under 18 Years": 23.0, "Percent 65 and Older": 24.1, "Percent Under 5 Years": 5.3}, "Miscellaneous": {"Manufacturers Shipments": 0, "Foreign Born": 2.5, "Percent Female": 49.8, "Language Other than English at Home": 4.7, "Living in Same House +1 Years": 85.5, "Mean Travel Time to Work": 19.5, "Building Permits": 10, "Veterans": 468, "Land Area": 478.8}, "Sales": {"Retail Sales": 296, "Merchant Wholesaler Sales": 0, "Accommodation and Food Services Sales": 0, "Retail Sales per Capita": 8193}, "County": "Lewis County", "State": "ID", "Income": {"Median Houseold Income": 36000, "Per Capita Income": 19910, "Persons Below Poverty Level": 17.9}, "Education": {"Bachelor's Degree or Higher": 16.2, "High School or Higher": 88.3}, "Employment": {"Private Non-farm Establishments": 121, "Private Non-farm Employment Percent Change": 6.4, "Firms": {"Total": 438, "Hispanic-Owned": 0.0, "Native Hawaiian and Other Pacific Islander-Owned": 0.0, "American Indian-Owned": 0.0, "Black-Owned": 0.0, "Asian-Owned": 0.0, "Women-Owned": 0.0}, "Nonemployer Establishments": 310, "Private Non-farm Employment": 763}, "Housing": {"Housing Units": 1868, "Units in Multi-Unit Structures": 6.8, "Median Value of Owner-Occupied Units": 116600, "Households": 1660, "Persons per Household": 2.28, "Homeownership Rate": 74.1}, "Population": {"2014 Population": 3838, "2010 Population": 3821, "Population per Square Mile": 8.0, "Population Percent Change": 0.4}}</t>
  </si>
  <si>
    <t>{"Ethnicities": {"White Alone, not Hispanic or Latino": 66.8, "Two or More Races": 1.6, "Asian Alone": 0.5, "Native Hawaiian and Other Pacific Islander Alone": 0.2, "White Alone": 95.6, "Hispanic or Latino": 30.2, "Black Alone": 0.5, "American Indian and Alaska Native Alone": 1.7}, "Age": {"Percent Under 18 Years": 30.9, "Percent 65 and Older": 12.3, "Percent Under 5 Years": 7.0}, "Miscellaneous": {"Manufacturers Shipments": 0, "Foreign Born": 13.8, "Percent Female": 48.5, "Language Other than English at Home": 23.4, "Living in Same House +1 Years": 85.7, "Mean Travel Time to Work": 29.7, "Building Permits": 4, "Veterans": 292, "Land Area": 1201.41}, "Sales": {"Retail Sales": 169, "Merchant Wholesaler Sales": 0, "Accommodation and Food Services Sales": 23, "Retail Sales per Capita": 3721}, "County": "Lincoln County", "State": "ID", "Income": {"Median Houseold Income": 42433, "Per Capita Income": 16530, "Persons Below Poverty Level": 16.6}, "Education": {"Bachelor's Degree or Higher": 11.8, "High School or Higher": 74.5}, "Employment": {"Private Non-farm Establishments": 87, "Private Non-farm Employment Percent Change": 4.3, "Firms": {"Total": 383, "Hispanic-Owned": 0.0, "Native Hawaiian and Other Pacific Islander-Owned": 0.0, "American Indian-Owned": 0.0, "Black-Owned": 0.0, "Asian-Owned": 0.0, "Women-Owned": 0.0}, "Nonemployer Establishments": 284, "Private Non-farm Employment": 635}, "Housing": {"Housing Units": 1958, "Units in Multi-Unit Structures": 3.9, "Median Value of Owner-Occupied Units": 120300, "Households": 1617, "Persons per Household": 3.21, "Homeownership Rate": 71.7}, "Population": {"2014 Population": 5316, "2010 Population": 5208, "Population per Square Mile": 4.3, "Population Percent Change": 2.1}}</t>
  </si>
  <si>
    <t>{"Ethnicities": {"White Alone, not Hispanic or Latino": 89.4, "Two or More Races": 1.8, "Asian Alone": 1.1, "Native Hawaiian and Other Pacific Islander Alone": 0.4, "White Alone": 95.6, "Hispanic or Latino": 7.0, "Black Alone": 0.7, "American Indian and Alaska Native Alone": 0.5}, "Age": {"Percent Under 18 Years": 27.0, "Percent 65 and Older": 6.0, "Percent Under 5 Years": 10.0}, "Miscellaneous": {"Manufacturers Shipments": 0, "Foreign Born": 4.6, "Percent Female": 49.7, "Language Other than English at Home": 10.1, "Living in Same House +1 Years": 60.7, "Mean Travel Time to Work": 17.1, "Building Permits": 386, "Veterans": 960, "Land Area": 469.21}, "Sales": {"Retail Sales": 4076, "Merchant Wholesaler Sales": 1619, "Accommodation and Food Services Sales": 320, "Retail Sales per Capita": 10971}, "County": "Madison County", "State": "ID", "Income": {"Median Houseold Income": 32059, "Per Capita Income": 15133, "Persons Below Poverty Level": 35.8}, "Education": {"Bachelor's Degree or Higher": 33.7, "High School or Higher": 94.9}, "Employment": {"Private Non-farm Establishments": 757, "Private Non-farm Employment Percent Change": 5.5, "Firms": {"Total": 2942, "Hispanic-Owned": 0.0, "Native Hawaiian and Other Pacific Islander-Owned": 0.0, "American Indian-Owned": 0.0, "Black-Owned": 0.0, "Asian-Owned": 0.0, "Women-Owned": 15.2}, "Nonemployer Establishments": 2421, "Private Non-farm Employment": 14065}, "Housing": {"Housing Units": 12708, "Units in Multi-Unit Structures": 43.8, "Median Value of Owner-Occupied Units": 169600, "Households": 10323, "Persons per Household": 3.53, "Homeownership Rate": 49.1}, "Population": {"2014 Population": 38038, "2010 Population": 37536, "Population per Square Mile": 80.0, "Population Percent Change": 1.3}}</t>
  </si>
  <si>
    <t>{"Ethnicities": {"White Alone, not Hispanic or Latino": 63.6, "Two or More Races": 1.9, "Asian Alone": 0.6, "Native Hawaiian and Other Pacific Islander Alone": 0.0, "White Alone": 94.5, "Hispanic or Latino": 33.7, "Black Alone": 0.8, "American Indian and Alaska Native Alone": 2.2}, "Age": {"Percent Under 18 Years": 28.9, "Percent 65 and Older": 15.5, "Percent Under 5 Years": 8.2}, "Miscellaneous": {"Manufacturers Shipments": 3810, "Foreign Born": 12.4, "Percent Female": 49.4, "Language Other than English at Home": 27.6, "Living in Same House +1 Years": 86.7, "Mean Travel Time to Work": 16.1, "Building Permits": 29, "Veterans": 1387, "Land Area": 757.59}, "Sales": {"Retail Sales": 1628, "Merchant Wholesaler Sales": 3470, "Accommodation and Food Services Sales": 189, "Retail Sales per Capita": 8722}, "County": "Minidoka County", "State": "ID", "Income": {"Median Houseold Income": 43266, "Per Capita Income": 19597, "Persons Below Poverty Level": 13.6}, "Education": {"Bachelor's Degree or Higher": 9.9, "High School or Higher": 75.7}, "Employment": {"Private Non-farm Establishments": 403, "Private Non-farm Employment Percent Change": 3.7, "Firms": {"Total": 1796, "Hispanic-Owned": 0.0, "Native Hawaiian and Other Pacific Islander-Owned": 0.0, "American Indian-Owned": 0.0, "Black-Owned": 0.0, "Asian-Owned": 0.0, "Women-Owned": 17.8}, "Nonemployer Establishments": 1151, "Private Non-farm Employment": 4355}, "Housing": {"Housing Units": 7787, "Units in Multi-Unit Structures": 9.7, "Median Value of Owner-Occupied Units": 108500, "Households": 6994, "Persons per Household": 2.86, "Homeownership Rate": 72.8}, "Population": {"2014 Population": 20323, "2010 Population": 20069, "Population per Square Mile": 26.5, "Population Percent Change": 1.3}}</t>
  </si>
  <si>
    <t>{"Ethnicities": {"White Alone, not Hispanic or Latino": 87.4, "Two or More Races": 2.5, "Asian Alone": 0.9, "Native Hawaiian and Other Pacific Islander Alone": 0.1, "White Alone": 90.1, "Hispanic or Latino": 3.7, "Black Alone": 0.5, "American Indian and Alaska Native Alone": 5.8}, "Age": {"Percent Under 18 Years": 21.7, "Percent 65 and Older": 18.9, "Percent Under 5 Years": 6.2}, "Miscellaneous": {"Manufacturers Shipments": 0, "Foreign Born": 1.9, "Percent Female": 50.5, "Language Other than English at Home": 4.3, "Living in Same House +1 Years": 85.4, "Mean Travel Time to Work": 16.3, "Building Permits": 55, "Veterans": 4190, "Land Area": 848.09}, "Sales": {"Retail Sales": 7029, "Merchant Wholesaler Sales": 0, "Accommodation and Food Services Sales": 645, "Retail Sales per Capita": 18133}, "County": "Nez Perce County", "State": "ID", "Income": {"Median Houseold Income": 46503, "Per Capita Income": 24257, "Persons Below Poverty Level": 11.1}, "Education": {"Bachelor's Degree or Higher": 21.1, "High School or Higher": 90.0}, "Employment": {"Private Non-farm Establishments": 1110, "Private Non-farm Employment Percent Change": 2.3, "Firms": {"Total": 3205, "Hispanic-Owned": 0.8, "Native Hawaiian and Other Pacific Islander-Owned": 0.0, "American Indian-Owned": 1.2, "Black-Owned": 0.0, "Asian-Owned": 0.0, "Women-Owned": 27.0}, "Nonemployer Establishments": 2152, "Private Non-farm Employment": 16434}, "Housing": {"Housing Units": 17417, "Units in Multi-Unit Structures": 19.1, "Median Value of Owner-Occupied Units": 165900, "Households": 16019, "Persons per Household": 2.41, "Homeownership Rate": 69.3}, "Population": {"2014 Population": 40007, "2010 Population": 39265, "Population per Square Mile": 46.3, "Population Percent Change": 1.9}}</t>
  </si>
  <si>
    <t>{"Ethnicities": {"White Alone, not Hispanic or Latino": 93.7, "Two or More Races": 1.1, "Asian Alone": 0.6, "Native Hawaiian and Other Pacific Islander Alone": 0.1, "White Alone": 97.4, "Hispanic or Latino": 4.1, "Black Alone": 0.3, "American Indian and Alaska Native Alone": 0.5}, "Age": {"Percent Under 18 Years": 28.0, "Percent 65 and Older": 19.3, "Percent Under 5 Years": 6.7}, "Miscellaneous": {"Manufacturers Shipments": 0, "Foreign Born": 1.5, "Percent Female": 50.4, "Language Other than English at Home": 4.4, "Living in Same House +1 Years": 92.0, "Mean Travel Time to Work": 20.4, "Building Permits": 18, "Veterans": 417, "Land Area": 1200.06}, "Sales": {"Retail Sales": 241, "Merchant Wholesaler Sales": 0, "Accommodation and Food Services Sales": 21, "Retail Sales per Capita": 5834}, "County": "Oneida County", "State": "ID", "Income": {"Median Houseold Income": 40842, "Per Capita Income": 18920, "Persons Below Poverty Level": 16.1}, "Education": {"Bachelor's Degree or Higher": 13.2, "High School or Higher": 93.1}, "Employment": {"Private Non-farm Establishments": 88, "Private Non-farm Employment Percent Change": 1.8, "Firms": {"Total": 0, "Hispanic-Owned": 0.0, "Native Hawaiian and Other Pacific Islander-Owned": 0.0, "American Indian-Owned": 0.0, "Black-Owned": 0.0, "Asian-Owned": 0.0, "Women-Owned": 0.0}, "Nonemployer Establishments": 319, "Private Non-farm Employment": 692}, "Housing": {"Housing Units": 1935, "Units in Multi-Unit Structures": 3.6, "Median Value of Owner-Occupied Units": 126100, "Households": 1579, "Persons per Household": 2.67, "Homeownership Rate": 81.2}, "Population": {"2014 Population": 4184, "2010 Population": 4286, "Population per Square Mile": 3.6, "Population Percent Change": -2.4}}</t>
  </si>
  <si>
    <t>{"Ethnicities": {"White Alone, not Hispanic or Latino": 68.2, "Two or More Races": 2.0, "Asian Alone": 0.7, "Native Hawaiian and Other Pacific Islander Alone": 0.2, "White Alone": 91.7, "Hispanic or Latino": 26.5, "Black Alone": 0.8, "American Indian and Alaska Native Alone": 4.5}, "Age": {"Percent Under 18 Years": 26.6, "Percent 65 and Older": 16.3, "Percent Under 5 Years": 6.4}, "Miscellaneous": {"Manufacturers Shipments": 0, "Foreign Born": 10.3, "Percent Female": 49.1, "Language Other than English at Home": 21.2, "Living in Same House +1 Years": 84.8, "Mean Travel Time to Work": 27.2, "Building Permits": 16, "Veterans": 922, "Land Area": 7665.51}, "Sales": {"Retail Sales": 509, "Merchant Wholesaler Sales": 346, "Accommodation and Food Services Sales": 41, "Retail Sales per Capita": 4653}, "County": "Owyhee County", "State": "ID", "Income": {"Median Houseold Income": 32175, "Per Capita Income": 15945, "Persons Below Poverty Level": 24.2}, "Education": {"Bachelor's Degree or Higher": 8.2, "High School or Higher": 75.4}, "Employment": {"Private Non-farm Establishments": 181, "Private Non-farm Employment Percent Change": 5.6, "Firms": {"Total": 999, "Hispanic-Owned": 4.0, "Native Hawaiian and Other Pacific Islander-Owned": 0.0, "American Indian-Owned": 0.0, "Black-Owned": 0.0, "Asian-Owned": 0.0, "Women-Owned": 21.6}, "Nonemployer Establishments": 635, "Private Non-farm Employment": 1612}, "Housing": {"Housing Units": 4769, "Units in Multi-Unit Structures": 5.4, "Median Value of Owner-Occupied Units": 121200, "Households": 3911, "Persons per Household": 2.9, "Homeownership Rate": 64.2}, "Population": {"2014 Population": 11353, "2010 Population": 11526, "Population per Square Mile": 1.5, "Population Percent Change": -1.5}}</t>
  </si>
  <si>
    <t>{"Ethnicities": {"White Alone, not Hispanic or Latino": 79.2, "Two or More Races": 2.5, "Asian Alone": 1.0, "Native Hawaiian and Other Pacific Islander Alone": 0.1, "White Alone": 94.4, "Hispanic or Latino": 16.7, "Black Alone": 0.4, "American Indian and Alaska Native Alone": 1.6}, "Age": {"Percent Under 18 Years": 27.1, "Percent 65 and Older": 17.0, "Percent Under 5 Years": 6.9}, "Miscellaneous": {"Manufacturers Shipments": 0, "Foreign Born": 5.0, "Percent Female": 50.5, "Language Other than English at Home": 11.0, "Living in Same House +1 Years": 85.1, "Mean Travel Time to Work": 18.0, "Building Permits": 110, "Veterans": 2002, "Land Area": 406.87}, "Sales": {"Retail Sales": 1456, "Merchant Wholesaler Sales": 1330, "Accommodation and Food Services Sales": 127, "Retail Sales per Capita": 6401}, "County": "Payette County", "State": "ID", "Income": {"Median Houseold Income": 43649, "Per Capita Income": 19165, "Persons Below Poverty Level": 20.0}, "Education": {"Bachelor's Degree or Higher": 16.4, "High School or Higher": 85.4}, "Employment": {"Private Non-farm Establishments": 483, "Private Non-farm Employment Percent Change": 0.5, "Firms": {"Total": 2215, "Hispanic-Owned": 1.9, "Native Hawaiian and Other Pacific Islander-Owned": 0.0, "American Indian-Owned": 0.0, "Black-Owned": 0.0, "Asian-Owned": 0.0, "Women-Owned": 21.9}, "Nonemployer Establishments": 1366, "Private Non-farm Employment": 4326}, "Housing": {"Housing Units": 9070, "Units in Multi-Unit Structures": 8.4, "Median Value of Owner-Occupied Units": 132700, "Households": 8056, "Persons per Household": 2.79, "Homeownership Rate": 74.6}, "Population": {"2014 Population": 22836, "2010 Population": 22623, "Population per Square Mile": 55.6, "Population Percent Change": 0.9}}</t>
  </si>
  <si>
    <t>{"Ethnicities": {"White Alone, not Hispanic or Latino": 64.3, "Two or More Races": 2.4, "Asian Alone": 0.5, "Native Hawaiian and Other Pacific Islander Alone": 0.1, "White Alone": 92.9, "Hispanic or Latino": 31.1, "Black Alone": 1.0, "American Indian and Alaska Native Alone": 3.1}, "Age": {"Percent Under 18 Years": 30.5, "Percent 65 and Older": 13.9, "Percent Under 5 Years": 9.9}, "Miscellaneous": {"Manufacturers Shipments": 0, "Foreign Born": 13.4, "Percent Female": 49.1, "Language Other than English at Home": 26.9, "Living in Same House +1 Years": 89.8, "Mean Travel Time to Work": 17.3, "Building Permits": 8, "Veterans": 478, "Land Area": 1404.24}, "Sales": {"Retail Sales": 504, "Merchant Wholesaler Sales": 0, "Accommodation and Food Services Sales": 25, "Retail Sales per Capita": 6572}, "County": "Power County", "State": "ID", "Income": {"Median Houseold Income": 44212, "Per Capita Income": 17684, "Persons Below Poverty Level": 13.9}, "Education": {"Bachelor's Degree or Higher": 15.9, "High School or Higher": 80.3}, "Employment": {"Private Non-farm Establishments": 150, "Private Non-farm Employment Percent Change": -3.1, "Firms": {"Total": 493, "Hispanic-Owned": 0.0, "Native Hawaiian and Other Pacific Islander-Owned": 0.0, "American Indian-Owned": 0.0, "Black-Owned": 0.0, "Asian-Owned": 0.0, "Women-Owned": 0.0}, "Nonemployer Establishments": 372, "Private Non-farm Employment": 2027}, "Housing": {"Housing Units": 2936, "Units in Multi-Unit Structures": 5.0, "Median Value of Owner-Occupied Units": 125600, "Households": 2568, "Persons per Household": 2.99, "Homeownership Rate": 70.8}, "Population": {"2014 Population": 7617, "2010 Population": 7817, "Population per Square Mile": 5.6, "Population Percent Change": -2.6}}</t>
  </si>
  <si>
    <t>{"Ethnicities": {"White Alone, not Hispanic or Latino": 92.1, "Two or More Races": 2.3, "Asian Alone": 0.5, "Native Hawaiian and Other Pacific Islander Alone": 0.2, "White Alone": 94.9, "Hispanic or Latino": 3.4, "Black Alone": 0.3, "American Indian and Alaska Native Alone": 1.8}, "Age": {"Percent Under 18 Years": 19.7, "Percent 65 and Older": 21.7, "Percent Under 5 Years": 5.2}, "Miscellaneous": {"Manufacturers Shipments": 0, "Foreign Born": 1.7, "Percent Female": 49.5, "Language Other than English at Home": 2.3, "Living in Same House +1 Years": 80.2, "Mean Travel Time to Work": 18.7, "Building Permits": 7, "Veterans": 1605, "Land Area": 2629.67}, "Sales": {"Retail Sales": 6231, "Merchant Wholesaler Sales": 250, "Accommodation and Food Services Sales": 110, "Retail Sales per Capita": 48689}, "County": "Shoshone County", "State": "ID", "Income": {"Median Houseold Income": 38440, "Per Capita Income": 20487, "Persons Below Poverty Level": 17.4}, "Education": {"Bachelor's Degree or Higher": 13.5, "High School or Higher": 84.8}, "Employment": {"Private Non-farm Establishments": 355, "Private Non-farm Employment Percent Change": -0.4, "Firms": {"Total": 1217, "Hispanic-Owned": 0.0, "Native Hawaiian and Other Pacific Islander-Owned": 0.0, "American Indian-Owned": 0.0, "Black-Owned": 0.0, "Asian-Owned": 0.0, "Women-Owned": 18.2}, "Nonemployer Establishments": 768, "Private Non-farm Employment": 4166}, "Housing": {"Housing Units": 6976, "Units in Multi-Unit Structures": 12.1, "Median Value of Owner-Occupied Units": 123200, "Households": 5714, "Persons per Household": 2.17, "Homeownership Rate": 68.4}, "Population": {"2014 Population": 12390, "2010 Population": 12765, "Population per Square Mile": 4.9, "Population Percent Change": -2.9}}</t>
  </si>
  <si>
    <t>{"Ethnicities": {"White Alone, not Hispanic or Latino": 80.4, "Two or More Races": 1.2, "Asian Alone": 0.5, "Native Hawaiian and Other Pacific Islander Alone": 0.2, "White Alone": 97.0, "Hispanic or Latino": 17.7, "Black Alone": 0.4, "American Indian and Alaska Native Alone": 0.7}, "Age": {"Percent Under 18 Years": 27.8, "Percent 65 and Older": 8.6, "Percent Under 5 Years": 7.8}, "Miscellaneous": {"Manufacturers Shipments": 0, "Foreign Born": 10.2, "Percent Female": 48.2, "Language Other than English at Home": 16.1, "Living in Same House +1 Years": 83.3, "Mean Travel Time to Work": 26.0, "Building Permits": 28, "Veterans": 420, "Land Area": 449.46}, "Sales": {"Retail Sales": 840, "Merchant Wholesaler Sales": 0, "Accommodation and Food Services Sales": 107, "Retail Sales per Capita": 9987}, "County": "Teton County", "State": "ID", "Income": {"Median Houseold Income": 53931, "Per Capita Income": 22436, "Persons Below Poverty Level": 11.7}, "Education": {"Bachelor's Degree or Higher": 34.4, "High School or Higher": 87.8}, "Employment": {"Private Non-farm Establishments": 418, "Private Non-farm Employment Percent Change": 5.1, "Firms": {"Total": 1459, "Hispanic-Owned": 0.0, "Native Hawaiian and Other Pacific Islander-Owned": 0.0, "American Indian-Owned": 0.0, "Black-Owned": 0.0, "Asian-Owned": 0.0, "Women-Owned": 0.0}, "Nonemployer Establishments": 1293, "Private Non-farm Employment": 1882}, "Housing": {"Housing Units": 5503, "Units in Multi-Unit Structures": 13.7, "Median Value of Owner-Occupied Units": 222700, "Households": 3583, "Persons per Household": 2.82, "Homeownership Rate": 72.1}, "Population": {"2014 Population": 10341, "2010 Population": 10170, "Population per Square Mile": 22.6, "Population Percent Change": 1.7}}</t>
  </si>
  <si>
    <t>{"Ethnicities": {"White Alone, not Hispanic or Latino": 80.8, "Two or More Races": 1.8, "Asian Alone": 1.4, "Native Hawaiian and Other Pacific Islander Alone": 0.2, "White Alone": 94.5, "Hispanic or Latino": 15.2, "Black Alone": 0.7, "American Indian and Alaska Native Alone": 1.3}, "Age": {"Percent Under 18 Years": 27.6, "Percent 65 and Older": 14.8, "Percent Under 5 Years": 7.7}, "Miscellaneous": {"Manufacturers Shipments": 9702, "Foreign Born": 8.5, "Percent Female": 50.7, "Language Other than English at Home": 14.4, "Living in Same House +1 Years": 81.6, "Mean Travel Time to Work": 16.6, "Building Permits": 361, "Veterans": 5629, "Land Area": 1921.21}, "Sales": {"Retail Sales": 12591, "Merchant Wholesaler Sales": 4976, "Accommodation and Food Services Sales": 1120, "Retail Sales per Capita": 17270}, "County": "Twin Falls County", "State": "ID", "Income": {"Median Houseold Income": 43886, "Per Capita Income": 20588, "Persons Below Poverty Level": 15.0}, "Education": {"Bachelor's Degree or Higher": 16.3, "High School or Higher": 83.7}, "Employment": {"Private Non-farm Establishments": 2455, "Private Non-farm Employment Percent Change": 8.0, "Firms": {"Total": 7234, "Hispanic-Owned": 3.7, "Native Hawaiian and Other Pacific Islander-Owned": 0.0, "American Indian-Owned": 0.0, "Black-Owned": 0.0, "Asian-Owned": 0.6, "Women-Owned": 22.7}, "Nonemployer Establishments": 5099, "Private Non-farm Employment": 27449}, "Housing": {"Housing Units": 31772, "Units in Multi-Unit Structures": 13.8, "Median Value of Owner-Occupied Units": 148900, "Households": 28166, "Persons per Household": 2.72, "Homeownership Rate": 66.8}, "Population": {"2014 Population": 80914, "2010 Population": 77230, "Population per Square Mile": 40.2, "Population Percent Change": 4.8}}</t>
  </si>
  <si>
    <t>{"Ethnicities": {"White Alone, not Hispanic or Latino": 92.9, "Two or More Races": 1.6, "Asian Alone": 0.5, "Native Hawaiian and Other Pacific Islander Alone": 0.1, "White Alone": 96.5, "Hispanic or Latino": 4.4, "Black Alone": 0.2, "American Indian and Alaska Native Alone": 1.1}, "Age": {"Percent Under 18 Years": 18.3, "Percent 65 and Older": 21.6, "Percent Under 5 Years": 4.3}, "Miscellaneous": {"Manufacturers Shipments": 0, "Foreign Born": 2.2, "Percent Female": 48.1, "Language Other than English at Home": 7.2, "Living in Same House +1 Years": 78.6, "Mean Travel Time to Work": 15.4, "Building Permits": 99, "Veterans": 1131, "Land Area": 3664.52}, "Sales": {"Retail Sales": 1356, "Merchant Wholesaler Sales": 204, "Accommodation and Food Services Sales": 432, "Retail Sales per Capita": 15201}, "County": "Valley County", "State": "ID", "Income": {"Median Houseold Income": 50473, "Per Capita Income": 25785, "Persons Below Poverty Level": 9.5}, "Education": {"Bachelor's Degree or Higher": 34.3, "High School or Higher": 92.4}, "Employment": {"Private Non-farm Establishments": 567, "Private Non-farm Employment Percent Change": 1.4, "Firms": {"Total": 2058, "Hispanic-Owned": 0.0, "Native Hawaiian and Other Pacific Islander-Owned": 0.0, "American Indian-Owned": 0.0, "Black-Owned": 0.0, "Asian-Owned": 0.0, "Women-Owned": 10.4}, "Nonemployer Establishments": 1224, "Private Non-farm Employment": 2927}, "Housing": {"Housing Units": 11906, "Units in Multi-Unit Structures": 8.6, "Median Value of Owner-Occupied Units": 221200, "Households": 3519, "Persons per Household": 2.7, "Homeownership Rate": 77.8}, "Population": {"2014 Population": 9826, "2010 Population": 9862, "Population per Square Mile": 2.7, "Population Percent Change": -0.4}}</t>
  </si>
  <si>
    <t>{"Ethnicities": {"White Alone, not Hispanic or Latino": 79.2, "Two or More Races": 2.0, "Asian Alone": 1.0, "Native Hawaiian and Other Pacific Islander Alone": 0.2, "White Alone": 94.9, "Hispanic or Latino": 17.2, "Black Alone": 0.4, "American Indian and Alaska Native Alone": 1.5}, "Age": {"Percent Under 18 Years": 23.4, "Percent 65 and Older": 22.7, "Percent Under 5 Years": 5.0}, "Miscellaneous": {"Manufacturers Shipments": 0, "Foreign Born": 7.5, "Percent Female": 50.1, "Language Other than English at Home": 14.1, "Living in Same House +1 Years": 86.8, "Mean Travel Time to Work": 22.9, "Building Permits": 17, "Veterans": 1034, "Land Area": 1452.98}, "Sales": {"Retail Sales": 762, "Merchant Wholesaler Sales": 633, "Accommodation and Food Services Sales": 0, "Retail Sales per Capita": 7645}, "County": "Washington County", "State": "ID", "Income": {"Median Houseold Income": 37453, "Per Capita Income": 20380, "Persons Below Poverty Level": 15.0}, "Education": {"Bachelor's Degree or Higher": 16.7, "High School or Higher": 81.8}, "Employment": {"Private Non-farm Establishments": 218, "Private Non-farm Employment Percent Change": -12.7, "Firms": {"Total": 992, "Hispanic-Owned": 0.0, "Native Hawaiian and Other Pacific Islander-Owned": 0.0, "American Indian-Owned": 0.0, "Black-Owned": 0.0, "Asian-Owned": 0.0, "Women-Owned": 0.0}, "Nonemployer Establishments": 635, "Private Non-farm Employment": 1664}, "Housing": {"Housing Units": 4543, "Units in Multi-Unit Structures": 7.9, "Median Value of Owner-Occupied Units": 122700, "Households": 3938, "Persons per Household": 2.52, "Homeownership Rate": 76.3}, "Population": {"2014 Population": 10021, "2010 Population": 10198, "Population per Square Mile": 7.0, "Population Percent Change": -1.7}}</t>
  </si>
  <si>
    <t>{"Ethnicities": {"White Alone, not Hispanic or Latino": 92.4, "Two or More Races": 1.7, "Asian Alone": 0.8, "Native Hawaiian and Other Pacific Islander Alone": 0.0, "White Alone": 93.6, "Hispanic or Latino": 1.4, "Black Alone": 3.7, "American Indian and Alaska Native Alone": 0.2}, "Age": {"Percent Under 18 Years": 22.5, "Percent 65 and Older": 18.7, "Percent Under 5 Years": 6.2}, "Miscellaneous": {"Manufacturers Shipments": 0, "Foreign Born": 1.5, "Percent Female": 51.1, "Language Other than English at Home": 2.9, "Living in Same House +1 Years": 87.6, "Mean Travel Time to Work": 16.6, "Building Permits": 83, "Veterans": 5862, "Land Area": 855.2}, "Sales": {"Retail Sales": 9282, "Merchant Wholesaler Sales": 0, "Accommodation and Food Services Sales": 0, "Retail Sales per Capita": 13888}, "County": "Adams County", "State": "IL", "Income": {"Median Houseold Income": 45073, "Per Capita Income": 24217, "Persons Below Poverty Level": 14.4}, "Education": {"Bachelor's Degree or Higher": 21.3, "High School or Higher": 89.7}, "Employment": {"Private Non-farm Establishments": 1833, "Private Non-farm Employment Percent Change": 3.5, "Firms": {"Total": 5561, "Hispanic-Owned": 0.0, "Native Hawaiian and Other Pacific Islander-Owned": 0.0, "American Indian-Owned": 0.5, "Black-Owned": 0.0, "Asian-Owned": 1.5, "Women-Owned": 24.6}, "Nonemployer Establishments": 3874, "Private Non-farm Employment": 31182}, "Housing": {"Housing Units": 29967, "Units in Multi-Unit Structures": 16.2, "Median Value of Owner-Occupied Units": 104200, "Households": 26912, "Persons per Household": 2.43, "Homeownership Rate": 72.0}, "Population": {"2014 Population": 66988, "2010 Population": 67103, "Population per Square Mile": 78.5, "Population Percent Change": -0.2}}</t>
  </si>
  <si>
    <t>IL</t>
  </si>
  <si>
    <t>{"Ethnicities": {"White Alone, not Hispanic or Latino": 58.8, "Two or More Races": 2.2, "Asian Alone": 0.3, "Native Hawaiian and Other Pacific Islander Alone": 0.1, "White Alone": 60.3, "Hispanic or Latino": 2.1, "Black Alone": 36.6, "American Indian and Alaska Native Alone": 0.5}, "Age": {"Percent Under 18 Years": 22.9, "Percent 65 and Older": 18.2, "Percent Under 5 Years": 6.4}, "Miscellaneous": {"Manufacturers Shipments": 0, "Foreign Born": 1.3, "Percent Female": 49.7, "Language Other than English at Home": 2.5, "Living in Same House +1 Years": 86.7, "Mean Travel Time to Work": 25.6, "Building Permits": 0, "Veterans": 678, "Land Area": 235.51}, "Sales": {"Retail Sales": 228, "Merchant Wholesaler Sales": 0, "Accommodation and Food Services Sales": 0, "Retail Sales per Capita": 2785}, "County": "Alexander County", "State": "IL", "Income": {"Median Houseold Income": 26972, "Per Capita Income": 13619, "Persons Below Poverty Level": 31.6}, "Education": {"Bachelor's Degree or Higher": 8.4, "High School or Higher": 74.6}, "Employment": {"Private Non-farm Establishments": 107, "Private Non-farm Employment Percent Change": -6.3, "Firms": {"Total": 383, "Hispanic-Owned": 0.0, "Native Hawaiian and Other Pacific Islander-Owned": 0.0, "American Indian-Owned": 0.0, "Black-Owned": 0.0, "Asian-Owned": 0.0, "Women-Owned": 43.1}, "Nonemployer Establishments": 416, "Private Non-farm Employment": 1037}, "Housing": {"Housing Units": 3953, "Units in Multi-Unit Structures": 14.2, "Median Value of Owner-Occupied Units": 54400, "Households": 2860, "Persons per Household": 2.62, "Homeownership Rate": 65.8}, "Population": {"2014 Population": 7492, "2010 Population": 8238, "Population per Square Mile": 35.0, "Population Percent Change": -9.1}}</t>
  </si>
  <si>
    <t>{"Ethnicities": {"White Alone, not Hispanic or Latino": 87.8, "Two or More Races": 1.3, "Asian Alone": 0.8, "Native Hawaiian and Other Pacific Islander Alone": 0.0, "White Alone": 90.8, "Hispanic or Latino": 3.5, "Black Alone": 6.5, "American Indian and Alaska Native Alone": 0.6}, "Age": {"Percent Under 18 Years": 19.4, "Percent 65 and Older": 16.5, "Percent Under 5 Years": 4.5}, "Miscellaneous": {"Manufacturers Shipments": 0, "Foreign Born": 1.5, "Percent Female": 47.3, "Language Other than English at Home": 3.4, "Living in Same House +1 Years": 86.7, "Mean Travel Time to Work": 23.6, "Building Permits": 12, "Veterans": 1458, "Land Area": 380.28}, "Sales": {"Retail Sales": 1045, "Merchant Wholesaler Sales": 2176, "Accommodation and Food Services Sales": 131, "Retail Sales per Capita": 5708}, "County": "Bond County", "State": "IL", "Income": {"Median Houseold Income": 48163, "Per Capita Income": 23195, "Persons Below Poverty Level": 14.6}, "Education": {"Bachelor's Degree or Higher": 19.1, "High School or Higher": 86.3}, "Employment": {"Private Non-farm Establishments": 303, "Private Non-farm Employment Percent Change": -0.5, "Firms": {"Total": 1349, "Hispanic-Owned": 0.0, "Native Hawaiian and Other Pacific Islander-Owned": 0.0, "American Indian-Owned": 0.0, "Black-Owned": 0.0, "Asian-Owned": 0.0, "Women-Owned": 26.9}, "Nonemployer Establishments": 1069, "Private Non-farm Employment": 3825}, "Housing": {"Housing Units": 7094, "Units in Multi-Unit Structures": 10.4, "Median Value of Owner-Occupied Units": 103300, "Households": 6373, "Persons per Household": 2.65, "Homeownership Rate": 74.7}, "Population": {"2014 Population": 17269, "2010 Population": 17768, "Population per Square Mile": 46.7, "Population Percent Change": -2.8}}</t>
  </si>
  <si>
    <t>{"Ethnicities": {"White Alone, not Hispanic or Latino": 74.4, "Two or More Races": 2.1, "Asian Alone": 1.4, "Native Hawaiian and Other Pacific Islander Alone": 0.1, "White Alone": 93.1, "Hispanic or Latino": 20.6, "Black Alone": 2.7, "American Indian and Alaska Native Alone": 0.6}, "Age": {"Percent Under 18 Years": 26.1, "Percent 65 and Older": 14.0, "Percent Under 5 Years": 5.7}, "Miscellaneous": {"Manufacturers Shipments": 55536, "Foreign Born": 11.3, "Percent Female": 50.2, "Language Other than English at Home": 19.0, "Living in Same House +1 Years": 89.6, "Mean Travel Time to Work": 30.1, "Building Permits": 11, "Veterans": 3404, "Land Area": 280.72}, "Sales": {"Retail Sales": 4548, "Merchant Wholesaler Sales": 1461, "Accommodation and Food Services Sales": 401, "Retail Sales per Capita": 8556}, "County": "Boone County", "State": "IL", "Income": {"Median Houseold Income": 60893, "Per Capita Income": 25888, "Persons Below Poverty Level": 11.3}, "Education": {"Bachelor's Degree or Higher": 19.3, "High School or Higher": 85.8}, "Employment": {"Private Non-farm Establishments": 847, "Private Non-farm Employment Percent Change": 15.7, "Firms": {"Total": 3425, "Hispanic-Owned": 0.0, "Native Hawaiian and Other Pacific Islander-Owned": 0.0, "American Indian-Owned": 0.0, "Black-Owned": 1.3, "Asian-Owned": 0.0, "Women-Owned": 27.8}, "Nonemployer Establishments": 3056, "Private Non-farm Employment": 15398}, "Housing": {"Housing Units": 19973, "Units in Multi-Unit Structures": 12.7, "Median Value of Owner-Occupied Units": 158800, "Households": 17938, "Persons per Household": 3.0, "Homeownership Rate": 82.5}, "Population": {"2014 Population": 53869, "2010 Population": 54165, "Population per Square Mile": 193.0, "Population Percent Change": -0.6}}</t>
  </si>
  <si>
    <t>{"Ethnicities": {"White Alone, not Hispanic or Latino": 74.0, "Two or More Races": 0.7, "Asian Alone": 0.3, "Native Hawaiian and Other Pacific Islander Alone": 0.0, "White Alone": 78.5, "Hispanic or Latino": 6.2, "Black Alone": 19.2, "American Indian and Alaska Native Alone": 1.2}, "Age": {"Percent Under 18 Years": 15.0, "Percent 65 and Older": 13.0, "Percent Under 5 Years": 3.8}, "Miscellaneous": {"Manufacturers Shipments": 0, "Foreign Born": 2.8, "Percent Female": 35.6, "Language Other than English at Home": 5.5, "Living in Same House +1 Years": 82.5, "Mean Travel Time to Work": 18.9, "Building Permits": 0, "Veterans": 454, "Land Area": 305.61}, "Sales": {"Retail Sales": 300, "Merchant Wholesaler Sales": 0, "Accommodation and Food Services Sales": 0, "Retail Sales per Capita": 4597}, "County": "Brown County", "State": "IL", "Income": {"Median Houseold Income": 42194, "Per Capita Income": 20555, "Persons Below Poverty Level": 12.3}, "Education": {"Bachelor's Degree or Higher": 12.2, "High School or Higher": 81.5}, "Employment": {"Private Non-farm Establishments": 116, "Private Non-farm Employment Percent Change": 9.1, "Firms": {"Total": 373, "Hispanic-Owned": 0.0, "Native Hawaiian and Other Pacific Islander-Owned": 0.0, "American Indian-Owned": 0.0, "Black-Owned": 0.0, "Asian-Owned": 0.0, "Women-Owned": 0.0}, "Nonemployer Establishments": 334, "Private Non-farm Employment": 2988}, "Housing": {"Housing Units": 2442, "Units in Multi-Unit Structures": 9.2, "Median Value of Owner-Occupied Units": 83600, "Households": 2105, "Persons per Household": 2.47, "Homeownership Rate": 78.2}, "Population": {"2014 Population": 6832, "2010 Population": 6937, "Population per Square Mile": 22.7, "Population Percent Change": -1.5}}</t>
  </si>
  <si>
    <t>{"Ethnicities": {"White Alone, not Hispanic or Latino": 88.7, "Two or More Races": 1.1, "Asian Alone": 0.9, "Native Hawaiian and Other Pacific Islander Alone": 0.0, "White Alone": 96.6, "Hispanic or Latino": 8.6, "Black Alone": 0.9, "American Indian and Alaska Native Alone": 0.4}, "Age": {"Percent Under 18 Years": 21.8, "Percent 65 and Older": 19.9, "Percent Under 5 Years": 5.0}, "Miscellaneous": {"Manufacturers Shipments": 0, "Foreign Born": 3.6, "Percent Female": 51.0, "Language Other than English at Home": 7.5, "Living in Same House +1 Years": 90.3, "Mean Travel Time to Work": 20.4, "Building Permits": 15, "Veterans": 2803, "Land Area": 869.03}, "Sales": {"Retail Sales": 3319, "Merchant Wholesaler Sales": 9775, "Accommodation and Food Services Sales": 274, "Retail Sales per Capita": 9525}, "County": "Bureau County", "State": "IL", "Income": {"Median Houseold Income": 48977, "Per Capita Income": 26705, "Persons Below Poverty Level": 11.6}, "Education": {"Bachelor's Degree or Higher": 17.4, "High School or Higher": 89.2}, "Employment": {"Private Non-farm Establishments": 768, "Private Non-farm Employment Percent Change": -2.7, "Firms": {"Total": 2918, "Hispanic-Owned": 0.0, "Native Hawaiian and Other Pacific Islander-Owned": 0.0, "American Indian-Owned": 0.0, "Black-Owned": 0.0, "Asian-Owned": 0.0, "Women-Owned": 28.7}, "Nonemployer Establishments": 1982, "Private Non-farm Employment": 9484}, "Housing": {"Housing Units": 15651, "Units in Multi-Unit Structures": 12.1, "Median Value of Owner-Occupied Units": 101200, "Households": 13998, "Persons per Household": 2.44, "Homeownership Rate": 75.7}, "Population": {"2014 Population": 33840, "2010 Population": 34978, "Population per Square Mile": 40.2, "Population Percent Change": -3.3}}</t>
  </si>
  <si>
    <t>{"Ethnicities": {"White Alone, not Hispanic or Latino": 97.7, "Two or More Races": 0.4, "Asian Alone": 0.3, "Native Hawaiian and Other Pacific Islander Alone": 0.0, "White Alone": 98.8, "Hispanic or Latino": 1.1, "Black Alone": 0.3, "American Indian and Alaska Native Alone": 0.2}, "Age": {"Percent Under 18 Years": 20.4, "Percent 65 and Older": 22.8, "Percent Under 5 Years": 5.2}, "Miscellaneous": {"Manufacturers Shipments": 0, "Foreign Born": 1.6, "Percent Female": 49.9, "Language Other than English at Home": 1.6, "Living in Same House +1 Years": 90.9, "Mean Travel Time to Work": 39.6, "Building Permits": 12, "Veterans": 444, "Land Area": 253.83}, "Sales": {"Retail Sales": 223, "Merchant Wholesaler Sales": 0, "Accommodation and Food Services Sales": 53, "Retail Sales per Capita": 4376}, "County": "Calhoun County", "State": "IL", "Income": {"Median Houseold Income": 50436, "Per Capita Income": 26924, "Persons Below Poverty Level": 11.9}, "Education": {"Bachelor's Degree or Higher": 14.4, "High School or Higher": 89.0}, "Employment": {"Private Non-farm Establishments": 93, "Private Non-farm Employment Percent Change": -1.1, "Firms": {"Total": 0, "Hispanic-Owned": 0.0, "Native Hawaiian and Other Pacific Islander-Owned": 0.0, "American Indian-Owned": 0.0, "Black-Owned": 0.0, "Asian-Owned": 0.0, "Women-Owned": 0.0}, "Nonemployer Establishments": 339, "Private Non-farm Employment": 605}, "Housing": {"Housing Units": 2835, "Units in Multi-Unit Structures": 5.7, "Median Value of Owner-Occupied Units": 112300, "Households": 2061, "Persons per Household": 2.41, "Homeownership Rate": 81.5}, "Population": {"2014 Population": 4956, "2010 Population": 5089, "Population per Square Mile": 20.0, "Population Percent Change": -2.6}}</t>
  </si>
  <si>
    <t>{"Ethnicities": {"White Alone, not Hispanic or Latino": 93.6, "Two or More Races": 1.3, "Asian Alone": 0.6, "Native Hawaiian and Other Pacific Islander Alone": 0.0, "White Alone": 96.6, "Hispanic or Latino": 3.4, "Black Alone": 1.1, "American Indian and Alaska Native Alone": 0.4}, "Age": {"Percent Under 18 Years": 19.1, "Percent 65 and Older": 23.6, "Percent Under 5 Years": 4.5}, "Miscellaneous": {"Manufacturers Shipments": 3207, "Foreign Born": 3.3, "Percent Female": 50.0, "Language Other than English at Home": 4.9, "Living in Same House +1 Years": 89.0, "Mean Travel Time to Work": 23.8, "Building Permits": 17, "Veterans": 1395, "Land Area": 444.81}, "Sales": {"Retail Sales": 887, "Merchant Wholesaler Sales": 3018, "Accommodation and Food Services Sales": 129, "Retail Sales per Capita": 5593}, "County": "Carroll County", "State": "IL", "Income": {"Median Houseold Income": 47985, "Per Capita Income": 27118, "Persons Below Poverty Level": 13.7}, "Education": {"Bachelor's Degree or Higher": 15.1, "High School or Higher": 88.9}, "Employment": {"Private Non-farm Establishments": 399, "Private Non-farm Employment Percent Change": -5.6, "Firms": {"Total": 1669, "Hispanic-Owned": 0.0, "Native Hawaiian and Other Pacific Islander-Owned": 0.0, "American Indian-Owned": 0.0, "Black-Owned": 0.0, "Asian-Owned": 0.0, "Women-Owned": 0.0}, "Nonemployer Establishments": 1051, "Private Non-farm Employment": 3198}, "Housing": {"Housing Units": 8412, "Units in Multi-Unit Structures": 11.3, "Median Value of Owner-Occupied Units": 100100, "Households": 6671, "Persons per Household": 2.24, "Homeownership Rate": 76.5}, "Population": {"2014 Population": 14715, "2010 Population": 15387, "Population per Square Mile": 34.6, "Population Percent Change": -4.4}}</t>
  </si>
  <si>
    <t>{"Ethnicities": {"White Alone, not Hispanic or Latino": 76.5, "Two or More Races": 1.2, "Asian Alone": 0.6, "Native Hawaiian and Other Pacific Islander Alone": 0.1, "White Alone": 93.5, "Hispanic or Latino": 18.9, "Black Alone": 3.8, "American Indian and Alaska Native Alone": 0.8}, "Age": {"Percent Under 18 Years": 24.5, "Percent 65 and Older": 16.4, "Percent Under 5 Years": 6.4}, "Miscellaneous": {"Manufacturers Shipments": 0, "Foreign Born": 10.3, "Percent Female": 49.3, "Language Other than English at Home": 16.9, "Living in Same House +1 Years": 87.1, "Mean Travel Time to Work": 22.2, "Building Permits": 8, "Veterans": 982, "Land Area": 375.82}, "Sales": {"Retail Sales": 1154, "Merchant Wholesaler Sales": 3312, "Accommodation and Food Services Sales": 81, "Retail Sales per Capita": 8480}, "County": "Cass County", "State": "IL", "Income": {"Median Houseold Income": 45734, "Per Capita Income": 22257, "Persons Below Poverty Level": 14.8}, "Education": {"Bachelor's Degree or Higher": 13.0, "High School or Higher": 86.0}, "Employment": {"Private Non-farm Establishments": 254, "Private Non-farm Employment Percent Change": 1.4, "Firms": {"Total": 1166, "Hispanic-Owned": 0.0, "Native Hawaiian and Other Pacific Islander-Owned": 0.0, "American Indian-Owned": 0.0, "Black-Owned": 0.0, "Asian-Owned": 0.0, "Women-Owned": 0.0}, "Nonemployer Establishments": 690, "Private Non-farm Employment": 4471}, "Housing": {"Housing Units": 5781, "Units in Multi-Unit Structures": 8.5, "Median Value of Owner-Occupied Units": 76100, "Households": 5134, "Persons per Household": 2.59, "Homeownership Rate": 72.2}, "Population": {"2014 Population": 13156, "2010 Population": 13642, "Population per Square Mile": 36.3, "Population Percent Change": -3.5}}</t>
  </si>
  <si>
    <t>{"Ethnicities": {"White Alone, not Hispanic or Latino": 69.1, "Two or More Races": 2.7, "Asian Alone": 10.2, "Native Hawaiian and Other Pacific Islander Alone": 0.1, "White Alone": 73.8, "Hispanic or Latino": 5.7, "Black Alone": 12.8, "American Indian and Alaska Native Alone": 0.3}, "Age": {"Percent Under 18 Years": 19.2, "Percent 65 and Older": 11.1, "Percent Under 5 Years": 5.5}, "Miscellaneous": {"Manufacturers Shipments": 32489, "Foreign Born": 11.7, "Percent Female": 50.1, "Language Other than English at Home": 15.9, "Living in Same House +1 Years": 72.9, "Mean Travel Time to Work": 17.6, "Building Permits": 1458, "Veterans": 10682, "Land Area": 996.27}, "Sales": {"Retail Sales": 23470, "Merchant Wholesaler Sales": 25759, "Accommodation and Food Services Sales": 3744, "Retail Sales per Capita": 12163}, "County": "Champaign County", "State": "IL", "Income": {"Median Houseold Income": 45808, "Per Capita Income": 25713, "Persons Below Poverty Level": 22.3}, "Education": {"Bachelor's Degree or Higher": 42.4, "High School or Higher": 93.6}, "Employment": {"Private Non-farm Establishments": 4133, "Private Non-farm Employment Percent Change": -0.9, "Firms": {"Total": 13525, "Hispanic-Owned": 1.9, "Native Hawaiian and Other Pacific Islander-Owned": 0.0, "American Indian-Owned": 0.0, "Black-Owned": 8.8, "Asian-Owned": 0.0, "Women-Owned": 28.3}, "Nonemployer Establishments": 11532, "Private Non-farm Employment": 67335}, "Housing": {"Housing Units": 89194, "Units in Multi-Unit Structures": 35.6, "Median Value of Owner-Occupied Units": 149500, "Households": 79137, "Persons per Household": 2.35, "Homeownership Rate": 54.9}, "Population": {"2014 Population": 207133, "2010 Population": 201081, "Population per Square Mile": 201.8, "Population Percent Change": 3.0}}</t>
  </si>
  <si>
    <t>{"Ethnicities": {"White Alone, not Hispanic or Latino": 95.1, "Two or More Races": 1.0, "Asian Alone": 0.7, "Native Hawaiian and Other Pacific Islander Alone": 0.0, "White Alone": 96.5, "Hispanic or Latino": 1.6, "Black Alone": 1.6, "American Indian and Alaska Native Alone": 0.2}, "Age": {"Percent Under 18 Years": 21.2, "Percent 65 and Older": 18.6, "Percent Under 5 Years": 5.5}, "Miscellaneous": {"Manufacturers Shipments": 3924, "Foreign Born": 1.5, "Percent Female": 49.1, "Language Other than English at Home": 2.1, "Living in Same House +1 Years": 89.3, "Mean Travel Time to Work": 24.6, "Building Permits": 29, "Veterans": 3129, "Land Area": 709.38}, "Sales": {"Retail Sales": 3699, "Merchant Wholesaler Sales": 0, "Accommodation and Food Services Sales": 292, "Retail Sales per Capita": 10703}, "County": "Christian County", "State": "IL", "Income": {"Median Houseold Income": 45145, "Per Capita Income": 23915, "Persons Below Poverty Level": 14.9}, "Education": {"Bachelor's Degree or Higher": 13.5, "High School or Higher": 88.2}, "Employment": {"Private Non-farm Establishments": 718, "Private Non-farm Employment Percent Change": -0.8, "Firms": {"Total": 2949, "Hispanic-Owned": 0.0, "Native Hawaiian and Other Pacific Islander-Owned": 0.0, "American Indian-Owned": 0.0, "Black-Owned": 0.0, "Asian-Owned": 0.0, "Women-Owned": 30.7}, "Nonemployer Establishments": 1960, "Private Non-farm Employment": 8699}, "Housing": {"Housing Units": 15533, "Units in Multi-Unit Structures": 10.6, "Median Value of Owner-Occupied Units": 82400, "Households": 14138, "Persons per Household": 2.32, "Homeownership Rate": 74.7}, "Population": {"2014 Population": 33892, "2010 Population": 34800, "Population per Square Mile": 49.1, "Population Percent Change": -2.6}}</t>
  </si>
  <si>
    <t>{"Ethnicities": {"White Alone, not Hispanic or Latino": 96.8, "Two or More Races": 0.8, "Asian Alone": 0.3, "Native Hawaiian and Other Pacific Islander Alone": 0.0, "White Alone": 98.1, "Hispanic or Latino": 1.4, "Black Alone": 0.5, "American Indian and Alaska Native Alone": 0.2}, "Age": {"Percent Under 18 Years": 22.8, "Percent 65 and Older": 18.7, "Percent Under 5 Years": 5.8}, "Miscellaneous": {"Manufacturers Shipments": 6644, "Foreign Born": 1.0, "Percent Female": 50.8, "Language Other than English at Home": 2.0, "Living in Same House +1 Years": 88.6, "Mean Travel Time to Work": 21.8, "Building Permits": 7, "Veterans": 1459, "Land Area": 501.42}, "Sales": {"Retail Sales": 1096, "Merchant Wholesaler Sales": 1760, "Accommodation and Food Services Sales": 170, "Retail Sales per Capita": 6513}, "County": "Clark County", "State": "IL", "Income": {"Median Houseold Income": 47405, "Per Capita Income": 24296, "Persons Below Poverty Level": 12.3}, "Education": {"Bachelor's Degree or Higher": 17.6, "High School or Higher": 89.5}, "Employment": {"Private Non-farm Establishments": 334, "Private Non-farm Employment Percent Change": -5.5, "Firms": {"Total": 1452, "Hispanic-Owned": 0.0, "Native Hawaiian and Other Pacific Islander-Owned": 0.0, "American Indian-Owned": 0.0, "Black-Owned": 0.0, "Asian-Owned": 0.0, "Women-Owned": 21.4}, "Nonemployer Establishments": 1089, "Private Non-farm Employment": 3763}, "Housing": {"Housing Units": 7739, "Units in Multi-Unit Structures": 7.6, "Median Value of Owner-Occupied Units": 87800, "Households": 6568, "Persons per Household": 2.44, "Homeownership Rate": 75.6}, "Population": {"2014 Population": 16180, "2010 Population": 16335, "Population per Square Mile": 32.6, "Population Percent Change": -0.9}}</t>
  </si>
  <si>
    <t>{"Ethnicities": {"White Alone, not Hispanic or Latino": 96.3, "Two or More Races": 0.9, "Asian Alone": 0.7, "Native Hawaiian and Other Pacific Islander Alone": 0.0, "White Alone": 97.6, "Hispanic or Latino": 1.5, "Black Alone": 0.5, "American Indian and Alaska Native Alone": 0.2}, "Age": {"Percent Under 18 Years": 22.9, "Percent 65 and Older": 18.8, "Percent Under 5 Years": 6.5}, "Miscellaneous": {"Manufacturers Shipments": 7371, "Foreign Born": 0.9, "Percent Female": 50.7, "Language Other than English at Home": 1.7, "Living in Same House +1 Years": 92.6, "Mean Travel Time to Work": 19.6, "Building Permits": 4, "Veterans": 1054, "Land Area": 468.32}, "Sales": {"Retail Sales": 1147, "Merchant Wholesaler Sales": 1688, "Accommodation and Food Services Sales": 0, "Retail Sales per Capita": 8375}, "County": "Clay County", "State": "IL", "Income": {"Median Houseold Income": 40640, "Per Capita Income": 22279, "Persons Below Poverty Level": 15.6}, "Education": {"Bachelor's Degree or Higher": 14.0, "High School or Higher": 87.7}, "Employment": {"Private Non-farm Establishments": 364, "Private Non-farm Employment Percent Change": 1.3, "Firms": {"Total": 732, "Hispanic-Owned": 0.0, "Native Hawaiian and Other Pacific Islander-Owned": 0.0, "American Indian-Owned": 0.0, "Black-Owned": 0.0, "Asian-Owned": 0.0, "Women-Owned": 41.8}, "Nonemployer Establishments": 1026, "Private Non-farm Employment": 4555}, "Housing": {"Housing Units": 6353, "Units in Multi-Unit Structures": 7.3, "Median Value of Owner-Occupied Units": 75300, "Households": 5486, "Persons per Household": 2.45, "Homeownership Rate": 79.6}, "Population": {"2014 Population": 13520, "2010 Population": 13815, "Population per Square Mile": 29.5, "Population Percent Change": -2.1}}</t>
  </si>
  <si>
    <t>{"Ethnicities": {"White Alone, not Hispanic or Latino": 91.6, "Two or More Races": 1.1, "Asian Alone": 0.5, "Native Hawaiian and Other Pacific Islander Alone": 0.1, "White Alone": 94.3, "Hispanic or Latino": 3.1, "Black Alone": 3.7, "American Indian and Alaska Native Alone": 0.4}, "Age": {"Percent Under 18 Years": 21.5, "Percent 65 and Older": 16.0, "Percent Under 5 Years": 5.5}, "Miscellaneous": {"Manufacturers Shipments": 0, "Foreign Born": 1.6, "Percent Female": 48.2, "Language Other than English at Home": 3.6, "Living in Same House +1 Years": 89.3, "Mean Travel Time to Work": 25.3, "Building Permits": 85, "Veterans": 3558, "Land Area": 474.09}, "Sales": {"Retail Sales": 3832, "Merchant Wholesaler Sales": 2819, "Accommodation and Food Services Sales": 324, "Retail Sales per Capita": 10581}, "County": "Clinton County", "State": "IL", "Income": {"Median Houseold Income": 61720, "Per Capita Income": 27802, "Persons Below Poverty Level": 8.9}, "Education": {"Bachelor's Degree or Higher": 20.3, "High School or Higher": 88.7}, "Employment": {"Private Non-farm Establishments": 880, "Private Non-farm Employment Percent Change": -1.9, "Firms": {"Total": 2876, "Hispanic-Owned": 0.0, "Native Hawaiian and Other Pacific Islander-Owned": 0.0, "American Indian-Owned": 0.0, "Black-Owned": 0.0, "Asian-Owned": 0.0, "Women-Owned": 0.0}, "Nonemployer Establishments": 2248, "Private Non-farm Employment": 8679}, "Housing": {"Housing Units": 15541, "Units in Multi-Unit Structures": 7.4, "Median Value of Owner-Occupied Units": 127300, "Households": 14051, "Persons per Household": 2.55, "Homeownership Rate": 82.4}, "Population": {"2014 Population": 37857, "2010 Population": 37762, "Population per Square Mile": 79.7, "Population Percent Change": 0.3}}</t>
  </si>
  <si>
    <t>{"Ethnicities": {"White Alone, not Hispanic or Latino": 91.1, "Two or More Races": 1.6, "Asian Alone": 1.0, "Native Hawaiian and Other Pacific Islander Alone": 0.0, "White Alone": 93.0, "Hispanic or Latino": 2.3, "Black Alone": 4.1, "American Indian and Alaska Native Alone": 0.3}, "Age": {"Percent Under 18 Years": 18.0, "Percent 65 and Older": 15.0, "Percent Under 5 Years": 4.9}, "Miscellaneous": {"Manufacturers Shipments": 0, "Foreign Born": 1.9, "Percent Female": 51.7, "Language Other than English at Home": 4.1, "Living in Same House +1 Years": 75.8, "Mean Travel Time to Work": 17.0, "Building Permits": 16, "Veterans": 3785, "Land Area": 508.29}, "Sales": {"Retail Sales": 6350, "Merchant Wholesaler Sales": 3828, "Accommodation and Food Services Sales": 756, "Retail Sales per Capita": 12150}, "County": "Coles County", "State": "IL", "Income": {"Median Houseold Income": 37040, "Per Capita Income": 21970, "Persons Below Poverty Level": 22.0}, "Education": {"Bachelor's Degree or Higher": 24.2, "High School or Higher": 90.0}, "Employment": {"Private Non-farm Establishments": 1186, "Private Non-farm Employment Percent Change": -0.7, "Firms": {"Total": 3872, "Hispanic-Owned": 0.0, "Native Hawaiian and Other Pacific Islander-Owned": 0.0, "American Indian-Owned": 0.0, "Black-Owned": 2.6, "Asian-Owned": 0.0, "Women-Owned": 25.6}, "Nonemployer Establishments": 2671, "Private Non-farm Employment": 17476}, "Housing": {"Housing Units": 23434, "Units in Multi-Unit Structures": 24.9, "Median Value of Owner-Occupied Units": 90200, "Households": 21046, "Persons per Household": 2.33, "Homeownership Rate": 62.0}, "Population": {"2014 Population": 53320, "2010 Population": 53873, "Population per Square Mile": 106.0, "Population Percent Change": -1.0}}</t>
  </si>
  <si>
    <t>{"Ethnicities": {"White Alone, not Hispanic or Latino": 43.0, "Two or More Races": 1.8, "Asian Alone": 7.2, "Native Hawaiian and Other Pacific Islander Alone": 0.1, "White Alone": 65.8, "Hispanic or Latino": 25.0, "Black Alone": 24.4, "American Indian and Alaska Native Alone": 0.8}, "Age": {"Percent Under 18 Years": 22.6, "Percent 65 and Older": 12.9, "Percent Under 5 Years": 6.5}, "Miscellaneous": {"Manufacturers Shipments": 779328, "Foreign Born": 21.1, "Percent Female": 51.5, "Language Other than English at Home": 34.5, "Living in Same House +1 Years": 86.5, "Mean Travel Time to Work": 31.7, "Building Permits": 7753, "Veterans": 213855, "Land Area": 945.33}, "Sales": {"Retail Sales": 605855, "Merchant Wholesaler Sales": 839645, "Accommodation and Food Services Sales": 130943, "Retail Sales per Capita": 11571}, "County": "Cook County", "State": "IL", "Income": {"Median Houseold Income": 54548, "Per Capita Income": 30183, "Persons Below Poverty Level": 16.9}, "Education": {"Bachelor's Degree or Higher": 34.7, "High School or Higher": 84.5}, "Employment": {"Private Non-farm Establishments": 129972, "Private Non-farm Employment Percent Change": 2.3, "Firms": {"Total": 510931, "Hispanic-Owned": 7.2, "Native Hawaiian and Other Pacific Islander-Owned": 0.1, "American Indian-Owned": 0.6, "Black-Owned": 16.4, "Asian-Owned": 6.9, "Women-Owned": 32.3}, "Nonemployer Establishments": 447401, "Private Non-farm Employment": 2286711}, "Housing": {"Housing Units": 2175146, "Units in Multi-Unit Structures": 53.8, "Median Value of Owner-Occupied Units": 231200, "Households": 1933335, "Persons per Household": 2.65, "Homeownership Rate": 58.3}, "Population": {"2014 Population": 5246456, "2010 Population": 5194675, "Population per Square Mile": 5495.1, "Population Percent Change": 1.0}}</t>
  </si>
  <si>
    <t>{"Ethnicities": {"White Alone, not Hispanic or Latino": 91.3, "Two or More Races": 1.0, "Asian Alone": 0.6, "Native Hawaiian and Other Pacific Islander Alone": 0.0, "White Alone": 93.1, "Hispanic or Latino": 2.2, "Black Alone": 4.9, "American Indian and Alaska Native Alone": 0.4}, "Age": {"Percent Under 18 Years": 19.8, "Percent 65 and Older": 18.3, "Percent Under 5 Years": 5.4}, "Miscellaneous": {"Manufacturers Shipments": 0, "Foreign Born": 1.1, "Percent Female": 48.4, "Language Other than English at Home": 3.0, "Living in Same House +1 Years": 87.0, "Mean Travel Time to Work": 18.0, "Building Permits": 5, "Veterans": 1805, "Land Area": 443.63}, "Sales": {"Retail Sales": 1641, "Merchant Wholesaler Sales": 908, "Accommodation and Food Services Sales": 152, "Retail Sales per Capita": 8419}, "County": "Crawford County", "State": "IL", "Income": {"Median Houseold Income": 46216, "Per Capita Income": 25214, "Persons Below Poverty Level": 14.4}, "Education": {"Bachelor's Degree or Higher": 17.1, "High School or Higher": 89.2}, "Employment": {"Private Non-farm Establishments": 427, "Private Non-farm Employment Percent Change": -0.9, "Firms": {"Total": 1597, "Hispanic-Owned": 0.0, "Native Hawaiian and Other Pacific Islander-Owned": 0.0, "American Indian-Owned": 0.0, "Black-Owned": 0.0, "Asian-Owned": 0.0, "Women-Owned": 26.4}, "Nonemployer Establishments": 1196, "Private Non-farm Employment": 6607}, "Housing": {"Housing Units": 8637, "Units in Multi-Unit Structures": 7.0, "Median Value of Owner-Occupied Units": 76600, "Households": 7731, "Persons per Household": 2.41, "Homeownership Rate": 79.9}, "Population": {"2014 Population": 19393, "2010 Population": 19817, "Population per Square Mile": 44.7, "Population Percent Change": -2.1}}</t>
  </si>
  <si>
    <t>{"Ethnicities": {"White Alone, not Hispanic or Latino": 96.7, "Two or More Races": 1.1, "Asian Alone": 0.7, "Native Hawaiian and Other Pacific Islander Alone": 0.0, "White Alone": 97.6, "Hispanic or Latino": 1.0, "Black Alone": 0.5, "American Indian and Alaska Native Alone": 0.1}, "Age": {"Percent Under 18 Years": 22.8, "Percent 65 and Older": 17.6, "Percent Under 5 Years": 5.4}, "Miscellaneous": {"Manufacturers Shipments": 0, "Foreign Born": 1.1, "Percent Female": 49.9, "Language Other than English at Home": 1.6, "Living in Same House +1 Years": 88.7, "Mean Travel Time to Work": 23.6, "Building Permits": 0, "Veterans": 982, "Land Area": 346.02}, "Sales": {"Retail Sales": 228, "Merchant Wholesaler Sales": 0, "Accommodation and Food Services Sales": 30, "Retail Sales per Capita": 2119}, "County": "Cumberland County", "State": "IL", "Income": {"Median Houseold Income": 43958, "Per Capita Income": 22952, "Persons Below Poverty Level": 13.9}, "Education": {"Bachelor's Degree or Higher": 13.8, "High School or Higher": 88.8}, "Employment": {"Private Non-farm Establishments": 178, "Private Non-farm Employment Percent Change": -5.2, "Firms": {"Total": 626, "Hispanic-Owned": 0.0, "Native Hawaiian and Other Pacific Islander-Owned": 0.0, "American Indian-Owned": 0.0, "Black-Owned": 0.0, "Asian-Owned": 0.0, "Women-Owned": 0.0}, "Nonemployer Establishments": 742, "Private Non-farm Employment": 1657}, "Housing": {"Housing Units": 4838, "Units in Multi-Unit Structures": 5.0, "Median Value of Owner-Occupied Units": 83800, "Households": 4184, "Persons per Household": 2.59, "Homeownership Rate": 80.8}, "Population": {"2014 Population": 10833, "2010 Population": 11048, "Population per Square Mile": 31.9, "Population Percent Change": -1.9}}</t>
  </si>
  <si>
    <t>{"Ethnicities": {"White Alone, not Hispanic or Latino": 77.6, "Two or More Races": 1.8, "Asian Alone": 2.8, "Native Hawaiian and Other Pacific Islander Alone": 0.1, "White Alone": 87.4, "Hispanic or Latino": 10.9, "Black Alone": 7.6, "American Indian and Alaska Native Alone": 0.4}, "Age": {"Percent Under 18 Years": 21.7, "Percent 65 and Older": 11.1, "Percent Under 5 Years": 5.8}, "Miscellaneous": {"Manufacturers Shipments": 14359, "Foreign Born": 6.9, "Percent Female": 50.5, "Language Other than English at Home": 11.8, "Living in Same House +1 Years": 78.3, "Mean Travel Time to Work": 26.1, "Building Permits": 45, "Veterans": 5687, "Land Area": 631.31}, "Sales": {"Retail Sales": 10901, "Merchant Wholesaler Sales": 2496, "Accommodation and Food Services Sales": 1281, "Retail Sales per Capita": 10351}, "County": "DeKalb County", "State": "IL", "Income": {"Median Houseold Income": 53375, "Per Capita Income": 23696, "Persons Below Poverty Level": 19.0}, "Education": {"Bachelor's Degree or Higher": 29.8, "High School or Higher": 91.1}, "Employment": {"Private Non-farm Establishments": 1959, "Private Non-farm Employment Percent Change": -0.2, "Firms": {"Total": 7815, "Hispanic-Owned": 2.2, "Native Hawaiian and Other Pacific Islander-Owned": 0.0, "American Indian-Owned": 0.0, "Black-Owned": 2.1, "Asian-Owned": 2.1, "Women-Owned": 31.3}, "Nonemployer Establishments": 5934, "Private Non-farm Employment": 26056}, "Housing": {"Housing Units": 41003, "Units in Multi-Unit Structures": 29.8, "Median Value of Owner-Occupied Units": 173000, "Households": 37844, "Persons per Household": 2.59, "Homeownership Rate": 60.2}, "Population": {"2014 Population": 105462, "2010 Population": 105160, "Population per Square Mile": 166.6, "Population Percent Change": 0.3}}</t>
  </si>
  <si>
    <t>{"Ethnicities": {"White Alone, not Hispanic or Latino": 95.1, "Two or More Races": 1.2, "Asian Alone": 0.5, "Native Hawaiian and Other Pacific Islander Alone": 0.0, "White Alone": 97.2, "Hispanic or Latino": 2.3, "Black Alone": 0.8, "American Indian and Alaska Native Alone": 0.2}, "Age": {"Percent Under 18 Years": 21.6, "Percent 65 and Older": 18.1, "Percent Under 5 Years": 5.5}, "Miscellaneous": {"Manufacturers Shipments": 0, "Foreign Born": 1.1, "Percent Female": 50.1, "Language Other than English at Home": 2.0, "Living in Same House +1 Years": 88.1, "Mean Travel Time to Work": 21.8, "Building Permits": 25, "Veterans": 1373, "Land Area": 397.51}, "Sales": {"Retail Sales": 1881, "Merchant Wholesaler Sales": 2488, "Accommodation and Food Services Sales": 139, "Retail Sales per Capita": 11527}, "County": "De Witt County", "State": "IL", "Income": {"Median Houseold Income": 51051, "Per Capita Income": 26704, "Persons Below Poverty Level": 14.0}, "Education": {"Bachelor's Degree or Higher": 16.8, "High School or Higher": 92.6}, "Employment": {"Private Non-farm Establishments": 397, "Private Non-farm Employment Percent Change": -3.3, "Firms": {"Total": 1165, "Hispanic-Owned": 0.0, "Native Hawaiian and Other Pacific Islander-Owned": 0.0, "American Indian-Owned": 0.0, "Black-Owned": 0.0, "Asian-Owned": 0.0, "Women-Owned": 0.0}, "Nonemployer Establishments": 866, "Private Non-farm Employment": 4445}, "Housing": {"Housing Units": 7502, "Units in Multi-Unit Structures": 11.1, "Median Value of Owner-Occupied Units": 107100, "Households": 6802, "Persons per Household": 2.38, "Homeownership Rate": 77.0}, "Population": {"2014 Population": 16284, "2010 Population": 16561, "Population per Square Mile": 41.7, "Population Percent Change": -1.7}}</t>
  </si>
  <si>
    <t>{"Ethnicities": {"White Alone, not Hispanic or Latino": 90.4, "Two or More Races": 1.1, "Asian Alone": 0.7, "Native Hawaiian and Other Pacific Islander Alone": 0.0, "White Alone": 97.2, "Hispanic or Latino": 7.3, "Black Alone": 0.6, "American Indian and Alaska Native Alone": 0.3}, "Age": {"Percent Under 18 Years": 25.5, "Percent 65 and Older": 16.3, "Percent Under 5 Years": 6.7}, "Miscellaneous": {"Manufacturers Shipments": 6998, "Foreign Born": 4.3, "Percent Female": 50.4, "Language Other than English at Home": 19.0, "Living in Same House +1 Years": 89.3, "Mean Travel Time to Work": 20.8, "Building Permits": 25, "Veterans": 1403, "Land Area": 416.67}, "Sales": {"Retail Sales": 2184, "Merchant Wholesaler Sales": 2901, "Accommodation and Food Services Sales": 244, "Retail Sales per Capita": 11222}, "County": "Douglas County", "State": "IL", "Income": {"Median Houseold Income": 52741, "Per Capita Income": 23732, "Persons Below Poverty Level": 10.3}, "Education": {"Bachelor's Degree or Higher": 16.2, "High School or Higher": 83.8}, "Employment": {"Private Non-farm Establishments": 586, "Private Non-farm Employment Percent Change": 5.8, "Firms": {"Total": 1871, "Hispanic-Owned": 0.0, "Native Hawaiian and Other Pacific Islander-Owned": 0.0, "American Indian-Owned": 0.0, "Black-Owned": 0.0, "Asian-Owned": 0.0, "Women-Owned": 0.0}, "Nonemployer Establishments": 1504, "Private Non-farm Employment": 6396}, "Housing": {"Housing Units": 8374, "Units in Multi-Unit Structures": 10.9, "Median Value of Owner-Occupied Units": 99300, "Households": 7509, "Persons per Household": 2.62, "Homeownership Rate": 78.3}, "Population": {"2014 Population": 19889, "2010 Population": 19980, "Population per Square Mile": 48.0, "Population Percent Change": -0.5}}</t>
  </si>
  <si>
    <t>{"Ethnicities": {"White Alone, not Hispanic or Latino": 68.1, "Two or More Races": 1.8, "Asian Alone": 11.4, "Native Hawaiian and Other Pacific Islander Alone": 0.1, "White Alone": 81.1, "Hispanic or Latino": 14.1, "Black Alone": 5.2, "American Indian and Alaska Native Alone": 0.4}, "Age": {"Percent Under 18 Years": 23.4, "Percent 65 and Older": 13.5, "Percent Under 5 Years": 5.9}, "Miscellaneous": {"Manufacturers Shipments": 168624, "Foreign Born": 18.4, "Percent Female": 51.0, "Language Other than English at Home": 26.3, "Living in Same House +1 Years": 88.2, "Mean Travel Time to Work": 28.9, "Building Permits": 1341, "Veterans": 42246, "Land Area": 327.5}, "Sales": {"Retail Sales": 180433, "Merchant Wholesaler Sales": 495749, "Accommodation and Food Services Sales": 22262, "Retail Sales per Capita": 19550}, "County": "DuPage County", "State": "IL", "Income": {"Median Houseold Income": 78487, "Per Capita Income": 38570, "Persons Below Poverty Level": 6.9}, "Education": {"Bachelor's Degree or Higher": 46.3, "High School or Higher": 92.1}, "Employment": {"Private Non-farm Establishments": 33329, "Private Non-farm Employment Percent Change": 1.5, "Firms": {"Total": 101546, "Hispanic-Owned": 4.0, "Native Hawaiian and Other Pacific Islander-Owned": 0.0, "American Indian-Owned": 0.0, "Black-Owned": 2.3, "Asian-Owned": 8.4, "Women-Owned": 26.1}, "Nonemployer Establishments": 77413, "Private Non-farm Employment": 583086}, "Housing": {"Housing Units": 357407, "Units in Multi-Unit Structures": 27.7, "Median Value of Owner-Occupied Units": 286500, "Households": 336028, "Persons per Household": 2.71, "Homeownership Rate": 74.4}, "Population": {"2014 Population": 932708, "2010 Population": 916924, "Population per Square Mile": 2799.8, "Population Percent Change": 1.7}}</t>
  </si>
  <si>
    <t>{"Ethnicities": {"White Alone, not Hispanic or Latino": 97.3, "Two or More Races": 0.8, "Asian Alone": 0.2, "Native Hawaiian and Other Pacific Islander Alone": 0.0, "White Alone": 98.2, "Hispanic or Latino": 1.0, "Black Alone": 0.5, "American Indian and Alaska Native Alone": 0.2}, "Age": {"Percent Under 18 Years": 21.1, "Percent 65 and Older": 20.4, "Percent Under 5 Years": 5.0}, "Miscellaneous": {"Manufacturers Shipments": 5217, "Foreign Born": 1.0, "Percent Female": 51.5, "Language Other than English at Home": 1.8, "Living in Same House +1 Years": 85.5, "Mean Travel Time to Work": 23.3, "Building Permits": 45, "Veterans": 1640, "Land Area": 623.37}, "Sales": {"Retail Sales": 1970, "Merchant Wholesaler Sales": 1267, "Accommodation and Food Services Sales": 120, "Retail Sales per Capita": 10476}, "County": "Edgar County", "State": "IL", "Income": {"Median Houseold Income": 42133, "Per Capita Income": 23368, "Persons Below Poverty Level": 18.4}, "Education": {"Bachelor's Degree or Higher": 18.2, "High School or Higher": 86.0}, "Employment": {"Private Non-farm Establishments": 347, "Private Non-farm Employment Percent Change": 5.3, "Firms": {"Total": 1251, "Hispanic-Owned": 0.0, "Native Hawaiian and Other Pacific Islander-Owned": 0.0, "American Indian-Owned": 0.0, "Black-Owned": 0.0, "Asian-Owned": 0.0, "Women-Owned": 0.0}, "Nonemployer Establishments": 992, "Private Non-farm Employment": 5966}, "Housing": {"Housing Units": 8741, "Units in Multi-Unit Structures": 9.5, "Median Value of Owner-Occupied Units": 72900, "Households": 7893, "Persons per Household": 2.28, "Homeownership Rate": 73.4}, "Population": {"2014 Population": 17841, "2010 Population": 18576, "Population per Square Mile": 29.8, "Population Percent Change": -4.0}}</t>
  </si>
  <si>
    <t>{"Ethnicities": {"White Alone, not Hispanic or Latino": 96.9, "Two or More Races": 1.0, "Asian Alone": 0.4, "Native Hawaiian and Other Pacific Islander Alone": 0.0, "White Alone": 97.7, "Hispanic or Latino": 1.2, "Black Alone": 0.6, "American Indian and Alaska Native Alone": 0.2}, "Age": {"Percent Under 18 Years": 23.0, "Percent 65 and Older": 19.2, "Percent Under 5 Years": 5.7}, "Miscellaneous": {"Manufacturers Shipments": 0, "Foreign Born": 0.6, "Percent Female": 51.1, "Language Other than English at Home": 1.4, "Living in Same House +1 Years": 91.3, "Mean Travel Time to Work": 22.5, "Building Permits": 0, "Veterans": 556, "Land Area": 222.42}, "Sales": {"Retail Sales": 406, "Merchant Wholesaler Sales": 1470, "Accommodation and Food Services Sales": 25, "Retail Sales per Capita": 6229}, "County": "Edwards County", "State": "IL", "Income": {"Median Houseold Income": 39075, "Per Capita Income": 20898, "Persons Below Poverty Level": 11.4}, "Education": {"Bachelor's Degree or Higher": 10.5, "High School or Higher": 86.8}, "Employment": {"Private Non-farm Establishments": 145, "Private Non-farm Employment Percent Change": -5.6, "Firms": {"Total": 500, "Hispanic-Owned": 0.0, "Native Hawaiian and Other Pacific Islander-Owned": 0.0, "American Indian-Owned": 0.0, "Black-Owned": 0.0, "Asian-Owned": 0.0, "Women-Owned": 22.2}, "Nonemployer Establishments": 481, "Private Non-farm Employment": 1983}, "Housing": {"Housing Units": 3158, "Units in Multi-Unit Structures": 5.0, "Median Value of Owner-Occupied Units": 65800, "Households": 2728, "Persons per Household": 2.43, "Homeownership Rate": 79.9}, "Population": {"2014 Population": 6617, "2010 Population": 6721, "Population per Square Mile": 30.2, "Population Percent Change": -1.5}}</t>
  </si>
  <si>
    <t>{"Ethnicities": {"White Alone, not Hispanic or Latino": 96.4, "Two or More Races": 0.8, "Asian Alone": 0.5, "Native Hawaiian and Other Pacific Islander Alone": 0.0, "White Alone": 98.0, "Hispanic or Latino": 1.9, "Black Alone": 0.5, "American Indian and Alaska Native Alone": 0.2}, "Age": {"Percent Under 18 Years": 23.7, "Percent 65 and Older": 16.8, "Percent Under 5 Years": 6.5}, "Miscellaneous": {"Manufacturers Shipments": 8902, "Foreign Born": 0.9, "Percent Female": 50.2, "Language Other than English at Home": 2.2, "Living in Same House +1 Years": 90.0, "Mean Travel Time to Work": 17.8, "Building Permits": 25, "Veterans": 2605, "Land Area": 478.78}, "Sales": {"Retail Sales": 8578, "Merchant Wholesaler Sales": 0, "Accommodation and Food Services Sales": 851, "Retail Sales per Capita": 25050}, "County": "Effingham County", "State": "IL", "Income": {"Median Houseold Income": 52108, "Per Capita Income": 27051, "Persons Below Poverty Level": 9.1}, "Education": {"Bachelor's Degree or Higher": 20.0, "High School or Higher": 90.9}, "Employment": {"Private Non-farm Establishments": 1185, "Private Non-farm Employment Percent Change": 21.8, "Firms": {"Total": 3422, "Hispanic-Owned": 0.0, "Native Hawaiian and Other Pacific Islander-Owned": 0.0, "American Indian-Owned": 0.0, "Black-Owned": 0.0, "Asian-Owned": 0.0, "Women-Owned": 0.0}, "Nonemployer Establishments": 2732, "Private Non-farm Employment": 21580}, "Housing": {"Housing Units": 14714, "Units in Multi-Unit Structures": 12.5, "Median Value of Owner-Occupied Units": 115200, "Households": 13544, "Persons per Household": 2.5, "Homeownership Rate": 78.3}, "Population": {"2014 Population": 34320, "2010 Population": 34242, "Population per Square Mile": 71.5, "Population Percent Change": 0.2}}</t>
  </si>
  <si>
    <t>{"Ethnicities": {"White Alone, not Hispanic or Latino": 92.2, "Two or More Races": 1.1, "Asian Alone": 0.4, "Native Hawaiian and Other Pacific Islander Alone": 0.0, "White Alone": 93.6, "Hispanic or Latino": 1.7, "Black Alone": 4.7, "American Indian and Alaska Native Alone": 0.2}, "Age": {"Percent Under 18 Years": 21.7, "Percent 65 and Older": 17.1, "Percent Under 5 Years": 5.2}, "Miscellaneous": {"Manufacturers Shipments": 1745, "Foreign Born": 1.6, "Percent Female": 46.9, "Language Other than English at Home": 2.7, "Living in Same House +1 Years": 88.1, "Mean Travel Time to Work": 22.7, "Building Permits": 4, "Veterans": 1712, "Land Area": 716.48}, "Sales": {"Retail Sales": 2273, "Merchant Wholesaler Sales": 3226, "Accommodation and Food Services Sales": 182, "Retail Sales per Capita": 10846}, "County": "Fayette County", "State": "IL", "Income": {"Median Houseold Income": 44722, "Per Capita Income": 21523, "Persons Below Poverty Level": 17.0}, "Education": {"Bachelor's Degree or Higher": 13.1, "High School or Higher": 84.2}, "Employment": {"Private Non-farm Establishments": 479, "Private Non-farm Employment Percent Change": -0.9, "Firms": {"Total": 2194, "Hispanic-Owned": 0.0, "Native Hawaiian and Other Pacific Islander-Owned": 0.0, "American Indian-Owned": 0.0, "Black-Owned": 0.0, "Asian-Owned": 0.0, "Women-Owned": 0.0}, "Nonemployer Establishments": 1363, "Private Non-farm Employment": 4800}, "Housing": {"Housing Units": 9216, "Units in Multi-Unit Structures": 7.5, "Median Value of Owner-Occupied Units": 82900, "Households": 8124, "Persons per Household": 2.57, "Homeownership Rate": 80.5}, "Population": {"2014 Population": 21870, "2010 Population": 22140, "Population per Square Mile": 30.9, "Population Percent Change": -1.2}}</t>
  </si>
  <si>
    <t>{"Ethnicities": {"White Alone, not Hispanic or Latino": 94.6, "Two or More Races": 1.0, "Asian Alone": 0.4, "Native Hawaiian and Other Pacific Islander Alone": 0.0, "White Alone": 97.2, "Hispanic or Latino": 2.9, "Black Alone": 1.0, "American Indian and Alaska Native Alone": 0.3}, "Age": {"Percent Under 18 Years": 22.8, "Percent 65 and Older": 19.8, "Percent Under 5 Years": 5.4}, "Miscellaneous": {"Manufacturers Shipments": 0, "Foreign Born": 0.8, "Percent Female": 50.5, "Language Other than English at Home": 2.3, "Living in Same House +1 Years": 89.0, "Mean Travel Time to Work": 21.8, "Building Permits": 11, "Veterans": 1164, "Land Area": 485.62}, "Sales": {"Retail Sales": 1123, "Merchant Wholesaler Sales": 3231, "Accommodation and Food Services Sales": 114, "Retail Sales per Capita": 7990}, "County": "Ford County", "State": "IL", "Income": {"Median Houseold Income": 48866, "Per Capita Income": 25448, "Persons Below Poverty Level": 10.5}, "Education": {"Bachelor's Degree or Higher": 16.3, "High School or Higher": 88.6}, "Employment": {"Private Non-farm Establishments": 374, "Private Non-farm Employment Percent Change": -1.0, "Firms": {"Total": 1500, "Hispanic-Owned": 0.0, "Native Hawaiian and Other Pacific Islander-Owned": 0.0, "American Indian-Owned": 0.0, "Black-Owned": 0.0, "Asian-Owned": 0.0, "Women-Owned": 31.2}, "Nonemployer Establishments": 974, "Private Non-farm Employment": 3971}, "Housing": {"Housing Units": 6334, "Units in Multi-Unit Structures": 9.9, "Median Value of Owner-Occupied Units": 89600, "Households": 5651, "Persons per Household": 2.4, "Homeownership Rate": 76.6}, "Population": {"2014 Population": 13688, "2010 Population": 14081, "Population per Square Mile": 29.0, "Population Percent Change": -2.8}}</t>
  </si>
  <si>
    <t>{"Ethnicities": {"White Alone, not Hispanic or Latino": 96.1, "Two or More Races": 1.2, "Asian Alone": 0.4, "Native Hawaiian and Other Pacific Islander Alone": 0.0, "White Alone": 97.4, "Hispanic or Latino": 1.6, "Black Alone": 0.5, "American Indian and Alaska Native Alone": 0.4}, "Age": {"Percent Under 18 Years": 22.1, "Percent 65 and Older": 19.5, "Percent Under 5 Years": 5.8}, "Miscellaneous": {"Manufacturers Shipments": 2231, "Foreign Born": 0.8, "Percent Female": 50.9, "Language Other than English at Home": 2.2, "Living in Same House +1 Years": 87.4, "Mean Travel Time to Work": 24.0, "Building Permits": 7, "Veterans": 3774, "Land Area": 408.89}, "Sales": {"Retail Sales": 3621, "Merchant Wholesaler Sales": 727, "Accommodation and Food Services Sales": 341, "Retail Sales per Capita": 9236}, "County": "Franklin County", "State": "IL", "Income": {"Median Houseold Income": 36273, "Per Capita Income": 20394, "Persons Below Poverty Level": 19.1}, "Education": {"Bachelor's Degree or Higher": 13.1, "High School or Higher": 87.1}, "Employment": {"Private Non-farm Establishments": 763, "Private Non-farm Employment Percent Change": -5.4, "Firms": {"Total": 3165, "Hispanic-Owned": 0.0, "Native Hawaiian and Other Pacific Islander-Owned": 0.0, "American Indian-Owned": 0.0, "Black-Owned": 0.0, "Asian-Owned": 0.0, "Women-Owned": 21.4}, "Nonemployer Establishments": 2278, "Private Non-farm Employment": 6837}, "Housing": {"Housing Units": 18546, "Units in Multi-Unit Structures": 9.2, "Median Value of Owner-Occupied Units": 64300, "Households": 16110, "Persons per Household": 2.42, "Homeownership Rate": 75.6}, "Population": {"2014 Population": 39411, "2010 Population": 39561, "Population per Square Mile": 96.8, "Population Percent Change": -1.4}}</t>
  </si>
  <si>
    <t>{"Ethnicities": {"White Alone, not Hispanic or Latino": 92.2, "Two or More Races": 0.9, "Asian Alone": 0.4, "Native Hawaiian and Other Pacific Islander Alone": 0.0, "White Alone": 94.2, "Hispanic or Latino": 2.7, "Black Alone": 3.9, "American Indian and Alaska Native Alone": 0.6}, "Age": {"Percent Under 18 Years": 20.2, "Percent 65 and Older": 18.9, "Percent Under 5 Years": 5.1}, "Miscellaneous": {"Manufacturers Shipments": 0, "Foreign Born": 1.7, "Percent Female": 47.8, "Language Other than English at Home": 3.2, "Living in Same House +1 Years": 87.6, "Mean Travel Time to Work": 27.0, "Building Permits": 44, "Veterans": 3195, "Land Area": 865.6}, "Sales": {"Retail Sales": 2888, "Merchant Wholesaler Sales": 0, "Accommodation and Food Services Sales": 293, "Retail Sales per Capita": 7843}, "County": "Fulton County", "State": "IL", "Income": {"Median Houseold Income": 45130, "Per Capita Income": 22318, "Persons Below Poverty Level": 13.3}, "Education": {"Bachelor's Degree or Higher": 14.5, "High School or Higher": 86.4}, "Employment": {"Private Non-farm Establishments": 662, "Private Non-farm Employment Percent Change": -8.3, "Firms": {"Total": 2540, "Hispanic-Owned": 0.0, "Native Hawaiian and Other Pacific Islander-Owned": 0.0, "American Indian-Owned": 0.0, "Black-Owned": 0.0, "Asian-Owned": 0.0, "Women-Owned": 28.8}, "Nonemployer Establishments": 1774, "Private Non-farm Employment": 6412}, "Housing": {"Housing Units": 16180, "Units in Multi-Unit Structures": 10.9, "Median Value of Owner-Occupied Units": 80600, "Households": 14610, "Persons per Household": 2.37, "Homeownership Rate": 75.5}, "Population": {"2014 Population": 36007, "2010 Population": 37069, "Population per Square Mile": 42.8, "Population Percent Change": -2.9}}</t>
  </si>
  <si>
    <t>{"Ethnicities": {"White Alone, not Hispanic or Latino": 95.4, "Two or More Races": 1.5, "Asian Alone": 0.1, "Native Hawaiian and Other Pacific Islander Alone": 0.0, "White Alone": 97.3, "Hispanic or Latino": 1.9, "Black Alone": 0.8, "American Indian and Alaska Native Alone": 0.3}, "Age": {"Percent Under 18 Years": 19.9, "Percent 65 and Older": 22.8, "Percent Under 5 Years": 4.6}, "Miscellaneous": {"Manufacturers Shipments": 0, "Foreign Born": 0.3, "Percent Female": 51.5, "Language Other than English at Home": 0.4, "Living in Same House +1 Years": 89.4, "Mean Travel Time to Work": 24.5, "Building Permits": 0, "Veterans": 457, "Land Area": 323.07}, "Sales": {"Retail Sales": 218, "Merchant Wholesaler Sales": 231, "Accommodation and Food Services Sales": 0, "Retail Sales per Capita": 3684}, "County": "Gallatin County", "State": "IL", "Income": {"Median Houseold Income": 40330, "Per Capita Income": 23862, "Persons Below Poverty Level": 17.2}, "Education": {"Bachelor's Degree or Higher": 12.0, "High School or Higher": 81.3}, "Employment": {"Private Non-farm Establishments": 102, "Private Non-farm Employment Percent Change": 6.4, "Firms": {"Total": 548, "Hispanic-Owned": 0.0, "Native Hawaiian and Other Pacific Islander-Owned": 0.0, "American Indian-Owned": 0.0, "Black-Owned": 0.0, "Asian-Owned": 0.0, "Women-Owned": 0.0}, "Nonemployer Establishments": 293, "Private Non-farm Employment": 911}, "Housing": {"Housing Units": 2725, "Units in Multi-Unit Structures": 5.7, "Median Value of Owner-Occupied Units": 61100, "Households": 2369, "Persons per Household": 2.32, "Homeownership Rate": 78.3}, "Population": {"2014 Population": 5291, "2010 Population": 5589, "Population per Square Mile": 17.3, "Population Percent Change": -5.3}}</t>
  </si>
  <si>
    <t>{"Ethnicities": {"White Alone, not Hispanic or Latino": 96.9, "Two or More Races": 0.7, "Asian Alone": 0.1, "Native Hawaiian and Other Pacific Islander Alone": 0.0, "White Alone": 97.8, "Hispanic or Latino": 1.0, "Black Alone": 1.1, "American Indian and Alaska Native Alone": 0.2}, "Age": {"Percent Under 18 Years": 22.0, "Percent 65 and Older": 18.3, "Percent Under 5 Years": 5.8}, "Miscellaneous": {"Manufacturers Shipments": 0, "Foreign Born": 0.6, "Percent Female": 49.7, "Language Other than English at Home": 1.8, "Living in Same House +1 Years": 88.5, "Mean Travel Time to Work": 28.9, "Building Permits": 27, "Veterans": 1086, "Land Area": 543.02}, "Sales": {"Retail Sales": 958, "Merchant Wholesaler Sales": 1513, "Accommodation and Food Services Sales": 0, "Retail Sales per Capita": 7009}, "County": "Greene County", "State": "IL", "Income": {"Median Houseold Income": 43502, "Per Capita Income": 22307, "Persons Below Poverty Level": 13.2}, "Education": {"Bachelor's Degree or Higher": 12.9, "High School or Higher": 88.6}, "Employment": {"Private Non-farm Establishments": 254, "Private Non-farm Employment Percent Change": -5.3, "Firms": {"Total": 1080, "Hispanic-Owned": 0.0, "Native Hawaiian and Other Pacific Islander-Owned": 0.0, "American Indian-Owned": 0.0, "Black-Owned": 0.0, "Asian-Owned": 0.0, "Women-Owned": 0.0}, "Nonemployer Establishments": 791, "Private Non-farm Employment": 1740}, "Housing": {"Housing Units": 6341, "Units in Multi-Unit Structures": 7.1, "Median Value of Owner-Occupied Units": 75200, "Households": 5790, "Persons per Household": 2.33, "Homeownership Rate": 75.8}, "Population": {"2014 Population": 13434, "2010 Population": 13886, "Population per Square Mile": 25.6, "Population Percent Change": -3.3}}</t>
  </si>
  <si>
    <t>{"Ethnicities": {"White Alone, not Hispanic or Latino": 87.4, "Two or More Races": 1.2, "Asian Alone": 0.8, "Native Hawaiian and Other Pacific Islander Alone": 0.0, "White Alone": 96.0, "Hispanic or Latino": 9.3, "Black Alone": 1.5, "American Indian and Alaska Native Alone": 0.4}, "Age": {"Percent Under 18 Years": 25.9, "Percent 65 and Older": 12.9, "Percent Under 5 Years": 6.3}, "Miscellaneous": {"Manufacturers Shipments": 20824, "Foreign Born": 3.9, "Percent Female": 50.1, "Language Other than English at Home": 7.4, "Living in Same House +1 Years": 90.2, "Mean Travel Time to Work": 29.0, "Building Permits": 194, "Veterans": 3472, "Land Area": 418.04}, "Sales": {"Retail Sales": 5226, "Merchant Wholesaler Sales": 4384, "Accommodation and Food Services Sales": 563, "Retail Sales per Capita": 11097}, "County": "Grundy County", "State": "IL", "Income": {"Median Houseold Income": 64541, "Per Capita Income": 28725, "Persons Below Poverty Level": 9.0}, "Education": {"Bachelor's Degree or Higher": 20.2, "High School or Higher": 91.7}, "Employment": {"Private Non-farm Establishments": 1075, "Private Non-farm Employment Percent Change": -2.1, "Firms": {"Total": 3673, "Hispanic-Owned": 2.4, "Native Hawaiian and Other Pacific Islander-Owned": 0.0, "American Indian-Owned": 0.0, "Black-Owned": 0.0, "Asian-Owned": 1.3, "Women-Owned": 33.3}, "Nonemployer Establishments": 2796, "Private Non-farm Employment": 14102}, "Housing": {"Housing Units": 20337, "Units in Multi-Unit Structures": 13.8, "Median Value of Owner-Occupied Units": 182200, "Households": 18082, "Persons per Household": 2.75, "Homeownership Rate": 76.2}, "Population": {"2014 Population": 50425, "2010 Population": 50063, "Population per Square Mile": 119.8, "Population Percent Change": 0.7}}</t>
  </si>
  <si>
    <t>{"Ethnicities": {"White Alone, not Hispanic or Latino": 96.6, "Two or More Races": 0.9, "Asian Alone": 0.2, "Native Hawaiian and Other Pacific Islander Alone": 0.0, "White Alone": 97.9, "Hispanic or Latino": 1.6, "Black Alone": 0.6, "American Indian and Alaska Native Alone": 0.3}, "Age": {"Percent Under 18 Years": 22.3, "Percent 65 and Older": 20.2, "Percent Under 5 Years": 5.5}, "Miscellaneous": {"Manufacturers Shipments": 0, "Foreign Born": 0.3, "Percent Female": 51.0, "Language Other than English at Home": 3.8, "Living in Same House +1 Years": 90.3, "Mean Travel Time to Work": 26.5, "Building Permits": 0, "Veterans": 713, "Land Area": 434.67}, "Sales": {"Retail Sales": 419, "Merchant Wholesaler Sales": 0, "Accommodation and Food Services Sales": 27, "Retail Sales per Capita": 5145}, "County": "Hamilton County", "State": "IL", "Income": {"Median Houseold Income": 38417, "Per Capita Income": 21960, "Persons Below Poverty Level": 17.1}, "Education": {"Bachelor's Degree or Higher": 15.7, "High School or Higher": 83.8}, "Employment": {"Private Non-farm Establishments": 194, "Private Non-farm Employment Percent Change": 1.6, "Firms": {"Total": 1013, "Hispanic-Owned": 0.0, "Native Hawaiian and Other Pacific Islander-Owned": 0.0, "American Indian-Owned": 0.0, "Black-Owned": 0.0, "Asian-Owned": 0.0, "Women-Owned": 0.0}, "Nonemployer Establishments": 556, "Private Non-farm Employment": 1370}, "Housing": {"Housing Units": 4062, "Units in Multi-Unit Structures": 5.7, "Median Value of Owner-Occupied Units": 72800, "Households": 3512, "Persons per Household": 2.36, "Homeownership Rate": 76.7}, "Population": {"2014 Population": 8296, "2010 Population": 8457, "Population per Square Mile": 19.5, "Population Percent Change": -1.9}}</t>
  </si>
  <si>
    <t>{"Ethnicities": {"White Alone, not Hispanic or Latino": 96.7, "Two or More Races": 0.9, "Asian Alone": 0.3, "Native Hawaiian and Other Pacific Islander Alone": 0.1, "White Alone": 98.0, "Hispanic or Latino": 1.5, "Black Alone": 0.4, "American Indian and Alaska Native Alone": 0.3}, "Age": {"Percent Under 18 Years": 20.6, "Percent 65 and Older": 23.1, "Percent Under 5 Years": 5.0}, "Miscellaneous": {"Manufacturers Shipments": 1932, "Foreign Born": 1.2, "Percent Female": 50.6, "Language Other than English at Home": 2.2, "Living in Same House +1 Years": 89.8, "Mean Travel Time to Work": 23.2, "Building Permits": 5, "Veterans": 1750, "Land Area": 793.73}, "Sales": {"Retail Sales": 1064, "Merchant Wholesaler Sales": 2005, "Accommodation and Food Services Sales": 109, "Retail Sales per Capita": 5676}, "County": "Hancock County", "State": "IL", "Income": {"Median Houseold Income": 43925, "Per Capita Income": 23714, "Persons Below Poverty Level": 13.6}, "Education": {"Bachelor's Degree or Higher": 18.4, "High School or Higher": 90.6}, "Employment": {"Private Non-farm Establishments": 378, "Private Non-farm Employment Percent Change": -1.5, "Firms": {"Total": 2125, "Hispanic-Owned": 0.0, "Native Hawaiian and Other Pacific Islander-Owned": 0.0, "American Indian-Owned": 0.0, "Black-Owned": 0.0, "Asian-Owned": 0.0, "Women-Owned": 30.1}, "Nonemployer Establishments": 1326, "Private Non-farm Employment": 2737}, "Housing": {"Housing Units": 9221, "Units in Multi-Unit Structures": 9.6, "Median Value of Owner-Occupied Units": 81600, "Households": 8101, "Persons per Household": 2.3, "Homeownership Rate": 78.3}, "Population": {"2014 Population": 18564, "2010 Population": 19104, "Population per Square Mile": 24.1, "Population Percent Change": -2.8}}</t>
  </si>
  <si>
    <t>{"Ethnicities": {"White Alone, not Hispanic or Latino": 95.2, "Two or More Races": 1.0, "Asian Alone": 0.7, "Native Hawaiian and Other Pacific Islander Alone": 0.1, "White Alone": 96.7, "Hispanic or Latino": 1.6, "Black Alone": 0.7, "American Indian and Alaska Native Alone": 0.7}, "Age": {"Percent Under 18 Years": 20.0, "Percent 65 and Older": 23.3, "Percent Under 5 Years": 4.7}, "Miscellaneous": {"Manufacturers Shipments": 0, "Foreign Born": 0.8, "Percent Female": 49.4, "Language Other than English at Home": 1.1, "Living in Same House +1 Years": 90.9, "Mean Travel Time to Work": 20.9, "Building Permits": 0, "Veterans": 381, "Land Area": 177.53}, "Sales": {"Retail Sales": 143, "Merchant Wholesaler Sales": 0, "Accommodation and Food Services Sales": 10, "Retail Sales per Capita": 3219}, "County": "Hardin County", "State": "IL", "Income": {"Median Houseold Income": 37071, "Per Capita Income": 22366, "Persons Below Poverty Level": 23.6}, "Education": {"Bachelor's Degree or Higher": 12.2, "High School or Higher": 83.2}, "Employment": {"Private Non-farm Establishments": 65, "Private Non-farm Employment Percent Change": -2.0, "Firms": {"Total": 446, "Hispanic-Owned": 0.0, "Native Hawaiian and Other Pacific Islander-Owned": 0.0, "American Indian-Owned": 0.0, "Black-Owned": 0.0, "Asian-Owned": 0.0, "Women-Owned": 0.0}, "Nonemployer Establishments": 242, "Private Non-farm Employment": 785}, "Housing": {"Housing Units": 2459, "Units in Multi-Unit Structures": 6.5, "Median Value of Owner-Occupied Units": 72600, "Households": 1800, "Persons per Household": 2.33, "Homeownership Rate": 79.5}, "Population": {"2014 Population": 4129, "2010 Population": 4320, "Population per Square Mile": 24.3, "Population Percent Change": -4.4}}</t>
  </si>
  <si>
    <t>{"Ethnicities": {"White Alone, not Hispanic or Latino": 96.5, "Two or More Races": 1.1, "Asian Alone": 0.3, "Native Hawaiian and Other Pacific Islander Alone": 0.1, "White Alone": 97.8, "Hispanic or Latino": 1.5, "Black Alone": 0.4, "American Indian and Alaska Native Alone": 0.3}, "Age": {"Percent Under 18 Years": 18.3, "Percent 65 and Older": 23.6, "Percent Under 5 Years": 3.5}, "Miscellaneous": {"Manufacturers Shipments": 0, "Foreign Born": 1.8, "Percent Female": 51.0, "Language Other than English at Home": 2.4, "Living in Same House +1 Years": 86.3, "Mean Travel Time to Work": 23.3, "Building Permits": 6, "Veterans": 831, "Land Area": 378.87}, "Sales": {"Retail Sales": 261, "Merchant Wholesaler Sales": 0, "Accommodation and Food Services Sales": 19, "Retail Sales per Capita": 3462}, "County": "Henderson County", "State": "IL", "Income": {"Median Houseold Income": 49389, "Per Capita Income": 25902, "Persons Below Poverty Level": 11.3}, "Education": {"Bachelor's Degree or Higher": 15.7, "High School or Higher": 88.4}, "Employment": {"Private Non-farm Establishments": 119, "Private Non-farm Employment Percent Change": 4.3, "Firms": {"Total": 604, "Hispanic-Owned": 0.0, "Native Hawaiian and Other Pacific Islander-Owned": 0.0, "American Indian-Owned": 0.0, "Black-Owned": 0.0, "Asian-Owned": 0.0, "Women-Owned": 0.0}, "Nonemployer Establishments": 394, "Private Non-farm Employment": 680}, "Housing": {"Housing Units": 3821, "Units in Multi-Unit Structures": 3.2, "Median Value of Owner-Occupied Units": 83700, "Households": 3202, "Persons per Household": 2.22, "Homeownership Rate": 79.6}, "Population": {"2014 Population": 6916, "2010 Population": 7331, "Population per Square Mile": 19.3, "Population Percent Change": -5.6}}</t>
  </si>
  <si>
    <t>{"Ethnicities": {"White Alone, not Hispanic or Latino": 91.0, "Two or More Races": 1.4, "Asian Alone": 0.5, "Native Hawaiian and Other Pacific Islander Alone": 0.0, "White Alone": 95.9, "Hispanic or Latino": 5.4, "Black Alone": 1.9, "American Indian and Alaska Native Alone": 0.3}, "Age": {"Percent Under 18 Years": 22.6, "Percent 65 and Older": 18.5, "Percent Under 5 Years": 5.4}, "Miscellaneous": {"Manufacturers Shipments": 0, "Foreign Born": 2.4, "Percent Female": 50.2, "Language Other than English at Home": 4.4, "Living in Same House +1 Years": 90.2, "Mean Travel Time to Work": 22.8, "Building Permits": 43, "Veterans": 4338, "Land Area": 822.99}, "Sales": {"Retail Sales": 4775, "Merchant Wholesaler Sales": 0, "Accommodation and Food Services Sales": 420, "Retail Sales per Capita": 9644}, "County": "Henry County", "State": "IL", "Income": {"Median Houseold Income": 52940, "Per Capita Income": 27117, "Persons Below Poverty Level": 10.5}, "Education": {"Bachelor's Degree or Higher": 19.8, "High School or Higher": 89.7}, "Employment": {"Private Non-farm Establishments": 1077, "Private Non-farm Employment Percent Change": -1.4, "Firms": {"Total": 3237, "Hispanic-Owned": 0.0, "Native Hawaiian and Other Pacific Islander-Owned": 0.0, "American Indian-Owned": 0.0, "Black-Owned": 0.0, "Asian-Owned": 0.0, "Women-Owned": 0.0}, "Nonemployer Establishments": 2815, "Private Non-farm Employment": 13024}, "Housing": {"Housing Units": 22107, "Units in Multi-Unit Structures": 10.1, "Median Value of Owner-Occupied Units": 109800, "Households": 20393, "Persons per Household": 2.43, "Homeownership Rate": 78.1}, "Population": {"2014 Population": 49635, "2010 Population": 50486, "Population per Square Mile": 61.3, "Population Percent Change": -1.7}}</t>
  </si>
  <si>
    <t>{"Ethnicities": {"White Alone, not Hispanic or Latino": 90.6, "Two or More Races": 1.3, "Asian Alone": 0.6, "Native Hawaiian and Other Pacific Islander Alone": 0.0, "White Alone": 96.7, "Hispanic or Latino": 6.5, "Black Alone": 1.1, "American Indian and Alaska Native Alone": 0.3}, "Age": {"Percent Under 18 Years": 22.2, "Percent 65 and Older": 20.4, "Percent Under 5 Years": 5.5}, "Miscellaneous": {"Manufacturers Shipments": 3386, "Foreign Born": 3.6, "Percent Female": 51.1, "Language Other than English at Home": 6.3, "Living in Same House +1 Years": 89.7, "Mean Travel Time to Work": 24.4, "Building Permits": 28, "Veterans": 2385, "Land Area": 1117.32}, "Sales": {"Retail Sales": 2654, "Merchant Wholesaler Sales": 6148, "Accommodation and Food Services Sales": 207, "Retail Sales per Capita": 8843}, "County": "Iroquois County", "State": "IL", "Income": {"Median Houseold Income": 47079, "Per Capita Income": 25098, "Persons Below Poverty Level": 13.7}, "Education": {"Bachelor's Degree or Higher": 14.6, "High School or Higher": 88.3}, "Employment": {"Private Non-farm Establishments": 702, "Private Non-farm Employment Percent Change": -3.5, "Firms": {"Total": 2722, "Hispanic-Owned": 0.0, "Native Hawaiian and Other Pacific Islander-Owned": 0.0, "American Indian-Owned": 0.0, "Black-Owned": 0.0, "Asian-Owned": 0.0, "Women-Owned": 23.7}, "Nonemployer Establishments": 2161, "Private Non-farm Employment": 6237}, "Housing": {"Housing Units": 13438, "Units in Multi-Unit Structures": 10.8, "Median Value of Owner-Occupied Units": 96500, "Households": 11892, "Persons per Household": 2.42, "Homeownership Rate": 75.3}, "Population": {"2014 Population": 28879, "2010 Population": 29718, "Population per Square Mile": 26.6, "Population Percent Change": -2.8}}</t>
  </si>
  <si>
    <t>{"Ethnicities": {"White Alone, not Hispanic or Latino": 74.5, "Two or More Races": 2.9, "Asian Alone": 3.9, "Native Hawaiian and Other Pacific Islander Alone": 0.1, "White Alone": 77.7, "Hispanic or Latino": 4.2, "Black Alone": 14.9, "American Indian and Alaska Native Alone": 0.5}, "Age": {"Percent Under 18 Years": 18.0, "Percent 65 and Older": 13.0, "Percent Under 5 Years": 5.0}, "Miscellaneous": {"Manufacturers Shipments": 1773, "Foreign Born": 5.6, "Percent Female": 49.8, "Language Other than English at Home": 8.7, "Living in Same House +1 Years": 76.1, "Mean Travel Time to Work": 18.5, "Building Permits": 130, "Veterans": 4349, "Land Area": 584.08}, "Sales": {"Retail Sales": 6840, "Merchant Wholesaler Sales": 0, "Accommodation and Food Services Sales": 1083, "Retail Sales per Capita": 11751}, "County": "Jackson County", "State": "IL", "Income": {"Median Houseold Income": 33479, "Per Capita Income": 20527, "Persons Below Poverty Level": 30.4}, "Education": {"Bachelor's Degree or Higher": 35.1, "High School or Higher": 89.7}, "Employment": {"Private Non-farm Establishments": 1310, "Private Non-farm Employment Percent Change": 2.8, "Firms": {"Total": 4209, "Hispanic-Owned": 0.0, "Native Hawaiian and Other Pacific Islander-Owned": 0.0, "American Indian-Owned": 0.0, "Black-Owned": 0.0, "Asian-Owned": 4.1, "Women-Owned": 28.3}, "Nonemployer Establishments": 3149, "Private Non-farm Employment": 17040}, "Housing": {"Housing Units": 28615, "Units in Multi-Unit Structures": 32.6, "Median Value of Owner-Occupied Units": 100600, "Households": 23567, "Persons per Household": 2.33, "Homeownership Rate": 53.4}, "Population": {"2014 Population": 59677, "2010 Population": 60218, "Population per Square Mile": 103.1, "Population Percent Change": -0.9}}</t>
  </si>
  <si>
    <t>{"Ethnicities": {"White Alone, not Hispanic or Latino": 97.1, "Two or More Races": 0.8, "Asian Alone": 0.3, "Native Hawaiian and Other Pacific Islander Alone": 0.0, "White Alone": 98.4, "Hispanic or Latino": 1.4, "Black Alone": 0.3, "American Indian and Alaska Native Alone": 0.2}, "Age": {"Percent Under 18 Years": 22.9, "Percent 65 and Older": 18.2, "Percent Under 5 Years": 6.1}, "Miscellaneous": {"Manufacturers Shipments": 0, "Foreign Born": 1.0, "Percent Female": 50.0, "Language Other than English at Home": 1.5, "Living in Same House +1 Years": 87.7, "Mean Travel Time to Work": 24.4, "Building Permits": 0, "Veterans": 733, "Land Area": 494.51}, "Sales": {"Retail Sales": 826, "Merchant Wholesaler Sales": 2571, "Accommodation and Food Services Sales": 32, "Retail Sales per Capita": 8592}, "County": "Jasper County", "State": "IL", "Income": {"Median Houseold Income": 52233, "Per Capita Income": 24174, "Persons Below Poverty Level": 6.6}, "Education": {"Bachelor's Degree or Higher": 16.2, "High School or Higher": 91.5}, "Employment": {"Private Non-farm Establishments": 203, "Private Non-farm Employment Percent Change": -3.6, "Firms": {"Total": 1127, "Hispanic-Owned": 0.0, "Native Hawaiian and Other Pacific Islander-Owned": 0.0, "American Indian-Owned": 0.0, "Black-Owned": 0.0, "Asian-Owned": 0.0, "Women-Owned": 19.9}, "Nonemployer Establishments": 838, "Private Non-farm Employment": 1620}, "Housing": {"Housing Units": 4329, "Units in Multi-Unit Structures": 4.8, "Median Value of Owner-Occupied Units": 88100, "Households": 3904, "Persons per Household": 2.46, "Homeownership Rate": 84.0}, "Population": {"2014 Population": 9623, "2010 Population": 9698, "Population per Square Mile": 19.6, "Population Percent Change": -0.8}}</t>
  </si>
  <si>
    <t>{"Ethnicities": {"White Alone, not Hispanic or Latino": 86.1, "Two or More Races": 1.7, "Asian Alone": 1.1, "Native Hawaiian and Other Pacific Islander Alone": 0.0, "White Alone": 87.9, "Hispanic or Latino": 2.3, "Black Alone": 8.9, "American Indian and Alaska Native Alone": 0.3}, "Age": {"Percent Under 18 Years": 21.8, "Percent 65 and Older": 17.6, "Percent Under 5 Years": 6.3}, "Miscellaneous": {"Manufacturers Shipments": 0, "Foreign Born": 1.3, "Percent Female": 48.6, "Language Other than English at Home": 3.2, "Living in Same House +1 Years": 83.9, "Mean Travel Time to Work": 19.6, "Building Permits": 7, "Veterans": 3407, "Land Area": 571.17}, "Sales": {"Retail Sales": 5676, "Merchant Wholesaler Sales": 0, "Accommodation and Food Services Sales": 677, "Retail Sales per Capita": 14157}, "County": "Jefferson County", "State": "IL", "Income": {"Median Houseold Income": 42981, "Per Capita Income": 22620, "Persons Below Poverty Level": 16.5}, "Education": {"Bachelor's Degree or Higher": 15.9, "High School or Higher": 86.8}, "Employment": {"Private Non-farm Establishments": 956, "Private Non-farm Employment Percent Change": 3.6, "Firms": {"Total": 2846, "Hispanic-Owned": 0.0, "Native Hawaiian and Other Pacific Islander-Owned": 0.0, "American Indian-Owned": 0.0, "Black-Owned": 3.0, "Asian-Owned": 0.0, "Women-Owned": 18.6}, "Nonemployer Establishments": 2331, "Private Non-farm Employment": 17619}, "Housing": {"Housing Units": 16818, "Units in Multi-Unit Structures": 12.6, "Median Value of Owner-Occupied Units": 86300, "Households": 15288, "Persons per Household": 2.4, "Homeownership Rate": 72.7}, "Population": {"2014 Population": 38534, "2010 Population": 38827, "Population per Square Mile": 68.0, "Population Percent Change": -0.7}}</t>
  </si>
  <si>
    <t>{"Ethnicities": {"White Alone, not Hispanic or Latino": 96.3, "Two or More Races": 1.2, "Asian Alone": 0.5, "Native Hawaiian and Other Pacific Islander Alone": 0.0, "White Alone": 97.3, "Hispanic or Latino": 1.3, "Black Alone": 0.7, "American Indian and Alaska Native Alone": 0.3}, "Age": {"Percent Under 18 Years": 21.6, "Percent 65 and Older": 17.6, "Percent Under 5 Years": 5.0}, "Miscellaneous": {"Manufacturers Shipments": 0, "Foreign Born": 1.3, "Percent Female": 51.3, "Language Other than English at Home": 1.6, "Living in Same House +1 Years": 88.0, "Mean Travel Time to Work": 29.0, "Building Permits": 25, "Veterans": 2436, "Land Area": 369.27}, "Sales": {"Retail Sales": 2503, "Merchant Wholesaler Sales": 0, "Accommodation and Food Services Sales": 266, "Retail Sales per Capita": 11186}, "County": "Jersey County", "State": "IL", "Income": {"Median Houseold Income": 53954, "Per Capita Income": 25467, "Persons Below Poverty Level": 7.6}, "Education": {"Bachelor's Degree or Higher": 16.2, "High School or Higher": 88.3}, "Employment": {"Private Non-farm Establishments": 424, "Private Non-farm Employment Percent Change": -2.4, "Firms": {"Total": 2278, "Hispanic-Owned": 0.0, "Native Hawaiian and Other Pacific Islander-Owned": 0.0, "American Indian-Owned": 0.0, "Black-Owned": 0.0, "Asian-Owned": 0.0, "Women-Owned": 30.6}, "Nonemployer Establishments": 1307, "Private Non-farm Employment": 4645}, "Housing": {"Housing Units": 10034, "Units in Multi-Unit Structures": 8.5, "Median Value of Owner-Occupied Units": 117900, "Households": 8752, "Persons per Household": 2.5, "Homeownership Rate": 79.9}, "Population": {"2014 Population": 22571, "2010 Population": 22985, "Population per Square Mile": 62.2, "Population Percent Change": -1.8}}</t>
  </si>
  <si>
    <t>{"Ethnicities": {"White Alone, not Hispanic or Latino": 94.8, "Two or More Races": 0.9, "Asian Alone": 0.5, "Native Hawaiian and Other Pacific Islander Alone": 0.0, "White Alone": 97.7, "Hispanic or Latino": 3.1, "Black Alone": 0.6, "American Indian and Alaska Native Alone": 0.2}, "Age": {"Percent Under 18 Years": 19.3, "Percent 65 and Older": 24.6, "Percent Under 5 Years": 4.3}, "Miscellaneous": {"Manufacturers Shipments": 4195, "Foreign Born": 3.1, "Percent Female": 49.8, "Language Other than English at Home": 4.2, "Living in Same House +1 Years": 90.2, "Mean Travel Time to Work": 21.5, "Building Permits": 28, "Veterans": 2271, "Land Area": 601.09}, "Sales": {"Retail Sales": 3107, "Merchant Wholesaler Sales": 1205, "Accommodation and Food Services Sales": 812, "Retail Sales per Capita": 14017}, "County": "Jo Daviess County", "State": "IL", "Income": {"Median Houseold Income": 50817, "Per Capita Income": 29675, "Persons Below Poverty Level": 9.5}, "Education": {"Bachelor's Degree or Higher": 23.7, "High School or Higher": 91.9}, "Employment": {"Private Non-farm Establishments": 719, "Private Non-farm Employment Percent Change": -4.5, "Firms": {"Total": 2655, "Hispanic-Owned": 0.0, "Native Hawaiian and Other Pacific Islander-Owned": 0.0, "American Indian-Owned": 0.0, "Black-Owned": 0.0, "Asian-Owned": 0.0, "Women-Owned": 23.0}, "Nonemployer Establishments": 1991, "Private Non-farm Employment": 6736}, "Housing": {"Housing Units": 13596, "Units in Multi-Unit Structures": 9.0, "Median Value of Owner-Occupied Units": 138000, "Households": 9616, "Persons per Household": 2.33, "Homeownership Rate": 78.3}, "Population": {"2014 Population": 22254, "2010 Population": 22678, "Population per Square Mile": 37.7, "Population Percent Change": -1.9}}</t>
  </si>
  <si>
    <t>{"Ethnicities": {"White Alone, not Hispanic or Latino": 87.2, "Two or More Races": 1.0, "Asian Alone": 0.3, "Native Hawaiian and Other Pacific Islander Alone": 0.0, "White Alone": 89.9, "Hispanic or Latino": 3.3, "Black Alone": 8.5, "American Indian and Alaska Native Alone": 0.3}, "Age": {"Percent Under 18 Years": 18.5, "Percent 65 and Older": 19.3, "Percent Under 5 Years": 4.8}, "Miscellaneous": {"Manufacturers Shipments": 0, "Foreign Born": 1.4, "Percent Female": 44.3, "Language Other than English at Home": 2.5, "Living in Same House +1 Years": 86.5, "Mean Travel Time to Work": 26.3, "Building Permits": 0, "Veterans": 1352, "Land Area": 343.92}, "Sales": {"Retail Sales": 655, "Merchant Wholesaler Sales": 167, "Accommodation and Food Services Sales": 68, "Retail Sales per Capita": 4788}, "County": "Johnson County", "State": "IL", "Income": {"Median Houseold Income": 40760, "Per Capita Income": 18763, "Persons Below Poverty Level": 14.1}, "Education": {"Bachelor's Degree or Higher": 15.1, "High School or Higher": 83.4}, "Employment": {"Private Non-farm Establishments": 165, "Private Non-farm Employment Percent Change": -7.8, "Firms": {"Total": 713, "Hispanic-Owned": 0.0, "Native Hawaiian and Other Pacific Islander-Owned": 0.0, "American Indian-Owned": 0.0, "Black-Owned": 0.0, "Asian-Owned": 0.0, "Women-Owned": 37.7}, "Nonemployer Establishments": 729, "Private Non-farm Employment": 1289}, "Housing": {"Housing Units": 5552, "Units in Multi-Unit Structures": 6.9, "Median Value of Owner-Occupied Units": 89800, "Households": 4362, "Persons per Household": 2.45, "Homeownership Rate": 81.3}, "Population": {"2014 Population": 12601, "2010 Population": 12582, "Population per Square Mile": 36.6, "Population Percent Change": 0.2}}</t>
  </si>
  <si>
    <t>{"Ethnicities": {"White Alone, not Hispanic or Latino": 58.1, "Two or More Races": 1.8, "Asian Alone": 4.0, "Native Hawaiian and Other Pacific Islander Alone": 0.1, "White Alone": 87.0, "Hispanic or Latino": 31.3, "Black Alone": 6.1, "American Indian and Alaska Native Alone": 1.0}, "Age": {"Percent Under 18 Years": 27.1, "Percent 65 and Older": 11.7, "Percent Under 5 Years": 6.7}, "Miscellaneous": {"Manufacturers Shipments": 98794, "Foreign Born": 18.1, "Percent Female": 50.2, "Language Other than English at Home": 31.4, "Living in Same House +1 Years": 87.8, "Mean Travel Time to Work": 29.3, "Building Permits": 1283, "Veterans": 24660, "Land Area": 520.06}, "Sales": {"Retail Sales": 56882, "Merchant Wholesaler Sales": 95895, "Accommodation and Food Services Sales": 6808, "Retail Sales per Capita": 11482}, "County": "Kane County", "State": "IL", "Income": {"Median Houseold Income": 69530, "Per Capita Income": 30082, "Persons Below Poverty Level": 11.1}, "Education": {"Bachelor's Degree or Higher": 31.7, "High School or Higher": 82.8}, "Employment": {"Private Non-farm Establishments": 12318, "Private Non-farm Employment Percent Change": 0.9, "Firms": {"Total": 38586, "Hispanic-Owned": 7.6, "Native Hawaiian and Other Pacific Islander-Owned": 0.0, "American Indian-Owned": 0.6, "Black-Owned": 4.1, "Asian-Owned": 4.5, "Women-Owned": 29.9}, "Nonemployer Establishments": 31570, "Private Non-farm Employment": 180958}, "Housing": {"Housing Units": 184014, "Units in Multi-Unit Structures": 20.1, "Median Value of Owner-Occupied Units": 223100, "Households": 170358, "Persons per Household": 3.01, "Homeownership Rate": 75.4}, "Population": {"2014 Population": 527306, "2010 Population": 515269, "Population per Square Mile": 990.8, "Population Percent Change": 2.3}}</t>
  </si>
  <si>
    <t>{"Ethnicities": {"White Alone, not Hispanic or Latino": 72.3, "Two or More Races": 1.8, "Asian Alone": 1.1, "Native Hawaiian and Other Pacific Islander Alone": 0.0, "White Alone": 81.2, "Hispanic or Latino": 9.9, "Black Alone": 15.5, "American Indian and Alaska Native Alone": 0.4}, "Age": {"Percent Under 18 Years": 24.1, "Percent 65 and Older": 14.9, "Percent Under 5 Years": 6.0}, "Miscellaneous": {"Manufacturers Shipments": 34189, "Foreign Born": 4.7, "Percent Female": 50.9, "Language Other than English at Home": 8.3, "Living in Same House +1 Years": 87.5, "Mean Travel Time to Work": 23.4, "Building Permits": 127, "Veterans": 8404, "Land Area": 676.56}, "Sales": {"Retail Sales": 12585, "Merchant Wholesaler Sales": 0, "Accommodation and Food Services Sales": 0, "Retail Sales per Capita": 11264}, "County": "Kankakee County", "State": "IL", "Income": {"Median Houseold Income": 50102, "Per Capita Income": 23779, "Persons Below Poverty Level": 16.4}, "Education": {"Bachelor's Degree or Higher": 17.1, "High School or Higher": 86.4}, "Employment": {"Private Non-farm Establishments": 2369, "Private Non-farm Employment Percent Change": 0.8, "Firms": {"Total": 8399, "Hispanic-Owned": 0.0, "Native Hawaiian and Other Pacific Islander-Owned": 0.0, "American Indian-Owned": 0.0, "Black-Owned": 0.0, "Asian-Owned": 0.0, "Women-Owned": 28.1}, "Nonemployer Establishments": 6232, "Private Non-farm Employment": 37103}, "Housing": {"Housing Units": 45154, "Units in Multi-Unit Structures": 18.4, "Median Value of Owner-Occupied Units": 145900, "Households": 41245, "Persons per Household": 2.62, "Homeownership Rate": 68.9}, "Population": {"2014 Population": 111375, "2010 Population": 113449, "Population per Square Mile": 167.7, "Population Percent Change": -1.8}}</t>
  </si>
  <si>
    <t>{"Ethnicities": {"White Alone, not Hispanic or Latino": 71.9, "Two or More Races": 1.9, "Asian Alone": 3.3, "Native Hawaiian and Other Pacific Islander Alone": 0.0, "White Alone": 87.6, "Hispanic or Latino": 16.9, "Black Alone": 6.7, "American Indian and Alaska Native Alone": 0.5}, "Age": {"Percent Under 18 Years": 29.8, "Percent 65 and Older": 9.0, "Percent Under 5 Years": 7.3}, "Miscellaneous": {"Manufacturers Shipments": 6857, "Foreign Born": 9.3, "Percent Female": 50.6, "Language Other than English at Home": 17.3, "Living in Same House +1 Years": 88.9, "Mean Travel Time to Work": 33.3, "Building Permits": 283, "Veterans": 5821, "Land Area": 320.34}, "Sales": {"Retail Sales": 10640, "Merchant Wholesaler Sales": 12997, "Accommodation and Food Services Sales": 999, "Retail Sales per Capita": 10957}, "County": "Kendall County", "State": "IL", "Income": {"Median Houseold Income": 81765, "Per Capita Income": 31276, "Persons Below Poverty Level": 4.8}, "Education": {"Bachelor's Degree or Higher": 34.2, "High School or Higher": 92.5}, "Employment": {"Private Non-farm Establishments": 2008, "Private Non-farm Employment Percent Change": 0.0, "Firms": {"Total": 8311, "Hispanic-Owned": 9.3, "Native Hawaiian and Other Pacific Islander-Owned": 0.0, "American Indian-Owned": 0.0, "Black-Owned": 3.1, "Asian-Owned": 0.0, "Women-Owned": 32.8}, "Nonemployer Establishments": 7348, "Private Non-farm Employment": 21251}, "Housing": {"Housing Units": 41183, "Units in Multi-Unit Structures": 9.0, "Median Value of Owner-Occupied Units": 210800, "Households": 38075, "Persons per Household": 3.05, "Homeownership Rate": 83.6}, "Population": {"2014 Population": 121350, "2010 Population": 114736, "Population per Square Mile": 358.2, "Population Percent Change": 5.8}}</t>
  </si>
  <si>
    <t>{"Ethnicities": {"White Alone, not Hispanic or Latino": 83.7, "Two or More Races": 2.4, "Asian Alone": 0.9, "Native Hawaiian and Other Pacific Islander Alone": 0.0, "White Alone": 88.3, "Hispanic or Latino": 5.6, "Black Alone": 8.0, "American Indian and Alaska Native Alone": 0.4}, "Age": {"Percent Under 18 Years": 20.0, "Percent 65 and Older": 19.6, "Percent Under 5 Years": 5.0}, "Miscellaneous": {"Manufacturers Shipments": 0, "Foreign Born": 2.2, "Percent Female": 49.7, "Language Other than English at Home": 4.9, "Living in Same House +1 Years": 88.4, "Mean Travel Time to Work": 19.2, "Building Permits": 27, "Veterans": 4757, "Land Area": 716.4}, "Sales": {"Retail Sales": 6813, "Merchant Wholesaler Sales": 0, "Accommodation and Food Services Sales": 683, "Retail Sales per Capita": 13120}, "County": "Knox County", "State": "IL", "Income": {"Median Houseold Income": 40667, "Per Capita Income": 22093, "Persons Below Poverty Level": 16.7}, "Education": {"Bachelor's Degree or Higher": 17.0, "High School or Higher": 85.9}, "Employment": {"Private Non-farm Establishments": 1079, "Private Non-farm Employment Percent Change": -0.5, "Firms": {"Total": 3333, "Hispanic-Owned": 0.0, "Native Hawaiian and Other Pacific Islander-Owned": 0.0, "American Indian-Owned": 0.0, "Black-Owned": 0.0, "Asian-Owned": 0.0, "Women-Owned": 32.0}, "Nonemployer Establishments": 2337, "Private Non-farm Employment": 15413}, "Housing": {"Housing Units": 23894, "Units in Multi-Unit Structures": 17.5, "Median Value of Owner-Occupied Units": 81100, "Households": 21481, "Persons per Household": 2.25, "Homeownership Rate": 68.4}, "Population": {"2014 Population": 52069, "2010 Population": 52919, "Population per Square Mile": 73.9, "Population Percent Change": -1.6}}</t>
  </si>
  <si>
    <t>{"Ethnicities": {"White Alone, not Hispanic or Latino": 63.3, "Two or More Races": 2.0, "Asian Alone": 7.2, "Native Hawaiian and Other Pacific Islander Alone": 0.1, "White Alone": 82.3, "Hispanic or Latino": 21.0, "Black Alone": 7.5, "American Indian and Alaska Native Alone": 0.9}, "Age": {"Percent Under 18 Years": 25.4, "Percent 65 and Older": 12.2, "Percent Under 5 Years": 5.9}, "Miscellaneous": {"Manufacturers Shipments": 163814, "Foreign Born": 18.1, "Percent Female": 50.1, "Language Other than English at Home": 27.8, "Living in Same House +1 Years": 87.4, "Mean Travel Time to Work": 29.7, "Building Permits": 1341, "Veterans": 35286, "Land Area": 443.67}, "Sales": {"Retail Sales": 203362, "Merchant Wholesaler Sales": 260532, "Accommodation and Food Services Sales": 12992, "Retail Sales per Capita": 28949}, "County": "Lake County", "State": "IL", "Income": {"Median Houseold Income": 77469, "Per Capita Income": 38018, "Persons Below Poverty Level": 9.0}, "Education": {"Bachelor's Degree or Higher": 41.9, "High School or Higher": 88.9}, "Employment": {"Private Non-farm Establishments": 19636, "Private Non-farm Employment Percent Change": 2.0, "Firms": {"Total": 68418, "Hispanic-Owned": 5.3, "Native Hawaiian and Other Pacific Islander-Owned": 0.0, "American Indian-Owned": 0.4, "Black-Owned": 3.8, "Asian-Owned": 5.8, "Women-Owned": 28.6}, "Nonemployer Establishments": 52367, "Private Non-farm Employment": 324805}, "Housing": {"Housing Units": 261366, "Units in Multi-Unit Structures": 19.3, "Median Value of Owner-Occupied Units": 254800, "Households": 241072, "Persons per Household": 2.84, "Homeownership Rate": 75.9}, "Population": {"2014 Population": 705186, "2010 Population": 703462, "Population per Square Mile": 1585.6, "Population Percent Change": 0.3}}</t>
  </si>
  <si>
    <t>{"Ethnicities": {"White Alone, not Hispanic or Latino": 86.9, "Two or More Races": 1.2, "Asian Alone": 0.9, "Native Hawaiian and Other Pacific Islander Alone": 0.0, "White Alone": 95.2, "Hispanic or Latino": 8.9, "Black Alone": 2.3, "American Indian and Alaska Native Alone": 0.3}, "Age": {"Percent Under 18 Years": 22.1, "Percent 65 and Older": 17.6, "Percent Under 5 Years": 5.4}, "Miscellaneous": {"Manufacturers Shipments": 22440, "Foreign Born": 3.3, "Percent Female": 49.8, "Language Other than English at Home": 6.4, "Living in Same House +1 Years": 88.6, "Mean Travel Time to Work": 22.9, "Building Permits": 147, "Veterans": 9116, "Land Area": 1135.12}, "Sales": {"Retail Sales": 17399, "Merchant Wholesaler Sales": 12081, "Accommodation and Food Services Sales": 1586, "Retail Sales per Capita": 15466}, "County": "LaSalle County", "State": "IL", "Income": {"Median Houseold Income": 52640, "Per Capita Income": 25709, "Persons Below Poverty Level": 12.2}, "Education": {"Bachelor's Degree or Higher": 15.9, "High School or Higher": 88.4}, "Employment": {"Private Non-farm Establishments": 2715, "Private Non-farm Employment Percent Change": -5.1, "Firms": {"Total": 8452, "Hispanic-Owned": 0.0, "Native Hawaiian and Other Pacific Islander-Owned": 0.0, "American Indian-Owned": 0.0, "Black-Owned": 0.0, "Asian-Owned": 3.3, "Women-Owned": 27.1}, "Nonemployer Establishments": 5827, "Private Non-farm Employment": 37250}, "Housing": {"Housing Units": 49869, "Units in Multi-Unit Structures": 13.5, "Median Value of Owner-Occupied Units": 125200, "Households": 44257, "Persons per Household": 2.5, "Homeownership Rate": 75.8}, "Population": {"2014 Population": 111241, "2010 Population": 113924, "Population per Square Mile": 100.4, "Population Percent Change": -2.4}}</t>
  </si>
  <si>
    <t>{"Ethnicities": {"White Alone, not Hispanic or Latino": 85.0, "Two or More Races": 1.0, "Asian Alone": 0.4, "Native Hawaiian and Other Pacific Islander Alone": 0.0, "White Alone": 88.1, "Hispanic or Latino": 3.7, "Black Alone": 10.1, "American Indian and Alaska Native Alone": 0.3}, "Age": {"Percent Under 18 Years": 18.8, "Percent 65 and Older": 17.0, "Percent Under 5 Years": 5.1}, "Miscellaneous": {"Manufacturers Shipments": 0, "Foreign Born": 2.6, "Percent Female": 44.0, "Language Other than English at Home": 7.8, "Living in Same House +1 Years": 80.9, "Mean Travel Time to Work": 19.1, "Building Permits": 42, "Veterans": 1239, "Land Area": 372.18}, "Sales": {"Retail Sales": 817, "Merchant Wholesaler Sales": 827, "Accommodation and Food Services Sales": 0, "Retail Sales per Capita": 4923}, "County": "Lawrence County", "State": "IL", "Income": {"Median Houseold Income": 40145, "Per Capita Income": 14147, "Persons Below Poverty Level": 13.3}, "Education": {"Bachelor's Degree or Higher": 8.4, "High School or Higher": 76.1}, "Employment": {"Private Non-farm Establishments": 278, "Private Non-farm Employment Percent Change": 4.5, "Firms": {"Total": 1242, "Hispanic-Owned": 0.0, "Native Hawaiian and Other Pacific Islander-Owned": 0.0, "American Indian-Owned": 0.0, "Black-Owned": 0.0, "Asian-Owned": 0.0, "Women-Owned": 0.0}, "Nonemployer Establishments": 809, "Private Non-farm Employment": 3416}, "Housing": {"Housing Units": 6944, "Units in Multi-Unit Structures": 8.2, "Median Value of Owner-Occupied Units": 65900, "Households": 4872, "Persons per Household": 2.26, "Homeownership Rate": 78.1}, "Population": {"2014 Population": 16519, "2010 Population": 16833, "Population per Square Mile": 45.2, "Population Percent Change": -2.3}}</t>
  </si>
  <si>
    <t>{"Ethnicities": {"White Alone, not Hispanic or Latino": 87.0, "Two or More Races": 1.3, "Asian Alone": 0.9, "Native Hawaiian and Other Pacific Islander Alone": 0.0, "White Alone": 92.1, "Hispanic or Latino": 5.8, "Black Alone": 5.3, "American Indian and Alaska Native Alone": 0.3}, "Age": {"Percent Under 18 Years": 20.3, "Percent 65 and Older": 17.5, "Percent Under 5 Years": 5.1}, "Miscellaneous": {"Manufacturers Shipments": 10981, "Foreign Born": 2.3, "Percent Female": 47.2, "Language Other than English at Home": 5.1, "Living in Same House +1 Years": 87.4, "Mean Travel Time to Work": 22.2, "Building Permits": 21, "Veterans": 2900, "Land Area": 724.9}, "Sales": {"Retail Sales": 3664, "Merchant Wholesaler Sales": 0, "Accommodation and Food Services Sales": 349, "Retail Sales per Capita": 10426}, "County": "Lee County", "State": "IL", "Income": {"Median Houseold Income": 50060, "Per Capita Income": 25409, "Persons Below Poverty Level": 10.7}, "Education": {"Bachelor's Degree or Higher": 16.0, "High School or Higher": 86.4}, "Employment": {"Private Non-farm Establishments": 712, "Private Non-farm Employment Percent Change": -0.5, "Firms": {"Total": 2448, "Hispanic-Owned": 0.0, "Native Hawaiian and Other Pacific Islander-Owned": 0.0, "American Indian-Owned": 0.0, "Black-Owned": 0.0, "Asian-Owned": 0.0, "Women-Owned": 26.3}, "Nonemployer Establishments": 1935, "Private Non-farm Employment": 10140}, "Housing": {"Housing Units": 15038, "Units in Multi-Unit Structures": 15.9, "Median Value of Owner-Occupied Units": 112100, "Households": 13504, "Persons per Household": 2.45, "Homeownership Rate": 73.9}, "Population": {"2014 Population": 34735, "2010 Population": 36031, "Population per Square Mile": 49.7, "Population Percent Change": -3.6}}</t>
  </si>
  <si>
    <t>{"Ethnicities": {"White Alone, not Hispanic or Latino": 88.2, "Two or More Races": 1.3, "Asian Alone": 0.7, "Native Hawaiian and Other Pacific Islander Alone": 0.0, "White Alone": 92.2, "Hispanic or Latino": 4.5, "Black Alone": 5.5, "American Indian and Alaska Native Alone": 0.3}, "Age": {"Percent Under 18 Years": 21.6, "Percent 65 and Older": 17.0, "Percent Under 5 Years": 5.6}, "Miscellaneous": {"Manufacturers Shipments": 12614, "Foreign Born": 1.5, "Percent Female": 49.6, "Language Other than English at Home": 3.8, "Living in Same House +1 Years": 86.4, "Mean Travel Time to Work": 21.5, "Building Permits": 22, "Veterans": 2815, "Land Area": 1044.29}, "Sales": {"Retail Sales": 3964, "Merchant Wholesaler Sales": 0, "Accommodation and Food Services Sales": 382, "Retail Sales per Capita": 10438}, "County": "Livingston County", "State": "IL", "Income": {"Median Houseold Income": 54614, "Per Capita Income": 24952, "Persons Below Poverty Level": 10.3}, "Education": {"Bachelor's Degree or Higher": 14.5, "High School or Higher": 86.1}, "Employment": {"Private Non-farm Establishments": 879, "Private Non-farm Employment Percent Change": -1.2, "Firms": {"Total": 2551, "Hispanic-Owned": 0.0, "Native Hawaiian and Other Pacific Islander-Owned": 0.0, "American Indian-Owned": 0.0, "Black-Owned": 0.0, "Asian-Owned": 2.5, "Women-Owned": 26.8}, "Nonemployer Establishments": 1969, "Private Non-farm Employment": 11604}, "Housing": {"Housing Units": 15829, "Units in Multi-Unit Structures": 14.1, "Median Value of Owner-Occupied Units": 110200, "Households": 14446, "Persons per Household": 2.37, "Homeownership Rate": 73.9}, "Population": {"2014 Population": 37903, "2010 Population": 38950, "Population per Square Mile": 37.3, "Population Percent Change": -2.7}}</t>
  </si>
  <si>
    <t>{"Ethnicities": {"White Alone, not Hispanic or Latino": 86.6, "Two or More Races": 1.4, "Asian Alone": 0.8, "Native Hawaiian and Other Pacific Islander Alone": 0.0, "White Alone": 89.3, "Hispanic or Latino": 3.4, "Black Alone": 8.1, "American Indian and Alaska Native Alone": 0.3}, "Age": {"Percent Under 18 Years": 19.0, "Percent 65 and Older": 17.1, "Percent Under 5 Years": 4.7}, "Miscellaneous": {"Manufacturers Shipments": 6315, "Foreign Born": 1.8, "Percent Female": 49.4, "Language Other than English at Home": 4.7, "Living in Same House +1 Years": 77.6, "Mean Travel Time to Work": 20.9, "Building Permits": 13, "Veterans": 2276, "Land Area": 618.06}, "Sales": {"Retail Sales": 2754, "Merchant Wholesaler Sales": 0, "Accommodation and Food Services Sales": 303, "Retail Sales per Capita": 9219}, "County": "Logan County", "State": "IL", "Income": {"Median Houseold Income": 47133, "Per Capita Income": 21445, "Persons Below Poverty Level": 13.8}, "Education": {"Bachelor's Degree or Higher": 16.2, "High School or Higher": 85.8}, "Employment": {"Private Non-farm Establishments": 601, "Private Non-farm Employment Percent Change": -1.0, "Firms": {"Total": 1823, "Hispanic-Owned": 0.0, "Native Hawaiian and Other Pacific Islander-Owned": 0.0, "American Indian-Owned": 0.0, "Black-Owned": 0.0, "Asian-Owned": 0.0, "Women-Owned": 23.8}, "Nonemployer Establishments": 1436, "Private Non-farm Employment": 7477}, "Housing": {"Housing Units": 12033, "Units in Multi-Unit Structures": 16.3, "Median Value of Owner-Occupied Units": 97200, "Households": 10963, "Persons per Household": 2.13, "Homeownership Rate": 69.0}, "Population": {"2014 Population": 29746, "2010 Population": 30305, "Population per Square Mile": 49.0, "Population Percent Change": -1.8}}</t>
  </si>
  <si>
    <t>{"Ethnicities": {"White Alone, not Hispanic or Latino": 88.1, "Two or More Races": 1.8, "Asian Alone": 2.2, "Native Hawaiian and Other Pacific Islander Alone": 0.0, "White Alone": 90.3, "Hispanic or Latino": 2.7, "Black Alone": 5.4, "American Indian and Alaska Native Alone": 0.3}, "Age": {"Percent Under 18 Years": 16.6, "Percent 65 and Older": 14.9, "Percent Under 5 Years": 4.8}, "Miscellaneous": {"Manufacturers Shipments": 2487, "Foreign Born": 3.4, "Percent Female": 50.5, "Language Other than English at Home": 5.9, "Living in Same House +1 Years": 70.6, "Mean Travel Time to Work": 15.5, "Building Permits": 8, "Veterans": 2407, "Land Area": 589.41}, "Sales": {"Retail Sales": 3381, "Merchant Wholesaler Sales": 0, "Accommodation and Food Services Sales": 527, "Retail Sales per Capita": 10221}, "County": "McDonough County", "State": "IL", "Income": {"Median Houseold Income": 36031, "Per Capita Income": 20042, "Persons Below Poverty Level": 23.1}, "Education": {"Bachelor's Degree or Higher": 33.3, "High School or Higher": 91.7}, "Employment": {"Private Non-farm Establishments": 680, "Private Non-farm Employment Percent Change": 0.1, "Firms": {"Total": 2554, "Hispanic-Owned": 0.0, "Native Hawaiian and Other Pacific Islander-Owned": 0.0, "American Indian-Owned": 0.0, "Black-Owned": 0.0, "Asian-Owned": 0.0, "Women-Owned": 0.0}, "Nonemployer Establishments": 1570, "Private Non-farm Employment": 9442}, "Housing": {"Housing Units": 14390, "Units in Multi-Unit Structures": 25.9, "Median Value of Owner-Occupied Units": 86400, "Households": 12620, "Persons per Household": 2.18, "Homeownership Rate": 61.0}, "Population": {"2014 Population": 31880, "2010 Population": 32612, "Population per Square Mile": 55.3, "Population Percent Change": -2.2}}</t>
  </si>
  <si>
    <t>{"Ethnicities": {"White Alone, not Hispanic or Latino": 82.2, "Two or More Races": 1.4, "Asian Alone": 2.8, "Native Hawaiian and Other Pacific Islander Alone": 0.1, "White Alone": 93.8, "Hispanic or Latino": 12.4, "Black Alone": 1.4, "American Indian and Alaska Native Alone": 0.5}, "Age": {"Percent Under 18 Years": 25.0, "Percent 65 and Older": 12.1, "Percent Under 5 Years": 5.5}, "Miscellaneous": {"Manufacturers Shipments": 52912, "Foreign Born": 9.4, "Percent Female": 50.1, "Language Other than English at Home": 14.3, "Living in Same House +1 Years": 91.3, "Mean Travel Time to Work": 33.7, "Building Permits": 558, "Veterans": 17482, "Land Area": 603.17}, "Sales": {"Retail Sales": 35785, "Merchant Wholesaler Sales": 23911, "Accommodation and Food Services Sales": 3655, "Retail Sales per Capita": 11372}, "County": "McHenry County", "State": "IL", "Income": {"Median Houseold Income": 76145, "Per Capita Income": 32341, "Persons Below Poverty Level": 7.7}, "Education": {"Bachelor's Degree or Higher": 32.4, "High School or Higher": 92.1}, "Employment": {"Private Non-farm Establishments": 7693, "Private Non-farm Employment Percent Change": -2.4, "Firms": {"Total": 28523, "Hispanic-Owned": 3.0, "Native Hawaiian and Other Pacific Islander-Owned": 0.0, "American Indian-Owned": 0.3, "Black-Owned": 0.7, "Asian-Owned": 3.3, "Women-Owned": 29.9}, "Nonemployer Establishments": 21914, "Private Non-farm Employment": 84168}, "Housing": {"Housing Units": 117051, "Units in Multi-Unit Structures": 11.5, "Median Value of Owner-Occupied Units": 220500, "Households": 108852, "Persons per Household": 2.82, "Homeownership Rate": 82.3}, "Population": {"2014 Population": 307283, "2010 Population": 308760, "Population per Square Mile": 511.9, "Population Percent Change": -0.5}}</t>
  </si>
  <si>
    <t>{"Ethnicities": {"White Alone, not Hispanic or Latino": 80.3, "Two or More Races": 2.2, "Asian Alone": 5.3, "Native Hawaiian and Other Pacific Islander Alone": 0.0, "White Alone": 84.4, "Hispanic or Latino": 4.8, "Black Alone": 7.7, "American Indian and Alaska Native Alone": 0.3}, "Age": {"Percent Under 18 Years": 22.1, "Percent 65 and Older": 11.4, "Percent Under 5 Years": 6.1}, "Miscellaneous": {"Manufacturers Shipments": 25788, "Foreign Born": 6.0, "Percent Female": 51.3, "Language Other than English at Home": 7.5, "Living in Same House +1 Years": 80.0, "Mean Travel Time to Work": 17.9, "Building Permits": 246, "Veterans": 10227, "Land Area": 1183.38}, "Sales": {"Retail Sales": 22313, "Merchant Wholesaler Sales": 53093, "Accommodation and Food Services Sales": 3361, "Retail Sales per Capita": 13607}, "County": "McLean County", "State": "IL", "Income": {"Median Houseold Income": 62089, "Per Capita Income": 30460, "Persons Below Poverty Level": 14.2}, "Education": {"Bachelor's Degree or Higher": 42.8, "High School or Higher": 94.4}, "Employment": {"Private Non-farm Establishments": 3730, "Private Non-farm Employment Percent Change": 0.7, "Firms": {"Total": 12693, "Hispanic-Owned": 1.4, "Native Hawaiian and Other Pacific Islander-Owned": 0.0, "American Indian-Owned": 0.0, "Black-Owned": 5.4, "Asian-Owned": 3.9, "Women-Owned": 29.8}, "Nonemployer Establishments": 9321, "Private Non-farm Employment": 77572}, "Housing": {"Housing Units": 71417, "Units in Multi-Unit Structures": 29.2, "Median Value of Owner-Occupied Units": 157200, "Households": 64016, "Persons per Household": 2.54, "Homeownership Rate": 67.3}, "Population": {"2014 Population": 174061, "2010 Population": 169572, "Population per Square Mile": 143.3, "Population Percent Change": 2.6}}</t>
  </si>
  <si>
    <t>{"Ethnicities": {"White Alone, not Hispanic or Latino": 77.2, "Two or More Races": 2.6, "Asian Alone": 1.2, "Native Hawaiian and Other Pacific Islander Alone": 0.0, "White Alone": 78.9, "Hispanic or Latino": 2.1, "Black Alone": 17.1, "American Indian and Alaska Native Alone": 0.3}, "Age": {"Percent Under 18 Years": 22.4, "Percent 65 and Older": 17.9, "Percent Under 5 Years": 6.2}, "Miscellaneous": {"Manufacturers Shipments": 95908, "Foreign Born": 2.1, "Percent Female": 52.2, "Language Other than English at Home": 3.4, "Living in Same House +1 Years": 84.0, "Mean Travel Time to Work": 18.2, "Building Permits": 53, "Veterans": 9711, "Land Area": 580.69}, "Sales": {"Retail Sales": 14506, "Merchant Wholesaler Sales": 0, "Accommodation and Food Services Sales": 1708, "Retail Sales per Capita": 13342}, "County": "Macon County", "State": "IL", "Income": {"Median Houseold Income": 46559, "Per Capita Income": 26232, "Persons Below Poverty Level": 17.6}, "Education": {"Bachelor's Degree or Higher": 22.3, "High School or Higher": 88.1}, "Employment": {"Private Non-farm Establishments": 2456, "Private Non-farm Employment Percent Change": -2.2, "Firms": {"Total": 7840, "Hispanic-Owned": 0.7, "Native Hawaiian and Other Pacific Islander-Owned": 0.0, "American Indian-Owned": 0.0, "Black-Owned": 0.0, "Asian-Owned": 2.3, "Women-Owned": 32.5}, "Nonemployer Establishments": 5900, "Private Non-farm Employment": 46406}, "Housing": {"Housing Units": 50353, "Units in Multi-Unit Structures": 17.4, "Median Value of Owner-Occupied Units": 93300, "Households": 45142, "Persons per Household": 2.36, "Homeownership Rate": 69.2}, "Population": {"2014 Population": 108350, "2010 Population": 110768, "Population per Square Mile": 190.8, "Population Percent Change": -2.2}}</t>
  </si>
  <si>
    <t>{"Ethnicities": {"White Alone, not Hispanic or Latino": 96.3, "Two or More Races": 1.0, "Asian Alone": 0.4, "Native Hawaiian and Other Pacific Islander Alone": 0.0, "White Alone": 97.2, "Hispanic or Latino": 1.0, "Black Alone": 1.1, "American Indian and Alaska Native Alone": 0.3}, "Age": {"Percent Under 18 Years": 21.5, "Percent 65 and Older": 18.7, "Percent Under 5 Years": 5.1}, "Miscellaneous": {"Manufacturers Shipments": 1804, "Foreign Born": 0.8, "Percent Female": 50.6, "Language Other than English at Home": 2.3, "Living in Same House +1 Years": 87.8, "Mean Travel Time to Work": 27.7, "Building Permits": 47, "Veterans": 4417, "Land Area": 862.91}, "Sales": {"Retail Sales": 3260, "Merchant Wholesaler Sales": 3503, "Accommodation and Food Services Sales": 260, "Retail Sales per Capita": 6760}, "County": "Macoupin County", "State": "IL", "Income": {"Median Houseold Income": 49590, "Per Capita Income": 24658, "Persons Below Poverty Level": 12.4}, "Education": {"Bachelor's Degree or Higher": 15.9, "High School or Higher": 89.1}, "Employment": {"Private Non-farm Establishments": 913, "Private Non-farm Employment Percent Change": -5.4, "Firms": {"Total": 3653, "Hispanic-Owned": 0.0, "Native Hawaiian and Other Pacific Islander-Owned": 0.0, "American Indian-Owned": 0.0, "Black-Owned": 0.0, "Asian-Owned": 0.0, "Women-Owned": 37.4}, "Nonemployer Establishments": 2553, "Private Non-farm Employment": 8536}, "Housing": {"Housing Units": 21539, "Units in Multi-Unit Structures": 9.1, "Median Value of Owner-Occupied Units": 93900, "Households": 19254, "Persons per Household": 2.41, "Homeownership Rate": 76.7}, "Population": {"2014 Population": 46453, "2010 Population": 47765, "Population per Square Mile": 55.4, "Population Percent Change": -2.7}}</t>
  </si>
  <si>
    <t>{"Ethnicities": {"White Alone, not Hispanic or Latino": 85.7, "Two or More Races": 1.9, "Asian Alone": 0.9, "Native Hawaiian and Other Pacific Islander Alone": 0.1, "White Alone": 88.5, "Hispanic or Latino": 3.1, "Black Alone": 8.3, "American Indian and Alaska Native Alone": 0.3}, "Age": {"Percent Under 18 Years": 22.2, "Percent 65 and Older": 15.7, "Percent Under 5 Years": 5.9}, "Miscellaneous": {"Manufacturers Shipments": 189781, "Foreign Born": 2.4, "Percent Female": 51.1, "Language Other than English at Home": 3.3, "Living in Same House +1 Years": 86.8, "Mean Travel Time to Work": 24.3, "Building Permits": 525, "Veterans": 23227, "Land Area": 715.58}, "Sales": {"Retail Sales": 31042, "Merchant Wholesaler Sales": 16436, "Accommodation and Food Services Sales": 3826, "Retail Sales per Capita": 11622}, "County": "Madison County", "State": "IL", "Income": {"Median Houseold Income": 53633, "Per Capita Income": 27407, "Persons Below Poverty Level": 14.0}, "Education": {"Bachelor's Degree or Higher": 24.4, "High School or Higher": 90.9}, "Employment": {"Private Non-farm Establishments": 5856, "Private Non-farm Employment Percent Change": -0.5, "Firms": {"Total": 18588, "Hispanic-Owned": 2.8, "Native Hawaiian and Other Pacific Islander-Owned": 0.0, "American Indian-Owned": 0.0, "Black-Owned": 3.1, "Asian-Owned": 0.0, "Women-Owned": 30.9}, "Nonemployer Establishments": 14059, "Private Non-farm Employment": 83255}, "Housing": {"Housing Units": 118186, "Units in Multi-Unit Structures": 16.3, "Median Value of Owner-Occupied Units": 124600, "Households": 107238, "Persons per Household": 2.45, "Homeownership Rate": 72.5}, "Population": {"2014 Population": 266560, "2010 Population": 269282, "Population per Square Mile": 376.3, "Population Percent Change": -1.0}}</t>
  </si>
  <si>
    <t>{"Ethnicities": {"White Alone, not Hispanic or Latino": 91.8, "Two or More Races": 1.6, "Asian Alone": 0.6, "Native Hawaiian and Other Pacific Islander Alone": 0.0, "White Alone": 93.3, "Hispanic or Latino": 1.8, "Black Alone": 4.1, "American Indian and Alaska Native Alone": 0.3}, "Age": {"Percent Under 18 Years": 23.0, "Percent 65 and Older": 18.4, "Percent Under 5 Years": 6.3}, "Miscellaneous": {"Manufacturers Shipments": 6897, "Foreign Born": 0.9, "Percent Female": 51.1, "Language Other than English at Home": 2.5, "Living in Same House +1 Years": 85.8, "Mean Travel Time to Work": 21.6, "Building Permits": 0, "Veterans": 3473, "Land Area": 572.36}, "Sales": {"Retail Sales": 3457, "Merchant Wholesaler Sales": 0, "Accommodation and Food Services Sales": 367, "Retail Sales per Capita": 8734}, "County": "Marion County", "State": "IL", "Income": {"Median Houseold Income": 41010, "Per Capita Income": 21887, "Persons Below Poverty Level": 18.1}, "Education": {"Bachelor's Degree or Higher": 13.9, "High School or Higher": 86.7}, "Employment": {"Private Non-farm Establishments": 924, "Private Non-farm Employment Percent Change": -1.5, "Firms": {"Total": 3236, "Hispanic-Owned": 0.0, "Native Hawaiian and Other Pacific Islander-Owned": 0.0, "American Indian-Owned": 0.0, "Black-Owned": 0.0, "Asian-Owned": 0.0, "Women-Owned": 0.0}, "Nonemployer Establishments": 2139, "Private Non-farm Employment": 10863}, "Housing": {"Housing Units": 18118, "Units in Multi-Unit Structures": 10.7, "Median Value of Owner-Occupied Units": 70300, "Households": 15893, "Persons per Household": 2.41, "Homeownership Rate": 75.0}, "Population": {"2014 Population": 38571, "2010 Population": 39437, "Population per Square Mile": 68.9, "Population Percent Change": -2.2}}</t>
  </si>
  <si>
    <t>{"Ethnicities": {"White Alone, not Hispanic or Latino": 94.6, "Two or More Races": 0.9, "Asian Alone": 0.8, "Native Hawaiian and Other Pacific Islander Alone": 0.0, "White Alone": 97.5, "Hispanic or Latino": 3.3, "Black Alone": 0.5, "American Indian and Alaska Native Alone": 0.3}, "Age": {"Percent Under 18 Years": 19.9, "Percent 65 and Older": 21.8, "Percent Under 5 Years": 4.9}, "Miscellaneous": {"Manufacturers Shipments": 0, "Foreign Born": 2.0, "Percent Female": 50.7, "Language Other than English at Home": 3.4, "Living in Same House +1 Years": 90.7, "Mean Travel Time to Work": 25.5, "Building Permits": 1, "Veterans": 1118, "Land Area": 386.79}, "Sales": {"Retail Sales": 784, "Merchant Wholesaler Sales": 0, "Accommodation and Food Services Sales": 92, "Retail Sales per Capita": 6085}, "County": "Marshall County", "State": "IL", "Income": {"Median Houseold Income": 51504, "Per Capita Income": 25975, "Persons Below Poverty Level": 11.0}, "Education": {"Bachelor's Degree or Higher": 17.0, "High School or Higher": 90.8}, "Employment": {"Private Non-farm Establishments": 280, "Private Non-farm Employment Percent Change": -2.5, "Firms": {"Total": 1057, "Hispanic-Owned": 0.0, "Native Hawaiian and Other Pacific Islander-Owned": 0.0, "American Indian-Owned": 0.0, "Black-Owned": 0.0, "Asian-Owned": 0.0, "Women-Owned": 0.0}, "Nonemployer Establishments": 628, "Private Non-farm Employment": 2752}, "Housing": {"Housing Units": 5896, "Units in Multi-Unit Structures": 7.3, "Median Value of Owner-Occupied Units": 100600, "Households": 5021, "Persons per Household": 2.42, "Homeownership Rate": 82.0}, "Population": {"2014 Population": 12014, "2010 Population": 12640, "Population per Square Mile": 32.7, "Population Percent Change": -5.0}}</t>
  </si>
  <si>
    <t>{"Ethnicities": {"White Alone, not Hispanic or Latino": 96.6, "Two or More Races": 1.2, "Asian Alone": 0.4, "Native Hawaiian and Other Pacific Islander Alone": 0.0, "White Alone": 97.6, "Hispanic or Latino": 1.1, "Black Alone": 0.5, "American Indian and Alaska Native Alone": 0.3}, "Age": {"Percent Under 18 Years": 21.1, "Percent 65 and Older": 19.8, "Percent Under 5 Years": 4.8}, "Miscellaneous": {"Manufacturers Shipments": 0, "Foreign Born": 1.1, "Percent Female": 50.4, "Language Other than English at Home": 1.8, "Living in Same House +1 Years": 85.5, "Mean Travel Time to Work": 25.9, "Building Permits": 1, "Veterans": 1209, "Land Area": 539.24}, "Sales": {"Retail Sales": 987, "Merchant Wholesaler Sales": 1923, "Accommodation and Food Services Sales": 103, "Retail Sales per Capita": 6563}, "County": "Mason County", "State": "IL", "Income": {"Median Houseold Income": 42260, "Per Capita Income": 23199, "Persons Below Poverty Level": 16.3}, "Education": {"Bachelor's Degree or Higher": 14.2, "High School or Higher": 85.4}, "Employment": {"Private Non-farm Establishments": 295, "Private Non-farm Employment Percent Change": -3.9, "Firms": {"Total": 651, "Hispanic-Owned": 0.0, "Native Hawaiian and Other Pacific Islander-Owned": 0.0, "American Indian-Owned": 0.0, "Black-Owned": 0.0, "Asian-Owned": 0.0, "Women-Owned": 30.3}, "Nonemployer Establishments": 727, "Private Non-farm Employment": 2377}, "Housing": {"Housing Units": 7028, "Units in Multi-Unit Structures": 7.2, "Median Value of Owner-Occupied Units": 82100, "Households": 6310, "Persons per Household": 2.27, "Homeownership Rate": 77.4}, "Population": {"2014 Population": 13898, "2010 Population": 14666, "Population per Square Mile": 27.2, "Population Percent Change": -5.2}}</t>
  </si>
  <si>
    <t>{"Ethnicities": {"White Alone, not Hispanic or Latino": 89.0, "Two or More Races": 2.1, "Asian Alone": 0.4, "Native Hawaiian and Other Pacific Islander Alone": 0.0, "White Alone": 91.3, "Hispanic or Latino": 2.6, "Black Alone": 5.8, "American Indian and Alaska Native Alone": 0.4}, "Age": {"Percent Under 18 Years": 21.9, "Percent 65 and Older": 20.3, "Percent Under 5 Years": 5.8}, "Miscellaneous": {"Manufacturers Shipments": 0, "Foreign Born": 0.6, "Percent Female": 52.4, "Language Other than English at Home": 1.9, "Living in Same House +1 Years": 91.9, "Mean Travel Time to Work": 20.5, "Building Permits": 2, "Veterans": 1263, "Land Area": 237.22}, "Sales": {"Retail Sales": 759, "Merchant Wholesaler Sales": 0, "Accommodation and Food Services Sales": 0, "Retail Sales per Capita": 5025}, "County": "Massac County", "State": "IL", "Income": {"Median Houseold Income": 43615, "Per Capita Income": 22047, "Persons Below Poverty Level": 16.3}, "Education": {"Bachelor's Degree or Higher": 16.7, "High School or Higher": 83.4}, "Employment": {"Private Non-farm Establishments": 229, "Private Non-farm Employment Percent Change": -9.2, "Firms": {"Total": 1395, "Hispanic-Owned": 0.0, "Native Hawaiian and Other Pacific Islander-Owned": 0.0, "American Indian-Owned": 0.0, "Black-Owned": 0.0, "Asian-Owned": 0.0, "Women-Owned": 23.7}, "Nonemployer Establishments": 809, "Private Non-farm Employment": 3279}, "Housing": {"Housing Units": 7076, "Units in Multi-Unit Structures": 9.2, "Median Value of Owner-Occupied Units": 80200, "Households": 6053, "Persons per Household": 2.48, "Homeownership Rate": 75.6}, "Population": {"2014 Population": 14905, "2010 Population": 15429, "Population per Square Mile": 65.0, "Population Percent Change": -3.4}}</t>
  </si>
  <si>
    <t>{"Ethnicities": {"White Alone, not Hispanic or Latino": 95.8, "Two or More Races": 1.2, "Asian Alone": 0.3, "Native Hawaiian and Other Pacific Islander Alone": 0.0, "White Alone": 97.0, "Hispanic or Latino": 1.4, "Black Alone": 1.2, "American Indian and Alaska Native Alone": 0.3}, "Age": {"Percent Under 18 Years": 22.4, "Percent 65 and Older": 18.1, "Percent Under 5 Years": 5.3}, "Miscellaneous": {"Manufacturers Shipments": 0, "Foreign Born": 0.4, "Percent Female": 51.3, "Language Other than English at Home": 1.6, "Living in Same House +1 Years": 90.0, "Mean Travel Time to Work": 27.0, "Building Permits": 24, "Veterans": 1135, "Land Area": 314.44}, "Sales": {"Retail Sales": 689, "Merchant Wholesaler Sales": 1287, "Accommodation and Food Services Sales": 69, "Retail Sales per Capita": 5507}, "County": "Menard County", "State": "IL", "Income": {"Median Houseold Income": 58190, "Per Capita Income": 28330, "Persons Below Poverty Level": 9.8}, "Education": {"Bachelor's Degree or Higher": 22.1, "High School or Higher": 92.5}, "Employment": {"Private Non-farm Establishments": 216, "Private Non-farm Employment Percent Change": -3.7, "Firms": {"Total": 1128, "Hispanic-Owned": 0.0, "Native Hawaiian and Other Pacific Islander-Owned": 0.0, "American Indian-Owned": 0.0, "Black-Owned": 0.0, "Asian-Owned": 0.0, "Women-Owned": 0.0}, "Nonemployer Establishments": 806, "Private Non-farm Employment": 1248}, "Housing": {"Housing Units": 5658, "Units in Multi-Unit Structures": 10.3, "Median Value of Owner-Occupied Units": 119100, "Households": 5071, "Persons per Household": 2.47, "Homeownership Rate": 80.8}, "Population": {"2014 Population": 12570, "2010 Population": 12705, "Population per Square Mile": 40.4, "Population Percent Change": -1.1}}</t>
  </si>
  <si>
    <t>{"Ethnicities": {"White Alone, not Hispanic or Latino": 96.2, "Two or More Races": 0.8, "Asian Alone": 0.3, "Native Hawaiian and Other Pacific Islander Alone": 0.0, "White Alone": 98.1, "Hispanic or Latino": 2.1, "Black Alone": 0.6, "American Indian and Alaska Native Alone": 0.1}, "Age": {"Percent Under 18 Years": 21.8, "Percent 65 and Older": 20.5, "Percent Under 5 Years": 4.9}, "Miscellaneous": {"Manufacturers Shipments": 0, "Foreign Born": 1.0, "Percent Female": 50.6, "Language Other than English at Home": 2.1, "Living in Same House +1 Years": 90.7, "Mean Travel Time to Work": 27.8, "Building Permits": 6, "Veterans": 1471, "Land Area": 561.2}, "Sales": {"Retail Sales": 852, "Merchant Wholesaler Sales": 0, "Accommodation and Food Services Sales": 56, "Retail Sales per Capita": 5191}, "County": "Mercer County", "State": "IL", "Income": {"Median Houseold Income": 53136, "Per Capita Income": 26620, "Persons Below Poverty Level": 10.1}, "Education": {"Bachelor's Degree or Higher": 14.7, "High School or Higher": 90.5}, "Employment": {"Private Non-farm Establishments": 280, "Private Non-farm Employment Percent Change": 2.3, "Firms": {"Total": 1344, "Hispanic-Owned": 0.0, "Native Hawaiian and Other Pacific Islander-Owned": 0.0, "American Indian-Owned": 0.0, "Black-Owned": 0.0, "Asian-Owned": 0.0, "Women-Owned": 33.1}, "Nonemployer Establishments": 930, "Private Non-farm Employment": 2441}, "Housing": {"Housing Units": 7367, "Units in Multi-Unit Structures": 7.7, "Median Value of Owner-Occupied Units": 98100, "Households": 6716, "Persons per Household": 2.4, "Homeownership Rate": 78.7}, "Population": {"2014 Population": 15945, "2010 Population": 16434, "Population per Square Mile": 29.3, "Population Percent Change": -3.0}}</t>
  </si>
  <si>
    <t>{"Ethnicities": {"White Alone, not Hispanic or Latino": 96.6, "Two or More Races": 0.8, "Asian Alone": 0.5, "Native Hawaiian and Other Pacific Islander Alone": 0.0, "White Alone": 98.0, "Hispanic or Latino": 1.6, "Black Alone": 0.4, "American Indian and Alaska Native Alone": 0.2}, "Age": {"Percent Under 18 Years": 22.8, "Percent 65 and Older": 16.0, "Percent Under 5 Years": 5.2}, "Miscellaneous": {"Manufacturers Shipments": 0, "Foreign Born": 0.8, "Percent Female": 50.3, "Language Other than English at Home": 3.2, "Living in Same House +1 Years": 87.8, "Mean Travel Time to Work": 29.7, "Building Permits": 118, "Veterans": 2703, "Land Area": 385.01}, "Sales": {"Retail Sales": 4057, "Merchant Wholesaler Sales": 0, "Accommodation and Food Services Sales": 359, "Retail Sales per Capita": 12507}, "County": "Monroe County", "State": "IL", "Income": {"Median Houseold Income": 68482, "Per Capita Income": 31758, "Persons Below Poverty Level": 5.4}, "Education": {"Bachelor's Degree or Higher": 25.9, "High School or Higher": 92.8}, "Employment": {"Private Non-farm Establishments": 788, "Private Non-farm Employment Percent Change": 3.6, "Firms": {"Total": 3221, "Hispanic-Owned": 0.0, "Native Hawaiian and Other Pacific Islander-Owned": 0.0, "American Indian-Owned": 0.0, "Black-Owned": 0.0, "Asian-Owned": 0.0, "Women-Owned": 28.1}, "Nonemployer Establishments": 2116, "Private Non-farm Employment": 8083}, "Housing": {"Housing Units": 13764, "Units in Multi-Unit Structures": 12.1, "Median Value of Owner-Occupied Units": 193900, "Households": 12506, "Persons per Household": 2.63, "Homeownership Rate": 81.1}, "Population": {"2014 Population": 33722, "2010 Population": 32957, "Population per Square Mile": 85.6, "Population Percent Change": 2.3}}</t>
  </si>
  <si>
    <t>{"Ethnicities": {"White Alone, not Hispanic or Latino": 93.6, "Two or More Races": 0.8, "Asian Alone": 0.4, "Native Hawaiian and Other Pacific Islander Alone": 0.0, "White Alone": 95.2, "Hispanic or Latino": 1.7, "Black Alone": 3.4, "American Indian and Alaska Native Alone": 0.2}, "Age": {"Percent Under 18 Years": 20.5, "Percent 65 and Older": 18.4, "Percent Under 5 Years": 5.1}, "Miscellaneous": {"Manufacturers Shipments": 3055, "Foreign Born": 1.3, "Percent Female": 47.7, "Language Other than English at Home": 2.7, "Living in Same House +1 Years": 83.5, "Mean Travel Time to Work": 23.0, "Building Permits": 24, "Veterans": 2871, "Land Area": 703.69}, "Sales": {"Retail Sales": 4015, "Merchant Wholesaler Sales": 2542, "Accommodation and Food Services Sales": 363, "Retail Sales per Capita": 13479}, "County": "Montgomery County", "State": "IL", "Income": {"Median Houseold Income": 41952, "Per Capita Income": 19917, "Persons Below Poverty Level": 14.1}, "Education": {"Bachelor's Degree or Higher": 12.1, "High School or Higher": 85.1}, "Employment": {"Private Non-farm Establishments": 707, "Private Non-farm Employment Percent Change": -1.2, "Firms": {"Total": 2543, "Hispanic-Owned": 0.0, "Native Hawaiian and Other Pacific Islander-Owned": 0.0, "American Indian-Owned": 0.0, "Black-Owned": 0.0, "Asian-Owned": 0.0, "Women-Owned": 31.2}, "Nonemployer Establishments": 1558, "Private Non-farm Employment": 7262}, "Housing": {"Housing Units": 13054, "Units in Multi-Unit Structures": 9.9, "Median Value of Owner-Occupied Units": 79500, "Households": 11192, "Persons per Household": 2.19, "Homeownership Rate": 75.3}, "Population": {"2014 Population": 29359, "2010 Population": 30104, "Population per Square Mile": 42.8, "Population Percent Change": -2.5}}</t>
  </si>
  <si>
    <t>{"Ethnicities": {"White Alone, not Hispanic or Latino": 89.1, "Two or More Races": 1.7, "Asian Alone": 0.5, "Native Hawaiian and Other Pacific Islander Alone": 0.0, "White Alone": 91.0, "Hispanic or Latino": 2.3, "Black Alone": 6.4, "American Indian and Alaska Native Alone": 0.3}, "Age": {"Percent Under 18 Years": 20.1, "Percent 65 and Older": 18.3, "Percent Under 5 Years": 5.2}, "Miscellaneous": {"Manufacturers Shipments": 0, "Foreign Born": 1.8, "Percent Female": 49.4, "Language Other than English at Home": 3.0, "Living in Same House +1 Years": 81.0, "Mean Travel Time to Work": 18.8, "Building Permits": 2, "Veterans": 2997, "Land Area": 568.79}, "Sales": {"Retail Sales": 4030, "Merchant Wholesaler Sales": 4255, "Accommodation and Food Services Sales": 444, "Retail Sales per Capita": 11399}, "County": "Morgan County", "State": "IL", "Income": {"Median Houseold Income": 46809, "Per Capita Income": 24337, "Persons Below Poverty Level": 14.4}, "Education": {"Bachelor's Degree or Higher": 20.7, "High School or Higher": 88.1}, "Employment": {"Private Non-farm Establishments": 843, "Private Non-farm Employment Percent Change": -2.5, "Firms": {"Total": 2795, "Hispanic-Owned": 0.0, "Native Hawaiian and Other Pacific Islander-Owned": 0.0, "American Indian-Owned": 0.0, "Black-Owned": 0.0, "Asian-Owned": 0.0, "Women-Owned": 25.3}, "Nonemployer Establishments": 1971, "Private Non-farm Employment": 12331}, "Housing": {"Housing Units": 15411, "Units in Multi-Unit Structures": 16.9, "Median Value of Owner-Occupied Units": 91000, "Households": 13926, "Persons per Household": 2.32, "Homeownership Rate": 69.9}, "Population": {"2014 Population": 34929, "2010 Population": 35547, "Population per Square Mile": 62.5, "Population Percent Change": -1.7}}</t>
  </si>
  <si>
    <t>{"Ethnicities": {"White Alone, not Hispanic or Latino": 97.1, "Two or More Races": 0.8, "Asian Alone": 0.3, "Native Hawaiian and Other Pacific Islander Alone": 0.0, "White Alone": 98.2, "Hispanic or Latino": 1.3, "Black Alone": 0.5, "American Indian and Alaska Native Alone": 0.2}, "Age": {"Percent Under 18 Years": 24.4, "Percent 65 and Older": 19.0, "Percent Under 5 Years": 6.1}, "Miscellaneous": {"Manufacturers Shipments": 5412, "Foreign Born": 1.4, "Percent Female": 51.0, "Language Other than English at Home": 9.6, "Living in Same House +1 Years": 92.3, "Mean Travel Time to Work": 22.1, "Building Permits": 40, "Veterans": 1037, "Land Area": 335.94}, "Sales": {"Retail Sales": 1187, "Merchant Wholesaler Sales": 951, "Accommodation and Food Services Sales": 0, "Retail Sales per Capita": 8275}, "County": "Moultrie County", "State": "IL", "Income": {"Median Houseold Income": 46622, "Per Capita Income": 23786, "Persons Below Poverty Level": 12.8}, "Education": {"Bachelor's Degree or Higher": 14.1, "High School or Higher": 85.0}, "Employment": {"Private Non-farm Establishments": 320, "Private Non-farm Employment Percent Change": 12.9, "Firms": {"Total": 1186, "Hispanic-Owned": 0.0, "Native Hawaiian and Other Pacific Islander-Owned": 0.0, "American Indian-Owned": 0.0, "Black-Owned": 0.0, "Asian-Owned": 0.0, "Women-Owned": 0.0}, "Nonemployer Establishments": 1018, "Private Non-farm Employment": 4928}, "Housing": {"Housing Units": 6349, "Units in Multi-Unit Structures": 8.2, "Median Value of Owner-Occupied Units": 95400, "Households": 5676, "Persons per Household": 2.54, "Homeownership Rate": 78.7}, "Population": {"2014 Population": 14837, "2010 Population": 14846, "Population per Square Mile": 44.2, "Population Percent Change": -0.1}}</t>
  </si>
  <si>
    <t>{"Ethnicities": {"White Alone, not Hispanic or Latino": 87.7, "Two or More Races": 1.2, "Asian Alone": 0.6, "Native Hawaiian and Other Pacific Islander Alone": 0.1, "White Alone": 96.7, "Hispanic or Latino": 9.6, "Black Alone": 1.1, "American Indian and Alaska Native Alone": 0.4}, "Age": {"Percent Under 18 Years": 23.1, "Percent 65 and Older": 17.2, "Percent Under 5 Years": 5.2}, "Miscellaneous": {"Manufacturers Shipments": 11376, "Foreign Born": 4.9, "Percent Female": 50.3, "Language Other than English at Home": 7.2, "Living in Same House +1 Years": 90.4, "Mean Travel Time to Work": 24.0, "Building Permits": 38, "Veterans": 4112, "Land Area": 758.57}, "Sales": {"Retail Sales": 4543, "Merchant Wholesaler Sales": 0, "Accommodation and Food Services Sales": 433, "Retail Sales per Capita": 8257}, "County": "Ogle County", "State": "IL", "Income": {"Median Houseold Income": 54541, "Per Capita Income": 26635, "Persons Below Poverty Level": 11.3}, "Education": {"Bachelor's Degree or Higher": 19.9, "High School or Higher": 88.9}, "Employment": {"Private Non-farm Establishments": 1056, "Private Non-farm Employment Percent Change": -2.4, "Firms": {"Total": 4622, "Hispanic-Owned": 0.0, "Native Hawaiian and Other Pacific Islander-Owned": 0.0, "American Indian-Owned": 0.0, "Black-Owned": 0.0, "Asian-Owned": 0.0, "Women-Owned": 0.0}, "Nonemployer Establishments": 3326, "Private Non-farm Employment": 12693}, "Housing": {"Housing Units": 22545, "Units in Multi-Unit Structures": 12.9, "Median Value of Owner-Occupied Units": 149500, "Households": 20745, "Persons per Household": 2.53, "Homeownership Rate": 76.1}, "Population": {"2014 Population": 52085, "2010 Population": 53497, "Population per Square Mile": 70.5, "Population Percent Change": -2.6}}</t>
  </si>
  <si>
    <t>{"Ethnicities": {"White Alone, not Hispanic or Latino": 71.2, "Two or More Races": 2.9, "Asian Alone": 3.7, "Native Hawaiian and Other Pacific Islander Alone": 0.0, "White Alone": 74.9, "Hispanic or Latino": 4.6, "Black Alone": 18.1, "American Indian and Alaska Native Alone": 0.4}, "Age": {"Percent Under 18 Years": 23.8, "Percent 65 and Older": 15.0, "Percent Under 5 Years": 7.0}, "Miscellaneous": {"Manufacturers Shipments": 49512, "Foreign Born": 5.0, "Percent Female": 51.6, "Language Other than English at Home": 7.4, "Living in Same House +1 Years": 83.6, "Mean Travel Time to Work": 19.4, "Building Permits": 174, "Veterans": 12756, "Land Area": 619.21}, "Sales": {"Retail Sales": 24259, "Merchant Wholesaler Sales": 16098, "Accommodation and Food Services Sales": 3431, "Retail Sales per Capita": 13250}, "County": "Peoria County", "State": "IL", "Income": {"Median Houseold Income": 50712, "Per Capita Income": 28438, "Persons Below Poverty Level": 17.2}, "Education": {"Bachelor's Degree or Higher": 28.9, "High School or Higher": 89.9}, "Employment": {"Private Non-farm Establishments": 4567, "Private Non-farm Employment Percent Change": -1.8, "Firms": {"Total": 13447, "Hispanic-Owned": 1.2, "Native Hawaiian and Other Pacific Islander-Owned": 0.0, "American Indian-Owned": 0.0, "Black-Owned": 0.0, "Asian-Owned": 2.8, "Women-Owned": 29.7}, "Nonemployer Establishments": 9452, "Private Non-farm Employment": 108908}, "Housing": {"Housing Units": 83555, "Units in Multi-Unit Structures": 23.2, "Median Value of Owner-Occupied Units": 123200, "Households": 75892, "Persons per Household": 2.39, "Homeownership Rate": 65.5}, "Population": {"2014 Population": 187319, "2010 Population": 186494, "Population per Square Mile": 301.2, "Population Percent Change": 0.4}}</t>
  </si>
  <si>
    <t>{"Ethnicities": {"White Alone, not Hispanic or Latino": 86.1, "Two or More Races": 1.7, "Asian Alone": 0.5, "Native Hawaiian and Other Pacific Islander Alone": 0.1, "White Alone": 88.6, "Hispanic or Latino": 3.1, "Black Alone": 8.8, "American Indian and Alaska Native Alone": 0.4}, "Age": {"Percent Under 18 Years": 19.4, "Percent 65 and Older": 17.3, "Percent Under 5 Years": 4.9}, "Miscellaneous": {"Manufacturers Shipments": 3690, "Foreign Born": 1.8, "Percent Female": 45.6, "Language Other than English at Home": 3.0, "Living in Same House +1 Years": 85.9, "Mean Travel Time to Work": 28.1, "Building Permits": 50, "Veterans": 1880, "Land Area": 441.76}, "Sales": {"Retail Sales": 1682, "Merchant Wholesaler Sales": 429, "Accommodation and Food Services Sales": 153, "Retail Sales per Capita": 7452}, "County": "Perry County", "State": "IL", "Income": {"Median Houseold Income": 42078, "Per Capita Income": 19716, "Persons Below Poverty Level": 18.4}, "Education": {"Bachelor's Degree or Higher": 14.3, "High School or Higher": 84.5}, "Employment": {"Private Non-farm Establishments": 424, "Private Non-farm Employment Percent Change": 0.8, "Firms": {"Total": 1445, "Hispanic-Owned": 0.0, "Native Hawaiian and Other Pacific Islander-Owned": 0.0, "American Indian-Owned": 0.0, "Black-Owned": 0.0, "Asian-Owned": 0.0, "Women-Owned": 19.8}, "Nonemployer Establishments": 1053, "Private Non-farm Employment": 4380}, "Housing": {"Housing Units": 9465, "Units in Multi-Unit Structures": 11.9, "Median Value of Owner-Occupied Units": 78000, "Households": 7982, "Persons per Household": 2.51, "Homeownership Rate": 76.7}, "Population": {"2014 Population": 21672, "2010 Population": 22350, "Population per Square Mile": 50.6, "Population Percent Change": -3.0}}</t>
  </si>
  <si>
    <t>{"Ethnicities": {"White Alone, not Hispanic or Latino": 96.7, "Two or More Races": 1.1, "Asian Alone": 0.5, "Native Hawaiian and Other Pacific Islander Alone": 0.0, "White Alone": 97.6, "Hispanic or Latino": 1.1, "Black Alone": 0.6, "American Indian and Alaska Native Alone": 0.2}, "Age": {"Percent Under 18 Years": 22.2, "Percent 65 and Older": 18.1, "Percent Under 5 Years": 5.2}, "Miscellaneous": {"Manufacturers Shipments": 0, "Foreign Born": 1.3, "Percent Female": 50.3, "Language Other than English at Home": 1.8, "Living in Same House +1 Years": 90.2, "Mean Travel Time to Work": 23.7, "Building Permits": 20, "Veterans": 1324, "Land Area": 439.2}, "Sales": {"Retail Sales": 1188, "Merchant Wholesaler Sales": 2639, "Accommodation and Food Services Sales": 99, "Retail Sales per Capita": 7220}, "County": "Piatt County", "State": "IL", "Income": {"Median Houseold Income": 63027, "Per Capita Income": 31190, "Persons Below Poverty Level": 6.2}, "Education": {"Bachelor's Degree or Higher": 26.5, "High School or Higher": 92.7}, "Employment": {"Private Non-farm Establishments": 335, "Private Non-farm Employment Percent Change": -7.4, "Firms": {"Total": 1407, "Hispanic-Owned": 0.0, "Native Hawaiian and Other Pacific Islander-Owned": 0.0, "American Indian-Owned": 0.0, "Black-Owned": 0.0, "Asian-Owned": 0.0, "Women-Owned": 0.0}, "Nonemployer Establishments": 1090, "Private Non-farm Employment": 2133}, "Housing": {"Housing Units": 7344, "Units in Multi-Unit Structures": 7.9, "Median Value of Owner-Occupied Units": 120800, "Households": 6546, "Persons per Household": 2.52, "Homeownership Rate": 82.4}, "Population": {"2014 Population": 16431, "2010 Population": 16729, "Population per Square Mile": 38.1, "Population Percent Change": -1.8}}</t>
  </si>
  <si>
    <t>{"Ethnicities": {"White Alone, not Hispanic or Latino": 95.6, "Two or More Races": 0.9, "Asian Alone": 0.3, "Native Hawaiian and Other Pacific Islander Alone": 0.0, "White Alone": 96.7, "Hispanic or Latino": 1.2, "Black Alone": 1.9, "American Indian and Alaska Native Alone": 0.2}, "Age": {"Percent Under 18 Years": 22.0, "Percent 65 and Older": 19.8, "Percent Under 5 Years": 5.6}, "Miscellaneous": {"Manufacturers Shipments": 0, "Foreign Born": 0.6, "Percent Female": 49.9, "Language Other than English at Home": 2.4, "Living in Same House +1 Years": 85.1, "Mean Travel Time to Work": 24.8, "Building Permits": 20, "Veterans": 1146, "Land Area": 831.38}, "Sales": {"Retail Sales": 1364, "Merchant Wholesaler Sales": 2652, "Accommodation and Food Services Sales": 137, "Retail Sales per Capita": 8233}, "County": "Pike County", "State": "IL", "Income": {"Median Houseold Income": 39845, "Per Capita Income": 21344, "Persons Below Poverty Level": 16.6}, "Education": {"Bachelor's Degree or Higher": 13.5, "High School or Higher": 86.1}, "Employment": {"Private Non-farm Establishments": 375, "Private Non-farm Employment Percent Change": -4.3, "Firms": {"Total": 1444, "Hispanic-Owned": 0.0, "Native Hawaiian and Other Pacific Islander-Owned": 0.0, "American Indian-Owned": 0.0, "Black-Owned": 0.0, "Asian-Owned": 0.0, "Women-Owned": 0.0}, "Nonemployer Establishments": 1075, "Private Non-farm Employment": 2995}, "Housing": {"Housing Units": 7936, "Units in Multi-Unit Structures": 6.7, "Median Value of Owner-Occupied Units": 74700, "Households": 6708, "Persons per Household": 2.35, "Homeownership Rate": 77.9}, "Population": {"2014 Population": 16022, "2010 Population": 16430, "Population per Square Mile": 19.8, "Population Percent Change": -2.5}}</t>
  </si>
  <si>
    <t>{"Ethnicities": {"White Alone, not Hispanic or Latino": 89.6, "Two or More Races": 1.0, "Asian Alone": 0.3, "Native Hawaiian and Other Pacific Islander Alone": 0.0, "White Alone": 91.2, "Hispanic or Latino": 1.9, "Black Alone": 6.7, "American Indian and Alaska Native Alone": 0.7}, "Age": {"Percent Under 18 Years": 15.6, "Percent 65 and Older": 21.3, "Percent Under 5 Years": 3.4}, "Miscellaneous": {"Manufacturers Shipments": 0, "Foreign Born": 2.5, "Percent Female": 47.1, "Language Other than English at Home": 3.4, "Living in Same House +1 Years": 88.8, "Mean Travel Time to Work": 30.4, "Building Permits": 0, "Veterans": 435, "Land Area": 368.77}, "Sales": {"Retail Sales": 92, "Merchant Wholesaler Sales": 0, "Accommodation and Food Services Sales": 12, "Retail Sales per Capita": 2245}, "County": "Pope County", "State": "IL", "Income": {"Median Houseold Income": 38371, "Per Capita Income": 20448, "Persons Below Poverty Level": 17.0}, "Education": {"Bachelor's Degree or Higher": 13.5, "High School or Higher": 87.6}, "Employment": {"Private Non-farm Establishments": 53, "Private Non-farm Employment Percent Change": 8.9, "Firms": {"Total": 0, "Hispanic-Owned": 0.0, "Native Hawaiian and Other Pacific Islander-Owned": 0.0, "American Indian-Owned": 0.0, "Black-Owned": 0.0, "Asian-Owned": 0.0, "Women-Owned": 0.0}, "Nonemployer Establishments": 206, "Private Non-farm Employment": 245}, "Housing": {"Housing Units": 2468, "Units in Multi-Unit Structures": 5.5, "Median Value of Owner-Occupied Units": 98900, "Households": 1736, "Persons per Household": 2.33, "Homeownership Rate": 81.1}, "Population": {"2014 Population": 4276, "2010 Population": 4470, "Population per Square Mile": 12.1, "Population Percent Change": -4.3}}</t>
  </si>
  <si>
    <t>{"Ethnicities": {"White Alone, not Hispanic or Latino": 63.6, "Two or More Races": 2.2, "Asian Alone": 0.2, "Native Hawaiian and Other Pacific Islander Alone": 0.1, "White Alone": 64.7, "Hispanic or Latino": 1.9, "Black Alone": 32.3, "American Indian and Alaska Native Alone": 0.5}, "Age": {"Percent Under 18 Years": 21.9, "Percent 65 and Older": 20.2, "Percent Under 5 Years": 5.1}, "Miscellaneous": {"Manufacturers Shipments": 0, "Foreign Born": 1.7, "Percent Female": 51.9, "Language Other than English at Home": 2.5, "Living in Same House +1 Years": 89.0, "Mean Travel Time to Work": 28.4, "Building Permits": 3, "Veterans": 552, "Land Area": 199.19}, "Sales": {"Retail Sales": 318, "Merchant Wholesaler Sales": 0, "Accommodation and Food Services Sales": 0, "Retail Sales per Capita": 4941}, "County": "Pulaski County", "State": "IL", "Income": {"Median Houseold Income": 33717, "Per Capita Income": 19867, "Persons Below Poverty Level": 18.8}, "Education": {"Bachelor's Degree or Higher": 12.0, "High School or Higher": 80.2}, "Employment": {"Private Non-farm Establishments": 98, "Private Non-farm Employment Percent Change": -9.4, "Firms": {"Total": 264, "Hispanic-Owned": 0.0, "Native Hawaiian and Other Pacific Islander-Owned": 0.0, "American Indian-Owned": 0.0, "Black-Owned": 0.0, "Asian-Owned": 0.0, "Women-Owned": 0.0}, "Nonemployer Establishments": 323, "Private Non-farm Employment": 652}, "Housing": {"Housing Units": 3129, "Units in Multi-Unit Structures": 11.6, "Median Value of Owner-Occupied Units": 55300, "Households": 2419, "Persons per Household": 2.45, "Homeownership Rate": 78.1}, "Population": {"2014 Population": 5815, "2010 Population": 6161, "Population per Square Mile": 30.9, "Population Percent Change": -5.6}}</t>
  </si>
  <si>
    <t>{"Ethnicities": {"White Alone, not Hispanic or Latino": 93.1, "Two or More Races": 1.0, "Asian Alone": 0.3, "Native Hawaiian and Other Pacific Islander Alone": 0.0, "White Alone": 97.6, "Hispanic or Latino": 4.7, "Black Alone": 0.9, "American Indian and Alaska Native Alone": 0.3}, "Age": {"Percent Under 18 Years": 20.2, "Percent 65 and Older": 19.8, "Percent Under 5 Years": 4.7}, "Miscellaneous": {"Manufacturers Shipments": 0, "Foreign Born": 1.5, "Percent Female": 49.1, "Language Other than English at Home": 4.5, "Living in Same House +1 Years": 90.5, "Mean Travel Time to Work": 21.9, "Building Permits": 13, "Veterans": 615, "Land Area": 160.16}, "Sales": {"Retail Sales": 216, "Merchant Wholesaler Sales": 0, "Accommodation and Food Services Sales": 22, "Retail Sales per Capita": 3619}, "County": "Putnam County", "State": "IL", "Income": {"Median Houseold Income": 54196, "Per Capita Income": 27074, "Persons Below Poverty Level": 14.2}, "Education": {"Bachelor's Degree or Higher": 14.1, "High School or Higher": 88.8}, "Employment": {"Private Non-farm Establishments": 131, "Private Non-farm Employment Percent Change": -8.5, "Firms": {"Total": 493, "Hispanic-Owned": 0.0, "Native Hawaiian and Other Pacific Islander-Owned": 0.0, "American Indian-Owned": 0.0, "Black-Owned": 0.0, "Asian-Owned": 0.0, "Women-Owned": 16.8}, "Nonemployer Establishments": 365, "Private Non-farm Employment": 1089}, "Housing": {"Housing Units": 3114, "Units in Multi-Unit Structures": 7.9, "Median Value of Owner-Occupied Units": 126500, "Households": 2471, "Persons per Household": 2.39, "Homeownership Rate": 79.6}, "Population": {"2014 Population": 5814, "2010 Population": 6006, "Population per Square Mile": 37.5, "Population Percent Change": -3.2}}</t>
  </si>
  <si>
    <t>{"Ethnicities": {"White Alone, not Hispanic or Latino": 85.8, "Two or More Races": 1.0, "Asian Alone": 0.4, "Native Hawaiian and Other Pacific Islander Alone": 0.1, "White Alone": 88.1, "Hispanic or Latino": 2.8, "Black Alone": 10.1, "American Indian and Alaska Native Alone": 0.2}, "Age": {"Percent Under 18 Years": 19.5, "Percent 65 and Older": 17.2, "Percent Under 5 Years": 5.0}, "Miscellaneous": {"Manufacturers Shipments": 5322, "Foreign Born": 1.1, "Percent Female": 45.0, "Language Other than English at Home": 2.6, "Living in Same House +1 Years": 90.1, "Mean Travel Time to Work": 23.0, "Building Permits": 21, "Veterans": 3052, "Land Area": 575.5}, "Sales": {"Retail Sales": 3323, "Merchant Wholesaler Sales": 1663, "Accommodation and Food Services Sales": 267, "Retail Sales per Capita": 10123}, "County": "Randolph County", "State": "IL", "Income": {"Median Houseold Income": 47427, "Per Capita Income": 21976, "Persons Below Poverty Level": 12.4}, "Education": {"Bachelor's Degree or Higher": 11.8, "High School or Higher": 82.2}, "Employment": {"Private Non-farm Establishments": 677, "Private Non-farm Employment Percent Change": 0.4, "Firms": {"Total": 2250, "Hispanic-Owned": 0.0, "Native Hawaiian and Other Pacific Islander-Owned": 0.0, "American Indian-Owned": 0.0, "Black-Owned": 0.0, "Asian-Owned": 0.0, "Women-Owned": 33.6}, "Nonemployer Establishments": 1471, "Private Non-farm Employment": 10556}, "Housing": {"Housing Units": 13814, "Units in Multi-Unit Structures": 9.2, "Median Value of Owner-Occupied Units": 92100, "Households": 11889, "Persons per Household": 2.5, "Homeownership Rate": 76.0}, "Population": {"2014 Population": 32869, "2010 Population": 33476, "Population per Square Mile": 58.2, "Population Percent Change": -1.8}}</t>
  </si>
  <si>
    <t>{"Ethnicities": {"White Alone, not Hispanic or Latino": 95.9, "Two or More Races": 1.1, "Asian Alone": 0.8, "Native Hawaiian and Other Pacific Islander Alone": 0.0, "White Alone": 97.2, "Hispanic or Latino": 1.5, "Black Alone": 0.6, "American Indian and Alaska Native Alone": 0.2}, "Age": {"Percent Under 18 Years": 22.0, "Percent 65 and Older": 20.0, "Percent Under 5 Years": 5.8}, "Miscellaneous": {"Manufacturers Shipments": 945, "Foreign Born": 1.6, "Percent Female": 50.6, "Language Other than English at Home": 3.7, "Living in Same House +1 Years": 88.9, "Mean Travel Time to Work": 17.5, "Building Permits": 4, "Veterans": 1469, "Land Area": 359.99}, "Sales": {"Retail Sales": 1614, "Merchant Wholesaler Sales": 2503, "Accommodation and Food Services Sales": 142, "Retail Sales per Capita": 10346}, "County": "Richland County", "State": "IL", "Income": {"Median Houseold Income": 44070, "Per Capita Income": 23621, "Persons Below Poverty Level": 14.2}, "Education": {"Bachelor's Degree or Higher": 20.4, "High School or Higher": 90.6}, "Employment": {"Private Non-farm Establishments": 461, "Private Non-farm Employment Percent Change": -1.1, "Firms": {"Total": 1481, "Hispanic-Owned": 0.0, "Native Hawaiian and Other Pacific Islander-Owned": 0.0, "American Indian-Owned": 0.0, "Black-Owned": 0.0, "Asian-Owned": 0.0, "Women-Owned": 21.6}, "Nonemployer Establishments": 1149, "Private Non-farm Employment": 5183}, "Housing": {"Housing Units": 7478, "Units in Multi-Unit Structures": 10.2, "Median Value of Owner-Occupied Units": 78100, "Households": 6620, "Persons per Household": 2.41, "Homeownership Rate": 74.9}, "Population": {"2014 Population": 16061, "2010 Population": 16233, "Population per Square Mile": 45.1, "Population Percent Change": -1.1}}</t>
  </si>
  <si>
    <t>{"Ethnicities": {"White Alone, not Hispanic or Latino": 73.7, "Two or More Races": 2.6, "Asian Alone": 2.3, "Native Hawaiian and Other Pacific Islander Alone": 0.1, "White Alone": 84.7, "Hispanic or Latino": 12.4, "Black Alone": 9.8, "American Indian and Alaska Native Alone": 0.6}, "Age": {"Percent Under 18 Years": 22.1, "Percent 65 and Older": 17.6, "Percent Under 5 Years": 6.1}, "Miscellaneous": {"Manufacturers Shipments": 37142, "Foreign Born": 7.4, "Percent Female": 50.8, "Language Other than English at Home": 11.5, "Living in Same House +1 Years": 85.9, "Mean Travel Time to Work": 18.9, "Building Permits": 241, "Veterans": 12099, "Land Area": 427.64}, "Sales": {"Retail Sales": 17113, "Merchant Wholesaler Sales": 14375, "Accommodation and Food Services Sales": 2242, "Retail Sales per Capita": 11636}, "County": "Rock Island County", "State": "IL", "Income": {"Median Houseold Income": 48702, "Per Capita Income": 26455, "Persons Below Poverty Level": 13.3}, "Education": {"Bachelor's Degree or Higher": 21.8, "High School or Higher": 87.4}, "Employment": {"Private Non-farm Establishments": 3263, "Private Non-farm Employment Percent Change": 2.5, "Firms": {"Total": 9360, "Hispanic-Owned": 2.9, "Native Hawaiian and Other Pacific Islander-Owned": 0.0, "American Indian-Owned": 0.0, "Black-Owned": 5.1, "Asian-Owned": 0.0, "Women-Owned": 29.4}, "Nonemployer Establishments": 6652, "Private Non-farm Employment": 63252}, "Housing": {"Housing Units": 65775, "Units in Multi-Unit Structures": 22.0, "Median Value of Owner-Occupied Units": 113800, "Households": 60456, "Persons per Household": 2.37, "Homeownership Rate": 70.2}, "Population": {"2014 Population": 146063, "2010 Population": 147546, "Population per Square Mile": 345.0, "Population Percent Change": -1.0}}</t>
  </si>
  <si>
    <t>{"Ethnicities": {"White Alone, not Hispanic or Latino": 62.5, "Two or More Races": 2.2, "Asian Alone": 1.4, "Native Hawaiian and Other Pacific Islander Alone": 0.1, "White Alone": 65.7, "Hispanic or Latino": 3.8, "Black Alone": 30.2, "American Indian and Alaska Native Alone": 0.3}, "Age": {"Percent Under 18 Years": 24.1, "Percent 65 and Older": 13.8, "Percent Under 5 Years": 6.4}, "Miscellaneous": {"Manufacturers Shipments": 23244, "Foreign Born": 2.7, "Percent Female": 51.8, "Language Other than English at Home": 4.8, "Living in Same House +1 Years": 87.8, "Mean Travel Time to Work": 23.6, "Building Permits": 762, "Veterans": 29633, "Land Area": 657.76}, "Sales": {"Retail Sales": 30871, "Merchant Wholesaler Sales": 16616, "Accommodation and Food Services Sales": 6153, "Retail Sales per Capita": 11818}, "County": "St. Clair County", "State": "IL", "Income": {"Median Houseold Income": 50578, "Per Capita Income": 26234, "Persons Below Poverty Level": 17.6}, "Education": {"Bachelor's Degree or Higher": 25.3, "High School or Higher": 89.5}, "Employment": {"Private Non-farm Establishments": 5325, "Private Non-farm Employment Percent Change": -1.5, "Firms": {"Total": 17080, "Hispanic-Owned": 1.5, "Native Hawaiian and Other Pacific Islander-Owned": 0.0, "American Indian-Owned": 0.2, "Black-Owned": 13.5, "Asian-Owned": 2.7, "Women-Owned": 33.3}, "Nonemployer Establishments": 14000, "Private Non-farm Employment": 77072}, "Housing": {"Housing Units": 118323, "Units in Multi-Unit Structures": 20.1, "Median Value of Owner-Occupied Units": 123700, "Households": 102885, "Persons per Household": 2.57, "Homeownership Rate": 67.2}, "Population": {"2014 Population": 265729, "2010 Population": 270056, "Population per Square Mile": 410.6, "Population Percent Change": -1.6}}</t>
  </si>
  <si>
    <t>{"Ethnicities": {"White Alone, not Hispanic or Latino": 91.7, "Two or More Races": 1.9, "Asian Alone": 0.6, "Native Hawaiian and Other Pacific Islander Alone": 0.1, "White Alone": 92.9, "Hispanic or Latino": 1.7, "Black Alone": 4.1, "American Indian and Alaska Native Alone": 0.4}, "Age": {"Percent Under 18 Years": 21.7, "Percent 65 and Older": 19.2, "Percent Under 5 Years": 6.0}, "Miscellaneous": {"Manufacturers Shipments": 924, "Foreign Born": 1.3, "Percent Female": 50.7, "Language Other than English at Home": 2.3, "Living in Same House +1 Years": 87.2, "Mean Travel Time to Work": 22.9, "Building Permits": 0, "Veterans": 2136, "Land Area": 379.82}, "Sales": {"Retail Sales": 2711, "Merchant Wholesaler Sales": 0, "Accommodation and Food Services Sales": 282, "Retail Sales per Capita": 10427}, "County": "Saline County", "State": "IL", "Income": {"Median Houseold Income": 37800, "Per Capita Income": 21596, "Persons Below Poverty Level": 19.1}, "Education": {"Bachelor's Degree or Higher": 14.6, "High School or Higher": 84.9}, "Employment": {"Private Non-farm Establishments": 583, "Private Non-farm Employment Percent Change": -5.5, "Firms": {"Total": 1937, "Hispanic-Owned": 0.0, "Native Hawaiian and Other Pacific Islander-Owned": 0.0, "American Indian-Owned": 0.0, "Black-Owned": 0.0, "Asian-Owned": 0.0, "Women-Owned": 25.7}, "Nonemployer Establishments": 1528, "Private Non-farm Employment": 7199}, "Housing": {"Housing Units": 11608, "Units in Multi-Unit Structures": 9.2, "Median Value of Owner-Occupied Units": 70500, "Households": 10174, "Persons per Household": 2.38, "Homeownership Rate": 72.2}, "Population": {"2014 Population": 24612, "2010 Population": 24913, "Population per Square Mile": 65.6, "Population Percent Change": -1.2}}</t>
  </si>
  <si>
    <t>{"Ethnicities": {"White Alone, not Hispanic or Latino": 81.4, "Two or More Races": 2.3, "Asian Alone": 1.9, "Native Hawaiian and Other Pacific Islander Alone": 0.0, "White Alone": 83.2, "Hispanic or Latino": 2.2, "Black Alone": 12.4, "American Indian and Alaska Native Alone": 0.2}, "Age": {"Percent Under 18 Years": 23.0, "Percent 65 and Older": 15.5, "Percent Under 5 Years": 6.0}, "Miscellaneous": {"Manufacturers Shipments": 0, "Foreign Born": 3.5, "Percent Female": 52.0, "Language Other than English at Home": 5.2, "Living in Same House +1 Years": 84.4, "Mean Travel Time to Work": 18.9, "Building Permits": 431, "Veterans": 15997, "Land Area": 868.3}, "Sales": {"Retail Sales": 28626, "Merchant Wholesaler Sales": 18412, "Accommodation and Food Services Sales": 3668, "Retail Sales per Capita": 14768}, "County": "Sangamon County", "State": "IL", "Income": {"Median Houseold Income": 55449, "Per Capita Income": 29974, "Persons Below Poverty Level": 14.2}, "Education": {"Bachelor's Degree or Higher": 32.5, "High School or Higher": 92.0}, "Employment": {"Private Non-farm Establishments": 5074, "Private Non-farm Employment Percent Change": -1.3, "Firms": {"Total": 17195, "Hispanic-Owned": 0.0, "Native Hawaiian and Other Pacific Islander-Owned": 0.0, "American Indian-Owned": 0.0, "Black-Owned": 6.0, "Asian-Owned": 0.0, "Women-Owned": 28.1}, "Nonemployer Establishments": 12256, "Private Non-farm Employment": 81996}, "Housing": {"Housing Units": 90538, "Units in Multi-Unit Structures": 19.1, "Median Value of Owner-Occupied Units": 126200, "Households": 82807, "Persons per Household": 2.35, "Homeownership Rate": 70.0}, "Population": {"2014 Population": 198997, "2010 Population": 197465, "Population per Square Mile": 227.4, "Population Percent Change": 0.8}}</t>
  </si>
  <si>
    <t>{"Ethnicities": {"White Alone, not Hispanic or Latino": 93.9, "Two or More Races": 0.6, "Asian Alone": 0.4, "Native Hawaiian and Other Pacific Islander Alone": 0.0, "White Alone": 95.4, "Hispanic or Latino": 1.8, "Black Alone": 3.5, "American Indian and Alaska Native Alone": 0.2}, "Age": {"Percent Under 18 Years": 20.3, "Percent 65 and Older": 19.7, "Percent Under 5 Years": 4.9}, "Miscellaneous": {"Manufacturers Shipments": 0, "Foreign Born": 1.1, "Percent Female": 47.3, "Language Other than English at Home": 1.8, "Living in Same House +1 Years": 89.1, "Mean Travel Time to Work": 25.2, "Building Permits": 0, "Veterans": 841, "Land Area": 437.27}, "Sales": {"Retail Sales": 530, "Merchant Wholesaler Sales": 0, "Accommodation and Food Services Sales": 0, "Retail Sales per Capita": 7647}, "County": "Schuyler County", "State": "IL", "Income": {"Median Houseold Income": 48138, "Per Capita Income": 23656, "Persons Below Poverty Level": 15.9}, "Education": {"Bachelor's Degree or Higher": 18.6, "High School or Higher": 88.9}, "Employment": {"Private Non-farm Establishments": 155, "Private Non-farm Employment Percent Change": -2.0, "Firms": {"Total": 508, "Hispanic-Owned": 0.0, "Native Hawaiian and Other Pacific Islander-Owned": 0.0, "American Indian-Owned": 0.0, "Black-Owned": 0.0, "Asian-Owned": 0.0, "Women-Owned": 0.0}, "Nonemployer Establishments": 486, "Private Non-farm Employment": 1201}, "Housing": {"Housing Units": 3435, "Units in Multi-Unit Structures": 5.2, "Median Value of Owner-Occupied Units": 76600, "Households": 3056, "Persons per Household": 2.31, "Homeownership Rate": 81.0}, "Population": {"2014 Population": 7330, "2010 Population": 7544, "Population per Square Mile": 17.3, "Population Percent Change": -2.8}}</t>
  </si>
  <si>
    <t>{"Ethnicities": {"White Alone, not Hispanic or Latino": 97.0, "Two or More Races": 1.0, "Asian Alone": 0.2, "Native Hawaiian and Other Pacific Islander Alone": 0.0, "White Alone": 98.1, "Hispanic or Latino": 1.2, "Black Alone": 0.5, "American Indian and Alaska Native Alone": 0.2}, "Age": {"Percent Under 18 Years": 22.3, "Percent 65 and Older": 18.6, "Percent Under 5 Years": 5.1}, "Miscellaneous": {"Manufacturers Shipments": 0, "Foreign Born": 0.6, "Percent Female": 51.9, "Language Other than English at Home": 1.1, "Living in Same House +1 Years": 89.6, "Mean Travel Time to Work": 24.3, "Building Permits": 0, "Veterans": 427, "Land Area": 250.91}, "Sales": {"Retail Sales": 348, "Merchant Wholesaler Sales": 0, "Accommodation and Food Services Sales": 17, "Retail Sales per Capita": 6686}, "County": "Scott County", "State": "IL", "Income": {"Median Houseold Income": 49669, "Per Capita Income": 24471, "Persons Below Poverty Level": 12.3}, "Education": {"Bachelor's Degree or Higher": 13.7, "High School or Higher": 89.8}, "Employment": {"Private Non-farm Establishments": 84, "Private Non-farm Employment Percent Change": -8.0, "Firms": {"Total": 449, "Hispanic-Owned": 0.0, "Native Hawaiian and Other Pacific Islander-Owned": 0.0, "American Indian-Owned": 0.0, "Black-Owned": 0.0, "Asian-Owned": 0.0, "Women-Owned": 0.0}, "Nonemployer Establishments": 309, "Private Non-farm Employment": 577}, "Housing": {"Housing Units": 2441, "Units in Multi-Unit Structures": 9.1, "Median Value of Owner-Occupied Units": 82900, "Households": 2113, "Persons per Household": 2.48, "Homeownership Rate": 75.9}, "Population": {"2014 Population": 5204, "2010 Population": 5355, "Population per Square Mile": 21.3, "Population Percent Change": -2.8}}</t>
  </si>
  <si>
    <t>{"Ethnicities": {"White Alone, not Hispanic or Latino": 97.4, "Two or More Races": 0.7, "Asian Alone": 0.3, "Native Hawaiian and Other Pacific Islander Alone": 0.0, "White Alone": 98.4, "Hispanic or Latino": 1.0, "Black Alone": 0.4, "American Indian and Alaska Native Alone": 0.2}, "Age": {"Percent Under 18 Years": 21.4, "Percent 65 and Older": 20.6, "Percent Under 5 Years": 5.3}, "Miscellaneous": {"Manufacturers Shipments": 0, "Foreign Born": 0.6, "Percent Female": 50.6, "Language Other than English at Home": 1.5, "Living in Same House +1 Years": 90.5, "Mean Travel Time to Work": 23.3, "Building Permits": 32, "Veterans": 2239, "Land Area": 758.52}, "Sales": {"Retail Sales": 1409, "Merchant Wholesaler Sales": 1572, "Accommodation and Food Services Sales": 140, "Retail Sales per Capita": 6477}, "County": "Shelby County", "State": "IL", "Income": {"Median Houseold Income": 47188, "Per Capita Income": 23069, "Persons Below Poverty Level": 11.8}, "Education": {"Bachelor's Degree or Higher": 14.4, "High School or Higher": 89.8}, "Employment": {"Private Non-farm Establishments": 444, "Private Non-farm Employment Percent Change": -1.3, "Firms": {"Total": 1699, "Hispanic-Owned": 0.0, "Native Hawaiian and Other Pacific Islander-Owned": 0.0, "American Indian-Owned": 0.0, "Black-Owned": 0.0, "Asian-Owned": 0.0, "Women-Owned": 0.0}, "Nonemployer Establishments": 1299, "Private Non-farm Employment": 4035}, "Housing": {"Housing Units": 10467, "Units in Multi-Unit Structures": 5.5, "Median Value of Owner-Occupied Units": 86100, "Households": 8991, "Persons per Household": 2.45, "Homeownership Rate": 81.2}, "Population": {"2014 Population": 22048, "2010 Population": 22363, "Population per Square Mile": 29.5, "Population Percent Change": -1.4}}</t>
  </si>
  <si>
    <t>{"Ethnicities": {"White Alone, not Hispanic or Latino": 96.5, "Two or More Races": 1.2, "Asian Alone": 0.4, "Native Hawaiian and Other Pacific Islander Alone": 0.0, "White Alone": 97.5, "Hispanic or Latino": 1.1, "Black Alone": 0.6, "American Indian and Alaska Native Alone": 0.2}, "Age": {"Percent Under 18 Years": 20.4, "Percent 65 and Older": 24.4, "Percent Under 5 Years": 4.9}, "Miscellaneous": {"Manufacturers Shipments": 0, "Foreign Born": 0.7, "Percent Female": 50.7, "Language Other than English at Home": 1.6, "Living in Same House +1 Years": 91.9, "Mean Travel Time to Work": 26.8, "Building Permits": 3, "Veterans": 484, "Land Area": 288.08}, "Sales": {"Retail Sales": 572, "Merchant Wholesaler Sales": 0, "Accommodation and Food Services Sales": 13, "Retail Sales per Capita": 9404}, "County": "Stark County", "State": "IL", "Income": {"Median Houseold Income": 54203, "Per Capita Income": 26843, "Persons Below Poverty Level": 11.1}, "Education": {"Bachelor's Degree or Higher": 16.7, "High School or Higher": 87.9}, "Employment": {"Private Non-farm Establishments": 117, "Private Non-farm Employment Percent Change": 4.7, "Firms": {"Total": 0, "Hispanic-Owned": 0.0, "Native Hawaiian and Other Pacific Islander-Owned": 0.0, "American Indian-Owned": 0.0, "Black-Owned": 0.0, "Asian-Owned": 0.0, "Women-Owned": 0.0}, "Nonemployer Establishments": 357, "Private Non-farm Employment": 998}, "Housing": {"Housing Units": 2663, "Units in Multi-Unit Structures": 6.8, "Median Value of Owner-Occupied Units": 88300, "Households": 2416, "Persons per Household": 2.41, "Homeownership Rate": 82.0}, "Population": {"2014 Population": 5813, "2010 Population": 5994, "Population per Square Mile": 20.8, "Population Percent Change": -3.0}}</t>
  </si>
  <si>
    <t>{"Ethnicities": {"White Alone, not Hispanic or Latino": 83.8, "Two or More Races": 2.6, "Asian Alone": 0.7, "Native Hawaiian and Other Pacific Islander Alone": 0.0, "White Alone": 86.8, "Hispanic or Latino": 3.5, "Black Alone": 9.6, "American Indian and Alaska Native Alone": 0.2}, "Age": {"Percent Under 18 Years": 21.9, "Percent 65 and Older": 20.5, "Percent Under 5 Years": 5.6}, "Miscellaneous": {"Manufacturers Shipments": 9050, "Foreign Born": 1.9, "Percent Female": 51.6, "Language Other than English at Home": 3.6, "Living in Same House +1 Years": 86.7, "Mean Travel Time to Work": 20.4, "Building Permits": 8, "Veterans": 3913, "Land Area": 564.52}, "Sales": {"Retail Sales": 4805, "Merchant Wholesaler Sales": 0, "Accommodation and Food Services Sales": 447, "Retail Sales per Capita": 10285}, "County": "Stephenson County", "State": "IL", "Income": {"Median Houseold Income": 43472, "Per Capita Income": 23350, "Persons Below Poverty Level": 15.9}, "Education": {"Bachelor's Degree or Higher": 17.9, "High School or Higher": 89.5}, "Employment": {"Private Non-farm Establishments": 1087, "Private Non-farm Employment Percent Change": -0.9, "Firms": {"Total": 3662, "Hispanic-Owned": 1.1, "Native Hawaiian and Other Pacific Islander-Owned": 0.0, "American Indian-Owned": 0.0, "Black-Owned": 2.3, "Asian-Owned": 0.0, "Women-Owned": 0.0}, "Nonemployer Establishments": 2958, "Private Non-farm Employment": 15212}, "Housing": {"Housing Units": 21926, "Units in Multi-Unit Structures": 18.5, "Median Value of Owner-Occupied Units": 101800, "Households": 19408, "Persons per Household": 2.4, "Homeownership Rate": 71.8}, "Population": {"2014 Population": 46435, "2010 Population": 47711, "Population per Square Mile": 84.5, "Population Percent Change": -2.7}}</t>
  </si>
  <si>
    <t>{"Ethnicities": {"White Alone, not Hispanic or Latino": 94.2, "Two or More Races": 1.3, "Asian Alone": 0.9, "Native Hawaiian and Other Pacific Islander Alone": 0.0, "White Alone": 96.2, "Hispanic or Latino": 2.2, "Black Alone": 1.3, "American Indian and Alaska Native Alone": 0.3}, "Age": {"Percent Under 18 Years": 23.1, "Percent 65 and Older": 17.0, "Percent Under 5 Years": 6.0}, "Miscellaneous": {"Manufacturers Shipments": 51456, "Foreign Born": 1.7, "Percent Female": 50.6, "Language Other than English at Home": 2.9, "Living in Same House +1 Years": 88.6, "Mean Travel Time to Work": 20.5, "Building Permits": 637, "Veterans": 10732, "Land Area": 648.97}, "Sales": {"Retail Sales": 17581, "Merchant Wholesaler Sales": 12251, "Accommodation and Food Services Sales": 3539, "Retail Sales per Capita": 13424}, "County": "Tazewell County", "State": "IL", "Income": {"Median Houseold Income": 56067, "Per Capita Income": 28037, "Persons Below Poverty Level": 9.1}, "Education": {"Bachelor's Degree or Higher": 23.6, "High School or Higher": 91.7}, "Employment": {"Private Non-farm Establishments": 2799, "Private Non-farm Employment Percent Change": -1.0, "Firms": {"Total": 9910, "Hispanic-Owned": 0.0, "Native Hawaiian and Other Pacific Islander-Owned": 0.0, "American Indian-Owned": 0.0, "Black-Owned": 0.9, "Asian-Owned": 0.0, "Women-Owned": 27.9}, "Nonemployer Establishments": 6333, "Private Non-farm Employment": 44972}, "Housing": {"Housing Units": 58058, "Units in Multi-Unit Structures": 14.0, "Median Value of Owner-Occupied Units": 132000, "Households": 54428, "Persons per Household": 2.45, "Homeownership Rate": 76.0}, "Population": {"2014 Population": 135707, "2010 Population": 135394, "Population per Square Mile": 208.6, "Population Percent Change": 0.2}}</t>
  </si>
  <si>
    <t>{"Ethnicities": {"White Alone, not Hispanic or Latino": 91.8, "Two or More Races": 1.5, "Asian Alone": 0.4, "Native Hawaiian and Other Pacific Islander Alone": 0.0, "White Alone": 96.3, "Hispanic or Latino": 5.1, "Black Alone": 1.1, "American Indian and Alaska Native Alone": 0.7}, "Age": {"Percent Under 18 Years": 21.0, "Percent 65 and Older": 19.9, "Percent Under 5 Years": 5.3}, "Miscellaneous": {"Manufacturers Shipments": 1760, "Foreign Born": 2.8, "Percent Female": 50.1, "Language Other than English at Home": 6.0, "Living in Same House +1 Years": 89.0, "Mean Travel Time to Work": 24.5, "Building Permits": 13, "Veterans": 1591, "Land Area": 413.46}, "Sales": {"Retail Sales": 1451, "Merchant Wholesaler Sales": 205, "Accommodation and Food Services Sales": 100, "Retail Sales per Capita": 8009}, "County": "Union County", "State": "IL", "Income": {"Median Houseold Income": 41848, "Per Capita Income": 21719, "Persons Below Poverty Level": 19.5}, "Education": {"Bachelor's Degree or Higher": 20.1, "High School or Higher": 83.9}, "Employment": {"Private Non-farm Establishments": 342, "Private Non-farm Employment Percent Change": 0.9, "Firms": {"Total": 1445, "Hispanic-Owned": 4.9, "Native Hawaiian and Other Pacific Islander-Owned": 0.0, "American Indian-Owned": 0.0, "Black-Owned": 0.0, "Asian-Owned": 0.0, "Women-Owned": 0.0}, "Nonemployer Establishments": 1076, "Private Non-farm Employment": 3382}, "Housing": {"Housing Units": 7914, "Units in Multi-Unit Structures": 9.1, "Median Value of Owner-Occupied Units": 87500, "Households": 6852, "Persons per Household": 2.47, "Homeownership Rate": 75.7}, "Population": {"2014 Population": 17447, "2010 Population": 17808, "Population per Square Mile": 43.1, "Population Percent Change": -2.0}}</t>
  </si>
  <si>
    <t>{"Ethnicities": {"White Alone, not Hispanic or Latino": 79.3, "Two or More Races": 2.2, "Asian Alone": 0.8, "Native Hawaiian and Other Pacific Islander Alone": 0.0, "White Alone": 83.1, "Hispanic or Latino": 4.7, "Black Alone": 13.5, "American Indian and Alaska Native Alone": 0.4}, "Age": {"Percent Under 18 Years": 24.0, "Percent 65 and Older": 17.4, "Percent Under 5 Years": 6.7}, "Miscellaneous": {"Manufacturers Shipments": 25764, "Foreign Born": 2.1, "Percent Female": 50.3, "Language Other than English at Home": 4.7, "Living in Same House +1 Years": 87.5, "Mean Travel Time to Work": 20.8, "Building Permits": 6, "Veterans": 7337, "Land Area": 898.37}, "Sales": {"Retail Sales": 7578, "Merchant Wholesaler Sales": 0, "Accommodation and Food Services Sales": 849, "Retail Sales per Capita": 9367}, "County": "Vermilion County", "State": "IL", "Income": {"Median Houseold Income": 41400, "Per Capita Income": 21225, "Persons Below Poverty Level": 19.6}, "Education": {"Bachelor's Degree or Higher": 13.9, "High School or Higher": 85.7}, "Employment": {"Private Non-farm Establishments": 1460, "Private Non-farm Employment Percent Change": -2.3, "Firms": {"Total": 5845, "Hispanic-Owned": 0.0, "Native Hawaiian and Other Pacific Islander-Owned": 0.0, "American Indian-Owned": 0.0, "Black-Owned": 0.0, "Asian-Owned": 0.0, "Women-Owned": 28.4}, "Nonemployer Establishments": 4382, "Private Non-farm Employment": 23526}, "Housing": {"Housing Units": 36008, "Units in Multi-Unit Structures": 14.3, "Median Value of Owner-Occupied Units": 75300, "Households": 31575, "Persons per Household": 2.51, "Homeownership Rate": 70.6}, "Population": {"2014 Population": 79728, "2010 Population": 81625, "Population per Square Mile": 90.9, "Population Percent Change": -2.3}}</t>
  </si>
  <si>
    <t>{"Ethnicities": {"White Alone, not Hispanic or Latino": 95.5, "Two or More Races": 1.3, "Asian Alone": 0.8, "Native Hawaiian and Other Pacific Islander Alone": 0.0, "White Alone": 96.7, "Hispanic or Latino": 1.5, "Black Alone": 0.9, "American Indian and Alaska Native Alone": 0.2}, "Age": {"Percent Under 18 Years": 22.0, "Percent 65 and Older": 18.9, "Percent Under 5 Years": 5.8}, "Miscellaneous": {"Manufacturers Shipments": 0, "Foreign Born": 2.7, "Percent Female": 50.6, "Language Other than English at Home": 2.5, "Living in Same House +1 Years": 91.7, "Mean Travel Time to Work": 21.5, "Building Permits": 1, "Veterans": 918, "Land Area": 223.25}, "Sales": {"Retail Sales": 1092, "Merchant Wholesaler Sales": 895, "Accommodation and Food Services Sales": 101, "Retail Sales per Capita": 8966}, "County": "Wabash County", "State": "IL", "Income": {"Median Houseold Income": 47365, "Per Capita Income": 24096, "Persons Below Poverty Level": 12.7}, "Education": {"Bachelor's Degree or Higher": 16.8, "High School or Higher": 89.3}, "Employment": {"Private Non-farm Establishments": 267, "Private Non-farm Employment Percent Change": -3.2, "Firms": {"Total": 1104, "Hispanic-Owned": 0.0, "Native Hawaiian and Other Pacific Islander-Owned": 0.0, "American Indian-Owned": 0.0, "Black-Owned": 0.0, "Asian-Owned": 0.0, "Women-Owned": 13.2}, "Nonemployer Establishments": 837, "Private Non-farm Employment": 2824}, "Housing": {"Housing Units": 5529, "Units in Multi-Unit Structures": 9.0, "Median Value of Owner-Occupied Units": 80900, "Households": 4785, "Persons per Household": 2.45, "Homeownership Rate": 78.7}, "Population": {"2014 Population": 11549, "2010 Population": 11947, "Population per Square Mile": 53.5, "Population Percent Change": -3.3}}</t>
  </si>
  <si>
    <t>{"Ethnicities": {"White Alone, not Hispanic or Latino": 85.1, "Two or More Races": 1.5, "Asian Alone": 1.8, "Native Hawaiian and Other Pacific Islander Alone": 0.1, "White Alone": 93.7, "Hispanic or Latino": 9.4, "Black Alone": 2.4, "American Indian and Alaska Native Alone": 0.5}, "Age": {"Percent Under 18 Years": 21.6, "Percent 65 and Older": 18.4, "Percent Under 5 Years": 6.0}, "Miscellaneous": {"Manufacturers Shipments": 0, "Foreign Born": 5.5, "Percent Female": 51.2, "Language Other than English at Home": 10.0, "Living in Same House +1 Years": 89.1, "Mean Travel Time to Work": 18.6, "Building Permits": 6, "Veterans": 1299, "Land Area": 542.41}, "Sales": {"Retail Sales": 1337, "Merchant Wholesaler Sales": 2197, "Accommodation and Food Services Sales": 142, "Retail Sales per Capita": 7602}, "County": "Warren County", "State": "IL", "Income": {"Median Houseold Income": 43536, "Per Capita Income": 21832, "Persons Below Poverty Level": 15.8}, "Education": {"Bachelor's Degree or Higher": 20.9, "High School or Higher": 87.8}, "Employment": {"Private Non-farm Establishments": 353, "Private Non-farm Employment Percent Change": 1.1, "Firms": {"Total": 1350, "Hispanic-Owned": 0.0, "Native Hawaiian and Other Pacific Islander-Owned": 0.0, "American Indian-Owned": 0.0, "Black-Owned": 0.0, "Asian-Owned": 0.0, "Women-Owned": 29.2}, "Nonemployer Establishments": 874, "Private Non-farm Employment": 5693}, "Housing": {"Housing Units": 7673, "Units in Multi-Unit Structures": 11.9, "Median Value of Owner-Occupied Units": 81500, "Households": 6972, "Persons per Household": 2.37, "Homeownership Rate": 73.4}, "Population": {"2014 Population": 17874, "2010 Population": 17707, "Population per Square Mile": 32.6, "Population Percent Change": 0.9}}</t>
  </si>
  <si>
    <t>{"Ethnicities": {"White Alone, not Hispanic or Latino": 96.2, "Two or More Races": 0.9, "Asian Alone": 0.4, "Native Hawaiian and Other Pacific Islander Alone": 0.1, "White Alone": 97.7, "Hispanic or Latino": 1.6, "Black Alone": 0.8, "American Indian and Alaska Native Alone": 0.1}, "Age": {"Percent Under 18 Years": 20.7, "Percent 65 and Older": 18.4, "Percent Under 5 Years": 4.5}, "Miscellaneous": {"Manufacturers Shipments": 4091, "Foreign Born": 1.0, "Percent Female": 49.9, "Language Other than English at Home": 3.1, "Living in Same House +1 Years": 89.3, "Mean Travel Time to Work": 24.0, "Building Permits": 20, "Veterans": 1446, "Land Area": 562.57}, "Sales": {"Retail Sales": 1973, "Merchant Wholesaler Sales": 2704, "Accommodation and Food Services Sales": 123, "Retail Sales per Capita": 13400}, "County": "Washington County", "State": "IL", "Income": {"Median Houseold Income": 52832, "Per Capita Income": 26325, "Persons Below Poverty Level": 10.2}, "Education": {"Bachelor's Degree or Higher": 20.5, "High School or Higher": 89.7}, "Employment": {"Private Non-farm Establishments": 385, "Private Non-farm Employment Percent Change": -14.7, "Firms": {"Total": 0, "Hispanic-Owned": 0.0, "Native Hawaiian and Other Pacific Islander-Owned": 0.0, "American Indian-Owned": 0.0, "Black-Owned": 0.0, "Asian-Owned": 0.0, "Women-Owned": 0.0}, "Nonemployer Establishments": 1009, "Private Non-farm Employment": 4671}, "Housing": {"Housing Units": 6570, "Units in Multi-Unit Structures": 5.3, "Median Value of Owner-Occupied Units": 107900, "Households": 5882, "Persons per Household": 2.44, "Homeownership Rate": 80.6}, "Population": {"2014 Population": 14337, "2010 Population": 14716, "Population per Square Mile": 26.2, "Population Percent Change": -2.6}}</t>
  </si>
  <si>
    <t>{"Ethnicities": {"White Alone, not Hispanic or Latino": 96.4, "Two or More Races": 0.9, "Asian Alone": 0.7, "Native Hawaiian and Other Pacific Islander Alone": 0.0, "White Alone": 97.6, "Hispanic or Latino": 1.3, "Black Alone": 0.6, "American Indian and Alaska Native Alone": 0.2}, "Age": {"Percent Under 18 Years": 22.5, "Percent 65 and Older": 19.8, "Percent Under 5 Years": 5.7}, "Miscellaneous": {"Manufacturers Shipments": 0, "Foreign Born": 1.0, "Percent Female": 50.7, "Language Other than English at Home": 2.3, "Living in Same House +1 Years": 90.8, "Mean Travel Time to Work": 21.7, "Building Permits": 1, "Veterans": 1454, "Land Area": 713.81}, "Sales": {"Retail Sales": 1462, "Merchant Wholesaler Sales": 1265, "Accommodation and Food Services Sales": 0, "Retail Sales per Capita": 8814}, "County": "Wayne County", "State": "IL", "Income": {"Median Houseold Income": 43605, "Per Capita Income": 22526, "Persons Below Poverty Level": 14.7}, "Education": {"Bachelor's Degree or Higher": 11.8, "High School or Higher": 86.4}, "Employment": {"Private Non-farm Establishments": 378, "Private Non-farm Employment Percent Change": -1.5, "Firms": {"Total": 1653, "Hispanic-Owned": 0.0, "Native Hawaiian and Other Pacific Islander-Owned": 0.0, "American Indian-Owned": 0.0, "Black-Owned": 0.0, "Asian-Owned": 0.0, "Women-Owned": 23.8}, "Nonemployer Establishments": 1259, "Private Non-farm Employment": 3472}, "Housing": {"Housing Units": 7886, "Units in Multi-Unit Structures": 6.1, "Median Value of Owner-Occupied Units": 75700, "Households": 7063, "Persons per Household": 2.34, "Homeownership Rate": 79.1}, "Population": {"2014 Population": 16543, "2010 Population": 16760, "Population per Square Mile": 23.5, "Population Percent Change": -1.3}}</t>
  </si>
  <si>
    <t>{"Ethnicities": {"White Alone, not Hispanic or Latino": 96.9, "Two or More Races": 0.8, "Asian Alone": 0.3, "Native Hawaiian and Other Pacific Islander Alone": 0.0, "White Alone": 97.9, "Hispanic or Latino": 1.3, "Black Alone": 0.6, "American Indian and Alaska Native Alone": 0.3}, "Age": {"Percent Under 18 Years": 21.7, "Percent 65 and Older": 21.8, "Percent Under 5 Years": 6.5}, "Miscellaneous": {"Manufacturers Shipments": 0, "Foreign Born": 1.4, "Percent Female": 51.4, "Language Other than English at Home": 1.5, "Living in Same House +1 Years": 87.4, "Mean Travel Time to Work": 24.9, "Building Permits": 1, "Veterans": 1374, "Land Area": 494.77}, "Sales": {"Retail Sales": 1231, "Merchant Wholesaler Sales": 4002, "Accommodation and Food Services Sales": 114, "Retail Sales per Capita": 8392}, "County": "White County", "State": "IL", "Income": {"Median Houseold Income": 42914, "Per Capita Income": 25375, "Persons Below Poverty Level": 15.6}, "Education": {"Bachelor's Degree or Higher": 14.3, "High School or Higher": 85.4}, "Employment": {"Private Non-farm Establishments": 381, "Private Non-farm Employment Percent Change": -0.2, "Firms": {"Total": 1249, "Hispanic-Owned": 0.0, "Native Hawaiian and Other Pacific Islander-Owned": 0.0, "American Indian-Owned": 0.0, "Black-Owned": 0.0, "Asian-Owned": 0.0, "Women-Owned": 0.0}, "Nonemployer Establishments": 1187, "Private Non-farm Employment": 3410}, "Housing": {"Housing Units": 7125, "Units in Multi-Unit Structures": 8.8, "Median Value of Owner-Occupied Units": 72200, "Households": 6240, "Persons per Household": 2.28, "Homeownership Rate": 78.6}, "Population": {"2014 Population": 14374, "2010 Population": 14665, "Population per Square Mile": 29.6, "Population Percent Change": -2.0}}</t>
  </si>
  <si>
    <t>{"Ethnicities": {"White Alone, not Hispanic or Latino": 84.9, "Two or More Races": 1.6, "Asian Alone": 0.5, "Native Hawaiian and Other Pacific Islander Alone": 0.0, "White Alone": 95.6, "Hispanic or Latino": 11.8, "Black Alone": 1.7, "American Indian and Alaska Native Alone": 0.4}, "Age": {"Percent Under 18 Years": 22.4, "Percent 65 and Older": 18.9, "Percent Under 5 Years": 5.4}, "Miscellaneous": {"Manufacturers Shipments": 10225, "Foreign Born": 2.8, "Percent Female": 50.7, "Language Other than English at Home": 6.0, "Living in Same House +1 Years": 91.5, "Mean Travel Time to Work": 19.7, "Building Permits": 19, "Veterans": 5000, "Land Area": 684.25}, "Sales": {"Retail Sales": 5706, "Merchant Wholesaler Sales": 9268, "Accommodation and Food Services Sales": 606, "Retail Sales per Capita": 9676}, "County": "Whiteside County", "State": "IL", "Income": {"Median Houseold Income": 47667, "Per Capita Income": 24525, "Persons Below Poverty Level": 12.0}, "Education": {"Bachelor's Degree or Higher": 16.2, "High School or Higher": 87.4}, "Employment": {"Private Non-farm Establishments": 1244, "Private Non-farm Employment Percent Change": -1.5, "Firms": {"Total": 4063, "Hispanic-Owned": 0.0, "Native Hawaiian and Other Pacific Islander-Owned": 0.0, "American Indian-Owned": 0.0, "Black-Owned": 0.0, "Asian-Owned": 0.0, "Women-Owned": 23.7}, "Nonemployer Establishments": 2802, "Private Non-farm Employment": 17674}, "Housing": {"Housing Units": 25773, "Units in Multi-Unit Structures": 13.9, "Median Value of Owner-Occupied Units": 99400, "Households": 23370, "Persons per Household": 2.44, "Homeownership Rate": 75.6}, "Population": {"2014 Population": 56876, "2010 Population": 58498, "Population per Square Mile": 85.5, "Population Percent Change": -2.8}}</t>
  </si>
  <si>
    <t>{"Ethnicities": {"White Alone, not Hispanic or Latino": 65.3, "Two or More Races": 1.8, "Asian Alone": 5.4, "Native Hawaiian and Other Pacific Islander Alone": 0.1, "White Alone": 80.6, "Hispanic or Latino": 16.6, "Black Alone": 11.8, "American Indian and Alaska Native Alone": 0.4}, "Age": {"Percent Under 18 Years": 26.7, "Percent 65 and Older": 11.2, "Percent Under 5 Years": 6.1}, "Miscellaneous": {"Manufacturers Shipments": 136282, "Foreign Born": 11.7, "Percent Female": 50.4, "Language Other than English at Home": 19.9, "Living in Same House +1 Years": 91.3, "Mean Travel Time to Work": 32.8, "Building Permits": 1185, "Veterans": 34224, "Land Area": 836.91}, "Sales": {"Retail Sales": 68414, "Merchant Wholesaler Sales": 110617, "Accommodation and Food Services Sales": 14049, "Retail Sales per Capita": 10211}, "County": "Will County", "State": "IL", "Income": {"Median Houseold Income": 76147, "Per Capita Income": 30377, "Persons Below Poverty Level": 8.0}, "Education": {"Bachelor's Degree or Higher": 32.3, "High School or Higher": 90.5}, "Employment": {"Private Non-farm Establishments": 14384, "Private Non-farm Employment Percent Change": 4.5, "Firms": {"Total": 53097, "Hispanic-Owned": 5.3, "Native Hawaiian and Other Pacific Islander-Owned": 0.0, "American Indian-Owned": 0.0, "Black-Owned": 6.9, "Asian-Owned": 5.2, "Women-Owned": 29.4}, "Nonemployer Establishments": 43952, "Private Non-farm Employment": 204956}, "Housing": {"Housing Units": 239824, "Units in Multi-Unit Structures": 12.3, "Median Value of Owner-Occupied Units": 219400, "Households": 222652, "Persons per Household": 3.02, "Homeownership Rate": 82.9}, "Population": {"2014 Population": 685419, "2010 Population": 677560, "Population per Square Mile": 809.6, "Population Percent Change": 1.2}}</t>
  </si>
  <si>
    <t>{"Ethnicities": {"White Alone, not Hispanic or Latino": 90.7, "Two or More Races": 1.6, "Asian Alone": 1.0, "Native Hawaiian and Other Pacific Islander Alone": 0.0, "White Alone": 92.7, "Hispanic or Latino": 2.4, "Black Alone": 4.3, "American Indian and Alaska Native Alone": 0.4}, "Age": {"Percent Under 18 Years": 21.9, "Percent 65 and Older": 17.6, "Percent Under 5 Years": 5.9}, "Miscellaneous": {"Manufacturers Shipments": 6813, "Foreign Born": 1.8, "Percent Female": 50.3, "Language Other than English at Home": 2.9, "Living in Same House +1 Years": 86.7, "Mean Travel Time to Work": 20.9, "Building Permits": 115, "Veterans": 6348, "Land Area": 420.15}, "Sales": {"Retail Sales": 9875, "Merchant Wholesaler Sales": 0, "Accommodation and Food Services Sales": 1186, "Retail Sales per Capita": 15370}, "County": "Williamson County", "State": "IL", "Income": {"Median Houseold Income": 43125, "Per Capita Income": 23605, "Persons Below Poverty Level": 15.6}, "Education": {"Bachelor's Degree or Higher": 22.5, "High School or Higher": 88.9}, "Employment": {"Private Non-farm Establishments": 1595, "Private Non-farm Employment Percent Change": 2.1, "Firms": {"Total": 5881, "Hispanic-Owned": 1.0, "Native Hawaiian and Other Pacific Islander-Owned": 0.0, "American Indian-Owned": 0.0, "Black-Owned": 0.0, "Asian-Owned": 0.0, "Women-Owned": 27.7}, "Nonemployer Establishments": 4286, "Private Non-farm Employment": 22792}, "Housing": {"Housing Units": 30801, "Units in Multi-Unit Structures": 17.0, "Median Value of Owner-Occupied Units": 93700, "Households": 26819, "Persons per Household": 2.41, "Homeownership Rate": 72.0}, "Population": {"2014 Population": 67008, "2010 Population": 66357, "Population per Square Mile": 157.9, "Population Percent Change": 1.0}}</t>
  </si>
  <si>
    <t>{"Ethnicities": {"White Alone, not Hispanic or Latino": 70.8, "Two or More Races": 2.6, "Asian Alone": 2.6, "Native Hawaiian and Other Pacific Islander Alone": 0.0, "White Alone": 81.4, "Hispanic or Latino": 12.0, "Black Alone": 12.9, "American Indian and Alaska Native Alone": 0.5}, "Age": {"Percent Under 18 Years": 23.8, "Percent 65 and Older": 15.6, "Percent Under 5 Years": 6.2}, "Miscellaneous": {"Manufacturers Shipments": 79133, "Foreign Born": 7.6, "Percent Female": 51.2, "Language Other than English at Home": 12.4, "Living in Same House +1 Years": 86.8, "Mean Travel Time to Work": 21.7, "Building Permits": 139, "Veterans": 21278, "Land Area": 513.36}, "Sales": {"Retail Sales": 38519, "Merchant Wholesaler Sales": 26247, "Accommodation and Food Services Sales": 4521, "Retail Sales per Capita": 12943}, "County": "Winnebago County", "State": "IL", "Income": {"Median Houseold Income": 47072, "Per Capita Income": 24495, "Persons Below Poverty Level": 17.5}, "Education": {"Bachelor's Degree or Higher": 21.2, "High School or Higher": 86.2}, "Employment": {"Private Non-farm Establishments": 6481, "Private Non-farm Employment Percent Change": -0.6, "Firms": {"Total": 23683, "Hispanic-Owned": 2.4, "Native Hawaiian and Other Pacific Islander-Owned": 0.0, "American Indian-Owned": 0.3, "Black-Owned": 7.0, "Asian-Owned": 2.7, "Women-Owned": 28.9}, "Nonemployer Establishments": 18184, "Private Non-farm Employment": 116977}, "Housing": {"Housing Units": 125536, "Units in Multi-Unit Structures": 25.8, "Median Value of Owner-Occupied Units": 123400, "Households": 113449, "Persons per Household": 2.55, "Homeownership Rate": 66.9}, "Population": {"2014 Population": 288542, "2010 Population": 295266, "Population per Square Mile": 575.2, "Population Percent Change": -2.3}}</t>
  </si>
  <si>
    <t>{"Ethnicities": {"White Alone, not Hispanic or Latino": 95.7, "Two or More Races": 1.1, "Asian Alone": 0.7, "Native Hawaiian and Other Pacific Islander Alone": 0.0, "White Alone": 97.3, "Hispanic or Latino": 1.8, "Black Alone": 0.7, "American Indian and Alaska Native Alone": 0.3}, "Age": {"Percent Under 18 Years": 24.6, "Percent 65 and Older": 16.3, "Percent Under 5 Years": 6.1}, "Miscellaneous": {"Manufacturers Shipments": 9633, "Foreign Born": 1.1, "Percent Female": 50.4, "Language Other than English at Home": 2.3, "Living in Same House +1 Years": 88.6, "Mean Travel Time to Work": 23.1, "Building Permits": 75, "Veterans": 2681, "Land Area": 527.8}, "Sales": {"Retail Sales": 2782, "Merchant Wholesaler Sales": 0, "Accommodation and Food Services Sales": 260, "Retail Sales per Capita": 7329}, "County": "Woodford County", "State": "IL", "Income": {"Median Houseold Income": 66639, "Per Capita Income": 30926, "Persons Below Poverty Level": 8.8}, "Education": {"Bachelor's Degree or Higher": 27.6, "High School or Higher": 93.0}, "Employment": {"Private Non-farm Establishments": 759, "Private Non-farm Employment Percent Change": -5.9, "Firms": {"Total": 2365, "Hispanic-Owned": 0.0, "Native Hawaiian and Other Pacific Islander-Owned": 0.0, "American Indian-Owned": 0.0, "Black-Owned": 0.0, "Asian-Owned": 0.0, "Women-Owned": 0.0}, "Nonemployer Establishments": 2370, "Private Non-farm Employment": 8969}, "Housing": {"Housing Units": 15367, "Units in Multi-Unit Structures": 8.6, "Median Value of Owner-Occupied Units": 158600, "Households": 14362, "Persons per Household": 2.63, "Homeownership Rate": 81.6}, "Population": {"2014 Population": 39187, "2010 Population": 38664, "Population per Square Mile": 73.3, "Population Percent Change": 1.4}}</t>
  </si>
  <si>
    <t>{"Ethnicities": {"White Alone, not Hispanic or Latino": 94.1, "Two or More Races": 0.7, "Asian Alone": 0.3, "Native Hawaiian and Other Pacific Islander Alone": 0.0, "White Alone": 98.2, "Hispanic or Latino": 4.4, "Black Alone": 0.4, "American Indian and Alaska Native Alone": 0.3}, "Age": {"Percent Under 18 Years": 31.3, "Percent 65 and Older": 14.4, "Percent Under 5 Years": 9.4}, "Miscellaneous": {"Manufacturers Shipments": 21276, "Foreign Born": 0.7, "Percent Female": 50.5, "Language Other than English at Home": 16.8, "Living in Same House +1 Years": 90.1, "Mean Travel Time to Work": 21.5, "Building Permits": 79, "Veterans": 1778, "Land Area": 339.03}, "Sales": {"Retail Sales": 3698, "Merchant Wholesaler Sales": 0, "Accommodation and Food Services Sales": 270, "Retail Sales per Capita": 10928}, "County": "Adams County", "State": "IN", "Income": {"Median Houseold Income": 46695, "Per Capita Income": 20160, "Persons Below Poverty Level": 18.1}, "Education": {"Bachelor's Degree or Higher": 14.7, "High School or Higher": 84.3}, "Employment": {"Private Non-farm Establishments": 713, "Private Non-farm Employment Percent Change": 2.9, "Firms": {"Total": 3173, "Hispanic-Owned": 0.0, "Native Hawaiian and Other Pacific Islander-Owned": 0.0, "American Indian-Owned": 0.0, "Black-Owned": 0.0, "Asian-Owned": 0.0, "Women-Owned": 18.6}, "Nonemployer Establishments": 3001, "Private Non-farm Employment": 11483}, "Housing": {"Housing Units": 13098, "Units in Multi-Unit Structures": 14.4, "Median Value of Owner-Occupied Units": 116100, "Households": 12127, "Persons per Household": 2.8, "Homeownership Rate": 78.9}, "Population": {"2014 Population": 34791, "2010 Population": 34387, "Population per Square Mile": 101.4, "Population Percent Change": 1.2}}</t>
  </si>
  <si>
    <t>IN</t>
  </si>
  <si>
    <t>{"Ethnicities": {"White Alone, not Hispanic or Latino": 74.9, "Two or More Races": 2.8, "Asian Alone": 3.5, "Native Hawaiian and Other Pacific Islander Alone": 0.1, "White Alone": 80.9, "Hispanic or Latino": 7.2, "Black Alone": 12.1, "American Indian and Alaska Native Alone": 0.5}, "Age": {"Percent Under 18 Years": 26.3, "Percent 65 and Older": 13.1, "Percent Under 5 Years": 7.2}, "Miscellaneous": {"Manufacturers Shipments": 197419, "Foreign Born": 6.2, "Percent Female": 51.2, "Language Other than English at Home": 9.7, "Living in Same House +1 Years": 86.6, "Mean Travel Time to Work": 20.3, "Building Permits": 1115, "Veterans": 23407, "Land Area": 657.31}, "Sales": {"Retail Sales": 47741, "Merchant Wholesaler Sales": 0, "Accommodation and Food Services Sales": 5504, "Retail Sales per Capita": 13667}, "County": "Allen County", "State": "IN", "Income": {"Median Houseold Income": 49370, "Per Capita Income": 25279, "Persons Below Poverty Level": 15.3}, "Education": {"Bachelor's Degree or Higher": 26.3, "High School or Higher": 89.0}, "Employment": {"Private Non-farm Establishments": 9044, "Private Non-farm Employment Percent Change": 1.8, "Firms": {"Total": 27292, "Hispanic-Owned": 0.0, "Native Hawaiian and Other Pacific Islander-Owned": 0.0, "American Indian-Owned": 0.3, "Black-Owned": 0.0, "Asian-Owned": 1.9, "Women-Owned": 27.1}, "Nonemployer Establishments": 22540, "Private Non-farm Employment": 161708}, "Housing": {"Housing Units": 154477, "Units in Multi-Unit Structures": 20.5, "Median Value of Owner-Occupied Units": 112700, "Households": 138212, "Persons per Household": 2.55, "Homeownership Rate": 69.8}, "Population": {"2014 Population": 365918, "2010 Population": 355329, "Population per Square Mile": 540.6, "Population Percent Change": 3.0}}</t>
  </si>
  <si>
    <t>{"Ethnicities": {"White Alone, not Hispanic or Latino": 84.6, "Two or More Races": 1.5, "Asian Alone": 5.4, "Native Hawaiian and Other Pacific Islander Alone": 0.1, "White Alone": 90.2, "Hispanic or Latino": 6.4, "Black Alone": 2.3, "American Indian and Alaska Native Alone": 0.5}, "Age": {"Percent Under 18 Years": 24.3, "Percent 65 and Older": 14.9, "Percent Under 5 Years": 6.6}, "Miscellaneous": {"Manufacturers Shipments": 48438, "Foreign Born": 7.6, "Percent Female": 50.1, "Language Other than English at Home": 9.6, "Living in Same House +1 Years": 83.9, "Mean Travel Time to Work": 19.1, "Building Permits": 254, "Veterans": 5460, "Land Area": 406.91}, "Sales": {"Retail Sales": 10752, "Merchant Wholesaler Sales": 7473, "Accommodation and Food Services Sales": 1396, "Retail Sales per Capita": 14399}, "County": "Bartholomew County", "State": "IN", "Income": {"Median Houseold Income": 54165, "Per Capita Income": 27359, "Persons Below Poverty Level": 12.2}, "Education": {"Bachelor's Degree or Higher": 26.5, "High School or Higher": 89.1}, "Employment": {"Private Non-farm Establishments": 1827, "Private Non-farm Employment Percent Change": -2.8, "Firms": {"Total": 5856, "Hispanic-Owned": 0.0, "Native Hawaiian and Other Pacific Islander-Owned": 0.0, "American Indian-Owned": 0.0, "Black-Owned": 0.8, "Asian-Owned": 2.7, "Women-Owned": 28.8}, "Nonemployer Establishments": 4130, "Private Non-farm Employment": 43638}, "Housing": {"Housing Units": 33548, "Units in Multi-Unit Structures": 14.6, "Median Value of Owner-Occupied Units": 134900, "Households": 30041, "Persons per Household": 2.56, "Homeownership Rate": 70.9}, "Population": {"2014 Population": 80217, "2010 Population": 76794, "Population per Square Mile": 188.7, "Population Percent Change": 4.5}}</t>
  </si>
  <si>
    <t>{"Ethnicities": {"White Alone, not Hispanic or Latino": 92.6, "Two or More Races": 1.0, "Asian Alone": 0.3, "Native Hawaiian and Other Pacific Islander Alone": 0.0, "White Alone": 97.6, "Hispanic or Latino": 5.4, "Black Alone": 1.0, "American Indian and Alaska Native Alone": 0.2}, "Age": {"Percent Under 18 Years": 25.3, "Percent 65 and Older": 16.2, "Percent Under 5 Years": 6.1}, "Miscellaneous": {"Manufacturers Shipments": 0, "Foreign Born": 1.6, "Percent Female": 50.3, "Language Other than English at Home": 4.7, "Living in Same House +1 Years": 84.2, "Mean Travel Time to Work": 24.9, "Building Permits": 2, "Veterans": 638, "Land Area": 406.42}, "Sales": {"Retail Sales": 508, "Merchant Wholesaler Sales": 0, "Accommodation and Food Services Sales": 25, "Retail Sales per Capita": 5852}, "County": "Benton County", "State": "IN", "Income": {"Median Houseold Income": 48711, "Per Capita Income": 23049, "Persons Below Poverty Level": 11.1}, "Education": {"Bachelor's Degree or Higher": 16.0, "High School or Higher": 88.9}, "Employment": {"Private Non-farm Establishments": 188, "Private Non-farm Employment Percent Change": 2.9, "Firms": {"Total": 0, "Hispanic-Owned": 0.0, "Native Hawaiian and Other Pacific Islander-Owned": 0.0, "American Indian-Owned": 0.0, "Black-Owned": 0.0, "Asian-Owned": 0.0, "Women-Owned": 0.0}, "Nonemployer Establishments": 625, "Private Non-farm Employment": 1443}, "Housing": {"Housing Units": 3921, "Units in Multi-Unit Structures": 8.4, "Median Value of Owner-Occupied Units": 84300, "Households": 3444, "Persons per Household": 2.53, "Homeownership Rate": 74.4}, "Population": {"2014 Population": 8700, "2010 Population": 8854, "Population per Square Mile": 21.8, "Population Percent Change": -1.7}}</t>
  </si>
  <si>
    <t>{"Ethnicities": {"White Alone, not Hispanic or Latino": 95.9, "Two or More Races": 1.4, "Asian Alone": 0.3, "Native Hawaiian and Other Pacific Islander Alone": 0.0, "White Alone": 97.3, "Hispanic or Latino": 1.6, "Black Alone": 0.6, "American Indian and Alaska Native Alone": 0.2}, "Age": {"Percent Under 18 Years": 22.3, "Percent 65 and Older": 19.8, "Percent Under 5 Years": 6.1}, "Miscellaneous": {"Manufacturers Shipments": 3970, "Foreign Born": 0.9, "Percent Female": 50.4, "Language Other than English at Home": 1.6, "Living in Same House +1 Years": 83.8, "Mean Travel Time to Work": 24.4, "Building Permits": 3, "Veterans": 1135, "Land Area": 165.08}, "Sales": {"Retail Sales": 978, "Merchant Wholesaler Sales": 1588, "Accommodation and Food Services Sales": 80, "Retail Sales per Capita": 7389}, "County": "Blackford County", "State": "IN", "Income": {"Median Houseold Income": 39225, "Per Capita Income": 20322, "Persons Below Poverty Level": 16.0}, "Education": {"Bachelor's Degree or Higher": 9.8, "High School or Higher": 86.0}, "Employment": {"Private Non-farm Establishments": 232, "Private Non-farm Employment Percent Change": -2.5, "Firms": {"Total": 891, "Hispanic-Owned": 0.0, "Native Hawaiian and Other Pacific Islander-Owned": 0.0, "American Indian-Owned": 0.0, "Black-Owned": 0.0, "Asian-Owned": 0.0, "Women-Owned": 0.0}, "Nonemployer Establishments": 621, "Private Non-farm Employment": 2718}, "Housing": {"Housing Units": 5996, "Units in Multi-Unit Structures": 10.8, "Median Value of Owner-Occupied Units": 70400, "Households": 5190, "Persons per Household": 2.41, "Homeownership Rate": 75.0}, "Population": {"2014 Population": 12401, "2010 Population": 12766, "Population per Square Mile": 77.3, "Population Percent Change": -2.9}}</t>
  </si>
  <si>
    <t>{"Ethnicities": {"White Alone, not Hispanic or Latino": 92.1, "Two or More Races": 1.4, "Asian Alone": 2.3, "Native Hawaiian and Other Pacific Islander Alone": 0.0, "White Alone": 94.4, "Hispanic or Latino": 2.6, "Black Alone": 1.5, "American Indian and Alaska Native Alone": 0.3}, "Age": {"Percent Under 18 Years": 27.0, "Percent 65 and Older": 12.6, "Percent Under 5 Years": 6.6}, "Miscellaneous": {"Manufacturers Shipments": 0, "Foreign Born": 3.4, "Percent Female": 50.5, "Language Other than English at Home": 4.4, "Living in Same House +1 Years": 89.4, "Mean Travel Time to Work": 24.1, "Building Permits": 526, "Veterans": 3333, "Land Area": 422.91}, "Sales": {"Retail Sales": 4844, "Merchant Wholesaler Sales": 3863, "Accommodation and Food Services Sales": 544, "Retail Sales per Capita": 8970}, "County": "Boone County", "State": "IN", "Income": {"Median Houseold Income": 67255, "Per Capita Income": 37482, "Persons Below Poverty Level": 7.5}, "Education": {"Bachelor's Degree or Higher": 41.0, "High School or Higher": 93.5}, "Employment": {"Private Non-farm Establishments": 1414, "Private Non-farm Employment Percent Change": 15.5, "Firms": {"Total": 5662, "Hispanic-Owned": 0.0, "Native Hawaiian and Other Pacific Islander-Owned": 0.0, "American Indian-Owned": 0.0, "Black-Owned": 0.0, "Asian-Owned": 0.0, "Women-Owned": 23.2}, "Nonemployer Establishments": 4861, "Private Non-farm Employment": 20400}, "Housing": {"Housing Units": 25212, "Units in Multi-Unit Structures": 13.7, "Median Value of Owner-Occupied Units": 179000, "Households": 21908, "Persons per Household": 2.62, "Homeownership Rate": 76.8}, "Population": {"2014 Population": 61915, "2010 Population": 56640, "Population per Square Mile": 133.9, "Population Percent Change": 9.3}}</t>
  </si>
  <si>
    <t>{"Ethnicities": {"White Alone, not Hispanic or Latino": 95.9, "Two or More Races": 1.3, "Asian Alone": 0.4, "Native Hawaiian and Other Pacific Islander Alone": 0.0, "White Alone": 97.3, "Hispanic or Latino": 1.6, "Black Alone": 0.6, "American Indian and Alaska Native Alone": 0.4}, "Age": {"Percent Under 18 Years": 19.5, "Percent 65 and Older": 21.1, "Percent Under 5 Years": 4.1}, "Miscellaneous": {"Manufacturers Shipments": 0, "Foreign Born": 0.9, "Percent Female": 50.2, "Language Other than English at Home": 3.4, "Living in Same House +1 Years": 87.6, "Mean Travel Time to Work": 35.9, "Building Permits": 48, "Veterans": 1704, "Land Area": 311.98}, "Sales": {"Retail Sales": 615, "Merchant Wholesaler Sales": 42, "Accommodation and Food Services Sales": 197, "Retail Sales per Capita": 4180}, "County": "Brown County", "State": "IN", "Income": {"Median Houseold Income": 51568, "Per Capita Income": 25833, "Persons Below Poverty Level": 14.6}, "Education": {"Bachelor's Degree or Higher": 21.1, "High School or Higher": 87.1}, "Employment": {"Private Non-farm Establishments": 349, "Private Non-farm Employment Percent Change": 0.4, "Firms": {"Total": 1952, "Hispanic-Owned": 0.0, "Native Hawaiian and Other Pacific Islander-Owned": 0.0, "American Indian-Owned": 0.0, "Black-Owned": 0.0, "Asian-Owned": 0.0, "Women-Owned": 27.4}, "Nonemployer Establishments": 1423, "Private Non-farm Employment": 1982}, "Housing": {"Housing Units": 8506, "Units in Multi-Unit Structures": 2.7, "Median Value of Owner-Occupied Units": 157400, "Households": 5889, "Persons per Household": 2.54, "Homeownership Rate": 83.0}, "Population": {"2014 Population": 14962, "2010 Population": 15242, "Population per Square Mile": 48.9, "Population Percent Change": -1.8}}</t>
  </si>
  <si>
    <t>{"Ethnicities": {"White Alone, not Hispanic or Latino": 94.3, "Two or More Races": 1.1, "Asian Alone": 0.2, "Native Hawaiian and Other Pacific Islander Alone": 0.0, "White Alone": 97.7, "Hispanic or Latino": 4.1, "Black Alone": 0.6, "American Indian and Alaska Native Alone": 0.3}, "Age": {"Percent Under 18 Years": 23.2, "Percent 65 and Older": 17.7, "Percent Under 5 Years": 5.3}, "Miscellaneous": {"Manufacturers Shipments": 0, "Foreign Born": 2.5, "Percent Female": 50.3, "Language Other than English at Home": 4.6, "Living in Same House +1 Years": 88.4, "Mean Travel Time to Work": 25.7, "Building Permits": 24, "Veterans": 1694, "Land Area": 372.22}, "Sales": {"Retail Sales": 1021, "Merchant Wholesaler Sales": 0, "Accommodation and Food Services Sales": 184, "Retail Sales per Capita": 5153}, "County": "Carroll County", "State": "IN", "Income": {"Median Houseold Income": 50542, "Per Capita Income": 24531, "Persons Below Poverty Level": 10.7}, "Education": {"Bachelor's Degree or Higher": 16.0, "High School or Higher": 87.7}, "Employment": {"Private Non-farm Establishments": 380, "Private Non-farm Employment Percent Change": 4.6, "Firms": {"Total": 1448, "Hispanic-Owned": 0.0, "Native Hawaiian and Other Pacific Islander-Owned": 0.0, "American Indian-Owned": 0.0, "Black-Owned": 0.0, "Asian-Owned": 0.0, "Women-Owned": 0.0}, "Nonemployer Establishments": 1234, "Private Non-farm Employment": 4464}, "Housing": {"Housing Units": 9434, "Units in Multi-Unit Structures": 7.3, "Median Value of Owner-Occupied Units": 103900, "Households": 7995, "Persons per Household": 2.5, "Homeownership Rate": 78.8}, "Population": {"2014 Population": 19923, "2010 Population": 20155, "Population per Square Mile": 54.1, "Population Percent Change": -1.2}}</t>
  </si>
  <si>
    <t>{"Ethnicities": {"White Alone, not Hispanic or Latino": 81.8, "Two or More Races": 1.4, "Asian Alone": 1.7, "Native Hawaiian and Other Pacific Islander Alone": 0.2, "White Alone": 93.7, "Hispanic or Latino": 13.8, "Black Alone": 2.0, "American Indian and Alaska Native Alone": 1.0}, "Age": {"Percent Under 18 Years": 24.1, "Percent 65 and Older": 16.2, "Percent Under 5 Years": 6.5}, "Miscellaneous": {"Manufacturers Shipments": 13020, "Foreign Born": 8.3, "Percent Female": 50.0, "Language Other than English at Home": 13.4, "Living in Same House +1 Years": 86.8, "Mean Travel Time to Work": 20.1, "Building Permits": 12, "Veterans": 3138, "Land Area": 412.16}, "Sales": {"Retail Sales": 3408, "Merchant Wholesaler Sales": 4389, "Accommodation and Food Services Sales": 338, "Retail Sales per Capita": 8714}, "County": "Cass County", "State": "IN", "Income": {"Median Houseold Income": 41940, "Per Capita Income": 21700, "Persons Below Poverty Level": 16.5}, "Education": {"Bachelor's Degree or Higher": 13.7, "High School or Higher": 83.1}, "Employment": {"Private Non-farm Establishments": 742, "Private Non-farm Employment Percent Change": -1.8, "Firms": {"Total": 2706, "Hispanic-Owned": 0.0, "Native Hawaiian and Other Pacific Islander-Owned": 0.0, "American Indian-Owned": 0.0, "Black-Owned": 0.0, "Asian-Owned": 0.0, "Women-Owned": 16.6}, "Nonemployer Establishments": 1760, "Private Non-farm Employment": 12379}, "Housing": {"Housing Units": 16337, "Units in Multi-Unit Structures": 11.4, "Median Value of Owner-Occupied Units": 81900, "Households": 14827, "Persons per Household": 2.54, "Homeownership Rate": 75.9}, "Population": {"2014 Population": 38438, "2010 Population": 38966, "Population per Square Mile": 94.5, "Population Percent Change": -1.4}}</t>
  </si>
  <si>
    <t>{"Ethnicities": {"White Alone, not Hispanic or Latino": 84.3, "Two or More Races": 2.2, "Asian Alone": 1.0, "Native Hawaiian and Other Pacific Islander Alone": 0.1, "White Alone": 88.9, "Hispanic or Latino": 5.2, "Black Alone": 7.4, "American Indian and Alaska Native Alone": 0.4}, "Age": {"Percent Under 18 Years": 23.0, "Percent 65 and Older": 14.3, "Percent Under 5 Years": 6.3}, "Miscellaneous": {"Manufacturers Shipments": 21148, "Foreign Born": 3.7, "Percent Female": 50.9, "Language Other than English at Home": 5.2, "Living in Same House +1 Years": 88.4, "Mean Travel Time to Work": 24.1, "Building Permits": 531, "Veterans": 8935, "Land Area": 372.86}, "Sales": {"Retail Sales": 17295, "Merchant Wholesaler Sales": 10620, "Accommodation and Food Services Sales": 1974, "Retail Sales per Capita": 16414}, "County": "Clark County", "State": "IN", "Income": {"Median Houseold Income": 50496, "Per Capita Income": 24312, "Persons Below Poverty Level": 12.2}, "Education": {"Bachelor's Degree or Higher": 18.9, "High School or Higher": 86.2}, "Employment": {"Private Non-farm Establishments": 2405, "Private Non-farm Employment Percent Change": 4.8, "Firms": {"Total": 8622, "Hispanic-Owned": 1.0, "Native Hawaiian and Other Pacific Islander-Owned": 0.0, "American Indian-Owned": 0.5, "Black-Owned": 0.0, "Asian-Owned": 0.0, "Women-Owned": 26.1}, "Nonemployer Establishments": 6448, "Private Non-farm Employment": 44691}, "Housing": {"Housing Units": 48986, "Units in Multi-Unit Structures": 17.9, "Median Value of Owner-Occupied Units": 127400, "Households": 42502, "Persons per Household": 2.58, "Homeownership Rate": 71.6}, "Population": {"2014 Population": 114262, "2010 Population": 110232, "Population per Square Mile": 295.6, "Population Percent Change": 3.7}}</t>
  </si>
  <si>
    <t>{"Ethnicities": {"White Alone, not Hispanic or Latino": 96.5, "Two or More Races": 1.0, "Asian Alone": 0.4, "Native Hawaiian and Other Pacific Islander Alone": 0.0, "White Alone": 97.7, "Hispanic or Latino": 1.3, "Black Alone": 0.6, "American Indian and Alaska Native Alone": 0.3}, "Age": {"Percent Under 18 Years": 23.1, "Percent 65 and Older": 16.6, "Percent Under 5 Years": 6.1}, "Miscellaneous": {"Manufacturers Shipments": 0, "Foreign Born": 0.5, "Percent Female": 50.8, "Language Other than English at Home": 1.5, "Living in Same House +1 Years": 87.9, "Mean Travel Time to Work": 27.0, "Building Permits": 14, "Veterans": 1990, "Land Area": 357.54}, "Sales": {"Retail Sales": 3123, "Merchant Wholesaler Sales": 0, "Accommodation and Food Services Sales": 184, "Retail Sales per Capita": 11737}, "County": "Clay County", "State": "IN", "Income": {"Median Houseold Income": 46430, "Per Capita Income": 21474, "Persons Below Poverty Level": 15.8}, "Education": {"Bachelor's Degree or Higher": 14.0, "High School or Higher": 86.6}, "Employment": {"Private Non-farm Establishments": 469, "Private Non-farm Employment Percent Change": -1.7, "Firms": {"Total": 2069, "Hispanic-Owned": 0.0, "Native Hawaiian and Other Pacific Islander-Owned": 0.0, "American Indian-Owned": 0.0, "Black-Owned": 0.0, "Asian-Owned": 0.0, "Women-Owned": 24.4}, "Nonemployer Establishments": 1461, "Private Non-farm Employment": 5735}, "Housing": {"Housing Units": 11694, "Units in Multi-Unit Structures": 7.1, "Median Value of Owner-Occupied Units": 91300, "Households": 10230, "Persons per Household": 2.59, "Homeownership Rate": 76.2}, "Population": {"2014 Population": 26562, "2010 Population": 26890, "Population per Square Mile": 75.2, "Population Percent Change": -1.2}}</t>
  </si>
  <si>
    <t>{"Ethnicities": {"White Alone, not Hispanic or Latino": 83.4, "Two or More Races": 0.9, "Asian Alone": 0.3, "Native Hawaiian and Other Pacific Islander Alone": 0.0, "White Alone": 97.8, "Hispanic or Latino": 14.9, "Black Alone": 0.6, "American Indian and Alaska Native Alone": 0.4}, "Age": {"Percent Under 18 Years": 26.3, "Percent 65 and Older": 15.8, "Percent Under 5 Years": 6.9}, "Miscellaneous": {"Manufacturers Shipments": 22834, "Foreign Born": 6.5, "Percent Female": 50.5, "Language Other than English at Home": 12.5, "Living in Same House +1 Years": 84.7, "Mean Travel Time to Work": 22.1, "Building Permits": 24, "Veterans": 2051, "Land Area": 405.07}, "Sales": {"Retail Sales": 2235, "Merchant Wholesaler Sales": 0, "Accommodation and Food Services Sales": 250, "Retail Sales per Capita": 6579}, "County": "Clinton County", "State": "IN", "Income": {"Median Houseold Income": 48953, "Per Capita Income": 21554, "Persons Below Poverty Level": 13.9}, "Education": {"Bachelor's Degree or Higher": 13.0, "High School or Higher": 84.7}, "Employment": {"Private Non-farm Establishments": 577, "Private Non-farm Employment Percent Change": 1.5, "Firms": {"Total": 2280, "Hispanic-Owned": 1.4, "Native Hawaiian and Other Pacific Islander-Owned": 0.0, "American Indian-Owned": 0.0, "Black-Owned": 0.0, "Asian-Owned": 0.0, "Women-Owned": 26.2}, "Nonemployer Establishments": 1634, "Private Non-farm Employment": 9225}, "Housing": {"Housing Units": 13248, "Units in Multi-Unit Structures": 12.7, "Median Value of Owner-Occupied Units": 97300, "Households": 11745, "Persons per Household": 2.76, "Homeownership Rate": 72.1}, "Population": {"2014 Population": 32776, "2010 Population": 33224, "Population per Square Mile": 82.0, "Population Percent Change": -1.3}}</t>
  </si>
  <si>
    <t>{"Ethnicities": {"White Alone, not Hispanic or Latino": 96.5, "Two or More Races": 1.1, "Asian Alone": 0.2, "Native Hawaiian and Other Pacific Islander Alone": 0.1, "White Alone": 97.7, "Hispanic or Latino": 1.4, "Black Alone": 0.5, "American Indian and Alaska Native Alone": 0.4}, "Age": {"Percent Under 18 Years": 22.4, "Percent 65 and Older": 17.2, "Percent Under 5 Years": 5.3}, "Miscellaneous": {"Manufacturers Shipments": 0, "Foreign Born": 0.7, "Percent Female": 49.3, "Language Other than English at Home": 1.0, "Living in Same House +1 Years": 91.1, "Mean Travel Time to Work": 33.2, "Building Permits": 0, "Veterans": 814, "Land Area": 305.64}, "Sales": {"Retail Sales": 407, "Merchant Wholesaler Sales": 0, "Accommodation and Food Services Sales": 0, "Retail Sales per Capita": 3752}, "County": "Crawford County", "State": "IN", "Income": {"Median Houseold Income": 39700, "Per Capita Income": 20504, "Persons Below Poverty Level": 19.6}, "Education": {"Bachelor's Degree or Higher": 12.1, "High School or Higher": 80.8}, "Employment": {"Private Non-farm Establishments": 125, "Private Non-farm Employment Percent Change": 4.4, "Firms": {"Total": 1204, "Hispanic-Owned": 0.0, "Native Hawaiian and Other Pacific Islander-Owned": 0.0, "American Indian-Owned": 0.0, "Black-Owned": 0.0, "Asian-Owned": 0.0, "Women-Owned": 0.0}, "Nonemployer Establishments": 683, "Private Non-farm Employment": 1346}, "Housing": {"Housing Units": 5455, "Units in Multi-Unit Structures": 3.7, "Median Value of Owner-Occupied Units": 83300, "Households": 4237, "Persons per Household": 2.49, "Homeownership Rate": 82.0}, "Population": {"2014 Population": 10655, "2010 Population": 10713, "Population per Square Mile": 35.1, "Population Percent Change": -0.5}}</t>
  </si>
  <si>
    <t>{"Ethnicities": {"White Alone, not Hispanic or Latino": 92.7, "Two or More Races": 0.9, "Asian Alone": 0.7, "Native Hawaiian and Other Pacific Islander Alone": 0.1, "White Alone": 96.9, "Hispanic or Latino": 4.6, "Black Alone": 1.0, "American Indian and Alaska Native Alone": 0.4}, "Age": {"Percent Under 18 Years": 29.2, "Percent 65 and Older": 14.5, "Percent Under 5 Years": 8.2}, "Miscellaneous": {"Manufacturers Shipments": 6434, "Foreign Born": 2.2, "Percent Female": 50.2, "Language Other than English at Home": 14.7, "Living in Same House +1 Years": 90.6, "Mean Travel Time to Work": 21.0, "Building Permits": 4, "Veterans": 1942, "Land Area": 429.49}, "Sales": {"Retail Sales": 3815, "Merchant Wholesaler Sales": 1537, "Accommodation and Food Services Sales": 258, "Retail Sales per Capita": 12667}, "County": "Daviess County", "State": "IN", "Income": {"Median Houseold Income": 47165, "Per Capita Income": 21416, "Persons Below Poverty Level": 12.9}, "Education": {"Bachelor's Degree or Higher": 12.4, "High School or Higher": 77.5}, "Employment": {"Private Non-farm Establishments": 865, "Private Non-farm Employment Percent Change": -0.8, "Firms": {"Total": 2346, "Hispanic-Owned": 0.0, "Native Hawaiian and Other Pacific Islander-Owned": 0.0, "American Indian-Owned": 0.0, "Black-Owned": 0.0, "Asian-Owned": 0.0, "Women-Owned": 17.6}, "Nonemployer Establishments": 2132, "Private Non-farm Employment": 10143}, "Housing": {"Housing Units": 12481, "Units in Multi-Unit Structures": 7.8, "Median Value of Owner-Occupied Units": 105500, "Households": 11160, "Persons per Household": 2.81, "Homeownership Rate": 75.8}, "Population": {"2014 Population": 32729, "2010 Population": 31648, "Population per Square Mile": 73.7, "Population Percent Change": 3.4}}</t>
  </si>
  <si>
    <t>{"Ethnicities": {"White Alone, not Hispanic or Latino": 96.4, "Two or More Races": 1.1, "Asian Alone": 0.5, "Native Hawaiian and Other Pacific Islander Alone": 0.1, "White Alone": 97.4, "Hispanic or Latino": 1.2, "Black Alone": 0.7, "American Indian and Alaska Native Alone": 0.2}, "Age": {"Percent Under 18 Years": 23.6, "Percent 65 and Older": 15.3, "Percent Under 5 Years": 5.5}, "Miscellaneous": {"Manufacturers Shipments": 7860, "Foreign Born": 1.1, "Percent Female": 50.2, "Language Other than English at Home": 2.2, "Living in Same House +1 Years": 88.6, "Mean Travel Time to Work": 29.3, "Building Permits": 65, "Veterans": 3727, "Land Area": 305.03}, "Sales": {"Retail Sales": 5096, "Merchant Wholesaler Sales": 0, "Accommodation and Food Services Sales": 0, "Retail Sales per Capita": 10256}, "County": "Dearborn County", "State": "IN", "Income": {"Median Houseold Income": 56946, "Per Capita Income": 27058, "Persons Below Poverty Level": 9.1}, "Education": {"Bachelor's Degree or Higher": 17.6, "High School or Higher": 89.0}, "Employment": {"Private Non-farm Establishments": 908, "Private Non-farm Employment Percent Change": -2.5, "Firms": {"Total": 3964, "Hispanic-Owned": 0.0, "Native Hawaiian and Other Pacific Islander-Owned": 0.0, "American Indian-Owned": 0.0, "Black-Owned": 0.0, "Asian-Owned": 0.0, "Women-Owned": 18.7}, "Nonemployer Establishments": 2967, "Private Non-farm Employment": 13630}, "Housing": {"Housing Units": 20238, "Units in Multi-Unit Structures": 11.5, "Median Value of Owner-Occupied Units": 160400, "Households": 18556, "Persons per Household": 2.66, "Homeownership Rate": 77.0}, "Population": {"2014 Population": 49506, "2010 Population": 50047, "Population per Square Mile": 164.1, "Population Percent Change": -1.1}}</t>
  </si>
  <si>
    <t>{"Ethnicities": {"White Alone, not Hispanic or Latino": 95.5, "Two or More Races": 0.9, "Asian Alone": 1.3, "Native Hawaiian and Other Pacific Islander Alone": 0.0, "White Alone": 97.0, "Hispanic or Latino": 1.8, "Black Alone": 0.5, "American Indian and Alaska Native Alone": 0.2}, "Age": {"Percent Under 18 Years": 24.8, "Percent 65 and Older": 15.4, "Percent Under 5 Years": 6.0}, "Miscellaneous": {"Manufacturers Shipments": 18697, "Foreign Born": 1.9, "Percent Female": 50.6, "Language Other than English at Home": 2.2, "Living in Same House +1 Years": 85.0, "Mean Travel Time to Work": 23.2, "Building Permits": 50, "Veterans": 1959, "Land Area": 372.57}, "Sales": {"Retail Sales": 3150, "Merchant Wholesaler Sales": 0, "Accommodation and Food Services Sales": 298, "Retail Sales per Capita": 12582}, "County": "Decatur County", "State": "IN", "Income": {"Median Houseold Income": 48047, "Per Capita Income": 22046, "Persons Below Poverty Level": 14.1}, "Education": {"Bachelor's Degree or Higher": 13.7, "High School or Higher": 87.1}, "Employment": {"Private Non-farm Establishments": 624, "Private Non-farm Employment Percent Change": 7.4, "Firms": {"Total": 2125, "Hispanic-Owned": 0.0, "Native Hawaiian and Other Pacific Islander-Owned": 0.0, "American Indian-Owned": 0.0, "Black-Owned": 0.0, "Asian-Owned": 0.0, "Women-Owned": 25.9}, "Nonemployer Establishments": 1591, "Private Non-farm Employment": 11818}, "Housing": {"Housing Units": 11231, "Units in Multi-Unit Structures": 12.0, "Median Value of Owner-Occupied Units": 112000, "Households": 9792, "Persons per Household": 2.61, "Homeownership Rate": 70.6}, "Population": {"2014 Population": 26524, "2010 Population": 25740, "Population per Square Mile": 69.1, "Population Percent Change": 3.0}}</t>
  </si>
  <si>
    <t>{"Ethnicities": {"White Alone, not Hispanic or Latino": 95.1, "Two or More Races": 1.0, "Asian Alone": 0.6, "Native Hawaiian and Other Pacific Islander Alone": 0.0, "White Alone": 97.5, "Hispanic or Latino": 2.7, "Black Alone": 0.5, "American Indian and Alaska Native Alone": 0.3}, "Age": {"Percent Under 18 Years": 24.7, "Percent 65 and Older": 14.8, "Percent Under 5 Years": 6.0}, "Miscellaneous": {"Manufacturers Shipments": 38188, "Foreign Born": 1.1, "Percent Female": 50.2, "Language Other than English at Home": 2.8, "Living in Same House +1 Years": 88.1, "Mean Travel Time to Work": 21.0, "Building Permits": 94, "Veterans": 3081, "Land Area": 362.82}, "Sales": {"Retail Sales": 4088, "Merchant Wholesaler Sales": 0, "Accommodation and Food Services Sales": 474, "Retail Sales per Capita": 9774}, "County": "DeKalb County", "State": "IN", "Income": {"Median Houseold Income": 47247, "Per Capita Income": 22827, "Persons Below Poverty Level": 12.4}, "Education": {"Bachelor's Degree or Higher": 16.3, "High School or Higher": 87.9}, "Employment": {"Private Non-farm Establishments": 985, "Private Non-farm Employment Percent Change": 4.1, "Firms": {"Total": 2751, "Hispanic-Owned": 0.0, "Native Hawaiian and Other Pacific Islander-Owned": 0.0, "American Indian-Owned": 0.0, "Black-Owned": 0.0, "Asian-Owned": 0.0, "Women-Owned": 21.7}, "Nonemployer Establishments": 2496, "Private Non-farm Employment": 18643}, "Housing": {"Housing Units": 17624, "Units in Multi-Unit Structures": 14.6, "Median Value of Owner-Occupied Units": 107800, "Households": 16032, "Persons per Household": 2.61, "Homeownership Rate": 78.7}, "Population": {"2014 Population": 42383, "2010 Population": 42223, "Population per Square Mile": 116.4, "Population Percent Change": 0.4}}</t>
  </si>
  <si>
    <t>{"Ethnicities": {"White Alone, not Hispanic or Latino": 87.4, "Two or More Races": 2.1, "Asian Alone": 1.2, "Native Hawaiian and Other Pacific Islander Alone": 0.1, "White Alone": 89.2, "Hispanic or Latino": 2.1, "Black Alone": 7.1, "American Indian and Alaska Native Alone": 0.3}, "Age": {"Percent Under 18 Years": 18.9, "Percent 65 and Older": 16.0, "Percent Under 5 Years": 5.1}, "Miscellaneous": {"Manufacturers Shipments": 12805, "Foreign Born": 2.0, "Percent Female": 51.9, "Language Other than English at Home": 2.9, "Living in Same House +1 Years": 73.1, "Mean Travel Time to Work": 20.1, "Building Permits": 98, "Veterans": 8635, "Land Area": 392.12}, "Sales": {"Retail Sales": 15168, "Merchant Wholesaler Sales": 4240, "Accommodation and Food Services Sales": 1608, "Retail Sales per Capita": 13156}, "County": "Delaware County", "State": "IN", "Income": {"Median Houseold Income": 37474, "Per Capita Income": 20854, "Persons Below Poverty Level": 22.3}, "Education": {"Bachelor's Degree or Higher": 22.5, "High School or Higher": 86.9}, "Employment": {"Private Non-farm Establishments": 2321, "Private Non-farm Employment Percent Change": 2.9, "Firms": {"Total": 7848, "Hispanic-Owned": 0.0, "Native Hawaiian and Other Pacific Islander-Owned": 0.0, "American Indian-Owned": 0.0, "Black-Owned": 2.0, "Asian-Owned": 0.0, "Women-Owned": 27.1}, "Nonemployer Establishments": 5564, "Private Non-farm Employment": 37892}, "Housing": {"Housing Units": 52512, "Units in Multi-Unit Structures": 21.0, "Median Value of Owner-Occupied Units": 89600, "Households": 46325, "Persons per Household": 2.36, "Homeownership Rate": 63.8}, "Population": {"2014 Population": 117074, "2010 Population": 117671, "Population per Square Mile": 300.1, "Population Percent Change": -0.5}}</t>
  </si>
  <si>
    <t>{"Ethnicities": {"White Alone, not Hispanic or Latino": 91.8, "Two or More Races": 0.7, "Asian Alone": 0.5, "Native Hawaiian and Other Pacific Islander Alone": 0.1, "White Alone": 97.9, "Hispanic or Latino": 6.7, "Black Alone": 0.5, "American Indian and Alaska Native Alone": 0.3}, "Age": {"Percent Under 18 Years": 24.1, "Percent 65 and Older": 15.9, "Percent Under 5 Years": 6.1}, "Miscellaneous": {"Manufacturers Shipments": 0, "Foreign Born": 3.6, "Percent Female": 50.6, "Language Other than English at Home": 7.9, "Living in Same House +1 Years": 91.0, "Mean Travel Time to Work": 19.8, "Building Permits": 124, "Veterans": 3188, "Land Area": 427.27}, "Sales": {"Retail Sales": 7634, "Merchant Wholesaler Sales": 5306, "Accommodation and Food Services Sales": 587, "Retail Sales per Capita": 18509}, "County": "Dubois County", "State": "IN", "Income": {"Median Houseold Income": 54780, "Per Capita Income": 25589, "Persons Below Poverty Level": 8.3}, "Education": {"Bachelor's Degree or Higher": 18.9, "High School or Higher": 86.9}, "Employment": {"Private Non-farm Establishments": 1295, "Private Non-farm Employment Percent Change": 1.4, "Firms": {"Total": 3595, "Hispanic-Owned": 0.0, "Native Hawaiian and Other Pacific Islander-Owned": 0.0, "American Indian-Owned": 0.0, "Black-Owned": 0.0, "Asian-Owned": 0.0, "Women-Owned": 26.1}, "Nonemployer Establishments": 2740, "Private Non-farm Employment": 25617}, "Housing": {"Housing Units": 17595, "Units in Multi-Unit Structures": 12.3, "Median Value of Owner-Occupied Units": 133200, "Households": 15890, "Persons per Household": 2.59, "Homeownership Rate": 78.2}, "Population": {"2014 Population": 42345, "2010 Population": 41889, "Population per Square Mile": 98.0, "Population Percent Change": 1.1}}</t>
  </si>
  <si>
    <t>{"Ethnicities": {"White Alone, not Hispanic or Latino": 75.9, "Two or More Races": 2.3, "Asian Alone": 1.2, "Native Hawaiian and Other Pacific Islander Alone": 0.1, "White Alone": 89.7, "Hispanic or Latino": 15.1, "Black Alone": 6.2, "American Indian and Alaska Native Alone": 0.6}, "Age": {"Percent Under 18 Years": 27.9, "Percent 65 and Older": 13.3, "Percent Under 5 Years": 7.5}, "Miscellaneous": {"Manufacturers Shipments": 157798, "Foreign Born": 8.5, "Percent Female": 50.5, "Language Other than English at Home": 18.1, "Living in Same House +1 Years": 85.5, "Mean Travel Time to Work": 19.4, "Building Permits": 270, "Veterans": 11289, "Land Area": 463.17}, "Sales": {"Retail Sales": 24168, "Merchant Wholesaler Sales": 32313, "Accommodation and Food Services Sales": 2724, "Retail Sales per Capita": 12182}, "County": "Elkhart County", "State": "IN", "Income": {"Median Houseold Income": 45693, "Per Capita Income": 21109, "Persons Below Poverty Level": 16.7}, "Education": {"Bachelor's Degree or Higher": 18.2, "High School or Higher": 80.5}, "Employment": {"Private Non-farm Establishments": 4853, "Private Non-farm Employment Percent Change": 3.0, "Firms": {"Total": 16077, "Hispanic-Owned": 2.0, "Native Hawaiian and Other Pacific Islander-Owned": 0.0, "American Indian-Owned": 0.0, "Black-Owned": 2.5, "Asian-Owned": 1.9, "Women-Owned": 22.6}, "Nonemployer Establishments": 12323, "Private Non-farm Employment": 112276}, "Housing": {"Housing Units": 77933, "Units in Multi-Unit Structures": 18.6, "Median Value of Owner-Occupied Units": 121700, "Households": 70130, "Persons per Household": 2.78, "Homeownership Rate": 71.6}, "Population": {"2014 Population": 201971, "2010 Population": 197559, "Population per Square Mile": 426.5, "Population Percent Change": 2.2}}</t>
  </si>
  <si>
    <t>{"Ethnicities": {"White Alone, not Hispanic or Latino": 96.0, "Two or More Races": 1.0, "Asian Alone": 0.3, "Native Hawaiian and Other Pacific Islander Alone": 0.0, "White Alone": 96.9, "Hispanic or Latino": 0.9, "Black Alone": 1.6, "American Indian and Alaska Native Alone": 0.2}, "Age": {"Percent Under 18 Years": 22.6, "Percent 65 and Older": 18.4, "Percent Under 5 Years": 5.3}, "Miscellaneous": {"Manufacturers Shipments": 4864, "Foreign Born": 0.7, "Percent Female": 50.5, "Language Other than English at Home": 2.3, "Living in Same House +1 Years": 83.9, "Mean Travel Time to Work": 25.0, "Building Permits": 11, "Veterans": 2146, "Land Area": 215.01}, "Sales": {"Retail Sales": 2088, "Merchant Wholesaler Sales": 859, "Accommodation and Food Services Sales": 216, "Retail Sales per Capita": 8604}, "County": "Fayette County", "State": "IN", "Income": {"Median Houseold Income": 37391, "Per Capita Income": 18757, "Persons Below Poverty Level": 23.0}, "Education": {"Bachelor's Degree or Higher": 8.9, "High School or Higher": 77.3}, "Employment": {"Private Non-farm Establishments": 435, "Private Non-farm Employment Percent Change": -1.0, "Firms": {"Total": 1494, "Hispanic-Owned": 0.0, "Native Hawaiian and Other Pacific Islander-Owned": 0.0, "American Indian-Owned": 0.0, "Black-Owned": 0.0, "Asian-Owned": 0.0, "Women-Owned": 25.8}, "Nonemployer Establishments": 1158, "Private Non-farm Employment": 5696}, "Housing": {"Housing Units": 10816, "Units in Multi-Unit Structures": 14.9, "Median Value of Owner-Occupied Units": 81700, "Households": 9536, "Persons per Household": 2.48, "Homeownership Rate": 72.0}, "Population": {"2014 Population": 23468, "2010 Population": 24277, "Population per Square Mile": 112.9, "Population Percent Change": -3.4}}</t>
  </si>
  <si>
    <t>{"Ethnicities": {"White Alone, not Hispanic or Latino": 88.7, "Two or More Races": 2.0, "Asian Alone": 1.1, "Native Hawaiian and Other Pacific Islander Alone": 0.0, "White Alone": 91.1, "Hispanic or Latino": 2.9, "Black Alone": 5.5, "American Indian and Alaska Native Alone": 0.3}, "Age": {"Percent Under 18 Years": 23.2, "Percent 65 and Older": 14.5, "Percent Under 5 Years": 5.8}, "Miscellaneous": {"Manufacturers Shipments": 15583, "Foreign Born": 2.8, "Percent Female": 51.4, "Language Other than English at Home": 4.2, "Living in Same House +1 Years": 87.7, "Mean Travel Time to Work": 22.7, "Building Permits": 142, "Veterans": 6110, "Land Area": 147.94}, "Sales": {"Retail Sales": 7873, "Merchant Wholesaler Sales": 14204, "Accommodation and Food Services Sales": 0, "Retail Sales per Capita": 10813}, "County": "Floyd County", "State": "IN", "Income": {"Median Houseold Income": 53961, "Per Capita Income": 27185, "Persons Below Poverty Level": 13.3}, "Education": {"Bachelor's Degree or Higher": 22.6, "High School or Higher": 88.0}, "Employment": {"Private Non-farm Establishments": 1777, "Private Non-farm Employment Percent Change": -3.4, "Firms": {"Total": 0, "Hispanic-Owned": 0.0, "Native Hawaiian and Other Pacific Islander-Owned": 0.0, "American Indian-Owned": 0.0, "Black-Owned": 0.0, "Asian-Owned": 0.0, "Women-Owned": 0.0}, "Nonemployer Establishments": 5001, "Private Non-farm Employment": 26086}, "Housing": {"Housing Units": 32300, "Units in Multi-Unit Structures": 17.3, "Median Value of Owner-Occupied Units": 150400, "Households": 29087, "Persons per Household": 2.54, "Homeownership Rate": 71.8}, "Population": {"2014 Population": 76179, "2010 Population": 74578, "Population per Square Mile": 504.1, "Population Percent Change": 2.1}}</t>
  </si>
  <si>
    <t>{"Ethnicities": {"White Alone, not Hispanic or Latino": 95.4, "Two or More Races": 1.1, "Asian Alone": 0.3, "Native Hawaiian and Other Pacific Islander Alone": 0.1, "White Alone": 97.7, "Hispanic or Latino": 2.6, "Black Alone": 0.4, "American Indian and Alaska Native Alone": 0.4}, "Age": {"Percent Under 18 Years": 22.6, "Percent 65 and Older": 19.2, "Percent Under 5 Years": 5.8}, "Miscellaneous": {"Manufacturers Shipments": 4984, "Foreign Born": 1.3, "Percent Female": 50.2, "Language Other than English at Home": 2.8, "Living in Same House +1 Years": 84.9, "Mean Travel Time to Work": 25.7, "Building Permits": 2, "Veterans": 1261, "Land Area": 395.66}, "Sales": {"Retail Sales": 1424, "Merchant Wholesaler Sales": 1247, "Accommodation and Food Services Sales": 120, "Retail Sales per Capita": 8336}, "County": "Fountain County", "State": "IN", "Income": {"Median Houseold Income": 45884, "Per Capita Income": 23063, "Persons Below Poverty Level": 11.9}, "Education": {"Bachelor's Degree or Higher": 11.9, "High School or Higher": 85.5}, "Employment": {"Private Non-farm Establishments": 322, "Private Non-farm Employment Percent Change": -4.3, "Firms": {"Total": 1276, "Hispanic-Owned": 0.0, "Native Hawaiian and Other Pacific Islander-Owned": 0.0, "American Indian-Owned": 0.0, "Black-Owned": 0.0, "Asian-Owned": 0.0, "Women-Owned": 0.0}, "Nonemployer Establishments": 941, "Private Non-farm Employment": 4348}, "Housing": {"Housing Units": 7801, "Units in Multi-Unit Structures": 6.7, "Median Value of Owner-Occupied Units": 88800, "Households": 6925, "Persons per Household": 2.44, "Homeownership Rate": 76.5}, "Population": {"2014 Population": 16658, "2010 Population": 17240, "Population per Square Mile": 43.6, "Population Percent Change": -3.4}}</t>
  </si>
  <si>
    <t>{"Ethnicities": {"White Alone, not Hispanic or Latino": 97.1, "Two or More Races": 0.7, "Asian Alone": 0.6, "Native Hawaiian and Other Pacific Islander Alone": 0.0, "White Alone": 98.1, "Hispanic or Latino": 1.1, "Black Alone": 0.4, "American Indian and Alaska Native Alone": 0.2}, "Age": {"Percent Under 18 Years": 24.7, "Percent 65 and Older": 15.6, "Percent Under 5 Years": 5.7}, "Miscellaneous": {"Manufacturers Shipments": 0, "Foreign Born": 0.8, "Percent Female": 49.8, "Language Other than English at Home": 1.9, "Living in Same House +1 Years": 91.0, "Mean Travel Time to Work": 31.4, "Building Permits": 35, "Veterans": 1464, "Land Area": 384.43}, "Sales": {"Retail Sales": 1712, "Merchant Wholesaler Sales": 186, "Accommodation and Food Services Sales": 284, "Retail Sales per Capita": 7407}, "County": "Franklin County", "State": "IN", "Income": {"Median Houseold Income": 49516, "Per Capita Income": 24085, "Persons Below Poverty Level": 13.5}, "Education": {"Bachelor's Degree or Higher": 18.1, "High School or Higher": 85.4}, "Employment": {"Private Non-farm Establishments": 409, "Private Non-farm Employment Percent Change": -1.5, "Firms": {"Total": 1848, "Hispanic-Owned": 0.0, "Native Hawaiian and Other Pacific Islander-Owned": 0.0, "American Indian-Owned": 0.0, "Black-Owned": 0.0, "Asian-Owned": 0.0, "Women-Owned": 16.7}, "Nonemployer Establishments": 1608, "Private Non-farm Employment": 5187}, "Housing": {"Housing Units": 9563, "Units in Multi-Unit Structures": 7.1, "Median Value of Owner-Occupied Units": 150100, "Households": 8551, "Persons per Household": 2.67, "Homeownership Rate": 79.4}, "Population": {"2014 Population": 22934, "2010 Population": 23087, "Population per Square Mile": 60.1, "Population Percent Change": -0.7}}</t>
  </si>
  <si>
    <t>{"Ethnicities": {"White Alone, not Hispanic or Latino": 92.2, "Two or More Races": 1.2, "Asian Alone": 0.6, "Native Hawaiian and Other Pacific Islander Alone": 0.0, "White Alone": 96.5, "Hispanic or Latino": 5.1, "Black Alone": 0.8, "American Indian and Alaska Native Alone": 0.8}, "Age": {"Percent Under 18 Years": 23.9, "Percent 65 and Older": 17.6, "Percent Under 5 Years": 6.1}, "Miscellaneous": {"Manufacturers Shipments": 5243, "Foreign Born": 2.9, "Percent Female": 50.0, "Language Other than English at Home": 7.5, "Living in Same House +1 Years": 85.3, "Mean Travel Time to Work": 22.7, "Building Permits": 15, "Veterans": 1634, "Land Area": 368.39}, "Sales": {"Retail Sales": 2007, "Merchant Wholesaler Sales": 621, "Accommodation and Food Services Sales": 0, "Retail Sales per Capita": 9931}, "County": "Fulton County", "State": "IN", "Income": {"Median Houseold Income": 40168, "Per Capita Income": 21226, "Persons Below Poverty Level": 15.5}, "Education": {"Bachelor's Degree or Higher": 12.7, "High School or Higher": 84.1}, "Employment": {"Private Non-farm Establishments": 473, "Private Non-farm Employment Percent Change": -1.8, "Firms": {"Total": 2171, "Hispanic-Owned": 0.0, "Native Hawaiian and Other Pacific Islander-Owned": 0.0, "American Indian-Owned": 0.0, "Black-Owned": 0.0, "Asian-Owned": 0.0, "Women-Owned": 26.0}, "Nonemployer Establishments": 1392, "Private Non-farm Employment": 5391}, "Housing": {"Housing Units": 9653, "Units in Multi-Unit Structures": 7.3, "Median Value of Owner-Occupied Units": 95600, "Households": 8221, "Persons per Household": 2.49, "Homeownership Rate": 76.5}, "Population": {"2014 Population": 20500, "2010 Population": 20836, "Population per Square Mile": 56.6, "Population Percent Change": -1.6}}</t>
  </si>
  <si>
    <t>{"Ethnicities": {"White Alone, not Hispanic or Latino": 94.1, "Two or More Races": 1.8, "Asian Alone": 0.4, "Native Hawaiian and Other Pacific Islander Alone": 0.0, "White Alone": 95.4, "Hispanic or Latino": 1.6, "Black Alone": 2.1, "American Indian and Alaska Native Alone": 0.3}, "Age": {"Percent Under 18 Years": 23.2, "Percent 65 and Older": 16.5, "Percent Under 5 Years": 6.0}, "Miscellaneous": {"Manufacturers Shipments": 0, "Foreign Born": 1.0, "Percent Female": 50.1, "Language Other than English at Home": 2.0, "Living in Same House +1 Years": 87.7, "Mean Travel Time to Work": 21.2, "Building Permits": 121, "Veterans": 2474, "Land Area": 487.49}, "Sales": {"Retail Sales": 4426, "Merchant Wholesaler Sales": 0, "Accommodation and Food Services Sales": 385, "Retail Sales per Capita": 13501}, "County": "Gibson County", "State": "IN", "Income": {"Median Houseold Income": 49329, "Per Capita Income": 24258, "Persons Below Poverty Level": 11.5}, "Education": {"Bachelor's Degree or Higher": 16.1, "High School or Higher": 90.1}, "Employment": {"Private Non-farm Establishments": 705, "Private Non-farm Employment Percent Change": 4.5, "Firms": {"Total": 2360, "Hispanic-Owned": 0.0, "Native Hawaiian and Other Pacific Islander-Owned": 0.0, "American Indian-Owned": 0.0, "Black-Owned": 0.0, "Asian-Owned": 0.0, "Women-Owned": 24.2}, "Nonemployer Establishments": 1698, "Private Non-farm Employment": 17450}, "Housing": {"Housing Units": 14729, "Units in Multi-Unit Structures": 9.9, "Median Value of Owner-Occupied Units": 104400, "Households": 13094, "Persons per Household": 2.5, "Homeownership Rate": 77.8}, "Population": {"2014 Population": 33759, "2010 Population": 33503, "Population per Square Mile": 68.7, "Population Percent Change": 0.8}}</t>
  </si>
  <si>
    <t>{"Ethnicities": {"White Alone, not Hispanic or Latino": 85.6, "Two or More Races": 2.4, "Asian Alone": 0.8, "Native Hawaiian and Other Pacific Islander Alone": 0.0, "White Alone": 89.1, "Hispanic or Latino": 4.0, "Black Alone": 7.3, "American Indian and Alaska Native Alone": 0.4}, "Age": {"Percent Under 18 Years": 20.8, "Percent 65 and Older": 17.7, "Percent Under 5 Years": 5.5}, "Miscellaneous": {"Manufacturers Shipments": 16701, "Foreign Born": 1.5, "Percent Female": 52.2, "Language Other than English at Home": 2.9, "Living in Same House +1 Years": 85.6, "Mean Travel Time to Work": 18.9, "Building Permits": 68, "Veterans": 5887, "Land Area": 414.07}, "Sales": {"Retail Sales": 7658, "Merchant Wholesaler Sales": 0, "Accommodation and Food Services Sales": 880, "Retail Sales per Capita": 11121}, "County": "Grant County", "State": "IN", "Income": {"Median Houseold Income": 39747, "Per Capita Income": 20516, "Persons Below Poverty Level": 18.6}, "Education": {"Bachelor's Degree or Higher": 16.8, "High School or Higher": 85.7}, "Employment": {"Private Non-farm Establishments": 1327, "Private Non-farm Employment Percent Change": 1.6, "Firms": {"Total": 4581, "Hispanic-Owned": 0.0, "Native Hawaiian and Other Pacific Islander-Owned": 0.0, "American Indian-Owned": 1.0, "Black-Owned": 2.5, "Asian-Owned": 1.2, "Women-Owned": 0.0}, "Nonemployer Establishments": 3248, "Private Non-farm Employment": 29170}, "Housing": {"Housing Units": 30288, "Units in Multi-Unit Structures": 14.6, "Median Value of Owner-Occupied Units": 80100, "Households": 26981, "Persons per Household": 2.39, "Homeownership Rate": 69.7}, "Population": {"2014 Population": 68569, "2010 Population": 70061, "Population per Square Mile": 169.2, "Population Percent Change": -2.1}}</t>
  </si>
  <si>
    <t>{"Ethnicities": {"White Alone, not Hispanic or Latino": 96.8, "Two or More Races": 1.0, "Asian Alone": 0.4, "Native Hawaiian and Other Pacific Islander Alone": 0.0, "White Alone": 97.9, "Hispanic or Latino": 1.3, "Black Alone": 0.3, "American Indian and Alaska Native Alone": 0.4}, "Age": {"Percent Under 18 Years": 22.6, "Percent 65 and Older": 18.0, "Percent Under 5 Years": 5.4}, "Miscellaneous": {"Manufacturers Shipments": 0, "Foreign Born": 0.7, "Percent Female": 50.1, "Language Other than English at Home": 1.2, "Living in Same House +1 Years": 87.7, "Mean Travel Time to Work": 29.4, "Building Permits": 0, "Veterans": 3065, "Land Area": 542.5}, "Sales": {"Retail Sales": 2260, "Merchant Wholesaler Sales": 0, "Accommodation and Food Services Sales": 195, "Retail Sales per Capita": 6924}, "County": "Greene County", "State": "IN", "Income": {"Median Houseold Income": 43980, "Per Capita Income": 22235, "Persons Below Poverty Level": 14.0}, "Education": {"Bachelor's Degree or Higher": 12.1, "High School or Higher": 84.6}, "Employment": {"Private Non-farm Establishments": 579, "Private Non-farm Employment Percent Change": -4.1, "Firms": {"Total": 2325, "Hispanic-Owned": 0.0, "Native Hawaiian and Other Pacific Islander-Owned": 0.0, "American Indian-Owned": 0.0, "Black-Owned": 0.0, "Asian-Owned": 0.0, "Women-Owned": 0.0}, "Nonemployer Establishments": 1830, "Private Non-farm Employment": 4991}, "Housing": {"Housing Units": 15051, "Units in Multi-Unit Structures": 6.8, "Median Value of Owner-Occupied Units": 88800, "Households": 12894, "Persons per Household": 2.53, "Homeownership Rate": 78.4}, "Population": {"2014 Population": 32726, "2010 Population": 33165, "Population per Square Mile": 61.1, "Population Percent Change": -1.3}}</t>
  </si>
  <si>
    <t>{"Ethnicities": {"White Alone, not Hispanic or Latino": 84.9, "Two or More Races": 1.8, "Asian Alone": 5.6, "Native Hawaiian and Other Pacific Islander Alone": 0.1, "White Alone": 88.2, "Hispanic or Latino": 3.8, "Black Alone": 4.1, "American Indian and Alaska Native Alone": 0.2}, "Age": {"Percent Under 18 Years": 28.5, "Percent 65 and Older": 10.4, "Percent Under 5 Years": 6.8}, "Miscellaneous": {"Manufacturers Shipments": 15699, "Foreign Born": 7.2, "Percent Female": 51.2, "Language Other than English at Home": 9.3, "Living in Same House +1 Years": 86.9, "Mean Travel Time to Work": 26.5, "Building Permits": 3684, "Veterans": 15778, "Land Area": 394.27}, "Sales": {"Retail Sales": 32954, "Merchant Wholesaler Sales": 27794, "Accommodation and Food Services Sales": 4371, "Retail Sales per Capita": 12582}, "County": "Hamilton County", "State": "IN", "Income": {"Median Houseold Income": 82468, "Per Capita Income": 39521, "Persons Below Poverty Level": 5.1}, "Education": {"Bachelor's Degree or Higher": 55.1, "High School or Higher": 96.3}, "Employment": {"Private Non-farm Establishments": 8081, "Private Non-farm Employment Percent Change": 3.6, "Firms": {"Total": 28209, "Hispanic-Owned": 1.4, "Native Hawaiian and Other Pacific Islander-Owned": 0.0, "American Indian-Owned": 0.0, "Black-Owned": 1.8, "Asian-Owned": 3.1, "Women-Owned": 27.6}, "Nonemployer Establishments": 24778, "Private Non-farm Employment": 114197}, "Housing": {"Housing Units": 116286, "Units in Multi-Unit Structures": 15.9, "Median Value of Owner-Occupied Units": 215600, "Households": 103234, "Persons per Household": 2.73, "Homeownership Rate": 79.2}, "Population": {"2014 Population": 302623, "2010 Population": 274569, "Population per Square Mile": 696.4, "Population Percent Change": 10.2}}</t>
  </si>
  <si>
    <t>{"Ethnicities": {"White Alone, not Hispanic or Latino": 93.4, "Two or More Races": 1.3, "Asian Alone": 0.9, "Native Hawaiian and Other Pacific Islander Alone": 0.0, "White Alone": 95.2, "Hispanic or Latino": 2.1, "Black Alone": 2.3, "American Indian and Alaska Native Alone": 0.3}, "Age": {"Percent Under 18 Years": 24.1, "Percent 65 and Older": 15.1, "Percent Under 5 Years": 5.5}, "Miscellaneous": {"Manufacturers Shipments": 12560, "Foreign Born": 1.5, "Percent Female": 50.9, "Language Other than English at Home": 2.2, "Living in Same House +1 Years": 88.4, "Mean Travel Time to Work": 26.3, "Building Permits": 395, "Veterans": 5381, "Land Area": 306.02}, "Sales": {"Retail Sales": 5685, "Merchant Wholesaler Sales": 5199, "Accommodation and Food Services Sales": 663, "Retail Sales per Capita": 8584}, "County": "Hancock County", "State": "IN", "Income": {"Median Houseold Income": 62981, "Per Capita Income": 28111, "Persons Below Poverty Level": 7.6}, "Education": {"Bachelor's Degree or Higher": 26.3, "High School or Higher": 92.6}, "Employment": {"Private Non-farm Establishments": 1333, "Private Non-farm Employment Percent Change": 2.2, "Firms": {"Total": 6449, "Hispanic-Owned": 0.0, "Native Hawaiian and Other Pacific Islander-Owned": 0.0, "American Indian-Owned": 0.6, "Black-Owned": 0.0, "Asian-Owned": 0.0, "Women-Owned": 27.5}, "Nonemployer Establishments": 4837, "Private Non-farm Employment": 19756}, "Housing": {"Housing Units": 28881, "Units in Multi-Unit Structures": 12.8, "Median Value of Owner-Occupied Units": 155400, "Households": 26071, "Persons per Household": 2.68, "Homeownership Rate": 80.2}, "Population": {"2014 Population": 71978, "2010 Population": 70002, "Population per Square Mile": 228.8, "Population Percent Change": 2.8}}</t>
  </si>
  <si>
    <t>{"Ethnicities": {"White Alone, not Hispanic or Latino": 96.0, "Two or More Races": 1.1, "Asian Alone": 0.4, "Native Hawaiian and Other Pacific Islander Alone": 0.0, "White Alone": 97.5, "Hispanic or Latino": 1.8, "Black Alone": 0.6, "American Indian and Alaska Native Alone": 0.3}, "Age": {"Percent Under 18 Years": 22.6, "Percent 65 and Older": 16.0, "Percent Under 5 Years": 5.4}, "Miscellaneous": {"Manufacturers Shipments": 4106, "Foreign Born": 1.1, "Percent Female": 50.1, "Language Other than English at Home": 2.0, "Living in Same House +1 Years": 91.3, "Mean Travel Time to Work": 30.2, "Building Permits": 84, "Veterans": 3337, "Land Area": 484.52}, "Sales": {"Retail Sales": 4009, "Merchant Wholesaler Sales": 985, "Accommodation and Food Services Sales": 0, "Retail Sales per Capita": 10862}, "County": "Harrison County", "State": "IN", "Income": {"Median Houseold Income": 50510, "Per Capita Income": 23244, "Persons Below Poverty Level": 13.2}, "Education": {"Bachelor's Degree or Higher": 14.9, "High School or Higher": 87.6}, "Employment": {"Private Non-farm Establishments": 651, "Private Non-farm Employment Percent Change": 2.0, "Firms": {"Total": 3701, "Hispanic-Owned": 1.3, "Native Hawaiian and Other Pacific Islander-Owned": 0.0, "American Indian-Owned": 0.0, "Black-Owned": 2.1, "Asian-Owned": 1.0, "Women-Owned": 27.1}, "Nonemployer Establishments": 2575, "Private Non-farm Employment": 8805}, "Housing": {"Housing Units": 16665, "Units in Multi-Unit Structures": 6.8, "Median Value of Owner-Occupied Units": 122100, "Households": 14499, "Persons per Household": 2.67, "Homeownership Rate": 81.2}, "Population": {"2014 Population": 39299, "2010 Population": 39364, "Population per Square Mile": 81.2, "Population Percent Change": -0.2}}</t>
  </si>
  <si>
    <t>{"Ethnicities": {"White Alone, not Hispanic or Latino": 86.4, "Two or More Races": 1.7, "Asian Alone": 2.5, "Native Hawaiian and Other Pacific Islander Alone": 0.1, "White Alone": 89.4, "Hispanic or Latino": 3.5, "Black Alone": 6.0, "American Indian and Alaska Native Alone": 0.3}, "Age": {"Percent Under 18 Years": 25.9, "Percent 65 and Older": 12.3, "Percent Under 5 Years": 6.0}, "Miscellaneous": {"Manufacturers Shipments": 28194, "Foreign Born": 4.2, "Percent Female": 50.2, "Language Other than English at Home": 5.7, "Living in Same House +1 Years": 87.9, "Mean Travel Time to Work": 25.9, "Building Permits": 1145, "Veterans": 10552, "Land Area": 406.91}, "Sales": {"Retail Sales": 20886, "Merchant Wholesaler Sales": 25207, "Accommodation and Food Services Sales": 2276, "Retail Sales per Capita": 15496}, "County": "Hendricks County", "State": "IN", "Income": {"Median Houseold Income": 68297, "Per Capita Income": 29830, "Persons Below Poverty Level": 5.0}, "Education": {"Bachelor's Degree or Higher": 32.2, "High School or Higher": 93.5}, "Employment": {"Private Non-farm Establishments": 2954, "Private Non-farm Employment Percent Change": 2.4, "Firms": {"Total": 11771, "Hispanic-Owned": 0.9, "Native Hawaiian and Other Pacific Islander-Owned": 0.0, "American Indian-Owned": 0.0, "Black-Owned": 2.4, "Asian-Owned": 3.8, "Women-Owned": 25.0}, "Nonemployer Establishments": 10069, "Private Non-farm Employment": 51362}, "Housing": {"Housing Units": 58326, "Units in Multi-Unit Structures": 11.2, "Median Value of Owner-Occupied Units": 159800, "Households": 52946, "Persons per Household": 2.75, "Homeownership Rate": 82.4}, "Population": {"2014 Population": 156056, "2010 Population": 145448, "Population per Square Mile": 357.4, "Population Percent Change": 7.3}}</t>
  </si>
  <si>
    <t>{"Ethnicities": {"White Alone, not Hispanic or Latino": 93.9, "Two or More Races": 1.4, "Asian Alone": 0.4, "Native Hawaiian and Other Pacific Islander Alone": 0.0, "White Alone": 95.4, "Hispanic or Latino": 1.6, "Black Alone": 2.7, "American Indian and Alaska Native Alone": 0.2}, "Age": {"Percent Under 18 Years": 20.9, "Percent 65 and Older": 18.0, "Percent Under 5 Years": 4.9}, "Miscellaneous": {"Manufacturers Shipments": 10265, "Foreign Born": 0.9, "Percent Female": 48.3, "Language Other than English at Home": 2.0, "Living in Same House +1 Years": 84.2, "Mean Travel Time to Work": 27.3, "Building Permits": 18, "Veterans": 4313, "Land Area": 391.88}, "Sales": {"Retail Sales": 4550, "Merchant Wholesaler Sales": 1802, "Accommodation and Food Services Sales": 361, "Retail Sales per Capita": 9706}, "County": "Henry County", "State": "IN", "Income": {"Median Houseold Income": 40679, "Per Capita Income": 20309, "Persons Below Poverty Level": 17.0}, "Education": {"Bachelor's Degree or Higher": 14.9, "High School or Higher": 85.8}, "Employment": {"Private Non-farm Establishments": 831, "Private Non-farm Employment Percent Change": 0.9, "Firms": {"Total": 2846, "Hispanic-Owned": 0.0, "Native Hawaiian and Other Pacific Islander-Owned": 0.0, "American Indian-Owned": 0.0, "Black-Owned": 0.0, "Asian-Owned": 1.1, "Women-Owned": 29.3}, "Nonemployer Establishments": 2424, "Private Non-farm Employment": 10567}, "Housing": {"Housing Units": 21139, "Units in Multi-Unit Structures": 14.8, "Median Value of Owner-Occupied Units": 94200, "Households": 18367, "Persons per Household": 2.5, "Homeownership Rate": 73.3}, "Population": {"2014 Population": 48995, "2010 Population": 49462, "Population per Square Mile": 126.2, "Population Percent Change": -0.9}}</t>
  </si>
  <si>
    <t>{"Ethnicities": {"White Alone, not Hispanic or Latino": 86.0, "Two or More Races": 2.6, "Asian Alone": 1.1, "Native Hawaiian and Other Pacific Islander Alone": 0.0, "White Alone": 88.6, "Hispanic or Latino": 3.1, "Black Alone": 7.3, "American Indian and Alaska Native Alone": 0.4}, "Age": {"Percent Under 18 Years": 23.0, "Percent 65 and Older": 18.0, "Percent Under 5 Years": 6.1}, "Miscellaneous": {"Manufacturers Shipments": 29231, "Foreign Born": 2.0, "Percent Female": 51.7, "Language Other than English at Home": 4.2, "Living in Same House +1 Years": 83.8, "Mean Travel Time to Work": 20.4, "Building Permits": 140, "Veterans": 7482, "Land Area": 293.06}, "Sales": {"Retail Sales": 11946, "Merchant Wholesaler Sales": 3195, "Accommodation and Food Services Sales": 1504, "Retail Sales per Capita": 14264}, "County": "Howard County", "State": "IN", "Income": {"Median Houseold Income": 43590, "Per Capita Income": 24071, "Persons Below Poverty Level": 16.7}, "Education": {"Bachelor's Degree or Higher": 20.0, "High School or Higher": 88.8}, "Employment": {"Private Non-farm Establishments": 1753, "Private Non-farm Employment Percent Change": 3.8, "Firms": {"Total": 5748, "Hispanic-Owned": 0.0, "Native Hawaiian and Other Pacific Islander-Owned": 0.0, "American Indian-Owned": 0.0, "Black-Owned": 0.0, "Asian-Owned": 0.0, "Women-Owned": 28.8}, "Nonemployer Establishments": 4233, "Private Non-farm Employment": 30882}, "Housing": {"Housing Units": 38688, "Units in Multi-Unit Structures": 17.3, "Median Value of Owner-Occupied Units": 98500, "Households": 34544, "Persons per Household": 2.36, "Homeownership Rate": 70.5}, "Population": {"2014 Population": 82982, "2010 Population": 82752, "Population per Square Mile": 282.4, "Population Percent Change": 0.3}}</t>
  </si>
  <si>
    <t>{"Ethnicities": {"White Alone, not Hispanic or Latino": 95.4, "Two or More Races": 1.1, "Asian Alone": 0.6, "Native Hawaiian and Other Pacific Islander Alone": 0.0, "White Alone": 97.2, "Hispanic or Latino": 2.1, "Black Alone": 0.6, "American Indian and Alaska Native Alone": 0.5}, "Age": {"Percent Under 18 Years": 22.4, "Percent 65 and Older": 15.9, "Percent Under 5 Years": 5.8}, "Miscellaneous": {"Manufacturers Shipments": 14786, "Foreign Born": 1.5, "Percent Female": 50.8, "Language Other than English at Home": 2.3, "Living in Same House +1 Years": 85.5, "Mean Travel Time to Work": 20.8, "Building Permits": 53, "Veterans": 2703, "Land Area": 382.65}, "Sales": {"Retail Sales": 3280, "Merchant Wholesaler Sales": 0, "Accommodation and Food Services Sales": 442, "Retail Sales per Capita": 8651}, "County": "Huntington County", "State": "IN", "Income": {"Median Houseold Income": 46148, "Per Capita Income": 22601, "Persons Below Poverty Level": 12.0}, "Education": {"Bachelor's Degree or Higher": 16.9, "High School or Higher": 88.5}, "Employment": {"Private Non-farm Establishments": 872, "Private Non-farm Employment Percent Change": 3.0, "Firms": {"Total": 2795, "Hispanic-Owned": 0.0, "Native Hawaiian and Other Pacific Islander-Owned": 0.0, "American Indian-Owned": 0.0, "Black-Owned": 0.0, "Asian-Owned": 0.0, "Women-Owned": 19.1}, "Nonemployer Establishments": 1912, "Private Non-farm Employment": 12923}, "Housing": {"Housing Units": 15879, "Units in Multi-Unit Structures": 10.4, "Median Value of Owner-Occupied Units": 97100, "Households": 14138, "Persons per Household": 2.52, "Homeownership Rate": 77.4}, "Population": {"2014 Population": 36706, "2010 Population": 37124, "Population per Square Mile": 97.0, "Population Percent Change": -1.1}}</t>
  </si>
  <si>
    <t>{"Ethnicities": {"White Alone, not Hispanic or Latino": 90.1, "Two or More Races": 1.2, "Asian Alone": 1.3, "Native Hawaiian and Other Pacific Islander Alone": 0.2, "White Alone": 95.9, "Hispanic or Latino": 6.4, "Black Alone": 1.0, "American Indian and Alaska Native Alone": 0.3}, "Age": {"Percent Under 18 Years": 24.2, "Percent 65 and Older": 15.3, "Percent Under 5 Years": 6.9}, "Miscellaneous": {"Manufacturers Shipments": 25855, "Foreign Born": 5.6, "Percent Female": 50.2, "Language Other than English at Home": 7.1, "Living in Same House +1 Years": 85.7, "Mean Travel Time to Work": 20.3, "Building Permits": 178, "Veterans": 2815, "Land Area": 509.31}, "Sales": {"Retail Sales": 5295, "Merchant Wholesaler Sales": 0, "Accommodation and Food Services Sales": 584, "Retail Sales per Capita": 12572}, "County": "Jackson County", "State": "IN", "Income": {"Median Houseold Income": 46501, "Per Capita Income": 22568, "Persons Below Poverty Level": 13.0}, "Education": {"Bachelor's Degree or Higher": 14.5, "High School or Higher": 86.2}, "Employment": {"Private Non-farm Establishments": 1000, "Private Non-farm Employment Percent Change": -0.6, "Firms": {"Total": 3274, "Hispanic-Owned": 0.0, "Native Hawaiian and Other Pacific Islander-Owned": 0.0, "American Indian-Owned": 0.0, "Black-Owned": 0.0, "Asian-Owned": 0.0, "Women-Owned": 19.9}, "Nonemployer Establishments": 2167, "Private Non-farm Employment": 17926}, "Housing": {"Housing Units": 18524, "Units in Multi-Unit Structures": 12.5, "Median Value of Owner-Occupied Units": 117100, "Households": 16713, "Persons per Household": 2.52, "Homeownership Rate": 73.0}, "Population": {"2014 Population": 43705, "2010 Population": 42376, "Population per Square Mile": 83.2, "Population Percent Change": 3.1}}</t>
  </si>
  <si>
    <t>{"Ethnicities": {"White Alone, not Hispanic or Latino": 91.7, "Two or More Races": 1.0, "Asian Alone": 0.4, "Native Hawaiian and Other Pacific Islander Alone": 0.1, "White Alone": 97.3, "Hispanic or Latino": 5.9, "Black Alone": 0.9, "American Indian and Alaska Native Alone": 0.3}, "Age": {"Percent Under 18 Years": 24.5, "Percent 65 and Older": 15.8, "Percent Under 5 Years": 5.9}, "Miscellaneous": {"Manufacturers Shipments": 6010, "Foreign Born": 2.3, "Percent Female": 50.2, "Language Other than English at Home": 5.3, "Living in Same House +1 Years": 88.4, "Mean Travel Time to Work": 26.6, "Building Permits": 51, "Veterans": 2515, "Land Area": 559.63}, "Sales": {"Retail Sales": 4054, "Merchant Wholesaler Sales": 1633, "Accommodation and Food Services Sales": 339, "Retail Sales per Capita": 12531}, "County": "Jasper County", "State": "IN", "Income": {"Median Houseold Income": 57500, "Per Capita Income": 24297, "Persons Below Poverty Level": 7.7}, "Education": {"Bachelor's Degree or Higher": 14.9, "High School or Higher": 87.2}, "Employment": {"Private Non-farm Establishments": 744, "Private Non-farm Employment Percent Change": -1.2, "Firms": {"Total": 2557, "Hispanic-Owned": 0.0, "Native Hawaiian and Other Pacific Islander-Owned": 0.0, "American Indian-Owned": 0.0, "Black-Owned": 0.0, "Asian-Owned": 0.0, "Women-Owned": 0.0}, "Nonemployer Establishments": 1789, "Private Non-farm Employment": 8589}, "Housing": {"Housing Units": 13349, "Units in Multi-Unit Structures": 9.9, "Median Value of Owner-Occupied Units": 146200, "Households": 11924, "Persons per Household": 2.71, "Homeownership Rate": 79.6}, "Population": {"2014 Population": 33475, "2010 Population": 33478, "Population per Square Mile": 59.8, "Population Percent Change": 0.0}}</t>
  </si>
  <si>
    <t>{"Ethnicities": {"White Alone, not Hispanic or Latino": 95.3, "Two or More Races": 0.9, "Asian Alone": 0.5, "Native Hawaiian and Other Pacific Islander Alone": 0.0, "White Alone": 98.1, "Hispanic or Latino": 3.0, "Black Alone": 0.4, "American Indian and Alaska Native Alone": 0.2}, "Age": {"Percent Under 18 Years": 26.1, "Percent 65 and Older": 16.5, "Percent Under 5 Years": 7.0}, "Miscellaneous": {"Manufacturers Shipments": 8351, "Foreign Born": 1.1, "Percent Female": 50.7, "Language Other than English at Home": 4.6, "Living in Same House +1 Years": 89.7, "Mean Travel Time to Work": 20.6, "Building Permits": 21, "Veterans": 1392, "Land Area": 383.91}, "Sales": {"Retail Sales": 1395, "Merchant Wholesaler Sales": 4136, "Accommodation and Food Services Sales": 0, "Retail Sales per Capita": 6543}, "County": "Jay County", "State": "IN", "Income": {"Median Houseold Income": 40235, "Per Capita Income": 19236, "Persons Below Poverty Level": 14.7}, "Education": {"Bachelor's Degree or Higher": 10.0, "High School or Higher": 84.1}, "Employment": {"Private Non-farm Establishments": 401, "Private Non-farm Employment Percent Change": -5.0, "Firms": {"Total": 1163, "Hispanic-Owned": 0.0, "Native Hawaiian and Other Pacific Islander-Owned": 0.0, "American Indian-Owned": 0.0, "Black-Owned": 0.0, "Asian-Owned": 0.0, "Women-Owned": 26.6}, "Nonemployer Establishments": 1330, "Private Non-farm Employment": 6162}, "Housing": {"Housing Units": 9194, "Units in Multi-Unit Structures": 9.3, "Median Value of Owner-Occupied Units": 79300, "Households": 8179, "Persons per Household": 2.57, "Homeownership Rate": 76.0}, "Population": {"2014 Population": 21179, "2010 Population": 21253, "Population per Square Mile": 55.4, "Population Percent Change": -0.3}}</t>
  </si>
  <si>
    <t>{"Ethnicities": {"White Alone, not Hispanic or Latino": 93.4, "Two or More Races": 1.4, "Asian Alone": 0.8, "Native Hawaiian and Other Pacific Islander Alone": 0.0, "White Alone": 95.6, "Hispanic or Latino": 2.5, "Black Alone": 2.0, "American Indian and Alaska Native Alone": 0.3}, "Age": {"Percent Under 18 Years": 21.3, "Percent 65 and Older": 16.3, "Percent Under 5 Years": 5.4}, "Miscellaneous": {"Manufacturers Shipments": 14769, "Foreign Born": 2.0, "Percent Female": 51.8, "Language Other than English at Home": 3.4, "Living in Same House +1 Years": 85.5, "Mean Travel Time to Work": 22.0, "Building Permits": 29, "Veterans": 2668, "Land Area": 360.63}, "Sales": {"Retail Sales": 3827, "Merchant Wholesaler Sales": 0, "Accommodation and Food Services Sales": 431, "Retail Sales per Capita": 11801}, "County": "Jefferson County", "State": "IN", "Income": {"Median Houseold Income": 43795, "Per Capita Income": 21524, "Persons Below Poverty Level": 13.6}, "Education": {"Bachelor's Degree or Higher": 17.8, "High School or Higher": 83.9}, "Employment": {"Private Non-farm Establishments": 678, "Private Non-farm Employment Percent Change": 1.7, "Firms": {"Total": 2651, "Hispanic-Owned": 0.0, "Native Hawaiian and Other Pacific Islander-Owned": 0.0, "American Indian-Owned": 0.0, "Black-Owned": 0.0, "Asian-Owned": 0.0, "Women-Owned": 0.0}, "Nonemployer Establishments": 1755, "Private Non-farm Employment": 11028}, "Housing": {"Housing Units": 14320, "Units in Multi-Unit Structures": 13.8, "Median Value of Owner-Occupied Units": 111500, "Households": 12668, "Persons per Household": 2.38, "Homeownership Rate": 72.6}, "Population": {"2014 Population": 32494, "2010 Population": 32428, "Population per Square Mile": 89.9, "Population Percent Change": 0.2}}</t>
  </si>
  <si>
    <t>{"Ethnicities": {"White Alone, not Hispanic or Latino": 95.3, "Two or More Races": 1.1, "Asian Alone": 0.3, "Native Hawaiian and Other Pacific Islander Alone": 0.0, "White Alone": 97.5, "Hispanic or Latino": 2.3, "Black Alone": 0.9, "American Indian and Alaska Native Alone": 0.2}, "Age": {"Percent Under 18 Years": 24.2, "Percent 65 and Older": 14.8, "Percent Under 5 Years": 6.2}, "Miscellaneous": {"Manufacturers Shipments": 3771, "Foreign Born": 1.2, "Percent Female": 49.8, "Language Other than English at Home": 2.8, "Living in Same House +1 Years": 84.7, "Mean Travel Time to Work": 25.5, "Building Permits": 47, "Veterans": 2203, "Land Area": 376.58}, "Sales": {"Retail Sales": 2237, "Merchant Wholesaler Sales": 0, "Accommodation and Food Services Sales": 160, "Retail Sales per Capita": 7956}, "County": "Jennings County", "State": "IN", "Income": {"Median Houseold Income": 44128, "Per Capita Income": 20109, "Persons Below Poverty Level": 16.7}, "Education": {"Bachelor's Degree or Higher": 9.6, "High School or Higher": 85.3}, "Employment": {"Private Non-farm Establishments": 404, "Private Non-farm Employment Percent Change": -1.2, "Firms": {"Total": 2546, "Hispanic-Owned": 0.0, "Native Hawaiian and Other Pacific Islander-Owned": 0.0, "American Indian-Owned": 0.0, "Black-Owned": 0.0, "Asian-Owned": 1.1, "Women-Owned": 0.0}, "Nonemployer Establishments": 1454, "Private Non-farm Employment": 6280}, "Housing": {"Housing Units": 12063, "Units in Multi-Unit Structures": 6.3, "Median Value of Owner-Occupied Units": 89700, "Households": 10632, "Persons per Household": 2.63, "Homeownership Rate": 75.9}, "Population": {"2014 Population": 28000, "2010 Population": 28525, "Population per Square Mile": 75.7, "Population Percent Change": -1.8}}</t>
  </si>
  <si>
    <t>{"Ethnicities": {"White Alone, not Hispanic or Latino": 90.8, "Two or More Races": 1.5, "Asian Alone": 2.5, "Native Hawaiian and Other Pacific Islander Alone": 0.1, "White Alone": 93.7, "Hispanic or Latino": 3.4, "Black Alone": 1.9, "American Indian and Alaska Native Alone": 0.3}, "Age": {"Percent Under 18 Years": 25.4, "Percent 65 and Older": 13.8, "Percent Under 5 Years": 6.5}, "Miscellaneous": {"Manufacturers Shipments": 16099, "Foreign Born": 3.8, "Percent Female": 50.7, "Language Other than English at Home": 5.7, "Living in Same House +1 Years": 85.9, "Mean Travel Time to Work": 26.1, "Building Permits": 668, "Veterans": 9895, "Land Area": 320.43}, "Sales": {"Retail Sales": 20728, "Merchant Wholesaler Sales": 6823, "Accommodation and Food Services Sales": 2084, "Retail Sales per Capita": 15169}, "County": "Johnson County", "State": "IN", "Income": {"Median Houseold Income": 61231, "Per Capita Income": 28575, "Persons Below Poverty Level": 10.6}, "Education": {"Bachelor's Degree or Higher": 26.8, "High School or Higher": 91.0}, "Employment": {"Private Non-farm Establishments": 3046, "Private Non-farm Employment Percent Change": 1.5, "Firms": {"Total": 11957, "Hispanic-Owned": 0.8, "Native Hawaiian and Other Pacific Islander-Owned": 0.0, "American Indian-Owned": 0.0, "Black-Owned": 0.0, "Asian-Owned": 3.1, "Women-Owned": 26.6}, "Nonemployer Establishments": 9184, "Private Non-farm Employment": 43122}, "Housing": {"Housing Units": 58738, "Units in Multi-Unit Structures": 17.4, "Median Value of Owner-Occupied Units": 144300, "Households": 52239, "Persons per Household": 2.66, "Homeownership Rate": 72.6}, "Population": {"2014 Population": 147538, "2010 Population": 139654, "Population per Square Mile": 435.8, "Population Percent Change": 5.5}}</t>
  </si>
  <si>
    <t>{"Ethnicities": {"White Alone, not Hispanic or Latino": 92.9, "Two or More Races": 1.2, "Asian Alone": 0.8, "Native Hawaiian and Other Pacific Islander Alone": 0.0, "White Alone": 94.5, "Hispanic or Latino": 1.8, "Black Alone": 3.1, "American Indian and Alaska Native Alone": 0.3}, "Age": {"Percent Under 18 Years": 21.2, "Percent 65 and Older": 16.7, "Percent Under 5 Years": 6.2}, "Miscellaneous": {"Manufacturers Shipments": 7743, "Foreign Born": 1.3, "Percent Female": 49.3, "Language Other than English at Home": 2.1, "Living in Same House +1 Years": 83.8, "Mean Travel Time to Work": 19.6, "Building Permits": 34, "Veterans": 2712, "Land Area": 516.03}, "Sales": {"Retail Sales": 4717, "Merchant Wholesaler Sales": 3215, "Accommodation and Food Services Sales": 568, "Retail Sales per Capita": 12463}, "County": "Knox County", "State": "IN", "Income": {"Median Houseold Income": 42119, "Per Capita Income": 21047, "Persons Below Poverty Level": 14.0}, "Education": {"Bachelor's Degree or Higher": 14.1, "High School or Higher": 86.2}, "Employment": {"Private Non-farm Establishments": 917, "Private Non-farm Employment Percent Change": -3.9, "Firms": {"Total": 2411, "Hispanic-Owned": 0.0, "Native Hawaiian and Other Pacific Islander-Owned": 0.0, "American Indian-Owned": 0.0, "Black-Owned": 0.0, "Asian-Owned": 1.9, "Women-Owned": 23.7}, "Nonemployer Establishments": 1875, "Private Non-farm Employment": 13149}, "Housing": {"Housing Units": 16974, "Units in Multi-Unit Structures": 16.2, "Median Value of Owner-Occupied Units": 84100, "Households": 14738, "Persons per Household": 2.4, "Homeownership Rate": 67.4}, "Population": {"2014 Population": 37938, "2010 Population": 38440, "Population per Square Mile": 74.5, "Population Percent Change": -1.3}}</t>
  </si>
  <si>
    <t>{"Ethnicities": {"White Alone, not Hispanic or Latino": 88.6, "Two or More Races": 1.2, "Asian Alone": 1.2, "Native Hawaiian and Other Pacific Islander Alone": 0.1, "White Alone": 96.1, "Hispanic or Latino": 8.0, "Black Alone": 1.1, "American Indian and Alaska Native Alone": 0.4}, "Age": {"Percent Under 18 Years": 24.7, "Percent 65 and Older": 15.0, "Percent Under 5 Years": 6.5}, "Miscellaneous": {"Manufacturers Shipments": 57052, "Foreign Born": 4.1, "Percent Female": 50.1, "Language Other than English at Home": 10.6, "Living in Same House +1 Years": 87.6, "Mean Travel Time to Work": 20.9, "Building Permits": 261, "Veterans": 4941, "Land Area": 531.38}, "Sales": {"Retail Sales": 7948, "Merchant Wholesaler Sales": 0, "Accommodation and Food Services Sales": 922, "Retail Sales per Capita": 10423}, "County": "Kosciusko County", "State": "IN", "Income": {"Median Houseold Income": 50859, "Per Capita Income": 24881, "Persons Below Poverty Level": 11.9}, "Education": {"Bachelor's Degree or Higher": 20.3, "High School or Higher": 85.8}, "Employment": {"Private Non-farm Establishments": 1914, "Private Non-farm Employment Percent Change": 2.2, "Firms": {"Total": 6674, "Hispanic-Owned": 0.0, "Native Hawaiian and Other Pacific Islander-Owned": 0.0, "American Indian-Owned": 0.0, "Black-Owned": 0.0, "Asian-Owned": 0.0, "Women-Owned": 23.4}, "Nonemployer Establishments": 4896, "Private Non-farm Employment": 34469}, "Housing": {"Housing Units": 37557, "Units in Multi-Unit Structures": 10.9, "Median Value of Owner-Occupied Units": 132200, "Households": 29705, "Persons per Household": 2.56, "Homeownership Rate": 77.7}, "Population": {"2014 Population": 78564, "2010 Population": 77358, "Population per Square Mile": 145.6, "Population Percent Change": 1.6}}</t>
  </si>
  <si>
    <t>{"Ethnicities": {"White Alone, not Hispanic or Latino": 94.5, "Two or More Races": 0.7, "Asian Alone": 0.4, "Native Hawaiian and Other Pacific Islander Alone": 0.0, "White Alone": 98.2, "Hispanic or Latino": 3.9, "Black Alone": 0.5, "American Indian and Alaska Native Alone": 0.3}, "Age": {"Percent Under 18 Years": 33.6, "Percent 65 and Older": 12.6, "Percent Under 5 Years": 9.6}, "Miscellaneous": {"Manufacturers Shipments": 16023, "Foreign Born": 1.9, "Percent Female": 49.6, "Language Other than English at Home": 40.0, "Living in Same House +1 Years": 91.3, "Mean Travel Time to Work": 22.5, "Building Permits": 121, "Veterans": 1778, "Land Area": 379.62}, "Sales": {"Retail Sales": 2769, "Merchant Wholesaler Sales": 1045, "Accommodation and Food Services Sales": 338, "Retail Sales per Capita": 7498}, "County": "LaGrange County", "State": "IN", "Income": {"Median Houseold Income": 47617, "Per Capita Income": 19356, "Persons Below Poverty Level": 16.5}, "Education": {"Bachelor's Degree or Higher": 10.3, "High School or Higher": 62.1}, "Employment": {"Private Non-farm Establishments": 802, "Private Non-farm Employment Percent Change": 7.5, "Firms": {"Total": 3596, "Hispanic-Owned": 0.0, "Native Hawaiian and Other Pacific Islander-Owned": 0.0, "American Indian-Owned": 0.0, "Black-Owned": 0.0, "Asian-Owned": 0.0, "Women-Owned": 21.1}, "Nonemployer Establishments": 3429, "Private Non-farm Employment": 11359}, "Housing": {"Housing Units": 14378, "Units in Multi-Unit Structures": 6.7, "Median Value of Owner-Occupied Units": 160200, "Households": 11833, "Persons per Household": 3.13, "Homeownership Rate": 78.9}, "Population": {"2014 Population": 38436, "2010 Population": 37128, "Population per Square Mile": 97.8, "Population Percent Change": 3.5}}</t>
  </si>
  <si>
    <t>{"Ethnicities": {"White Alone, not Hispanic or Latino": 54.7, "Two or More Races": 1.8, "Asian Alone": 1.5, "Native Hawaiian and Other Pacific Islander Alone": 0.1, "White Alone": 70.9, "Hispanic or Latino": 18.1, "Black Alone": 25.3, "American Indian and Alaska Native Alone": 0.5}, "Age": {"Percent Under 18 Years": 24.4, "Percent 65 and Older": 14.6, "Percent Under 5 Years": 6.3}, "Miscellaneous": {"Manufacturers Shipments": 219144, "Foreign Born": 6.7, "Percent Female": 51.6, "Language Other than English at Home": 14.5, "Living in Same House +1 Years": 87.5, "Mean Travel Time to Work": 27.6, "Building Permits": 908, "Veterans": 32821, "Land Area": 498.96}, "Sales": {"Retail Sales": 71024, "Merchant Wholesaler Sales": 33488, "Accommodation and Food Services Sales": 10691, "Retail Sales per Capita": 14455}, "County": "Lake County", "State": "IN", "Income": {"Median Houseold Income": 49035, "Per Capita Income": 23918, "Persons Below Poverty Level": 17.8}, "Education": {"Bachelor's Degree or Higher": 19.8, "High School or Higher": 87.0}, "Employment": {"Private Non-farm Establishments": 9843, "Private Non-farm Employment Percent Change": 2.0, "Firms": {"Total": 34165, "Hispanic-Owned": 6.7, "Native Hawaiian and Other Pacific Islander-Owned": 0.0, "American Indian-Owned": 0.5, "Black-Owned": 18.6, "Asian-Owned": 2.5, "Women-Owned": 31.1}, "Nonemployer Establishments": 27379, "Private Non-farm Employment": 167680}, "Housing": {"Housing Units": 210362, "Units in Multi-Unit Structures": 21.7, "Median Value of Owner-Occupied Units": 136600, "Households": 182080, "Persons per Household": 2.68, "Homeownership Rate": 69.6}, "Population": {"2014 Population": 490228, "2010 Population": 496005, "Population per Square Mile": 994.1, "Population Percent Change": -1.2}}</t>
  </si>
  <si>
    <t>{"Ethnicities": {"White Alone, not Hispanic or Latino": 80.1, "Two or More Races": 2.1, "Asian Alone": 0.6, "Native Hawaiian and Other Pacific Islander Alone": 0.0, "White Alone": 85.5, "Hispanic or Latino": 6.1, "Black Alone": 11.4, "American Indian and Alaska Native Alone": 0.4}, "Age": {"Percent Under 18 Years": 22.0, "Percent 65 and Older": 15.8, "Percent Under 5 Years": 5.9}, "Miscellaneous": {"Manufacturers Shipments": 23640, "Foreign Born": 3.0, "Percent Female": 48.2, "Language Other than English at Home": 5.3, "Living in Same House +1 Years": 85.2, "Mean Travel Time to Work": 22.3, "Building Permits": 125, "Veterans": 8961, "Land Area": 598.3}, "Sales": {"Retail Sales": 13635, "Merchant Wholesaler Sales": 8562, "Accommodation and Food Services Sales": 3896, "Retail Sales per Capita": 12355}, "County": "LaPorte County", "State": "IN", "Income": {"Median Houseold Income": 47538, "Per Capita Income": 22852, "Persons Below Poverty Level": 16.5}, "Education": {"Bachelor's Degree or Higher": 17.3, "High School or Higher": 86.5}, "Employment": {"Private Non-farm Establishments": 2299, "Private Non-farm Employment Percent Change": 1.5, "Firms": {"Total": 7314, "Hispanic-Owned": 1.3, "Native Hawaiian and Other Pacific Islander-Owned": 0.0, "American Indian-Owned": 0.0, "Black-Owned": 0.0, "Asian-Owned": 1.0, "Women-Owned": 0.0}, "Nonemployer Establishments": 5747, "Private Non-farm Employment": 35042}, "Housing": {"Housing Units": 48769, "Units in Multi-Unit Structures": 17.2, "Median Value of Owner-Occupied Units": 122800, "Households": 42690, "Persons per Household": 2.41, "Homeownership Rate": 72.7}, "Population": {"2014 Population": 111444, "2010 Population": 111467, "Population per Square Mile": 186.3, "Population Percent Change": 0.0}}</t>
  </si>
  <si>
    <t>{"Ethnicities": {"White Alone, not Hispanic or Latino": 95.9, "Two or More Races": 1.1, "Asian Alone": 0.6, "Native Hawaiian and Other Pacific Islander Alone": 0.0, "White Alone": 97.3, "Hispanic or Latino": 1.6, "Black Alone": 0.5, "American Indian and Alaska Native Alone": 0.4}, "Age": {"Percent Under 18 Years": 22.3, "Percent 65 and Older": 18.2, "Percent Under 5 Years": 5.6}, "Miscellaneous": {"Manufacturers Shipments": 7164, "Foreign Born": 1.4, "Percent Female": 50.5, "Language Other than English at Home": 2.7, "Living in Same House +1 Years": 89.6, "Mean Travel Time to Work": 26.0, "Building Permits": 42, "Veterans": 4192, "Land Area": 449.17}, "Sales": {"Retail Sales": 4816, "Merchant Wholesaler Sales": 0, "Accommodation and Food Services Sales": 429, "Retail Sales per Capita": 10481}, "County": "Lawrence County", "State": "IN", "Income": {"Median Houseold Income": 42627, "Per Capita Income": 22169, "Persons Below Poverty Level": 15.2}, "Education": {"Bachelor's Degree or Higher": 13.7, "High School or Higher": 84.1}, "Employment": {"Private Non-farm Establishments": 838, "Private Non-farm Employment Percent Change": 0.7, "Firms": {"Total": 3615, "Hispanic-Owned": 1.5, "Native Hawaiian and Other Pacific Islander-Owned": 0.0, "American Indian-Owned": 0.0, "Black-Owned": 0.0, "Asian-Owned": 1.1, "Women-Owned": 19.4}, "Nonemployer Establishments": 2470, "Private Non-farm Employment": 11748}, "Housing": {"Housing Units": 20923, "Units in Multi-Unit Structures": 9.2, "Median Value of Owner-Occupied Units": 98200, "Households": 18592, "Persons per Household": 2.44, "Homeownership Rate": 78.3}, "Population": {"2014 Population": 45704, "2010 Population": 46134, "Population per Square Mile": 102.7, "Population Percent Change": -0.9}}</t>
  </si>
  <si>
    <t>{"Ethnicities": {"White Alone, not Hispanic or Latino": 85.6, "Two or More Races": 1.8, "Asian Alone": 0.6, "Native Hawaiian and Other Pacific Islander Alone": 0.1, "White Alone": 88.7, "Hispanic or Latino": 3.7, "Black Alone": 8.5, "American Indian and Alaska Native Alone": 0.4}, "Age": {"Percent Under 18 Years": 22.1, "Percent 65 and Older": 16.9, "Percent Under 5 Years": 5.7}, "Miscellaneous": {"Manufacturers Shipments": 10468, "Foreign Born": 2.0, "Percent Female": 50.1, "Language Other than English at Home": 3.2, "Living in Same House +1 Years": 84.0, "Mean Travel Time to Work": 25.7, "Building Permits": 92, "Veterans": 10329, "Land Area": 451.92}, "Sales": {"Retail Sales": 12348, "Merchant Wholesaler Sales": 5742, "Accommodation and Food Services Sales": 1551, "Retail Sales per Capita": 9433}, "County": "Madison County", "State": "IN", "Income": {"Median Houseold Income": 43120, "Per Capita Income": 21527, "Persons Below Poverty Level": 17.3}, "Education": {"Bachelor's Degree or Higher": 16.7, "High School or Higher": 87.0}, "Employment": {"Private Non-farm Establishments": 2233, "Private Non-farm Employment Percent Change": 1.9, "Firms": {"Total": 8275, "Hispanic-Owned": 0.6, "Native Hawaiian and Other Pacific Islander-Owned": 0.0, "American Indian-Owned": 0.4, "Black-Owned": 0.0, "Asian-Owned": 0.8, "Women-Owned": 24.2}, "Nonemployer Establishments": 6466, "Private Non-farm Employment": 35209}, "Housing": {"Housing Units": 58789, "Units in Multi-Unit Structures": 15.4, "Median Value of Owner-Occupied Units": 92800, "Households": 50637, "Persons per Household": 2.46, "Homeownership Rate": 69.9}, "Population": {"2014 Population": 130069, "2010 Population": 131636, "Population per Square Mile": 291.3, "Population Percent Change": -1.2}}</t>
  </si>
  <si>
    <t>{"Ethnicities": {"White Alone, not Hispanic or Latino": 57.9, "Two or More Races": 2.7, "Asian Alone": 2.6, "Native Hawaiian and Other Pacific Islander Alone": 0.1, "White Alone": 66.3, "Hispanic or Latino": 9.8, "Black Alone": 27.8, "American Indian and Alaska Native Alone": 0.5}, "Age": {"Percent Under 18 Years": 24.9, "Percent 65 and Older": 11.3, "Percent Under 5 Years": 7.6}, "Miscellaneous": {"Manufacturers Shipments": 243338, "Foreign Born": 8.5, "Percent Female": 51.8, "Language Other than English at Home": 12.4, "Living in Same House +1 Years": 82.0, "Mean Travel Time to Work": 22.7, "Building Permits": 1195, "Veterans": 57036, "Land Area": 396.3}, "Sales": {"Retail Sales": 129512, "Merchant Wholesaler Sales": 157802, "Accommodation and Food Services Sales": 22483, "Retail Sales per Capita": 14748}, "County": "Marion County", "State": "IN", "Income": {"Median Houseold Income": 42334, "Per Capita Income": 24124, "Persons Below Poverty Level": 20.4}, "Education": {"Bachelor's Degree or Higher": 27.4, "High School or Higher": 84.5}, "Employment": {"Private Non-farm Establishments": 22741, "Private Non-farm Employment Percent Change": 1.5, "Firms": {"Total": 69266, "Hispanic-Owned": 2.2, "Native Hawaiian and Other Pacific Islander-Owned": 0.0, "American Indian-Owned": 0.6, "Black-Owned": 11.9, "Asian-Owned": 2.4, "Women-Owned": 28.0}, "Nonemployer Establishments": 58749, "Private Non-farm Employment": 508703}, "Housing": {"Housing Units": 419350, "Units in Multi-Unit Structures": 31.0, "Median Value of Owner-Occupied Units": 118000, "Households": 360072, "Persons per Household": 2.49, "Homeownership Rate": 55.8}, "Population": {"2014 Population": 934243, "2010 Population": 903393, "Population per Square Mile": 2279.6, "Population Percent Change": 3.4}}</t>
  </si>
  <si>
    <t>{"Ethnicities": {"White Alone, not Hispanic or Latino": 88.2, "Two or More Races": 1.1, "Asian Alone": 0.7, "Native Hawaiian and Other Pacific Islander Alone": 0.1, "White Alone": 96.9, "Hispanic or Latino": 9.4, "Black Alone": 0.9, "American Indian and Alaska Native Alone": 0.3}, "Age": {"Percent Under 18 Years": 25.5, "Percent 65 and Older": 16.1, "Percent Under 5 Years": 6.3}, "Miscellaneous": {"Manufacturers Shipments": 12394, "Foreign Born": 4.2, "Percent Female": 50.5, "Language Other than English at Home": 10.8, "Living in Same House +1 Years": 87.8, "Mean Travel Time to Work": 21.3, "Building Permits": 83, "Veterans": 3264, "Land Area": 443.63}, "Sales": {"Retail Sales": 5509, "Merchant Wholesaler Sales": 0, "Accommodation and Food Services Sales": 504, "Retail Sales per Capita": 11839}, "County": "Marshall County", "State": "IN", "Income": {"Median Houseold Income": 45709, "Per Capita Income": 21933, "Persons Below Poverty Level": 15.2}, "Education": {"Bachelor's Degree or Higher": 16.6, "High School or Higher": 84.4}, "Employment": {"Private Non-farm Establishments": 1038, "Private Non-farm Employment Percent Change": 2.6, "Firms": {"Total": 3975, "Hispanic-Owned": 0.0, "Native Hawaiian and Other Pacific Islander-Owned": 0.0, "American Indian-Owned": 0.0, "Black-Owned": 0.0, "Asian-Owned": 0.0, "Women-Owned": 26.0}, "Nonemployer Establishments": 2921, "Private Non-farm Employment": 16068}, "Housing": {"Housing Units": 19961, "Units in Multi-Unit Structures": 11.4, "Median Value of Owner-Occupied Units": 124600, "Households": 17581, "Persons per Household": 2.63, "Homeownership Rate": 77.9}, "Population": {"2014 Population": 47107, "2010 Population": 47051, "Population per Square Mile": 106.1, "Population Percent Change": 0.1}}</t>
  </si>
  <si>
    <t>{"Ethnicities": {"White Alone, not Hispanic or Latino": 97.5, "Two or More Races": 0.9, "Asian Alone": 0.3, "Native Hawaiian and Other Pacific Islander Alone": 0.0, "White Alone": 98.2, "Hispanic or Latino": 0.8, "Black Alone": 0.2, "American Indian and Alaska Native Alone": 0.3}, "Age": {"Percent Under 18 Years": 23.2, "Percent 65 and Older": 17.1, "Percent Under 5 Years": 6.1}, "Miscellaneous": {"Manufacturers Shipments": 0, "Foreign Born": 0.8, "Percent Female": 49.4, "Language Other than English at Home": 2.4, "Living in Same House +1 Years": 85.5, "Mean Travel Time to Work": 25.4, "Building Permits": 8, "Veterans": 925, "Land Area": 335.74}, "Sales": {"Retail Sales": 812, "Merchant Wholesaler Sales": 510, "Accommodation and Food Services Sales": 0, "Retail Sales per Capita": 8044}, "County": "Martin County", "State": "IN", "Income": {"Median Houseold Income": 44740, "Per Capita Income": 22817, "Persons Below Poverty Level": 14.6}, "Education": {"Bachelor's Degree or Higher": 10.8, "High School or Higher": 82.9}, "Employment": {"Private Non-farm Establishments": 182, "Private Non-farm Employment Percent Change": -18.9, "Firms": {"Total": 814, "Hispanic-Owned": 0.0, "Native Hawaiian and Other Pacific Islander-Owned": 0.0, "American Indian-Owned": 0.0, "Black-Owned": 0.0, "Asian-Owned": 0.0, "Women-Owned": 24.7}, "Nonemployer Establishments": 619, "Private Non-farm Employment": 2206}, "Housing": {"Housing Units": 4742, "Units in Multi-Unit Structures": 6.1, "Median Value of Owner-Occupied Units": 88500, "Households": 4146, "Persons per Household": 2.45, "Homeownership Rate": 80.5}, "Population": {"2014 Population": 10203, "2010 Population": 10334, "Population per Square Mile": 30.8, "Population Percent Change": -1.7}}</t>
  </si>
  <si>
    <t>{"Ethnicities": {"White Alone, not Hispanic or Latino": 89.5, "Two or More Races": 1.9, "Asian Alone": 0.4, "Native Hawaiian and Other Pacific Islander Alone": 0.0, "White Alone": 92.0, "Hispanic or Latino": 2.8, "Black Alone": 4.8, "American Indian and Alaska Native Alone": 0.9}, "Age": {"Percent Under 18 Years": 21.6, "Percent 65 and Older": 15.9, "Percent Under 5 Years": 5.1}, "Miscellaneous": {"Manufacturers Shipments": 7113, "Foreign Born": 1.2, "Percent Female": 46.3, "Language Other than English at Home": 4.7, "Living in Same House +1 Years": 85.7, "Mean Travel Time to Work": 24.0, "Building Permits": 10, "Veterans": 3454, "Land Area": 373.84}, "Sales": {"Retail Sales": 2353, "Merchant Wholesaler Sales": 0, "Accommodation and Food Services Sales": 258, "Retail Sales per Capita": 6423}, "County": "Miami County", "State": "IN", "Income": {"Median Houseold Income": 42023, "Per Capita Income": 20475, "Persons Below Poverty Level": 17.2}, "Education": {"Bachelor's Degree or Higher": 10.6, "High School or Higher": 83.3}, "Employment": {"Private Non-farm Establishments": 561, "Private Non-farm Employment Percent Change": -3.5, "Firms": {"Total": 2311, "Hispanic-Owned": 0.0, "Native Hawaiian and Other Pacific Islander-Owned": 0.0, "American Indian-Owned": 0.0, "Black-Owned": 0.0, "Asian-Owned": 0.0, "Women-Owned": 31.8}, "Nonemployer Establishments": 1675, "Private Non-farm Employment": 6767}, "Housing": {"Housing Units": 15314, "Units in Multi-Unit Structures": 8.4, "Median Value of Owner-Occupied Units": 84100, "Households": 13210, "Persons per Household": 2.64, "Homeownership Rate": 75.3}, "Population": {"2014 Population": 35954, "2010 Population": 36903, "Population per Square Mile": 98.7, "Population Percent Change": -2.6}}</t>
  </si>
  <si>
    <t>{"Ethnicities": {"White Alone, not Hispanic or Latino": 84.5, "Two or More Races": 2.4, "Asian Alone": 6.4, "Native Hawaiian and Other Pacific Islander Alone": 0.1, "White Alone": 87.3, "Hispanic or Latino": 3.3, "Black Alone": 3.5, "American Indian and Alaska Native Alone": 0.3}, "Age": {"Percent Under 18 Years": 16.1, "Percent 65 and Older": 11.4, "Percent Under 5 Years": 4.5}, "Miscellaneous": {"Manufacturers Shipments": 17992, "Foreign Born": 7.9, "Percent Female": 50.2, "Language Other than English at Home": 9.9, "Living in Same House +1 Years": 67.7, "Mean Travel Time to Work": 18.2, "Building Permits": 521, "Veterans": 7448, "Land Area": 394.51}, "Sales": {"Retail Sales": 15307, "Merchant Wholesaler Sales": 6831, "Accommodation and Food Services Sales": 2877, "Retail Sales per Capita": 11968}, "County": "Monroe County", "State": "IN", "Income": {"Median Houseold Income": 40052, "Per Capita Income": 23032, "Persons Below Poverty Level": 25.1}, "Education": {"Bachelor's Degree or Higher": 43.4, "High School or Higher": 91.9}, "Employment": {"Private Non-farm Establishments": 2901, "Private Non-farm Employment Percent Change": 0.6, "Firms": {"Total": 10571, "Hispanic-Owned": 1.5, "Native Hawaiian and Other Pacific Islander-Owned": 0.0, "American Indian-Owned": 0.0, "Black-Owned": 1.8, "Asian-Owned": 2.3, "Women-Owned": 25.2}, "Nonemployer Establishments": 8760, "Private Non-farm Employment": 49288}, "Housing": {"Housing Units": 60112, "Units in Multi-Unit Structures": 34.6, "Median Value of Owner-Occupied Units": 156300, "Households": 53914, "Persons per Household": 2.32, "Homeownership Rate": 54.0}, "Population": {"2014 Population": 143339, "2010 Population": 137974, "Population per Square Mile": 349.7, "Population Percent Change": 3.9}}</t>
  </si>
  <si>
    <t>{"Ethnicities": {"White Alone, not Hispanic or Latino": 92.5, "Two or More Races": 1.3, "Asian Alone": 0.6, "Native Hawaiian and Other Pacific Islander Alone": 0.0, "White Alone": 96.6, "Hispanic or Latino": 4.5, "Black Alone": 1.0, "American Indian and Alaska Native Alone": 0.4}, "Age": {"Percent Under 18 Years": 23.3, "Percent 65 and Older": 16.6, "Percent Under 5 Years": 6.3}, "Miscellaneous": {"Manufacturers Shipments": 27683, "Foreign Born": 2.6, "Percent Female": 49.6, "Language Other than English at Home": 4.6, "Living in Same House +1 Years": 86.5, "Mean Travel Time to Work": 21.1, "Building Permits": 45, "Veterans": 2793, "Land Area": 504.61}, "Sales": {"Retail Sales": 4292, "Merchant Wholesaler Sales": 3686, "Accommodation and Food Services Sales": 484, "Retail Sales per Capita": 11343}, "County": "Montgomery County", "State": "IN", "Income": {"Median Houseold Income": 46797, "Per Capita Income": 22679, "Persons Below Poverty Level": 16.8}, "Education": {"Bachelor's Degree or Higher": 17.8, "High School or Higher": 87.8}, "Employment": {"Private Non-farm Establishments": 857, "Private Non-farm Employment Percent Change": 1.4, "Firms": {"Total": 2644, "Hispanic-Owned": 0.0, "Native Hawaiian and Other Pacific Islander-Owned": 0.0, "American Indian-Owned": 0.0, "Black-Owned": 0.0, "Asian-Owned": 1.1, "Women-Owned": 24.1}, "Nonemployer Establishments": 2103, "Private Non-farm Employment": 12985}, "Housing": {"Housing Units": 16540, "Units in Multi-Unit Structures": 13.3, "Median Value of Owner-Occupied Units": 108300, "Households": 14590, "Persons per Household": 2.53, "Homeownership Rate": 72.2}, "Population": {"2014 Population": 38146, "2010 Population": 38124, "Population per Square Mile": 75.6, "Population Percent Change": 0.1}}</t>
  </si>
  <si>
    <t>{"Ethnicities": {"White Alone, not Hispanic or Latino": 96.3, "Two or More Races": 1.1, "Asian Alone": 0.6, "Native Hawaiian and Other Pacific Islander Alone": 0.0, "White Alone": 97.5, "Hispanic or Latino": 1.4, "Black Alone": 0.5, "American Indian and Alaska Native Alone": 0.3}, "Age": {"Percent Under 18 Years": 23.6, "Percent 65 and Older": 15.1, "Percent Under 5 Years": 5.6}, "Miscellaneous": {"Manufacturers Shipments": 0, "Foreign Born": 1.4, "Percent Female": 50.4, "Language Other than English at Home": 2.2, "Living in Same House +1 Years": 84.0, "Mean Travel Time to Work": 29.2, "Building Permits": 129, "Veterans": 5557, "Land Area": 403.97}, "Sales": {"Retail Sales": 5869, "Merchant Wholesaler Sales": 1850, "Accommodation and Food Services Sales": 590, "Retail Sales per Capita": 8378}, "County": "Morgan County", "State": "IN", "Income": {"Median Houseold Income": 55354, "Per Capita Income": 25781, "Persons Below Poverty Level": 11.5}, "Education": {"Bachelor's Degree or Higher": 16.1, "High School or Higher": 87.4}, "Employment": {"Private Non-farm Establishments": 1163, "Private Non-farm Employment Percent Change": -0.2, "Firms": {"Total": 5569, "Hispanic-Owned": 0.0, "Native Hawaiian and Other Pacific Islander-Owned": 0.0, "American Indian-Owned": 0.0, "Black-Owned": 0.0, "Asian-Owned": 1.5, "Women-Owned": 0.0}, "Nonemployer Establishments": 4485, "Private Non-farm Employment": 12330}, "Housing": {"Housing Units": 27951, "Units in Multi-Unit Structures": 7.6, "Median Value of Owner-Occupied Units": 141200, "Households": 25621, "Persons per Household": 2.67, "Homeownership Rate": 76.5}, "Population": {"2014 Population": 69693, "2010 Population": 68894, "Population per Square Mile": 170.5, "Population Percent Change": 1.1}}</t>
  </si>
  <si>
    <t>{"Ethnicities": {"White Alone, not Hispanic or Latino": 92.2, "Two or More Races": 1.1, "Asian Alone": 0.3, "Native Hawaiian and Other Pacific Islander Alone": 0.1, "White Alone": 97.4, "Hispanic or Latino": 5.9, "Black Alone": 0.7, "American Indian and Alaska Native Alone": 0.4}, "Age": {"Percent Under 18 Years": 22.2, "Percent 65 and Older": 17.7, "Percent Under 5 Years": 5.1}, "Miscellaneous": {"Manufacturers Shipments": 1974, "Foreign Born": 2.0, "Percent Female": 49.0, "Language Other than English at Home": 3.0, "Living in Same House +1 Years": 87.6, "Mean Travel Time to Work": 30.5, "Building Permits": 22, "Veterans": 986, "Land Area": 401.76}, "Sales": {"Retail Sales": 966, "Merchant Wholesaler Sales": 1216, "Accommodation and Food Services Sales": 79, "Retail Sales per Capita": 6901}, "County": "Newton County", "State": "IN", "Income": {"Median Houseold Income": 50262, "Per Capita Income": 25594, "Persons Below Poverty Level": 11.2}, "Education": {"Bachelor's Degree or Higher": 8.5, "High School or Higher": 85.4}, "Employment": {"Private Non-farm Establishments": 257, "Private Non-farm Employment Percent Change": -2.5, "Firms": {"Total": 761, "Hispanic-Owned": 0.0, "Native Hawaiian and Other Pacific Islander-Owned": 0.0, "American Indian-Owned": 0.0, "Black-Owned": 0.0, "Asian-Owned": 0.0, "Women-Owned": 0.0}, "Nonemployer Establishments": 767, "Private Non-farm Employment": 2497}, "Housing": {"Housing Units": 6028, "Units in Multi-Unit Structures": 5.3, "Median Value of Owner-Occupied Units": 112000, "Households": 5374, "Persons per Household": 2.6, "Homeownership Rate": 76.6}, "Population": {"2014 Population": 14156, "2010 Population": 14244, "Population per Square Mile": 35.5, "Population Percent Change": -0.6}}</t>
  </si>
  <si>
    <t>{"Ethnicities": {"White Alone, not Hispanic or Latino": 87.7, "Two or More Races": 1.0, "Asian Alone": 0.5, "Native Hawaiian and Other Pacific Islander Alone": 0.0, "White Alone": 97.3, "Hispanic or Latino": 10.1, "Black Alone": 0.8, "American Indian and Alaska Native Alone": 0.4}, "Age": {"Percent Under 18 Years": 25.7, "Percent 65 and Older": 14.6, "Percent Under 5 Years": 6.4}, "Miscellaneous": {"Manufacturers Shipments": 24545, "Foreign Born": 4.9, "Percent Female": 50.1, "Language Other than English at Home": 12.0, "Living in Same House +1 Years": 83.8, "Mean Travel Time to Work": 23.5, "Building Permits": 87, "Veterans": 3335, "Land Area": 410.84}, "Sales": {"Retail Sales": 3572, "Merchant Wholesaler Sales": 0, "Accommodation and Food Services Sales": 358, "Retail Sales per Capita": 7491}, "County": "Noble County", "State": "IN", "Income": {"Median Houseold Income": 47117, "Per Capita Income": 21889, "Persons Below Poverty Level": 14.2}, "Education": {"Bachelor's Degree or Higher": 13.2, "High School or Higher": 83.3}, "Employment": {"Private Non-farm Establishments": 867, "Private Non-farm Employment Percent Change": 0.4, "Firms": {"Total": 3211, "Hispanic-Owned": 1.9, "Native Hawaiian and Other Pacific Islander-Owned": 0.0, "American Indian-Owned": 0.0, "Black-Owned": 0.0, "Asian-Owned": 0.0, "Women-Owned": 26.1}, "Nonemployer Establishments": 2504, "Private Non-farm Employment": 15213}, "Housing": {"Housing Units": 20190, "Units in Multi-Unit Structures": 12.3, "Median Value of Owner-Occupied Units": 112700, "Households": 17722, "Persons per Household": 2.64, "Homeownership Rate": 76.1}, "Population": {"2014 Population": 47618, "2010 Population": 47536, "Population per Square Mile": 115.7, "Population Percent Change": 0.2}}</t>
  </si>
  <si>
    <t>{"Ethnicities": {"White Alone, not Hispanic or Latino": 97.1, "Two or More Races": 0.8, "Asian Alone": 0.4, "Native Hawaiian and Other Pacific Islander Alone": 0.0, "White Alone": 98.1, "Hispanic or Latino": 1.2, "Black Alone": 0.5, "American Indian and Alaska Native Alone": 0.2}, "Age": {"Percent Under 18 Years": 20.0, "Percent 65 and Older": 19.6, "Percent Under 5 Years": 4.7}, "Miscellaneous": {"Manufacturers Shipments": 0, "Foreign Born": 0.2, "Percent Female": 50.2, "Language Other than English at Home": 1.5, "Living in Same House +1 Years": 88.8, "Mean Travel Time to Work": 32.4, "Building Permits": 20, "Veterans": 553, "Land Area": 86.14}, "Sales": {"Retail Sales": 237, "Merchant Wholesaler Sales": 0, "Accommodation and Food Services Sales": 0, "Retail Sales per Capita": 4068}, "County": "Ohio County", "State": "IN", "Income": {"Median Houseold Income": 50377, "Per Capita Income": 25443, "Persons Below Poverty Level": 8.3}, "Education": {"Bachelor's Degree or Higher": 13.1, "High School or Higher": 85.4}, "Employment": {"Private Non-farm Establishments": 89, "Private Non-farm Employment Percent Change": -4.5, "Firms": {"Total": 357, "Hispanic-Owned": 0.0, "Native Hawaiian and Other Pacific Islander-Owned": 0.0, "American Indian-Owned": 0.0, "Black-Owned": 0.0, "Asian-Owned": 0.0, "Women-Owned": 0.0}, "Nonemployer Establishments": 348, "Private Non-farm Employment": 1194}, "Housing": {"Housing Units": 2793, "Units in Multi-Unit Structures": 14.3, "Median Value of Owner-Occupied Units": 137900, "Households": 2422, "Persons per Household": 2.49, "Homeownership Rate": 74.4}, "Population": {"2014 Population": 6035, "2010 Population": 6128, "Population per Square Mile": 71.1, "Population Percent Change": -1.5}}</t>
  </si>
  <si>
    <t>{"Ethnicities": {"White Alone, not Hispanic or Latino": 95.7, "Two or More Races": 1.2, "Asian Alone": 0.4, "Native Hawaiian and Other Pacific Islander Alone": 0.0, "White Alone": 96.9, "Hispanic or Latino": 1.3, "Black Alone": 1.1, "American Indian and Alaska Native Alone": 0.4}, "Age": {"Percent Under 18 Years": 23.4, "Percent 65 and Older": 17.5, "Percent Under 5 Years": 5.5}, "Miscellaneous": {"Manufacturers Shipments": 2017, "Foreign Born": 0.4, "Percent Female": 50.2, "Language Other than English at Home": 1.6, "Living in Same House +1 Years": 87.8, "Mean Travel Time to Work": 26.7, "Building Permits": 1, "Veterans": 1416, "Land Area": 398.39}, "Sales": {"Retail Sales": 1531, "Merchant Wholesaler Sales": 527, "Accommodation and Food Services Sales": 0, "Retail Sales per Capita": 7812}, "County": "Orange County", "State": "IN", "Income": {"Median Houseold Income": 38826, "Per Capita Income": 18576, "Persons Below Poverty Level": 17.9}, "Education": {"Bachelor's Degree or Higher": 12.6, "High School or Higher": 80.4}, "Employment": {"Private Non-farm Establishments": 390, "Private Non-farm Employment Percent Change": 0.2, "Firms": {"Total": 1461, "Hispanic-Owned": 0.0, "Native Hawaiian and Other Pacific Islander-Owned": 0.0, "American Indian-Owned": 0.0, "Black-Owned": 0.0, "Asian-Owned": 0.0, "Women-Owned": 0.0}, "Nonemployer Establishments": 1167, "Private Non-farm Employment": 7570}, "Housing": {"Housing Units": 9095, "Units in Multi-Unit Structures": 6.1, "Median Value of Owner-Occupied Units": 88100, "Households": 7688, "Persons per Household": 2.54, "Homeownership Rate": 74.6}, "Population": {"2014 Population": 19626, "2010 Population": 19840, "Population per Square Mile": 49.8, "Population Percent Change": -1.1}}</t>
  </si>
  <si>
    <t>{"Ethnicities": {"White Alone, not Hispanic or Latino": 96.4, "Two or More Races": 1.1, "Asian Alone": 0.5, "Native Hawaiian and Other Pacific Islander Alone": 0.0, "White Alone": 97.5, "Hispanic or Latino": 1.3, "Black Alone": 0.5, "American Indian and Alaska Native Alone": 0.4}, "Age": {"Percent Under 18 Years": 21.8, "Percent 65 and Older": 17.3, "Percent Under 5 Years": 4.7}, "Miscellaneous": {"Manufacturers Shipments": 0, "Foreign Born": 1.1, "Percent Female": 49.7, "Language Other than English at Home": 2.5, "Living in Same House +1 Years": 87.9, "Mean Travel Time to Work": 32.5, "Building Permits": 18, "Veterans": 2049, "Land Area": 385.29}, "Sales": {"Retail Sales": 1063, "Merchant Wholesaler Sales": 0, "Accommodation and Food Services Sales": 104, "Retail Sales per Capita": 4750}, "County": "Owen County", "State": "IN", "Income": {"Median Houseold Income": 43950, "Per Capita Income": 21318, "Persons Below Poverty Level": 14.0}, "Education": {"Bachelor's Degree or Higher": 11.0, "High School or Higher": 83.2}, "Employment": {"Private Non-farm Establishments": 290, "Private Non-farm Employment Percent Change": -9.2, "Firms": {"Total": 1797, "Hispanic-Owned": 0.0, "Native Hawaiian and Other Pacific Islander-Owned": 0.0, "American Indian-Owned": 0.0, "Black-Owned": 0.0, "Asian-Owned": 0.0, "Women-Owned": 18.6}, "Nonemployer Establishments": 1415, "Private Non-farm Employment": 2904}, "Housing": {"Housing Units": 9982, "Units in Multi-Unit Structures": 4.4, "Median Value of Owner-Occupied Units": 101900, "Households": 8552, "Persons per Household": 2.47, "Homeownership Rate": 78.7}, "Population": {"2014 Population": 20969, "2010 Population": 21575, "Population per Square Mile": 56.0, "Population Percent Change": -2.8}}</t>
  </si>
  <si>
    <t>{"Ethnicities": {"White Alone, not Hispanic or Latino": 94.7, "Two or More Races": 0.8, "Asian Alone": 0.2, "Native Hawaiian and Other Pacific Islander Alone": 0.0, "White Alone": 95.9, "Hispanic or Latino": 1.3, "Black Alone": 2.6, "American Indian and Alaska Native Alone": 0.4}, "Age": {"Percent Under 18 Years": 21.6, "Percent 65 and Older": 17.1, "Percent Under 5 Years": 6.0}, "Miscellaneous": {"Manufacturers Shipments": 1376, "Foreign Born": 1.2, "Percent Female": 53.1, "Language Other than English at Home": 6.3, "Living in Same House +1 Years": 87.7, "Mean Travel Time to Work": 25.9, "Building Permits": 26, "Veterans": 1398, "Land Area": 444.66}, "Sales": {"Retail Sales": 844, "Merchant Wholesaler Sales": 245, "Accommodation and Food Services Sales": 0, "Retail Sales per Capita": 4932}, "County": "Parke County", "State": "IN", "Income": {"Median Houseold Income": 43870, "Per Capita Income": 20534, "Persons Below Poverty Level": 13.3}, "Education": {"Bachelor's Degree or Higher": 13.7, "High School or Higher": 82.8}, "Employment": {"Private Non-farm Establishments": 255, "Private Non-farm Employment Percent Change": 3.0, "Firms": {"Total": 0, "Hispanic-Owned": 0.0, "Native Hawaiian and Other Pacific Islander-Owned": 0.0, "American Indian-Owned": 0.0, "Black-Owned": 0.0, "Asian-Owned": 0.0, "Women-Owned": 0.0}, "Nonemployer Establishments": 1046, "Private Non-farm Employment": 2053}, "Housing": {"Housing Units": 8063, "Units in Multi-Unit Structures": 3.3, "Median Value of Owner-Occupied Units": 87600, "Households": 5893, "Persons per Household": 2.66, "Homeownership Rate": 83.8}, "Population": {"2014 Population": 17233, "2010 Population": 17339, "Population per Square Mile": 39.0, "Population Percent Change": -0.7}}</t>
  </si>
  <si>
    <t>{"Ethnicities": {"White Alone, not Hispanic or Latino": 94.3, "Two or More Races": 0.8, "Asian Alone": 0.5, "Native Hawaiian and Other Pacific Islander Alone": 0.0, "White Alone": 95.5, "Hispanic or Latino": 1.3, "Black Alone": 2.9, "American Indian and Alaska Native Alone": 0.3}, "Age": {"Percent Under 18 Years": 20.9, "Percent 65 and Older": 16.6, "Percent Under 5 Years": 5.5}, "Miscellaneous": {"Manufacturers Shipments": 6001, "Foreign Born": 0.4, "Percent Female": 46.2, "Language Other than English at Home": 2.2, "Living in Same House +1 Years": 86.7, "Mean Travel Time to Work": 22.6, "Building Permits": 48, "Veterans": 1406, "Land Area": 381.73}, "Sales": {"Retail Sales": 1533, "Merchant Wholesaler Sales": 129, "Accommodation and Food Services Sales": 0, "Retail Sales per Capita": 8097}, "County": "Perry County", "State": "IN", "Income": {"Median Houseold Income": 47596, "Per Capita Income": 20934, "Persons Below Poverty Level": 10.9}, "Education": {"Bachelor's Degree or Higher": 10.9, "High School or Higher": 84.0}, "Employment": {"Private Non-farm Establishments": 367, "Private Non-farm Employment Percent Change": 0.2, "Firms": {"Total": 1275, "Hispanic-Owned": 0.0, "Native Hawaiian and Other Pacific Islander-Owned": 0.0, "American Indian-Owned": 0.0, "Black-Owned": 0.0, "Asian-Owned": 0.0, "Women-Owned": 27.7}, "Nonemployer Establishments": 876, "Private Non-farm Employment": 4954}, "Housing": {"Housing Units": 8522, "Units in Multi-Unit Structures": 9.0, "Median Value of Owner-Occupied Units": 97300, "Households": 7411, "Persons per Household": 2.4, "Homeownership Rate": 79.9}, "Population": {"2014 Population": 19454, "2010 Population": 19338, "Population per Square Mile": 50.7, "Population Percent Change": 0.6}}</t>
  </si>
  <si>
    <t>{"Ethnicities": {"White Alone, not Hispanic or Latino": 96.9, "Two or More Races": 0.8, "Asian Alone": 0.2, "Native Hawaiian and Other Pacific Islander Alone": 0.0, "White Alone": 98.1, "Hispanic or Latino": 1.3, "Black Alone": 0.6, "American Indian and Alaska Native Alone": 0.3}, "Age": {"Percent Under 18 Years": 21.9, "Percent 65 and Older": 19.0, "Percent Under 5 Years": 5.4}, "Miscellaneous": {"Manufacturers Shipments": 0, "Foreign Born": 0.4, "Percent Female": 49.6, "Language Other than English at Home": 0.9, "Living in Same House +1 Years": 91.2, "Mean Travel Time to Work": 25.2, "Building Permits": 20, "Veterans": 1066, "Land Area": 334.24}, "Sales": {"Retail Sales": 559, "Merchant Wholesaler Sales": 647, "Accommodation and Food Services Sales": 56, "Retail Sales per Capita": 4449}, "County": "Pike County", "State": "IN", "Income": {"Median Houseold Income": 40680, "Per Capita Income": 22245, "Persons Below Poverty Level": 12.7}, "Education": {"Bachelor's Degree or Higher": 11.2, "High School or Higher": 85.8}, "Employment": {"Private Non-farm Establishments": 196, "Private Non-farm Employment Percent Change": -2.2, "Firms": {"Total": 684, "Hispanic-Owned": 0.0, "Native Hawaiian and Other Pacific Islander-Owned": 0.0, "American Indian-Owned": 0.0, "Black-Owned": 0.0, "Asian-Owned": 0.0, "Women-Owned": 0.0}, "Nonemployer Establishments": 581, "Private Non-farm Employment": 2411}, "Housing": {"Housing Units": 5752, "Units in Multi-Unit Structures": 5.6, "Median Value of Owner-Occupied Units": 85800, "Households": 5149, "Persons per Household": 2.44, "Homeownership Rate": 83.1}, "Population": {"2014 Population": 12624, "2010 Population": 12845, "Population per Square Mile": 38.4, "Population Percent Change": -1.7}}</t>
  </si>
  <si>
    <t>{"Ethnicities": {"White Alone, not Hispanic or Latino": 84.1, "Two or More Races": 1.6, "Asian Alone": 1.5, "Native Hawaiian and Other Pacific Islander Alone": 0.0, "White Alone": 92.8, "Hispanic or Latino": 9.5, "Black Alone": 3.8, "American Indian and Alaska Native Alone": 0.4}, "Age": {"Percent Under 18 Years": 22.8, "Percent 65 and Older": 14.4, "Percent Under 5 Years": 5.5}, "Miscellaneous": {"Manufacturers Shipments": 73187, "Foreign Born": 3.7, "Percent Female": 50.9, "Language Other than English at Home": 6.6, "Living in Same House +1 Years": 87.6, "Mean Travel Time to Work": 26.8, "Building Permits": 448, "Veterans": 11934, "Land Area": 418.15}, "Sales": {"Retail Sales": 19562, "Merchant Wholesaler Sales": 14630, "Accommodation and Food Services Sales": 2113, "Retail Sales per Capita": 12188}, "County": "Porter County", "State": "IN", "Income": {"Median Houseold Income": 62794, "Per Capita Income": 28669, "Persons Below Poverty Level": 10.4}, "Education": {"Bachelor's Degree or Higher": 25.4, "High School or Higher": 91.4}, "Employment": {"Private Non-farm Establishments": 3448, "Private Non-farm Employment Percent Change": 1.4, "Firms": {"Total": 12407, "Hispanic-Owned": 3.1, "Native Hawaiian and Other Pacific Islander-Owned": 0.0, "American Indian-Owned": 0.3, "Black-Owned": 1.4, "Asian-Owned": 1.5, "Women-Owned": 29.2}, "Nonemployer Establishments": 9095, "Private Non-farm Employment": 51077}, "Housing": {"Housing Units": 67059, "Units in Multi-Unit Structures": 16.9, "Median Value of Owner-Occupied Units": 165700, "Households": 61502, "Persons per Household": 2.63, "Homeownership Rate": 77.4}, "Population": {"2014 Population": 167076, "2010 Population": 164343, "Population per Square Mile": 393.0, "Population Percent Change": 1.7}}</t>
  </si>
  <si>
    <t>{"Ethnicities": {"White Alone, not Hispanic or Latino": 96.3, "Two or More Races": 1.1, "Asian Alone": 0.4, "Native Hawaiian and Other Pacific Islander Alone": 0.0, "White Alone": 97.3, "Hispanic or Latino": 1.1, "Black Alone": 1.0, "American Indian and Alaska Native Alone": 0.2}, "Age": {"Percent Under 18 Years": 22.8, "Percent 65 and Older": 16.2, "Percent Under 5 Years": 5.8}, "Miscellaneous": {"Manufacturers Shipments": 0, "Foreign Born": 1.1, "Percent Female": 50.3, "Language Other than English at Home": 2.8, "Living in Same House +1 Years": 90.8, "Mean Travel Time to Work": 23.2, "Building Permits": 55, "Veterans": 1914, "Land Area": 409.57}, "Sales": {"Retail Sales": 2683, "Merchant Wholesaler Sales": 3467, "Accommodation and Food Services Sales": 171, "Retail Sales per Capita": 10225}, "County": "Posey County", "State": "IN", "Income": {"Median Houseold Income": 58750, "Per Capita Income": 29187, "Persons Below Poverty Level": 9.9}, "Education": {"Bachelor's Degree or Higher": 20.5, "High School or Higher": 92.1}, "Employment": {"Private Non-farm Establishments": 488, "Private Non-farm Employment Percent Change": -3.5, "Firms": {"Total": 1953, "Hispanic-Owned": 0.0, "Native Hawaiian and Other Pacific Islander-Owned": 0.0, "American Indian-Owned": 0.0, "Black-Owned": 0.0, "Asian-Owned": 0.0, "Women-Owned": 25.1}, "Nonemployer Establishments": 1402, "Private Non-farm Employment": 8892}, "Housing": {"Housing Units": 11331, "Units in Multi-Unit Structures": 6.4, "Median Value of Owner-Occupied Units": 127900, "Households": 10050, "Persons per Household": 2.53, "Homeownership Rate": 85.0}, "Population": {"2014 Population": 25540, "2010 Population": 25910, "Population per Square Mile": 63.3, "Population Percent Change": -1.4}}</t>
  </si>
  <si>
    <t>{"Ethnicities": {"White Alone, not Hispanic or Latino": 94.5, "Two or More Races": 1.1, "Asian Alone": 0.2, "Native Hawaiian and Other Pacific Islander Alone": 0.0, "White Alone": 97.2, "Hispanic or Latino": 2.9, "Black Alone": 0.9, "American Indian and Alaska Native Alone": 0.4}, "Age": {"Percent Under 18 Years": 22.8, "Percent 65 and Older": 17.8, "Percent Under 5 Years": 5.4}, "Miscellaneous": {"Manufacturers Shipments": 0, "Foreign Born": 0.8, "Percent Female": 49.3, "Language Other than English at Home": 2.0, "Living in Same House +1 Years": 91.0, "Mean Travel Time to Work": 23.9, "Building Permits": 13, "Veterans": 884, "Land Area": 433.65}, "Sales": {"Retail Sales": 1127, "Merchant Wholesaler Sales": 2629, "Accommodation and Food Services Sales": 0, "Retail Sales per Capita": 8175}, "County": "Pulaski County", "State": "IN", "Income": {"Median Houseold Income": 44764, "Per Capita Income": 21641, "Persons Below Poverty Level": 14.0}, "Education": {"Bachelor's Degree or Higher": 13.1, "High School or Higher": 85.3}, "Employment": {"Private Non-farm Establishments": 323, "Private Non-farm Employment Percent Change": -0.3, "Firms": {"Total": 929, "Hispanic-Owned": 0.0, "Native Hawaiian and Other Pacific Islander-Owned": 0.0, "American Indian-Owned": 0.0, "Black-Owned": 0.0, "Asian-Owned": 0.0, "Women-Owned": 22.6}, "Nonemployer Establishments": 800, "Private Non-farm Employment": 3519}, "Housing": {"Housing Units": 6043, "Units in Multi-Unit Structures": 6.4, "Median Value of Owner-Occupied Units": 94900, "Households": 5058, "Persons per Household": 2.58, "Homeownership Rate": 80.0}, "Population": {"2014 Population": 12967, "2010 Population": 13402, "Population per Square Mile": 30.9, "Population Percent Change": -3.2}}</t>
  </si>
  <si>
    <t>{"Ethnicities": {"White Alone, not Hispanic or Latino": 91.8, "Two or More Races": 1.1, "Asian Alone": 1.0, "Native Hawaiian and Other Pacific Islander Alone": 0.0, "White Alone": 93.3, "Hispanic or Latino": 1.9, "Black Alone": 4.2, "American Indian and Alaska Native Alone": 0.4}, "Age": {"Percent Under 18 Years": 19.6, "Percent 65 and Older": 15.2, "Percent Under 5 Years": 4.7}, "Miscellaneous": {"Manufacturers Shipments": 6759, "Foreign Born": 1.8, "Percent Female": 47.0, "Language Other than English at Home": 3.6, "Living in Same House +1 Years": 80.6, "Mean Travel Time to Work": 28.5, "Building Permits": 65, "Veterans": 2769, "Land Area": 480.53}, "Sales": {"Retail Sales": 3108, "Merchant Wholesaler Sales": 430, "Accommodation and Food Services Sales": 459, "Retail Sales per Capita": 8367}, "County": "Putnam County", "State": "IN", "Income": {"Median Houseold Income": 50821, "Per Capita Income": 21520, "Persons Below Poverty Level": 9.7}, "Education": {"Bachelor's Degree or Higher": 16.2, "High School or Higher": 85.9}, "Employment": {"Private Non-farm Establishments": 683, "Private Non-farm Employment Percent Change": 5.3, "Firms": {"Total": 2731, "Hispanic-Owned": 0.0, "Native Hawaiian and Other Pacific Islander-Owned": 0.0, "American Indian-Owned": 0.0, "Black-Owned": 0.0, "Asian-Owned": 0.0, "Women-Owned": 0.0}, "Nonemployer Establishments": 1961, "Private Non-farm Employment": 10907}, "Housing": {"Housing Units": 14828, "Units in Multi-Unit Structures": 7.8, "Median Value of Owner-Occupied Units": 125800, "Households": 12414, "Persons per Household": 2.6, "Homeownership Rate": 79.1}, "Population": {"2014 Population": 37618, "2010 Population": 37963, "Population per Square Mile": 79.0, "Population Percent Change": -0.9}}</t>
  </si>
  <si>
    <t>{"Ethnicities": {"White Alone, not Hispanic or Latino": 94.5, "Two or More Races": 1.2, "Asian Alone": 0.3, "Native Hawaiian and Other Pacific Islander Alone": 0.0, "White Alone": 97.4, "Hispanic or Latino": 3.2, "Black Alone": 0.7, "American Indian and Alaska Native Alone": 0.4}, "Age": {"Percent Under 18 Years": 23.6, "Percent 65 and Older": 18.6, "Percent Under 5 Years": 5.9}, "Miscellaneous": {"Manufacturers Shipments": 5773, "Foreign Born": 0.9, "Percent Female": 50.8, "Language Other than English at Home": 2.7, "Living in Same House +1 Years": 86.8, "Mean Travel Time to Work": 22.5, "Building Permits": 6, "Veterans": 1971, "Land Area": 452.38}, "Sales": {"Retail Sales": 2733, "Merchant Wholesaler Sales": 1132, "Accommodation and Food Services Sales": 0, "Retail Sales per Capita": 10588}, "County": "Randolph County", "State": "IN", "Income": {"Median Houseold Income": 40904, "Per Capita Income": 21592, "Persons Below Poverty Level": 17.4}, "Education": {"Bachelor's Degree or Higher": 12.4, "High School or Higher": 85.2}, "Employment": {"Private Non-farm Establishments": 491, "Private Non-farm Employment Percent Change": 2.3, "Firms": {"Total": 2182, "Hispanic-Owned": 0.0, "Native Hawaiian and Other Pacific Islander-Owned": 0.0, "American Indian-Owned": 0.0, "Black-Owned": 0.0, "Asian-Owned": 0.0, "Women-Owned": 27.7}, "Nonemployer Establishments": 1431, "Private Non-farm Employment": 6033}, "Housing": {"Housing Units": 11651, "Units in Multi-Unit Structures": 8.1, "Median Value of Owner-Occupied Units": 76200, "Households": 10429, "Persons per Household": 2.46, "Homeownership Rate": 73.4}, "Population": {"2014 Population": 25384, "2010 Population": 26171, "Population per Square Mile": 57.9, "Population Percent Change": -3.0}}</t>
  </si>
  <si>
    <t>{"Ethnicities": {"White Alone, not Hispanic or Latino": 96.2, "Two or More Races": 1.0, "Asian Alone": 0.7, "Native Hawaiian and Other Pacific Islander Alone": 0.0, "White Alone": 97.6, "Hispanic or Latino": 1.7, "Black Alone": 0.4, "American Indian and Alaska Native Alone": 0.3}, "Age": {"Percent Under 18 Years": 24.3, "Percent 65 and Older": 16.9, "Percent Under 5 Years": 6.0}, "Miscellaneous": {"Manufacturers Shipments": 7573, "Foreign Born": 1.4, "Percent Female": 50.7, "Language Other than English at Home": 2.5, "Living in Same House +1 Years": 91.2, "Mean Travel Time to Work": 26.3, "Building Permits": 86, "Veterans": 2351, "Land Area": 446.43}, "Sales": {"Retail Sales": 2553, "Merchant Wholesaler Sales": 444, "Accommodation and Food Services Sales": 186, "Retail Sales per Capita": 9347}, "County": "Ripley County", "State": "IN", "Income": {"Median Houseold Income": 47537, "Per Capita Income": 22059, "Persons Below Poverty Level": 9.4}, "Education": {"Bachelor's Degree or Higher": 15.9, "High School or Higher": 86.3}, "Employment": {"Private Non-farm Establishments": 642, "Private Non-farm Employment Percent Change": -3.0, "Firms": {"Total": 2715, "Hispanic-Owned": 0.0, "Native Hawaiian and Other Pacific Islander-Owned": 0.0, "American Indian-Owned": 0.0, "Black-Owned": 0.0, "Asian-Owned": 0.0, "Women-Owned": 0.0}, "Nonemployer Establishments": 1748, "Private Non-farm Employment": 10321}, "Housing": {"Housing Units": 12108, "Units in Multi-Unit Structures": 11.4, "Median Value of Owner-Occupied Units": 132000, "Households": 10761, "Persons per Household": 2.62, "Homeownership Rate": 76.2}, "Population": {"2014 Population": 28497, "2010 Population": 28818, "Population per Square Mile": 64.6, "Population Percent Change": -1.1}}</t>
  </si>
  <si>
    <t>{"Ethnicities": {"White Alone, not Hispanic or Latino": 96.2, "Two or More Races": 1.0, "Asian Alone": 0.4, "Native Hawaiian and Other Pacific Islander Alone": 0.0, "White Alone": 97.4, "Hispanic or Latino": 1.4, "Black Alone": 1.0, "American Indian and Alaska Native Alone": 0.2}, "Age": {"Percent Under 18 Years": 23.3, "Percent 65 and Older": 17.4, "Percent Under 5 Years": 5.6}, "Miscellaneous": {"Manufacturers Shipments": 5233, "Foreign Born": 0.5, "Percent Female": 50.6, "Language Other than English at Home": 2.2, "Living in Same House +1 Years": 85.1, "Mean Travel Time to Work": 26.3, "Building Permits": 10, "Veterans": 1398, "Land Area": 408.12}, "Sales": {"Retail Sales": 1133, "Merchant Wholesaler Sales": 1623, "Accommodation and Food Services Sales": 0, "Retail Sales per Capita": 6468}, "County": "Rush County", "State": "IN", "Income": {"Median Houseold Income": 47401, "Per Capita Income": 23396, "Persons Below Poverty Level": 15.4}, "Education": {"Bachelor's Degree or Higher": 15.1, "High School or Higher": 87.1}, "Employment": {"Private Non-farm Establishments": 357, "Private Non-farm Employment Percent Change": -2.9, "Firms": {"Total": 1605, "Hispanic-Owned": 0.0, "Native Hawaiian and Other Pacific Islander-Owned": 0.0, "American Indian-Owned": 0.0, "Black-Owned": 0.0, "Asian-Owned": 0.0, "Women-Owned": 24.5}, "Nonemployer Establishments": 1095, "Private Non-farm Employment": 3635}, "Housing": {"Housing Units": 7469, "Units in Multi-Unit Structures": 11.4, "Median Value of Owner-Occupied Units": 104700, "Households": 6874, "Persons per Household": 2.47, "Homeownership Rate": 71.9}, "Population": {"2014 Population": 16892, "2010 Population": 17392, "Population per Square Mile": 42.6, "Population Percent Change": -2.9}}</t>
  </si>
  <si>
    <t>{"Ethnicities": {"White Alone, not Hispanic or Latino": 74.2, "Two or More Races": 2.7, "Asian Alone": 2.3, "Native Hawaiian and Other Pacific Islander Alone": 0.1, "White Alone": 81.1, "Hispanic or Latino": 8.2, "Black Alone": 13.2, "American Indian and Alaska Native Alone": 0.5}, "Age": {"Percent Under 18 Years": 24.0, "Percent 65 and Older": 14.3, "Percent Under 5 Years": 6.5}, "Miscellaneous": {"Manufacturers Shipments": 80110, "Foreign Born": 5.7, "Percent Female": 51.5, "Language Other than English at Home": 9.6, "Living in Same House +1 Years": 83.2, "Mean Travel Time to Work": 20.2, "Building Permits": 428, "Veterans": 18001, "Land Area": 457.85}, "Sales": {"Retail Sales": 36834, "Merchant Wholesaler Sales": 0, "Accommodation and Food Services Sales": 4397, "Retail Sales per Capita": 13831}, "County": "St. Joseph County", "State": "IN", "Income": {"Median Houseold Income": 44582, "Per Capita Income": 23509, "Persons Below Poverty Level": 17.7}, "Education": {"Bachelor's Degree or Higher": 26.5, "High School or Higher": 87.8}, "Employment": {"Private Non-farm Establishments": 5782, "Private Non-farm Employment Percent Change": 0.3, "Firms": {"Total": 20374, "Hispanic-Owned": 1.9, "Native Hawaiian and Other Pacific Islander-Owned": 0.1, "American Indian-Owned": 0.0, "Black-Owned": 6.5, "Asian-Owned": 1.7, "Women-Owned": 26.7}, "Nonemployer Establishments": 15389, "Private Non-farm Employment": 112678}, "Housing": {"Housing Units": 115587, "Units in Multi-Unit Structures": 20.0, "Median Value of Owner-Occupied Units": 115100, "Households": 101947, "Persons per Household": 2.49, "Homeownership Rate": 69.5}, "Population": {"2014 Population": 267618, "2010 Population": 266931, "Population per Square Mile": 583.0, "Population Percent Change": 0.3}}</t>
  </si>
  <si>
    <t>{"Ethnicities": {"White Alone, not Hispanic or Latino": 96.3, "Two or More Races": 0.9, "Asian Alone": 0.6, "Native Hawaiian and Other Pacific Islander Alone": 0.1, "White Alone": 97.7, "Hispanic or Latino": 1.8, "Black Alone": 0.4, "American Indian and Alaska Native Alone": 0.3}, "Age": {"Percent Under 18 Years": 23.0, "Percent 65 and Older": 15.8, "Percent Under 5 Years": 5.9}, "Miscellaneous": {"Manufacturers Shipments": 9786, "Foreign Born": 1.2, "Percent Female": 50.8, "Language Other than English at Home": 2.0, "Living in Same House +1 Years": 85.4, "Mean Travel Time to Work": 26.7, "Building Permits": 26, "Veterans": 1620, "Land Area": 190.4}, "Sales": {"Retail Sales": 2412, "Merchant Wholesaler Sales": 0, "Accommodation and Food Services Sales": 307, "Retail Sales per Capita": 10156}, "County": "Scott County", "State": "IN", "Income": {"Median Houseold Income": 42898, "Per Capita Income": 20481, "Persons Below Poverty Level": 19.0}, "Education": {"Bachelor's Degree or Higher": 11.5, "High School or Higher": 78.7}, "Employment": {"Private Non-farm Establishments": 399, "Private Non-farm Employment Percent Change": 7.9, "Firms": {"Total": 1981, "Hispanic-Owned": 0.0, "Native Hawaiian and Other Pacific Islander-Owned": 0.0, "American Indian-Owned": 0.0, "Black-Owned": 0.0, "Asian-Owned": 0.0, "Women-Owned": 10.8}, "Nonemployer Establishments": 1156, "Private Non-farm Employment": 5761}, "Housing": {"Housing Units": 10443, "Units in Multi-Unit Structures": 9.6, "Median Value of Owner-Occupied Units": 101400, "Households": 8914, "Persons per Household": 2.66, "Homeownership Rate": 73.2}, "Population": {"2014 Population": 23712, "2010 Population": 24181, "Population per Square Mile": 127.0, "Population Percent Change": -1.9}}</t>
  </si>
  <si>
    <t>{"Ethnicities": {"White Alone, not Hispanic or Latino": 93.0, "Two or More Races": 1.1, "Asian Alone": 0.8, "Native Hawaiian and Other Pacific Islander Alone": 0.2, "White Alone": 96.4, "Hispanic or Latino": 3.9, "Black Alone": 1.2, "American Indian and Alaska Native Alone": 0.3}, "Age": {"Percent Under 18 Years": 23.1, "Percent 65 and Older": 15.6, "Percent Under 5 Years": 5.8}, "Miscellaneous": {"Manufacturers Shipments": 23548, "Foreign Born": 2.4, "Percent Female": 50.6, "Language Other than English at Home": 4.4, "Living in Same House +1 Years": 86.3, "Mean Travel Time to Work": 24.0, "Building Permits": 59, "Veterans": 3476, "Land Area": 411.15}, "Sales": {"Retail Sales": 4876, "Merchant Wholesaler Sales": 2910, "Accommodation and Food Services Sales": 463, "Retail Sales per Capita": 11094}, "County": "Shelby County", "State": "IN", "Income": {"Median Houseold Income": 51440, "Per Capita Income": 24459, "Persons Below Poverty Level": 12.9}, "Education": {"Bachelor's Degree or Higher": 14.8, "High School or Higher": 85.6}, "Employment": {"Private Non-farm Establishments": 907, "Private Non-farm Employment Percent Change": -2.6, "Firms": {"Total": 3706, "Hispanic-Owned": 0.0, "Native Hawaiian and Other Pacific Islander-Owned": 0.0, "American Indian-Owned": 0.0, "Black-Owned": 0.0, "Asian-Owned": 0.0, "Women-Owned": 23.5}, "Nonemployer Establishments": 2774, "Private Non-farm Employment": 14624}, "Housing": {"Housing Units": 19091, "Units in Multi-Unit Structures": 14.2, "Median Value of Owner-Occupied Units": 125000, "Households": 17171, "Persons per Household": 2.55, "Homeownership Rate": 71.1}, "Population": {"2014 Population": 44579, "2010 Population": 44436, "Population per Square Mile": 108.1, "Population Percent Change": 0.4}}</t>
  </si>
  <si>
    <t>{"Ethnicities": {"White Alone, not Hispanic or Latino": 95.2, "Two or More Races": 0.9, "Asian Alone": 0.4, "Native Hawaiian and Other Pacific Islander Alone": 0.0, "White Alone": 97.6, "Hispanic or Latino": 2.8, "Black Alone": 0.8, "American Indian and Alaska Native Alone": 0.3}, "Age": {"Percent Under 18 Years": 22.6, "Percent 65 and Older": 18.0, "Percent Under 5 Years": 5.5}, "Miscellaneous": {"Manufacturers Shipments": 0, "Foreign Born": 2.0, "Percent Female": 49.3, "Language Other than English at Home": 3.8, "Living in Same House +1 Years": 90.5, "Mean Travel Time to Work": 26.8, "Building Permits": 36, "Veterans": 1873, "Land Area": 396.74}, "Sales": {"Retail Sales": 1660, "Merchant Wholesaler Sales": 1810, "Accommodation and Food Services Sales": 162, "Retail Sales per Capita": 8215}, "County": "Spencer County", "State": "IN", "Income": {"Median Houseold Income": 52991, "Per Capita Income": 23641, "Persons Below Poverty Level": 12.6}, "Education": {"Bachelor's Degree or Higher": 15.5, "High School or Higher": 86.5}, "Employment": {"Private Non-farm Establishments": 395, "Private Non-farm Employment Percent Change": 2.0, "Firms": {"Total": 1276, "Hispanic-Owned": 0.0, "Native Hawaiian and Other Pacific Islander-Owned": 0.0, "American Indian-Owned": 0.0, "Black-Owned": 0.0, "Asian-Owned": 0.0, "Women-Owned": 21.9}, "Nonemployer Establishments": 1203, "Private Non-farm Employment": 5190}, "Housing": {"Housing Units": 8931, "Units in Multi-Unit Structures": 6.7, "Median Value of Owner-Occupied Units": 113300, "Households": 7984, "Persons per Household": 2.58, "Homeownership Rate": 82.1}, "Population": {"2014 Population": 20801, "2010 Population": 20952, "Population per Square Mile": 52.8, "Population Percent Change": -0.7}}</t>
  </si>
  <si>
    <t>{"Ethnicities": {"White Alone, not Hispanic or Latino": 94.5, "Two or More Races": 1.2, "Asian Alone": 0.3, "Native Hawaiian and Other Pacific Islander Alone": 0.0, "White Alone": 97.6, "Hispanic or Latino": 3.4, "Black Alone": 0.4, "American Indian and Alaska Native Alone": 0.5}, "Age": {"Percent Under 18 Years": 23.2, "Percent 65 and Older": 16.8, "Percent Under 5 Years": 5.8}, "Miscellaneous": {"Manufacturers Shipments": 2437, "Foreign Born": 1.8, "Percent Female": 50.4, "Language Other than English at Home": 3.2, "Living in Same House +1 Years": 87.8, "Mean Travel Time to Work": 28.9, "Building Permits": 36, "Veterans": 1825, "Land Area": 309.13}, "Sales": {"Retail Sales": 1566, "Merchant Wholesaler Sales": 614, "Accommodation and Food Services Sales": 0, "Retail Sales per Capita": 6730}, "County": "Starke County", "State": "IN", "Income": {"Median Houseold Income": 40126, "Per Capita Income": 19773, "Persons Below Poverty Level": 16.9}, "Education": {"Bachelor's Degree or Higher": 12.3, "High School or Higher": 82.2}, "Employment": {"Private Non-farm Establishments": 304, "Private Non-farm Employment Percent Change": -3.0, "Firms": {"Total": 1470, "Hispanic-Owned": 0.0, "Native Hawaiian and Other Pacific Islander-Owned": 0.0, "American Indian-Owned": 0.0, "Black-Owned": 0.0, "Asian-Owned": 0.0, "Women-Owned": 29.7}, "Nonemployer Establishments": 1159, "Private Non-farm Employment": 2836}, "Housing": {"Housing Units": 10999, "Units in Multi-Unit Structures": 5.7, "Median Value of Owner-Occupied Units": 96900, "Households": 8964, "Persons per Household": 2.58, "Homeownership Rate": 81.1}, "Population": {"2014 Population": 23074, "2010 Population": 23363, "Population per Square Mile": 75.6, "Population Percent Change": -1.2}}</t>
  </si>
  <si>
    <t>{"Ethnicities": {"White Alone, not Hispanic or Latino": 94.3, "Two or More Races": 1.0, "Asian Alone": 0.6, "Native Hawaiian and Other Pacific Islander Alone": 0.0, "White Alone": 97.2, "Hispanic or Latino": 3.2, "Black Alone": 0.9, "American Indian and Alaska Native Alone": 0.3}, "Age": {"Percent Under 18 Years": 21.1, "Percent 65 and Older": 17.2, "Percent Under 5 Years": 4.9}, "Miscellaneous": {"Manufacturers Shipments": 11479, "Foreign Born": 2.0, "Percent Female": 49.3, "Language Other than English at Home": 3.7, "Living in Same House +1 Years": 84.9, "Mean Travel Time to Work": 22.5, "Building Permits": 98, "Veterans": 2665, "Land Area": 308.94}, "Sales": {"Retail Sales": 5751, "Merchant Wholesaler Sales": 972, "Accommodation and Food Services Sales": 570, "Retail Sales per Capita": 17170}, "County": "Steuben County", "State": "IN", "Income": {"Median Houseold Income": 48080, "Per Capita Income": 23975, "Persons Below Poverty Level": 11.5}, "Education": {"Bachelor's Degree or Higher": 19.4, "High School or Higher": 88.7}, "Employment": {"Private Non-farm Establishments": 971, "Private Non-farm Employment Percent Change": 4.5, "Firms": {"Total": 3523, "Hispanic-Owned": 0.8, "Native Hawaiian and Other Pacific Islander-Owned": 0.0, "American Indian-Owned": 0.0, "Black-Owned": 0.0, "Asian-Owned": 0.9, "Women-Owned": 18.2}, "Nonemployer Establishments": 2162, "Private Non-farm Employment": 13140}, "Housing": {"Housing Units": 19529, "Units in Multi-Unit Structures": 9.4, "Median Value of Owner-Occupied Units": 123000, "Households": 13514, "Persons per Household": 2.44, "Homeownership Rate": 77.3}, "Population": {"2014 Population": 34308, "2010 Population": 34185, "Population per Square Mile": 110.7, "Population Percent Change": 0.4}}</t>
  </si>
  <si>
    <t>{"Ethnicities": {"White Alone, not Hispanic or Latino": 92.0, "Two or More Races": 1.2, "Asian Alone": 0.3, "Native Hawaiian and Other Pacific Islander Alone": 0.0, "White Alone": 93.5, "Hispanic or Latino": 1.8, "Black Alone": 4.7, "American Indian and Alaska Native Alone": 0.3}, "Age": {"Percent Under 18 Years": 20.3, "Percent 65 and Older": 16.3, "Percent Under 5 Years": 5.1}, "Miscellaneous": {"Manufacturers Shipments": 0, "Foreign Born": 1.0, "Percent Female": 45.7, "Language Other than English at Home": 1.8, "Living in Same House +1 Years": 87.6, "Mean Travel Time to Work": 23.8, "Building Permits": 2, "Veterans": 1449, "Land Area": 447.14}, "Sales": {"Retail Sales": 1469, "Merchant Wholesaler Sales": 2014, "Accommodation and Food Services Sales": 142, "Retail Sales per Capita": 6894}, "County": "Sullivan County", "State": "IN", "Income": {"Median Houseold Income": 43510, "Per Capita Income": 19821, "Persons Below Poverty Level": 17.9}, "Education": {"Bachelor's Degree or Higher": 13.2, "High School or Higher": 85.3}, "Employment": {"Private Non-farm Establishments": 338, "Private Non-farm Employment Percent Change": 1.2, "Firms": {"Total": 1281, "Hispanic-Owned": 0.0, "Native Hawaiian and Other Pacific Islander-Owned": 0.0, "American Indian-Owned": 0.0, "Black-Owned": 0.0, "Asian-Owned": 0.0, "Women-Owned": 28.5}, "Nonemployer Establishments": 913, "Private Non-farm Employment": 4619}, "Housing": {"Housing Units": 8860, "Units in Multi-Unit Structures": 8.2, "Median Value of Owner-Occupied Units": 77600, "Households": 7764, "Persons per Household": 2.46, "Homeownership Rate": 72.2}, "Population": {"2014 Population": 21050, "2010 Population": 21475, "Population per Square Mile": 48.0, "Population Percent Change": -2.0}}</t>
  </si>
  <si>
    <t>{"Ethnicities": {"White Alone, not Hispanic or Latino": 96.2, "Two or More Races": 0.9, "Asian Alone": 0.2, "Native Hawaiian and Other Pacific Islander Alone": 0.0, "White Alone": 97.7, "Hispanic or Latino": 1.7, "Black Alone": 0.8, "American Indian and Alaska Native Alone": 0.3}, "Age": {"Percent Under 18 Years": 24.8, "Percent 65 and Older": 16.3, "Percent Under 5 Years": 6.1}, "Miscellaneous": {"Manufacturers Shipments": 0, "Foreign Born": 1.8, "Percent Female": 48.9, "Language Other than English at Home": 5.0, "Living in Same House +1 Years": 88.2, "Mean Travel Time to Work": 32.4, "Building Permits": 54, "Veterans": 882, "Land Area": 220.63}, "Sales": {"Retail Sales": 199, "Merchant Wholesaler Sales": 39, "Accommodation and Food Services Sales": 0, "Retail Sales per Capita": 2074}, "County": "Switzerland County", "State": "IN", "Income": {"Median Houseold Income": 44143, "Per Capita Income": 20019, "Persons Below Poverty Level": 22.2}, "Education": {"Bachelor's Degree or Higher": 9.9, "High School or Higher": 82.5}, "Employment": {"Private Non-farm Establishments": 131, "Private Non-farm Employment Percent Change": -2.4, "Firms": {"Total": 620, "Hispanic-Owned": 0.0, "Native Hawaiian and Other Pacific Islander-Owned": 0.0, "American Indian-Owned": 0.0, "Black-Owned": 0.0, "Asian-Owned": 0.0, "Women-Owned": 0.0}, "Nonemployer Establishments": 555, "Private Non-farm Employment": 1814}, "Housing": {"Housing Units": 5083, "Units in Multi-Unit Structures": 6.3, "Median Value of Owner-Occupied Units": 110800, "Households": 4099, "Persons per Household": 2.54, "Homeownership Rate": 76.3}, "Population": {"2014 Population": 10452, "2010 Population": 10613, "Population per Square Mile": 48.1, "Population Percent Change": -1.5}}</t>
  </si>
  <si>
    <t>{"Ethnicities": {"White Alone, not Hispanic or Latino": 78.1, "Two or More Races": 2.0, "Asian Alone": 7.2, "Native Hawaiian and Other Pacific Islander Alone": 0.1, "White Alone": 85.4, "Hispanic or Latino": 8.0, "Black Alone": 4.9, "American Indian and Alaska Native Alone": 0.4}, "Age": {"Percent Under 18 Years": 20.8, "Percent 65 and Older": 10.3, "Percent Under 5 Years": 6.2}, "Miscellaneous": {"Manufacturers Shipments": 0, "Foreign Born": 10.4, "Percent Female": 48.9, "Language Other than English at Home": 14.4, "Living in Same House +1 Years": 72.0, "Mean Travel Time to Work": 17.6, "Building Permits": 1055, "Veterans": 9517, "Land Area": 499.81}, "Sales": {"Retail Sales": 20795, "Merchant Wholesaler Sales": 4133, "Accommodation and Food Services Sales": 3159, "Retail Sales per Capita": 12769}, "County": "Tippecanoe County", "State": "IN", "Income": {"Median Houseold Income": 44246, "Per Capita Income": 23691, "Persons Below Poverty Level": 21.6}, "Education": {"Bachelor's Degree or Higher": 35.7, "High School or Higher": 90.7}, "Employment": {"Private Non-farm Establishments": 3369, "Private Non-farm Employment Percent Change": 1.3, "Firms": {"Total": 9383, "Hispanic-Owned": 3.4, "Native Hawaiian and Other Pacific Islander-Owned": 0.0, "American Indian-Owned": 0.8, "Black-Owned": 0.0, "Asian-Owned": 4.4, "Women-Owned": 30.5}, "Nonemployer Establishments": 8694, "Private Non-farm Employment": 64443}, "Housing": {"Housing Units": 73901, "Units in Multi-Unit Structures": 32.5, "Median Value of Owner-Occupied Units": 130900, "Households": 66667, "Persons per Household": 2.43, "Homeownership Rate": 54.2}, "Population": {"2014 Population": 183074, "2010 Population": 172780, "Population per Square Mile": 345.7, "Population Percent Change": 6.0}}</t>
  </si>
  <si>
    <t>{"Ethnicities": {"White Alone, not Hispanic or Latino": 95.6, "Two or More Races": 0.8, "Asian Alone": 0.5, "Native Hawaiian and Other Pacific Islander Alone": 0.0, "White Alone": 98.0, "Hispanic or Latino": 2.6, "Black Alone": 0.5, "American Indian and Alaska Native Alone": 0.3}, "Age": {"Percent Under 18 Years": 21.4, "Percent 65 and Older": 19.3, "Percent Under 5 Years": 4.3}, "Miscellaneous": {"Manufacturers Shipments": 3621, "Foreign Born": 1.8, "Percent Female": 50.1, "Language Other than English at Home": 3.2, "Living in Same House +1 Years": 90.1, "Mean Travel Time to Work": 24.4, "Building Permits": 7, "Veterans": 1525, "Land Area": 260.54}, "Sales": {"Retail Sales": 1360, "Merchant Wholesaler Sales": 1416, "Accommodation and Food Services Sales": 98, "Retail Sales per Capita": 8473}, "County": "Tipton County", "State": "IN", "Income": {"Median Houseold Income": 52686, "Per Capita Income": 25093, "Persons Below Poverty Level": 9.4}, "Education": {"Bachelor's Degree or Higher": 16.4, "High School or Higher": 88.7}, "Employment": {"Private Non-farm Establishments": 305, "Private Non-farm Employment Percent Change": 3.2, "Firms": {"Total": 1240, "Hispanic-Owned": 0.0, "Native Hawaiian and Other Pacific Islander-Owned": 0.0, "American Indian-Owned": 0.0, "Black-Owned": 0.0, "Asian-Owned": 0.0, "Women-Owned": 23.5}, "Nonemployer Establishments": 1019, "Private Non-farm Employment": 3162}, "Housing": {"Housing Units": 6969, "Units in Multi-Unit Structures": 8.3, "Median Value of Owner-Occupied Units": 108300, "Households": 6622, "Persons per Household": 2.36, "Homeownership Rate": 77.2}, "Population": {"2014 Population": 15415, "2010 Population": 15936, "Population per Square Mile": 61.2, "Population Percent Change": -3.3}}</t>
  </si>
  <si>
    <t>{"Ethnicities": {"White Alone, not Hispanic or Latino": 95.9, "Two or More Races": 1.4, "Asian Alone": 0.3, "Native Hawaiian and Other Pacific Islander Alone": 0.0, "White Alone": 97.3, "Hispanic or Latino": 1.4, "Black Alone": 0.7, "American Indian and Alaska Native Alone": 0.3}, "Age": {"Percent Under 18 Years": 22.8, "Percent 65 and Older": 16.9, "Percent Under 5 Years": 4.5}, "Miscellaneous": {"Manufacturers Shipments": 0, "Foreign Born": 0.8, "Percent Female": 50.7, "Language Other than English at Home": 1.8, "Living in Same House +1 Years": 88.6, "Mean Travel Time to Work": 23.8, "Building Permits": 3, "Veterans": 588, "Land Area": 161.22}, "Sales": {"Retail Sales": 310, "Merchant Wholesaler Sales": 0, "Accommodation and Food Services Sales": 30, "Retail Sales per Capita": 4366}, "County": "Union County", "State": "IN", "Income": {"Median Houseold Income": 44161, "Per Capita Income": 20883, "Persons Below Poverty Level": 12.7}, "Education": {"Bachelor's Degree or Higher": 18.4, "High School or Higher": 85.4}, "Employment": {"Private Non-farm Establishments": 111, "Private Non-farm Employment Percent Change": 7.3, "Firms": {"Total": 0, "Hispanic-Owned": 0.0, "Native Hawaiian and Other Pacific Islander-Owned": 0.0, "American Indian-Owned": 0.0, "Black-Owned": 0.0, "Asian-Owned": 0.0, "Women-Owned": 0.0}, "Nonemployer Establishments": 542, "Private Non-farm Employment": 884}, "Housing": {"Housing Units": 3225, "Units in Multi-Unit Structures": 9.1, "Median Value of Owner-Occupied Units": 103200, "Households": 2943, "Persons per Household": 2.49, "Homeownership Rate": 76.1}, "Population": {"2014 Population": 7246, "2010 Population": 7516, "Population per Square Mile": 46.6, "Population Percent Change": -3.6}}</t>
  </si>
  <si>
    <t>{"Ethnicities": {"White Alone, not Hispanic or Latino": 84.4, "Two or More Races": 2.5, "Asian Alone": 1.3, "Native Hawaiian and Other Pacific Islander Alone": 0.1, "White Alone": 86.5, "Hispanic or Latino": 2.5, "Black Alone": 9.4, "American Indian and Alaska Native Alone": 0.3}, "Age": {"Percent Under 18 Years": 22.0, "Percent 65 and Older": 15.2, "Percent Under 5 Years": 6.4}, "Miscellaneous": {"Manufacturers Shipments": 64475, "Foreign Born": 2.5, "Percent Female": 51.6, "Language Other than English at Home": 4.0, "Living in Same House +1 Years": 84.2, "Mean Travel Time to Work": 18.9, "Building Permits": 322, "Veterans": 13397, "Land Area": 233.48}, "Sales": {"Retail Sales": 30258, "Merchant Wholesaler Sales": 29078, "Accommodation and Food Services Sales": 5168, "Retail Sales per Capita": 17308}, "County": "Vanderburgh County", "State": "IN", "Income": {"Median Houseold Income": 43540, "Per Capita Income": 24378, "Persons Below Poverty Level": 15.9}, "Education": {"Bachelor's Degree or Higher": 22.6, "High School or Higher": 89.2}, "Employment": {"Private Non-farm Establishments": 4981, "Private Non-farm Employment Percent Change": 1.3, "Firms": {"Total": 12530, "Hispanic-Owned": 1.2, "Native Hawaiian and Other Pacific Islander-Owned": 0.0, "American Indian-Owned": 0.0, "Black-Owned": 2.9, "Asian-Owned": 1.5, "Women-Owned": 25.7}, "Nonemployer Establishments": 9388, "Private Non-farm Employment": 109426}, "Housing": {"Housing Units": 83400, "Units in Multi-Unit Structures": 26.2, "Median Value of Owner-Occupied Units": 112900, "Households": 73963, "Persons per Household": 2.34, "Homeownership Rate": 63.6}, "Population": {"2014 Population": 182006, "2010 Population": 179703, "Population per Square Mile": 769.7, "Population Percent Change": 1.3}}</t>
  </si>
  <si>
    <t>{"Ethnicities": {"White Alone, not Hispanic or Latino": 97.2, "Two or More Races": 0.9, "Asian Alone": 0.2, "Native Hawaiian and Other Pacific Islander Alone": 0.0, "White Alone": 98.1, "Hispanic or Latino": 1.1, "Black Alone": 0.4, "American Indian and Alaska Native Alone": 0.3}, "Age": {"Percent Under 18 Years": 22.2, "Percent 65 and Older": 18.6, "Percent Under 5 Years": 5.3}, "Miscellaneous": {"Manufacturers Shipments": 0, "Foreign Born": 0.3, "Percent Female": 50.6, "Language Other than English at Home": 2.2, "Living in Same House +1 Years": 91.1, "Mean Travel Time to Work": 24.4, "Building Permits": 1, "Veterans": 1544, "Land Area": 256.88}, "Sales": {"Retail Sales": 1845, "Merchant Wholesaler Sales": 0, "Accommodation and Food Services Sales": 163, "Retail Sales per Capita": 11296}, "County": "Vermillion County", "State": "IN", "Income": {"Median Houseold Income": 42524, "Per Capita Income": 22875, "Persons Below Poverty Level": 15.8}, "Education": {"Bachelor's Degree or Higher": 13.0, "High School or Higher": 89.1}, "Employment": {"Private Non-farm Establishments": 262, "Private Non-farm Employment Percent Change": -7.9, "Firms": {"Total": 1119, "Hispanic-Owned": 0.0, "Native Hawaiian and Other Pacific Islander-Owned": 0.0, "American Indian-Owned": 0.0, "Black-Owned": 0.0, "Asian-Owned": 3.6, "Women-Owned": 22.7}, "Nonemployer Establishments": 771, "Private Non-farm Employment": 3360}, "Housing": {"Housing Units": 7480, "Units in Multi-Unit Structures": 7.6, "Median Value of Owner-Occupied Units": 75100, "Households": 6466, "Persons per Household": 2.45, "Homeownership Rate": 78.2}, "Population": {"2014 Population": 15693, "2010 Population": 16212, "Population per Square Mile": 63.1, "Population Percent Change": -3.2}}</t>
  </si>
  <si>
    <t>{"Ethnicities": {"White Alone, not Hispanic or Latino": 85.9, "Two or More Races": 2.2, "Asian Alone": 2.0, "Native Hawaiian and Other Pacific Islander Alone": 0.0, "White Alone": 88.2, "Hispanic or Latino": 2.6, "Black Alone": 7.2, "American Indian and Alaska Native Alone": 0.4}, "Age": {"Percent Under 18 Years": 20.7, "Percent 65 and Older": 14.5, "Percent Under 5 Years": 5.9}, "Miscellaneous": {"Manufacturers Shipments": 35659, "Foreign Born": 3.3, "Percent Female": 49.3, "Language Other than English at Home": 5.6, "Living in Same House +1 Years": 84.4, "Mean Travel Time to Work": 19.9, "Building Permits": 321, "Veterans": 7960, "Land Area": 403.31}, "Sales": {"Retail Sales": 16681, "Merchant Wholesaler Sales": 5841, "Accommodation and Food Services Sales": 1955, "Retail Sales per Capita": 15780}, "County": "Vigo County", "State": "IN", "Income": {"Median Houseold Income": 40692, "Per Capita Income": 21192, "Persons Below Poverty Level": 20.0}, "Education": {"Bachelor's Degree or Higher": 21.2, "High School or Higher": 86.6}, "Employment": {"Private Non-farm Establishments": 2491, "Private Non-farm Employment Percent Change": -2.5, "Firms": {"Total": 7034, "Hispanic-Owned": 0.6, "Native Hawaiian and Other Pacific Islander-Owned": 0.0, "American Indian-Owned": 0.0, "Black-Owned": 4.8, "Asian-Owned": 3.2, "Women-Owned": 23.0}, "Nonemployer Establishments": 4768, "Private Non-farm Employment": 45346}, "Housing": {"Housing Units": 46443, "Units in Multi-Unit Structures": 21.2, "Median Value of Owner-Occupied Units": 91600, "Households": 39597, "Persons per Household": 2.49, "Homeownership Rate": 63.9}, "Population": {"2014 Population": 108175, "2010 Population": 107848, "Population per Square Mile": 267.4, "Population Percent Change": 0.3}}</t>
  </si>
  <si>
    <t>{"Ethnicities": {"White Alone, not Hispanic or Latino": 94.6, "Two or More Races": 1.2, "Asian Alone": 0.5, "Native Hawaiian and Other Pacific Islander Alone": 0.0, "White Alone": 96.8, "Hispanic or Latino": 2.4, "Black Alone": 0.8, "American Indian and Alaska Native Alone": 0.7}, "Age": {"Percent Under 18 Years": 21.6, "Percent 65 and Older": 19.4, "Percent Under 5 Years": 5.2}, "Miscellaneous": {"Manufacturers Shipments": 10453, "Foreign Born": 1.6, "Percent Female": 51.4, "Language Other than English at Home": 3.4, "Living in Same House +1 Years": 85.7, "Mean Travel Time to Work": 19.2, "Building Permits": 24, "Veterans": 2489, "Land Area": 412.43}, "Sales": {"Retail Sales": 3256, "Merchant Wholesaler Sales": 1689, "Accommodation and Food Services Sales": 303, "Retail Sales per Capita": 9889}, "County": "Wabash County", "State": "IN", "Income": {"Median Houseold Income": 45286, "Per Capita Income": 21201, "Persons Below Poverty Level": 15.1}, "Education": {"Bachelor's Degree or Higher": 17.0, "High School or Higher": 86.1}, "Employment": {"Private Non-farm Establishments": 756, "Private Non-farm Employment Percent Change": 0.6, "Firms": {"Total": 2571, "Hispanic-Owned": 0.0, "Native Hawaiian and Other Pacific Islander-Owned": 0.0, "American Indian-Owned": 0.0, "Black-Owned": 0.0, "Asian-Owned": 0.0, "Women-Owned": 30.7}, "Nonemployer Establishments": 1702, "Private Non-farm Employment": 10901}, "Housing": {"Housing Units": 14098, "Units in Multi-Unit Structures": 12.1, "Median Value of Owner-Occupied Units": 95000, "Households": 12703, "Persons per Household": 2.41, "Homeownership Rate": 76.2}, "Population": {"2014 Population": 32252, "2010 Population": 32888, "Population per Square Mile": 79.7, "Population Percent Change": -1.9}}</t>
  </si>
  <si>
    <t>{"Ethnicities": {"White Alone, not Hispanic or Latino": 97.0, "Two or More Races": 0.6, "Asian Alone": 0.5, "Native Hawaiian and Other Pacific Islander Alone": 0.1, "White Alone": 98.3, "Hispanic or Latino": 1.4, "Black Alone": 0.3, "American Indian and Alaska Native Alone": 0.2}, "Age": {"Percent Under 18 Years": 22.5, "Percent 65 and Older": 18.7, "Percent Under 5 Years": 5.7}, "Miscellaneous": {"Manufacturers Shipments": 930, "Foreign Born": 1.1, "Percent Female": 50.3, "Language Other than English at Home": 1.6, "Living in Same House +1 Years": 88.4, "Mean Travel Time to Work": 26.7, "Building Permits": 19, "Veterans": 673, "Land Area": 364.68}, "Sales": {"Retail Sales": 240, "Merchant Wholesaler Sales": 1182, "Accommodation and Food Services Sales": 84, "Retail Sales per Capita": 2812}, "County": "Warren County", "State": "IN", "Income": {"Median Houseold Income": 52317, "Per Capita Income": 27390, "Persons Below Poverty Level": 7.1}, "Education": {"Bachelor's Degree or Higher": 16.0, "High School or Higher": 82.5}, "Employment": {"Private Non-farm Establishments": 119, "Private Non-farm Employment Percent Change": -8.8, "Firms": {"Total": 680, "Hispanic-Owned": 0.0, "Native Hawaiian and Other Pacific Islander-Owned": 0.0, "American Indian-Owned": 0.0, "Black-Owned": 0.0, "Asian-Owned": 0.0, "Women-Owned": 28.7}, "Nonemployer Establishments": 518, "Private Non-farm Employment": 1349}, "Housing": {"Housing Units": 3680, "Units in Multi-Unit Structures": 6.2, "Median Value of Owner-Occupied Units": 99500, "Households": 3283, "Persons per Household": 2.55, "Homeownership Rate": 76.6}, "Population": {"2014 Population": 8352, "2010 Population": 8508, "Population per Square Mile": 23.3, "Population Percent Change": -1.8}}</t>
  </si>
  <si>
    <t>{"Ethnicities": {"White Alone, not Hispanic or Latino": 93.2, "Two or More Races": 1.4, "Asian Alone": 2.0, "Native Hawaiian and Other Pacific Islander Alone": 0.0, "White Alone": 94.7, "Hispanic or Latino": 1.7, "Black Alone": 1.6, "American Indian and Alaska Native Alone": 0.3}, "Age": {"Percent Under 18 Years": 24.6, "Percent 65 and Older": 16.1, "Percent Under 5 Years": 5.7}, "Miscellaneous": {"Manufacturers Shipments": 0, "Foreign Born": 2.5, "Percent Female": 50.6, "Language Other than English at Home": 3.6, "Living in Same House +1 Years": 90.5, "Mean Travel Time to Work": 23.1, "Building Permits": 304, "Veterans": 4677, "Land Area": 384.82}, "Sales": {"Retail Sales": 3312, "Merchant Wholesaler Sales": 4123, "Accommodation and Food Services Sales": 368, "Retail Sales per Capita": 5794}, "County": "Warrick County", "State": "IN", "Income": {"Median Houseold Income": 62351, "Per Capita Income": 29927, "Persons Below Poverty Level": 9.0}, "Education": {"Bachelor's Degree or Higher": 27.2, "High School or Higher": 92.4}, "Employment": {"Private Non-farm Establishments": 1109, "Private Non-farm Employment Percent Change": 0.3, "Firms": {"Total": 5024, "Hispanic-Owned": 0.0, "Native Hawaiian and Other Pacific Islander-Owned": 0.0, "American Indian-Owned": 0.0, "Black-Owned": 0.0, "Asian-Owned": 0.0, "Women-Owned": 30.3}, "Nonemployer Establishments": 3646, "Private Non-farm Employment": 13443}, "Housing": {"Housing Units": 24936, "Units in Multi-Unit Structures": 10.6, "Median Value of Owner-Occupied Units": 146300, "Households": 22454, "Persons per Household": 2.65, "Homeownership Rate": 83.3}, "Population": {"2014 Population": 61149, "2010 Population": 59689, "Population per Square Mile": 155.1, "Population Percent Change": 2.4}}</t>
  </si>
  <si>
    <t>{"Ethnicities": {"White Alone, not Hispanic or Latino": 96.9, "Two or More Races": 0.9, "Asian Alone": 0.3, "Native Hawaiian and Other Pacific Islander Alone": 0.0, "White Alone": 98.1, "Hispanic or Latino": 1.4, "Black Alone": 0.4, "American Indian and Alaska Native Alone": 0.2}, "Age": {"Percent Under 18 Years": 23.6, "Percent 65 and Older": 15.4, "Percent Under 5 Years": 5.7}, "Miscellaneous": {"Manufacturers Shipments": 2483, "Foreign Born": 0.7, "Percent Female": 50.1, "Language Other than English at Home": 2.3, "Living in Same House +1 Years": 88.6, "Mean Travel Time to Work": 29.6, "Building Permits": 32, "Veterans": 2041, "Land Area": 513.73}, "Sales": {"Retail Sales": 1907, "Merchant Wholesaler Sales": 162, "Accommodation and Food Services Sales": 0, "Retail Sales per Capita": 6844}, "County": "Washington County", "State": "IN", "Income": {"Median Houseold Income": 41986, "Per Capita Income": 21370, "Persons Below Poverty Level": 15.1}, "Education": {"Bachelor's Degree or Higher": 11.9, "High School or Higher": 80.1}, "Employment": {"Private Non-farm Establishments": 435, "Private Non-farm Employment Percent Change": -1.3, "Firms": {"Total": 2057, "Hispanic-Owned": 0.0, "Native Hawaiian and Other Pacific Islander-Owned": 0.0, "American Indian-Owned": 0.0, "Black-Owned": 0.0, "Asian-Owned": 0.0, "Women-Owned": 30.5}, "Nonemployer Establishments": 1718, "Private Non-farm Employment": 4305}, "Housing": {"Housing Units": 12192, "Units in Multi-Unit Structures": 5.3, "Median Value of Owner-Occupied Units": 101500, "Households": 10631, "Persons per Household": 2.61, "Homeownership Rate": 80.3}, "Population": {"2014 Population": 27878, "2010 Population": 28262, "Population per Square Mile": 55.0, "Population Percent Change": -1.4}}</t>
  </si>
  <si>
    <t>{"Ethnicities": {"White Alone, not Hispanic or Latino": 88.7, "Two or More Races": 2.7, "Asian Alone": 0.8, "Native Hawaiian and Other Pacific Islander Alone": 0.1, "White Alone": 91.0, "Hispanic or Latino": 2.7, "Black Alone": 5.0, "American Indian and Alaska Native Alone": 0.4}, "Age": {"Percent Under 18 Years": 22.5, "Percent 65 and Older": 17.9, "Percent Under 5 Years": 6.2}, "Miscellaneous": {"Manufacturers Shipments": 24830, "Foreign Born": 2.0, "Percent Female": 51.5, "Language Other than English at Home": 5.0, "Living in Same House +1 Years": 81.8, "Mean Travel Time to Work": 19.6, "Building Permits": 85, "Veterans": 5746, "Land Area": 401.74}, "Sales": {"Retail Sales": 10043, "Merchant Wholesaler Sales": 3252, "Accommodation and Food Services Sales": 1072, "Retail Sales per Capita": 14748}, "County": "Wayne County", "State": "IN", "Income": {"Median Houseold Income": 38350, "Per Capita Income": 21114, "Persons Below Poverty Level": 21.8}, "Education": {"Bachelor's Degree or Higher": 17.4, "High School or Higher": 83.4}, "Employment": {"Private Non-farm Establishments": 1527, "Private Non-farm Employment Percent Change": 1.0, "Firms": {"Total": 4610, "Hispanic-Owned": 0.0, "Native Hawaiian and Other Pacific Islander-Owned": 0.0, "American Indian-Owned": 0.0, "Black-Owned": 2.2, "Asian-Owned": 0.9, "Women-Owned": 17.4}, "Nonemployer Establishments": 3583, "Private Non-farm Employment": 25456}, "Housing": {"Housing Units": 31144, "Units in Multi-Unit Structures": 17.1, "Median Value of Owner-Occupied Units": 94100, "Households": 28185, "Persons per Household": 2.34, "Homeownership Rate": 66.8}, "Population": {"2014 Population": 67671, "2010 Population": 68917, "Population per Square Mile": 171.5, "Population Percent Change": -1.9}}</t>
  </si>
  <si>
    <t>{"Ethnicities": {"White Alone, not Hispanic or Latino": 95.3, "Two or More Races": 1.0, "Asian Alone": 0.5, "Native Hawaiian and Other Pacific Islander Alone": 0.0, "White Alone": 97.6, "Hispanic or Latino": 2.5, "Black Alone": 0.6, "American Indian and Alaska Native Alone": 0.3}, "Age": {"Percent Under 18 Years": 24.1, "Percent 65 and Older": 17.0, "Percent Under 5 Years": 6.5}, "Miscellaneous": {"Manufacturers Shipments": 6990, "Foreign Born": 1.2, "Percent Female": 50.7, "Language Other than English at Home": 3.2, "Living in Same House +1 Years": 87.0, "Mean Travel Time to Work": 21.4, "Building Permits": 36, "Veterans": 1840, "Land Area": 368.09}, "Sales": {"Retail Sales": 2213, "Merchant Wholesaler Sales": 0, "Accommodation and Food Services Sales": 192, "Retail Sales per Capita": 7969}, "County": "Wells County", "State": "IN", "Income": {"Median Houseold Income": 48136, "Per Capita Income": 24269, "Persons Below Poverty Level": 10.7}, "Education": {"Bachelor's Degree or Higher": 15.7, "High School or Higher": 90.7}, "Employment": {"Private Non-farm Establishments": 619, "Private Non-farm Employment Percent Change": -2.4, "Firms": {"Total": 2311, "Hispanic-Owned": 0.0, "Native Hawaiian and Other Pacific Islander-Owned": 0.0, "American Indian-Owned": 0.0, "Black-Owned": 0.0, "Asian-Owned": 0.0, "Women-Owned": 0.0}, "Nonemployer Establishments": 1585, "Private Non-farm Employment": 9553}, "Housing": {"Housing Units": 11707, "Units in Multi-Unit Structures": 12.4, "Median Value of Owner-Occupied Units": 112500, "Households": 10904, "Persons per Household": 2.49, "Homeownership Rate": 78.3}, "Population": {"2014 Population": 27862, "2010 Population": 27636, "Population per Square Mile": 75.1, "Population Percent Change": 0.8}}</t>
  </si>
  <si>
    <t>{"Ethnicities": {"White Alone, not Hispanic or Latino": 90.2, "Two or More Races": 1.1, "Asian Alone": 0.4, "Native Hawaiian and Other Pacific Islander Alone": 0.1, "White Alone": 97.0, "Hispanic or Latino": 7.7, "Black Alone": 0.8, "American Indian and Alaska Native Alone": 0.6}, "Age": {"Percent Under 18 Years": 23.4, "Percent 65 and Older": 18.8, "Percent Under 5 Years": 6.2}, "Miscellaneous": {"Manufacturers Shipments": 7152, "Foreign Born": 3.5, "Percent Female": 50.3, "Language Other than English at Home": 6.0, "Living in Same House +1 Years": 86.9, "Mean Travel Time to Work": 23.3, "Building Permits": 31, "Veterans": 2075, "Land Area": 505.13}, "Sales": {"Retail Sales": 2833, "Merchant Wholesaler Sales": 2350, "Accommodation and Food Services Sales": 244, "Retail Sales per Capita": 11911}, "County": "White County", "State": "IN", "Income": {"Median Houseold Income": 51444, "Per Capita Income": 23666, "Persons Below Poverty Level": 10.8}, "Education": {"Bachelor's Degree or Higher": 15.4, "High School or Higher": 89.2}, "Employment": {"Private Non-farm Establishments": 601, "Private Non-farm Employment Percent Change": -4.5, "Firms": {"Total": 2582, "Hispanic-Owned": 0.0, "Native Hawaiian and Other Pacific Islander-Owned": 0.0, "American Indian-Owned": 0.0, "Black-Owned": 0.0, "Asian-Owned": 0.0, "Women-Owned": 21.3}, "Nonemployer Establishments": 1420, "Private Non-farm Employment": 6867}, "Housing": {"Housing Units": 12966, "Units in Multi-Unit Structures": 6.4, "Median Value of Owner-Occupied Units": 109800, "Households": 9541, "Persons per Household": 2.54, "Homeownership Rate": 76.6}, "Population": {"2014 Population": 24453, "2010 Population": 24643, "Population per Square Mile": 48.8, "Population Percent Change": -0.8}}</t>
  </si>
  <si>
    <t>{"Ethnicities": {"White Alone, not Hispanic or Latino": 95.7, "Two or More Races": 1.2, "Asian Alone": 0.4, "Native Hawaiian and Other Pacific Islander Alone": 0.1, "White Alone": 97.4, "Hispanic or Latino": 2.0, "Black Alone": 0.5, "American Indian and Alaska Native Alone": 0.4}, "Age": {"Percent Under 18 Years": 23.4, "Percent 65 and Older": 16.0, "Percent Under 5 Years": 5.8}, "Miscellaneous": {"Manufacturers Shipments": 21075, "Foreign Born": 1.0, "Percent Female": 50.1, "Language Other than English at Home": 2.2, "Living in Same House +1 Years": 90.2, "Mean Travel Time to Work": 24.0, "Building Permits": 94, "Veterans": 2628, "Land Area": 335.57}, "Sales": {"Retail Sales": 3434, "Merchant Wholesaler Sales": 0, "Accommodation and Food Services Sales": 282, "Retail Sales per Capita": 10547}, "County": "Whitley County", "State": "IN", "Income": {"Median Houseold Income": 51914, "Per Capita Income": 24613, "Persons Below Poverty Level": 8.2}, "Education": {"Bachelor's Degree or Higher": 16.7, "High School or Higher": 90.4}, "Employment": {"Private Non-farm Establishments": 672, "Private Non-farm Employment Percent Change": -2.4, "Firms": {"Total": 2734, "Hispanic-Owned": 0.0, "Native Hawaiian and Other Pacific Islander-Owned": 0.0, "American Indian-Owned": 0.0, "Black-Owned": 0.0, "Asian-Owned": 0.0, "Women-Owned": 0.0}, "Nonemployer Establishments": 2141, "Private Non-farm Employment": 10185}, "Housing": {"Housing Units": 14453, "Units in Multi-Unit Structures": 9.2, "Median Value of Owner-Occupied Units": 126300, "Households": 13094, "Persons per Household": 2.51, "Homeownership Rate": 81.7}, "Population": {"2014 Population": 33403, "2010 Population": 33292, "Population per Square Mile": 99.2, "Population Percent Change": 0.3}}</t>
  </si>
  <si>
    <t>{"Ethnicities": {"White Alone, not Hispanic or Latino": 96.8, "Two or More Races": 0.8, "Asian Alone": 0.5, "Native Hawaiian and Other Pacific Islander Alone": 0.0, "White Alone": 98.2, "Hispanic or Latino": 1.7, "Black Alone": 0.4, "American Indian and Alaska Native Alone": 0.2}, "Age": {"Percent Under 18 Years": 22.1, "Percent 65 and Older": 22.1, "Percent Under 5 Years": 4.8}, "Miscellaneous": {"Manufacturers Shipments": 0, "Foreign Born": 1.1, "Percent Female": 50.9, "Language Other than English at Home": 1.1, "Living in Same House +1 Years": 89.9, "Mean Travel Time to Work": 22.7, "Building Permits": 8, "Veterans": 790, "Land Area": 569.27}, "Sales": {"Retail Sales": 496, "Merchant Wholesaler Sales": 293, "Accommodation and Food Services Sales": 41, "Retail Sales per Capita": 6546}, "County": "Adair County", "State": "IA", "Income": {"Median Houseold Income": 47892, "Per Capita Income": 25564, "Persons Below Poverty Level": 9.5}, "Education": {"Bachelor's Degree or Higher": 16.3, "High School or Higher": 90.7}, "Employment": {"Private Non-farm Establishments": 187, "Private Non-farm Employment Percent Change": -0.2, "Firms": {"Total": 745, "Hispanic-Owned": 0.0, "Native Hawaiian and Other Pacific Islander-Owned": 0.0, "American Indian-Owned": 0.0, "Black-Owned": 0.0, "Asian-Owned": 0.0, "Women-Owned": 0.0}, "Nonemployer Establishments": 626, "Private Non-farm Employment": 1663}, "Housing": {"Housing Units": 3674, "Units in Multi-Unit Structures": 9.3, "Median Value of Owner-Occupied Units": 90900, "Households": 3295, "Persons per Household": 2.26, "Homeownership Rate": 77.1}, "Population": {"2014 Population": 7454, "2010 Population": 7682, "Population per Square Mile": 13.5, "Population Percent Change": -3.0}}</t>
  </si>
  <si>
    <t>IA</t>
  </si>
  <si>
    <t>{"Ethnicities": {"White Alone, not Hispanic or Latino": 96.9, "Two or More Races": 0.7, "Asian Alone": 0.6, "Native Hawaiian and Other Pacific Islander Alone": 0.0, "White Alone": 97.8, "Hispanic or Latino": 1.1, "Black Alone": 0.4, "American Indian and Alaska Native Alone": 0.4}, "Age": {"Percent Under 18 Years": 21.4, "Percent 65 and Older": 22.0, "Percent Under 5 Years": 6.5}, "Miscellaneous": {"Manufacturers Shipments": 0, "Foreign Born": 0.6, "Percent Female": 49.9, "Language Other than English at Home": 1.2, "Living in Same House +1 Years": 87.6, "Mean Travel Time to Work": 21.2, "Building Permits": 1, "Veterans": 353, "Land Area": 423.44}, "Sales": {"Retail Sales": 325, "Merchant Wholesaler Sales": 142, "Accommodation and Food Services Sales": 0, "Retail Sales per Capita": 7950}, "County": "Adams County", "State": "IA", "Income": {"Median Houseold Income": 45871, "Per Capita Income": 23707, "Persons Below Poverty Level": 11.3}, "Education": {"Bachelor's Degree or Higher": 13.7, "High School or Higher": 90.4}, "Employment": {"Private Non-farm Establishments": 118, "Private Non-farm Employment Percent Change": 1.0, "Firms": {"Total": 443, "Hispanic-Owned": 0.0, "Native Hawaiian and Other Pacific Islander-Owned": 0.0, "American Indian-Owned": 0.0, "Black-Owned": 0.0, "Asian-Owned": 0.0, "Women-Owned": 0.0}, "Nonemployer Establishments": 321, "Private Non-farm Employment": 884}, "Housing": {"Housing Units": 2010, "Units in Multi-Unit Structures": 4.7, "Median Value of Owner-Occupied Units": 85200, "Households": 1745, "Persons per Household": 2.2, "Homeownership Rate": 78.5}, "Population": {"2014 Population": 3875, "2010 Population": 4029, "Population per Square Mile": 9.5, "Population Percent Change": -3.8}}</t>
  </si>
  <si>
    <t>{"Ethnicities": {"White Alone, not Hispanic or Latino": 91.5, "Two or More Races": 0.9, "Asian Alone": 0.5, "Native Hawaiian and Other Pacific Islander Alone": 0.3, "White Alone": 96.4, "Hispanic or Latino": 5.7, "Black Alone": 1.4, "American Indian and Alaska Native Alone": 0.6}, "Age": {"Percent Under 18 Years": 22.5, "Percent 65 and Older": 21.3, "Percent Under 5 Years": 6.1}, "Miscellaneous": {"Manufacturers Shipments": 0, "Foreign Born": 4.3, "Percent Female": 48.8, "Language Other than English at Home": 8.0, "Living in Same House +1 Years": 87.3, "Mean Travel Time to Work": 23.6, "Building Permits": 41, "Veterans": 1282, "Land Area": 639.08}, "Sales": {"Retail Sales": 1286, "Merchant Wholesaler Sales": 1544, "Accommodation and Food Services Sales": 84, "Retail Sales per Capita": 8922}, "County": "Allamakee County", "State": "IA", "Income": {"Median Houseold Income": 48831, "Per Capita Income": 24926, "Persons Below Poverty Level": 12.6}, "Education": {"Bachelor's Degree or Higher": 14.9, "High School or Higher": 89.0}, "Employment": {"Private Non-farm Establishments": 396, "Private Non-farm Employment Percent Change": 7.0, "Firms": {"Total": 1648, "Hispanic-Owned": 0.0, "Native Hawaiian and Other Pacific Islander-Owned": 0.0, "American Indian-Owned": 0.0, "Black-Owned": 0.0, "Asian-Owned": 0.0, "Women-Owned": 22.8}, "Nonemployer Establishments": 1179, "Private Non-farm Employment": 4517}, "Housing": {"Housing Units": 7650, "Units in Multi-Unit Structures": 9.3, "Median Value of Owner-Occupied Units": 114400, "Households": 5862, "Persons per Household": 2.36, "Homeownership Rate": 79.5}, "Population": {"2014 Population": 14038, "2010 Population": 14330, "Population per Square Mile": 22.4, "Population Percent Change": -2.0}}</t>
  </si>
  <si>
    <t>{"Ethnicities": {"White Alone, not Hispanic or Latino": 96.2, "Two or More Races": 1.2, "Asian Alone": 0.4, "Native Hawaiian and Other Pacific Islander Alone": 0.1, "White Alone": 97.4, "Hispanic or Latino": 1.5, "Black Alone": 0.7, "American Indian and Alaska Native Alone": 0.3}, "Age": {"Percent Under 18 Years": 22.4, "Percent 65 and Older": 21.4, "Percent Under 5 Years": 6.0}, "Miscellaneous": {"Manufacturers Shipments": 1515, "Foreign Born": 1.0, "Percent Female": 50.6, "Language Other than English at Home": 2.3, "Living in Same House +1 Years": 86.6, "Mean Travel Time to Work": 19.0, "Building Permits": 6, "Veterans": 1045, "Land Area": 497.29}, "Sales": {"Retail Sales": 1335, "Merchant Wholesaler Sales": 230, "Accommodation and Food Services Sales": 79, "Retail Sales per Capita": 10331}, "County": "Appanoose County", "State": "IA", "Income": {"Median Houseold Income": 39208, "Per Capita Income": 21599, "Persons Below Poverty Level": 15.2}, "Education": {"Bachelor's Degree or Higher": 18.3, "High School or Higher": 88.3}, "Employment": {"Private Non-farm Establishments": 312, "Private Non-farm Employment Percent Change": 4.3, "Firms": {"Total": 1428, "Hispanic-Owned": 0.0, "Native Hawaiian and Other Pacific Islander-Owned": 0.0, "American Indian-Owned": 0.0, "Black-Owned": 0.0, "Asian-Owned": 0.0, "Women-Owned": 0.0}, "Nonemployer Establishments": 919, "Private Non-farm Employment": 3437}, "Housing": {"Housing Units": 6578, "Units in Multi-Unit Structures": 12.0, "Median Value of Owner-Occupied Units": 77600, "Households": 5534, "Persons per Household": 2.28, "Homeownership Rate": 72.5}, "Population": {"2014 Population": 12661, "2010 Population": 12887, "Population per Square Mile": 25.9, "Population Percent Change": -1.8}}</t>
  </si>
  <si>
    <t>{"Ethnicities": {"White Alone, not Hispanic or Latino": 97.3, "Two or More Races": 0.7, "Asian Alone": 0.5, "Native Hawaiian and Other Pacific Islander Alone": 0.0, "White Alone": 98.2, "Hispanic or Latino": 1.1, "Black Alone": 0.4, "American Indian and Alaska Native Alone": 0.2}, "Age": {"Percent Under 18 Years": 20.2, "Percent 65 and Older": 24.3, "Percent Under 5 Years": 4.6}, "Miscellaneous": {"Manufacturers Shipments": 0, "Foreign Born": 0.6, "Percent Female": 51.6, "Language Other than English at Home": 1.2, "Living in Same House +1 Years": 89.9, "Mean Travel Time to Work": 18.2, "Building Permits": 5, "Veterans": 557, "Land Area": 442.96}, "Sales": {"Retail Sales": 373, "Merchant Wholesaler Sales": 477, "Accommodation and Food Services Sales": 0, "Retail Sales per Capita": 6083}, "County": "Audubon County", "State": "IA", "Income": {"Median Houseold Income": 48313, "Per Capita Income": 30919, "Persons Below Poverty Level": 9.5}, "Education": {"Bachelor's Degree or Higher": 16.6, "High School or Higher": 90.3}, "Employment": {"Private Non-farm Establishments": 181, "Private Non-farm Employment Percent Change": -0.3, "Firms": {"Total": 456, "Hispanic-Owned": 0.0, "Native Hawaiian and Other Pacific Islander-Owned": 0.0, "American Indian-Owned": 0.0, "Black-Owned": 0.0, "Asian-Owned": 0.0, "Women-Owned": 0.0}, "Nonemployer Establishments": 494, "Private Non-farm Employment": 1176}, "Housing": {"Housing Units": 2997, "Units in Multi-Unit Structures": 7.4, "Median Value of Owner-Occupied Units": 71100, "Households": 2684, "Persons per Household": 2.18, "Homeownership Rate": 80.4}, "Population": {"2014 Population": 5794, "2010 Population": 6119, "Population per Square Mile": 13.8, "Population Percent Change": -5.3}}</t>
  </si>
  <si>
    <t>{"Ethnicities": {"White Alone, not Hispanic or Latino": 96.7, "Two or More Races": 1.0, "Asian Alone": 0.3, "Native Hawaiian and Other Pacific Islander Alone": 0.0, "White Alone": 97.9, "Hispanic or Latino": 1.3, "Black Alone": 0.6, "American Indian and Alaska Native Alone": 0.2}, "Age": {"Percent Under 18 Years": 23.8, "Percent 65 and Older": 16.9, "Percent Under 5 Years": 5.7}, "Miscellaneous": {"Manufacturers Shipments": 1767, "Foreign Born": 1.1, "Percent Female": 50.3, "Language Other than English at Home": 2.0, "Living in Same House +1 Years": 92.6, "Mean Travel Time to Work": 23.7, "Building Permits": 28, "Veterans": 2160, "Land Area": 716.27}, "Sales": {"Retail Sales": 1764, "Merchant Wholesaler Sales": 2132, "Accommodation and Food Services Sales": 96, "Retail Sales per Capita": 6645}, "County": "Benton County", "State": "IA", "Income": {"Median Houseold Income": 56669, "Per Capita Income": 26624, "Persons Below Poverty Level": 8.4}, "Education": {"Bachelor's Degree or Higher": 18.8, "High School or Higher": 91.9}, "Employment": {"Private Non-farm Establishments": 566, "Private Non-farm Employment Percent Change": -1.8, "Firms": {"Total": 2420, "Hispanic-Owned": 0.0, "Native Hawaiian and Other Pacific Islander-Owned": 0.0, "American Indian-Owned": 0.0, "Black-Owned": 0.0, "Asian-Owned": 0.0, "Women-Owned": 31.2}, "Nonemployer Establishments": 1828, "Private Non-farm Employment": 4366}, "Housing": {"Housing Units": 11079, "Units in Multi-Unit Structures": 8.4, "Median Value of Owner-Occupied Units": 131500, "Households": 10079, "Persons per Household": 2.55, "Homeownership Rate": 80.4}, "Population": {"2014 Population": 25680, "2010 Population": 26076, "Population per Square Mile": 36.4, "Population Percent Change": -1.5}}</t>
  </si>
  <si>
    <t>{"Ethnicities": {"White Alone, not Hispanic or Latino": 82.7, "Two or More Races": 2.2, "Asian Alone": 2.0, "Native Hawaiian and Other Pacific Islander Alone": 0.2, "White Alone": 86.2, "Hispanic or Latino": 4.2, "Black Alone": 9.0, "American Indian and Alaska Native Alone": 0.3}, "Age": {"Percent Under 18 Years": 21.5, "Percent 65 and Older": 14.8, "Percent Under 5 Years": 6.1}, "Miscellaneous": {"Manufacturers Shipments": 58803, "Foreign Born": 4.8, "Percent Female": 51.1, "Language Other than English at Home": 7.7, "Living in Same House +1 Years": 82.9, "Mean Travel Time to Work": 15.8, "Building Permits": 314, "Veterans": 9095, "Land Area": 565.77}, "Sales": {"Retail Sales": 19294, "Merchant Wholesaler Sales": 12784, "Accommodation and Food Services Sales": 1946, "Retail Sales per Capita": 15224}, "County": "Black Hawk County", "State": "IA", "Income": {"Median Houseold Income": 45747, "Per Capita Income": 24273, "Persons Below Poverty Level": 17.0}, "Education": {"Bachelor's Degree or Higher": 25.3, "High School or Higher": 89.5}, "Employment": {"Private Non-farm Establishments": 3203, "Private Non-farm Employment Percent Change": 2.4, "Firms": {"Total": 9739, "Hispanic-Owned": 0.6, "Native Hawaiian and Other Pacific Islander-Owned": 0.0, "American Indian-Owned": 0.0, "Black-Owned": 4.1, "Asian-Owned": 0.0, "Women-Owned": 29.1}, "Nonemployer Establishments": 7189, "Private Non-farm Employment": 68753}, "Housing": {"Housing Units": 56890, "Units in Multi-Unit Structures": 24.1, "Median Value of Owner-Occupied Units": 123600, "Households": 52276, "Persons per Household": 2.4, "Homeownership Rate": 67.8}, "Population": {"2014 Population": 132897, "2010 Population": 131090, "Population per Square Mile": 231.7, "Population Percent Change": 1.4}}</t>
  </si>
  <si>
    <t>{"Ethnicities": {"White Alone, not Hispanic or Latino": 94.6, "Two or More Races": 1.1, "Asian Alone": 0.5, "Native Hawaiian and Other Pacific Islander Alone": 0.0, "White Alone": 96.8, "Hispanic or Latino": 2.4, "Black Alone": 1.2, "American Indian and Alaska Native Alone": 0.4}, "Age": {"Percent Under 18 Years": 22.7, "Percent 65 and Older": 17.0, "Percent Under 5 Years": 5.6}, "Miscellaneous": {"Manufacturers Shipments": 1612, "Foreign Born": 0.9, "Percent Female": 49.7, "Language Other than English at Home": 2.9, "Living in Same House +1 Years": 85.3, "Mean Travel Time to Work": 21.1, "Building Permits": 44, "Veterans": 2277, "Land Area": 571.57}, "Sales": {"Retail Sales": 2106, "Merchant Wholesaler Sales": 0, "Accommodation and Food Services Sales": 161, "Retail Sales per Capita": 8009}, "County": "Boone County", "State": "IA", "Income": {"Median Houseold Income": 51826, "Per Capita Income": 27149, "Persons Below Poverty Level": 10.1}, "Education": {"Bachelor's Degree or Higher": 20.3, "High School or Higher": 92.0}, "Employment": {"Private Non-farm Establishments": 553, "Private Non-farm Employment Percent Change": 2.0, "Firms": {"Total": 2180, "Hispanic-Owned": 0.0, "Native Hawaiian and Other Pacific Islander-Owned": 0.0, "American Indian-Owned": 0.0, "Black-Owned": 0.0, "Asian-Owned": 0.0, "Women-Owned": 0.0}, "Nonemployer Establishments": 1747, "Private Non-farm Employment": 6824}, "Housing": {"Housing Units": 11793, "Units in Multi-Unit Structures": 14.9, "Median Value of Owner-Occupied Units": 117300, "Households": 10574, "Persons per Household": 2.41, "Homeownership Rate": 75.6}, "Population": {"2014 Population": 26433, "2010 Population": 26306, "Population per Square Mile": 46.0, "Population Percent Change": 0.5}}</t>
  </si>
  <si>
    <t>{"Ethnicities": {"White Alone, not Hispanic or Latino": 95.8, "Two or More Races": 1.0, "Asian Alone": 0.9, "Native Hawaiian and Other Pacific Islander Alone": 0.0, "White Alone": 97.0, "Hispanic or Latino": 1.4, "Black Alone": 1.0, "American Indian and Alaska Native Alone": 0.1}, "Age": {"Percent Under 18 Years": 21.8, "Percent 65 and Older": 18.4, "Percent Under 5 Years": 5.1}, "Miscellaneous": {"Manufacturers Shipments": 6997, "Foreign Born": 0.6, "Percent Female": 50.8, "Language Other than English at Home": 2.2, "Living in Same House +1 Years": 87.5, "Mean Travel Time to Work": 19.2, "Building Permits": 74, "Veterans": 1914, "Land Area": 435.48}, "Sales": {"Retail Sales": 2684, "Merchant Wholesaler Sales": 1056, "Accommodation and Food Services Sales": 166, "Retail Sales per Capita": 11358}, "County": "Bremer County", "State": "IA", "Income": {"Median Houseold Income": 61216, "Per Capita Income": 28727, "Persons Below Poverty Level": 7.3}, "Education": {"Bachelor's Degree or Higher": 28.3, "High School or Higher": 93.8}, "Employment": {"Private Non-farm Establishments": 607, "Private Non-farm Employment Percent Change": 6.7, "Firms": {"Total": 2419, "Hispanic-Owned": 0.0, "Native Hawaiian and Other Pacific Islander-Owned": 0.0, "American Indian-Owned": 0.0, "Black-Owned": 0.0, "Asian-Owned": 0.0, "Women-Owned": 30.5}, "Nonemployer Establishments": 1591, "Private Non-farm Employment": 9369}, "Housing": {"Housing Units": 10136, "Units in Multi-Unit Structures": 12.8, "Median Value of Owner-Occupied Units": 145300, "Households": 9258, "Persons per Household": 2.46, "Homeownership Rate": 81.3}, "Population": {"2014 Population": 24721, "2010 Population": 24276, "Population per Square Mile": 55.7, "Population Percent Change": 1.8}}</t>
  </si>
  <si>
    <t>{"Ethnicities": {"White Alone, not Hispanic or Latino": 96.6, "Two or More Races": 1.0, "Asian Alone": 0.4, "Native Hawaiian and Other Pacific Islander Alone": 0.0, "White Alone": 97.8, "Hispanic or Latino": 1.4, "Black Alone": 0.5, "American Indian and Alaska Native Alone": 0.2}, "Age": {"Percent Under 18 Years": 26.6, "Percent 65 and Older": 16.2, "Percent Under 5 Years": 6.8}, "Miscellaneous": {"Manufacturers Shipments": 6408, "Foreign Born": 1.0, "Percent Female": 50.2, "Language Other than English at Home": 6.0, "Living in Same House +1 Years": 91.0, "Mean Travel Time to Work": 20.9, "Building Permits": 27, "Veterans": 1511, "Land Area": 571.02}, "Sales": {"Retail Sales": 2148, "Merchant Wholesaler Sales": 6245, "Accommodation and Food Services Sales": 115, "Retail Sales per Capita": 10242}, "County": "Buchanan County", "State": "IA", "Income": {"Median Houseold Income": 55553, "Per Capita Income": 27038, "Persons Below Poverty Level": 9.9}, "Education": {"Bachelor's Degree or Higher": 17.1, "High School or Higher": 90.6}, "Employment": {"Private Non-farm Establishments": 490, "Private Non-farm Employment Percent Change": 1.1, "Firms": {"Total": 1874, "Hispanic-Owned": 0.0, "Native Hawaiian and Other Pacific Islander-Owned": 0.0, "American Indian-Owned": 0.0, "Black-Owned": 0.0, "Asian-Owned": 0.0, "Women-Owned": 18.0}, "Nonemployer Establishments": 1508, "Private Non-farm Employment": 5218}, "Housing": {"Housing Units": 8990, "Units in Multi-Unit Structures": 7.8, "Median Value of Owner-Occupied Units": 122200, "Households": 8187, "Persons per Household": 2.52, "Homeownership Rate": 78.1}, "Population": {"2014 Population": 21038, "2010 Population": 20958, "Population per Square Mile": 36.7, "Population Percent Change": 0.4}}</t>
  </si>
  <si>
    <t>{"Ethnicities": {"White Alone, not Hispanic or Latino": 62.6, "Two or More Races": 1.2, "Asian Alone": 8.4, "Native Hawaiian and Other Pacific Islander Alone": 0.9, "White Alone": 85.9, "Hispanic or Latino": 24.8, "Black Alone": 2.9, "American Indian and Alaska Native Alone": 0.6}, "Age": {"Percent Under 18 Years": 25.3, "Percent 65 and Older": 14.6, "Percent Under 5 Years": 7.3}, "Miscellaneous": {"Manufacturers Shipments": 15780, "Foreign Born": 18.6, "Percent Female": 49.4, "Language Other than English at Home": 29.5, "Living in Same House +1 Years": 82.7, "Mean Travel Time to Work": 13.7, "Building Permits": 8, "Veterans": 1207, "Land Area": 574.92}, "Sales": {"Retail Sales": 2608, "Merchant Wholesaler Sales": 0, "Accommodation and Food Services Sales": 255, "Retail Sales per Capita": 13408}, "County": "Buena Vista County", "State": "IA", "Income": {"Median Houseold Income": 46951, "Per Capita Income": 22899, "Persons Below Poverty Level": 12.8}, "Education": {"Bachelor's Degree or Higher": 20.0, "High School or Higher": 78.7}, "Employment": {"Private Non-farm Establishments": 556, "Private Non-farm Employment Percent Change": 3.4, "Firms": {"Total": 1704, "Hispanic-Owned": 0.0, "Native Hawaiian and Other Pacific Islander-Owned": 0.0, "American Indian-Owned": 0.0, "Black-Owned": 0.0, "Asian-Owned": 0.0, "Women-Owned": 26.6}, "Nonemployer Establishments": 1260, "Private Non-farm Employment": 9218}, "Housing": {"Housing Units": 8299, "Units in Multi-Unit Structures": 17.9, "Median Value of Owner-Occupied Units": 97700, "Households": 7615, "Persons per Household": 2.53, "Homeownership Rate": 68.0}, "Population": {"2014 Population": 20578, "2010 Population": 20260, "Population per Square Mile": 35.2, "Population Percent Change": 1.6}}</t>
  </si>
  <si>
    <t>{"Ethnicities": {"White Alone, not Hispanic or Latino": 97.1, "Two or More Races": 0.9, "Asian Alone": 0.4, "Native Hawaiian and Other Pacific Islander Alone": 0.0, "White Alone": 98.1, "Hispanic or Latino": 1.1, "Black Alone": 0.3, "American Indian and Alaska Native Alone": 0.1}, "Age": {"Percent Under 18 Years": 23.6, "Percent 65 and Older": 21.0, "Percent Under 5 Years": 6.1}, "Miscellaneous": {"Manufacturers Shipments": 0, "Foreign Born": 0.6, "Percent Female": 50.5, "Language Other than English at Home": 2.0, "Living in Same House +1 Years": 91.1, "Mean Travel Time to Work": 22.9, "Building Permits": 21, "Veterans": 1007, "Land Area": 580.13}, "Sales": {"Retail Sales": 790, "Merchant Wholesaler Sales": 2883, "Accommodation and Food Services Sales": 0, "Retail Sales per Capita": 5407}, "County": "Butler County", "State": "IA", "Income": {"Median Houseold Income": 52026, "Per Capita Income": 25269, "Persons Below Poverty Level": 9.8}, "Education": {"Bachelor's Degree or Higher": 15.0, "High School or Higher": 90.9}, "Employment": {"Private Non-farm Establishments": 333, "Private Non-farm Employment Percent Change": -7.5, "Firms": {"Total": 0, "Hispanic-Owned": 0.0, "Native Hawaiian and Other Pacific Islander-Owned": 0.0, "American Indian-Owned": 0.0, "Black-Owned": 0.0, "Asian-Owned": 0.0, "Women-Owned": 0.0}, "Nonemployer Establishments": 1115, "Private Non-farm Employment": 2594}, "Housing": {"Housing Units": 6731, "Units in Multi-Unit Structures": 7.8, "Median Value of Owner-Occupied Units": 100400, "Households": 6189, "Persons per Household": 2.37, "Homeownership Rate": 79.6}, "Population": {"2014 Population": 15006, "2010 Population": 14867, "Population per Square Mile": 25.6, "Population Percent Change": 0.9}}</t>
  </si>
  <si>
    <t>{"Ethnicities": {"White Alone, not Hispanic or Latino": 94.6, "Two or More Races": 0.9, "Asian Alone": 0.3, "Native Hawaiian and Other Pacific Islander Alone": 0.0, "White Alone": 96.4, "Hispanic or Latino": 2.0, "Black Alone": 1.9, "American Indian and Alaska Native Alone": 0.4}, "Age": {"Percent Under 18 Years": 20.6, "Percent 65 and Older": 22.3, "Percent Under 5 Years": 5.6}, "Miscellaneous": {"Manufacturers Shipments": 0, "Foreign Born": 0.7, "Percent Female": 48.6, "Language Other than English at Home": 1.9, "Living in Same House +1 Years": 83.8, "Mean Travel Time to Work": 19.6, "Building Permits": 12, "Veterans": 928, "Land Area": 569.97}, "Sales": {"Retail Sales": 1035, "Merchant Wholesaler Sales": 2006, "Accommodation and Food Services Sales": 0, "Retail Sales per Capita": 10402}, "County": "Calhoun County", "State": "IA", "Income": {"Median Houseold Income": 44484, "Per Capita Income": 25766, "Persons Below Poverty Level": 13.4}, "Education": {"Bachelor's Degree or Higher": 19.1, "High School or Higher": 90.5}, "Employment": {"Private Non-farm Establishments": 284, "Private Non-farm Employment Percent Change": -2.7, "Firms": {"Total": 846, "Hispanic-Owned": 0.0, "Native Hawaiian and Other Pacific Islander-Owned": 0.0, "American Indian-Owned": 0.0, "Black-Owned": 0.0, "Asian-Owned": 0.0, "Women-Owned": 0.0}, "Nonemployer Establishments": 732, "Private Non-farm Employment": 2197}, "Housing": {"Housing Units": 5088, "Units in Multi-Unit Structures": 9.9, "Median Value of Owner-Occupied Units": 72200, "Households": 4356, "Persons per Household": 2.15, "Homeownership Rate": 79.0}, "Population": {"2014 Population": 9866, "2010 Population": 9670, "Population per Square Mile": 17.0, "Population Percent Change": -3.1}}</t>
  </si>
  <si>
    <t>{"Ethnicities": {"White Alone, not Hispanic or Latino": 95.5, "Two or More Races": 0.9, "Asian Alone": 0.5, "Native Hawaiian and Other Pacific Islander Alone": 0.0, "White Alone": 97.5, "Hispanic or Latino": 2.3, "Black Alone": 0.8, "American Indian and Alaska Native Alone": 0.3}, "Age": {"Percent Under 18 Years": 24.1, "Percent 65 and Older": 19.2, "Percent Under 5 Years": 6.5}, "Miscellaneous": {"Manufacturers Shipments": 7940, "Foreign Born": 0.8, "Percent Female": 51.4, "Language Other than English at Home": 2.7, "Living in Same House +1 Years": 87.3, "Mean Travel Time to Work": 14.1, "Building Permits": 26, "Veterans": 1447, "Land Area": 569.44}, "Sales": {"Retail Sales": 2980, "Merchant Wholesaler Sales": 13505, "Accommodation and Food Services Sales": 207, "Retail Sales per Capita": 14338}, "County": "Carroll County", "State": "IA", "Income": {"Median Houseold Income": 48361, "Per Capita Income": 25430, "Persons Below Poverty Level": 9.6}, "Education": {"Bachelor's Degree or Higher": 18.8, "High School or Higher": 91.3}, "Employment": {"Private Non-farm Establishments": 879, "Private Non-farm Employment Percent Change": -0.8, "Firms": {"Total": 2755, "Hispanic-Owned": 0.0, "Native Hawaiian and Other Pacific Islander-Owned": 0.0, "American Indian-Owned": 0.0, "Black-Owned": 0.0, "Asian-Owned": 0.0, "Women-Owned": 23.7}, "Nonemployer Establishments": 1856, "Private Non-farm Employment": 10604}, "Housing": {"Housing Units": 9419, "Units in Multi-Unit Structures": 14.5, "Median Value of Owner-Occupied Units": 105700, "Households": 8626, "Persons per Household": 2.35, "Homeownership Rate": 75.4}, "Population": {"2014 Population": 20562, "2010 Population": 20816, "Population per Square Mile": 36.6, "Population Percent Change": -1.2}}</t>
  </si>
  <si>
    <t>{"Ethnicities": {"White Alone, not Hispanic or Latino": 95.7, "Two or More Races": 0.8, "Asian Alone": 0.3, "Native Hawaiian and Other Pacific Islander Alone": 0.4, "White Alone": 97.6, "Hispanic or Latino": 2.4, "Black Alone": 0.5, "American Indian and Alaska Native Alone": 0.5}, "Age": {"Percent Under 18 Years": 22.6, "Percent 65 and Older": 21.5, "Percent Under 5 Years": 5.7}, "Miscellaneous": {"Manufacturers Shipments": 0, "Foreign Born": 1.0, "Percent Female": 50.7, "Language Other than English at Home": 2.5, "Living in Same House +1 Years": 88.5, "Mean Travel Time to Work": 17.3, "Building Permits": 12, "Veterans": 1155, "Land Area": 564.27}, "Sales": {"Retail Sales": 1781, "Merchant Wholesaler Sales": 1514, "Accommodation and Food Services Sales": 116, "Retail Sales per Capita": 12846}, "County": "Cass County", "State": "IA", "Income": {"Median Houseold Income": 43481, "Per Capita Income": 25448, "Persons Below Poverty Level": 11.4}, "Education": {"Bachelor's Degree or Higher": 19.0, "High School or Higher": 92.8}, "Employment": {"Private Non-farm Establishments": 478, "Private Non-farm Employment Percent Change": -2.1, "Firms": {"Total": 1682, "Hispanic-Owned": 0.0, "Native Hawaiian and Other Pacific Islander-Owned": 0.0, "American Indian-Owned": 0.0, "Black-Owned": 0.0, "Asian-Owned": 0.0, "Women-Owned": 0.0}, "Nonemployer Establishments": 1179, "Private Non-farm Employment": 4709}, "Housing": {"Housing Units": 6564, "Units in Multi-Unit Structures": 16.0, "Median Value of Owner-Occupied Units": 88100, "Households": 6081, "Persons per Household": 2.21, "Homeownership Rate": 71.8}, "Population": {"2014 Population": 13448, "2010 Population": 13956, "Population per Square Mile": 24.7, "Population Percent Change": -3.6}}</t>
  </si>
  <si>
    <t>{"Ethnicities": {"White Alone, not Hispanic or Latino": 95.9, "Two or More Races": 1.1, "Asian Alone": 0.7, "Native Hawaiian and Other Pacific Islander Alone": 0.0, "White Alone": 97.4, "Hispanic or Latino": 1.8, "Black Alone": 0.5, "American Indian and Alaska Native Alone": 0.2}, "Age": {"Percent Under 18 Years": 22.9, "Percent 65 and Older": 18.4, "Percent Under 5 Years": 5.1}, "Miscellaneous": {"Manufacturers Shipments": 1787, "Foreign Born": 1.3, "Percent Female": 50.5, "Language Other than English at Home": 2.9, "Living in Same House +1 Years": 89.3, "Mean Travel Time to Work": 25.2, "Building Permits": 29, "Veterans": 1620, "Land Area": 579.44}, "Sales": {"Retail Sales": 1313, "Merchant Wholesaler Sales": 2218, "Accommodation and Food Services Sales": 95, "Retail Sales per Capita": 7317}, "County": "Cedar County", "State": "IA", "Income": {"Median Houseold Income": 58088, "Per Capita Income": 26567, "Persons Below Poverty Level": 8.0}, "Education": {"Bachelor's Degree or Higher": 19.5, "High School or Higher": 92.1}, "Employment": {"Private Non-farm Establishments": 465, "Private Non-farm Employment Percent Change": -2.4, "Firms": {"Total": 0, "Hispanic-Owned": 0.0, "Native Hawaiian and Other Pacific Islander-Owned": 0.0, "American Indian-Owned": 0.0, "Black-Owned": 0.0, "Asian-Owned": 0.0, "Women-Owned": 0.0}, "Nonemployer Establishments": 1258, "Private Non-farm Employment": 4282}, "Housing": {"Housing Units": 8116, "Units in Multi-Unit Structures": 9.0, "Median Value of Owner-Occupied Units": 132800, "Households": 7665, "Persons per Household": 2.37, "Homeownership Rate": 78.8}, "Population": {"2014 Population": 18411, "2010 Population": 18499, "Population per Square Mile": 31.9, "Population Percent Change": -0.5}}</t>
  </si>
  <si>
    <t>{"Ethnicities": {"White Alone, not Hispanic or Latino": 91.6, "Two or More Races": 1.5, "Asian Alone": 1.1, "Native Hawaiian and Other Pacific Islander Alone": 0.0, "White Alone": 95.7, "Hispanic or Latino": 4.3, "Black Alone": 1.4, "American Indian and Alaska Native Alone": 0.3}, "Age": {"Percent Under 18 Years": 20.5, "Percent 65 and Older": 19.7, "Percent Under 5 Years": 5.6}, "Miscellaneous": {"Manufacturers Shipments": 13575, "Foreign Born": 2.1, "Percent Female": 51.0, "Language Other than English at Home": 3.8, "Living in Same House +1 Years": 87.6, "Mean Travel Time to Work": 15.7, "Building Permits": 86, "Veterans": 3999, "Land Area": 568.31}, "Sales": {"Retail Sales": 8870, "Merchant Wholesaler Sales": 6504, "Accommodation and Food Services Sales": 839, "Retail Sales per Capita": 20200}, "County": "Cerro Gordo County", "State": "IA", "Income": {"Median Houseold Income": 44795, "Per Capita Income": 27291, "Persons Below Poverty Level": 13.2}, "Education": {"Bachelor's Degree or Higher": 21.0, "High School or Higher": 92.0}, "Employment": {"Private Non-farm Establishments": 1399, "Private Non-farm Employment Percent Change": -3.4, "Firms": {"Total": 3952, "Hispanic-Owned": 1.8, "Native Hawaiian and Other Pacific Islander-Owned": 0.0, "American Indian-Owned": 0.0, "Black-Owned": 0.0, "Asian-Owned": 0.0, "Women-Owned": 22.2}, "Nonemployer Establishments": 3031, "Private Non-farm Employment": 20910}, "Housing": {"Housing Units": 22238, "Units in Multi-Unit Structures": 16.8, "Median Value of Owner-Occupied Units": 110800, "Households": 19967, "Persons per Household": 2.14, "Homeownership Rate": 71.6}, "Population": {"2014 Population": 43254, "2010 Population": 44151, "Population per Square Mile": 77.7, "Population Percent Change": -2.0}}</t>
  </si>
  <si>
    <t>{"Ethnicities": {"White Alone, not Hispanic or Latino": 94.2, "Two or More Races": 1.0, "Asian Alone": 0.6, "Native Hawaiian and Other Pacific Islander Alone": 0.2, "White Alone": 97.0, "Hispanic or Latino": 3.2, "Black Alone": 0.9, "American Indian and Alaska Native Alone": 0.3}, "Age": {"Percent Under 18 Years": 21.0, "Percent 65 and Older": 22.4, "Percent Under 5 Years": 6.0}, "Miscellaneous": {"Manufacturers Shipments": 2792, "Foreign Born": 0.9, "Percent Female": 50.4, "Language Other than English at Home": 3.2, "Living in Same House +1 Years": 86.9, "Mean Travel Time to Work": 15.3, "Building Permits": 6, "Veterans": 1163, "Land Area": 576.91}, "Sales": {"Retail Sales": 1394, "Merchant Wholesaler Sales": 1146, "Accommodation and Food Services Sales": 87, "Retail Sales per Capita": 11935}, "County": "Cherokee County", "State": "IA", "Income": {"Median Houseold Income": 48977, "Per Capita Income": 26330, "Persons Below Poverty Level": 9.7}, "Education": {"Bachelor's Degree or Higher": 19.6, "High School or Higher": 91.6}, "Employment": {"Private Non-farm Establishments": 354, "Private Non-farm Employment Percent Change": -3.2, "Firms": {"Total": 796, "Hispanic-Owned": 0.0, "Native Hawaiian and Other Pacific Islander-Owned": 0.0, "American Indian-Owned": 0.0, "Black-Owned": 0.0, "Asian-Owned": 0.0, "Women-Owned": 0.0}, "Nonemployer Establishments": 812, "Private Non-farm Employment": 4379}, "Housing": {"Housing Units": 5791, "Units in Multi-Unit Structures": 12.8, "Median Value of Owner-Occupied Units": 80200, "Households": 5354, "Persons per Household": 2.17, "Homeownership Rate": 74.9}, "Population": {"2014 Population": 11836, "2010 Population": 12072, "Population per Square Mile": 20.9, "Population Percent Change": -2.0}}</t>
  </si>
  <si>
    <t>{"Ethnicities": {"White Alone, not Hispanic or Latino": 96.2, "Two or More Races": 0.7, "Asian Alone": 0.3, "Native Hawaiian and Other Pacific Islander Alone": 0.0, "White Alone": 98.3, "Hispanic or Latino": 2.3, "Black Alone": 0.6, "American Indian and Alaska Native Alone": 0.1}, "Age": {"Percent Under 18 Years": 23.8, "Percent 65 and Older": 19.4, "Percent Under 5 Years": 6.1}, "Miscellaneous": {"Manufacturers Shipments": 2782, "Foreign Born": 1.8, "Percent Female": 50.0, "Language Other than English at Home": 4.2, "Living in Same House +1 Years": 91.6, "Mean Travel Time to Work": 21.3, "Building Permits": 5, "Veterans": 1116, "Land Area": 504.38}, "Sales": {"Retail Sales": 1039, "Merchant Wholesaler Sales": 2100, "Accommodation and Food Services Sales": 74, "Retail Sales per Capita": 8537}, "County": "Chickasaw County", "State": "IA", "Income": {"Median Houseold Income": 43971, "Per Capita Income": 24139, "Persons Below Poverty Level": 10.3}, "Education": {"Bachelor's Degree or Higher": 13.8, "High School or Higher": 88.8}, "Employment": {"Private Non-farm Establishments": 418, "Private Non-farm Employment Percent Change": 0.8, "Firms": {"Total": 1078, "Hispanic-Owned": 0.0, "Native Hawaiian and Other Pacific Islander-Owned": 0.0, "American Indian-Owned": 0.0, "Black-Owned": 0.0, "Asian-Owned": 0.0, "Women-Owned": 16.4}, "Nonemployer Establishments": 954, "Private Non-farm Employment": 3942}, "Housing": {"Housing Units": 5664, "Units in Multi-Unit Structures": 10.0, "Median Value of Owner-Occupied Units": 95900, "Households": 5364, "Persons per Household": 2.27, "Homeownership Rate": 80.1}, "Population": {"2014 Population": 12264, "2010 Population": 12439, "Population per Square Mile": 24.7, "Population Percent Change": -1.4}}</t>
  </si>
  <si>
    <t>{"Ethnicities": {"White Alone, not Hispanic or Latino": 85.2, "Two or More Races": 1.3, "Asian Alone": 0.7, "Native Hawaiian and Other Pacific Islander Alone": 0.1, "White Alone": 96.4, "Hispanic or Latino": 12.1, "Black Alone": 0.9, "American Indian and Alaska Native Alone": 0.7}, "Age": {"Percent Under 18 Years": 24.3, "Percent 65 and Older": 17.6, "Percent Under 5 Years": 6.5}, "Miscellaneous": {"Manufacturers Shipments": 4165, "Foreign Born": 5.5, "Percent Female": 49.8, "Language Other than English at Home": 8.8, "Living in Same House +1 Years": 88.2, "Mean Travel Time to Work": 21.9, "Building Permits": 1, "Veterans": 695, "Land Area": 431.17}, "Sales": {"Retail Sales": 953, "Merchant Wholesaler Sales": 62, "Accommodation and Food Services Sales": 849, "Retail Sales per Capita": 10579}, "County": "Clarke County", "State": "IA", "Income": {"Median Houseold Income": 43216, "Per Capita Income": 23472, "Persons Below Poverty Level": 13.7}, "Education": {"Bachelor's Degree or Higher": 14.3, "High School or Higher": 87.3}, "Employment": {"Private Non-farm Establishments": 189, "Private Non-farm Employment Percent Change": -3.1, "Firms": {"Total": 752, "Hispanic-Owned": 0.0, "Native Hawaiian and Other Pacific Islander-Owned": 0.0, "American Indian-Owned": 0.0, "Black-Owned": 0.0, "Asian-Owned": 0.0, "Women-Owned": 22.5}, "Nonemployer Establishments": 598, "Private Non-farm Employment": 3154}, "Housing": {"Housing Units": 4132, "Units in Multi-Unit Structures": 9.2, "Median Value of Owner-Occupied Units": 84900, "Households": 3672, "Persons per Household": 2.49, "Homeownership Rate": 71.0}, "Population": {"2014 Population": 9217, "2010 Population": 9286, "Population per Square Mile": 21.5, "Population Percent Change": -0.7}}</t>
  </si>
  <si>
    <t>{"Ethnicities": {"White Alone, not Hispanic or Latino": 94.3, "Two or More Races": 1.0, "Asian Alone": 0.7, "Native Hawaiian and Other Pacific Islander Alone": 0.0, "White Alone": 97.3, "Hispanic or Latino": 3.2, "Black Alone": 0.7, "American Indian and Alaska Native Alone": 0.3}, "Age": {"Percent Under 18 Years": 22.8, "Percent 65 and Older": 19.6, "Percent Under 5 Years": 5.7}, "Miscellaneous": {"Manufacturers Shipments": 0, "Foreign Born": 2.2, "Percent Female": 50.9, "Language Other than English at Home": 3.7, "Living in Same House +1 Years": 87.8, "Mean Travel Time to Work": 15.2, "Building Permits": 14, "Veterans": 1360, "Land Area": 567.24}, "Sales": {"Retail Sales": 2986, "Merchant Wholesaler Sales": 4251, "Accommodation and Food Services Sales": 234, "Retail Sales per Capita": 17960}, "County": "Clay County", "State": "IA", "Income": {"Median Houseold Income": 49035, "Per Capita Income": 29060, "Persons Below Poverty Level": 8.9}, "Education": {"Bachelor's Degree or Higher": 18.4, "High School or Higher": 93.1}, "Employment": {"Private Non-farm Establishments": 608, "Private Non-farm Employment Percent Change": -4.3, "Firms": {"Total": 2262, "Hispanic-Owned": 0.0, "Native Hawaiian and Other Pacific Islander-Owned": 0.0, "American Indian-Owned": 0.0, "Black-Owned": 0.0, "Asian-Owned": 0.0, "Women-Owned": 24.3}, "Nonemployer Establishments": 1305, "Private Non-farm Employment": 7313}, "Housing": {"Housing Units": 8112, "Units in Multi-Unit Structures": 19.2, "Median Value of Owner-Occupied Units": 105400, "Households": 7148, "Persons per Household": 2.28, "Homeownership Rate": 74.2}, "Population": {"2014 Population": 16515, "2010 Population": 16667, "Population per Square Mile": 29.4, "Population Percent Change": -0.9}}</t>
  </si>
  <si>
    <t>{"Ethnicities": {"White Alone, not Hispanic or Latino": 96.2, "Two or More Races": 0.8, "Asian Alone": 0.3, "Native Hawaiian and Other Pacific Islander Alone": 0.1, "White Alone": 97.9, "Hispanic or Latino": 1.9, "Black Alone": 0.7, "American Indian and Alaska Native Alone": 0.1}, "Age": {"Percent Under 18 Years": 22.2, "Percent 65 and Older": 20.9, "Percent Under 5 Years": 5.7}, "Miscellaneous": {"Manufacturers Shipments": 2063, "Foreign Born": 1.4, "Percent Female": 49.7, "Language Other than English at Home": 3.4, "Living in Same House +1 Years": 87.6, "Mean Travel Time to Work": 21.4, "Building Permits": 28, "Veterans": 1575, "Land Area": 778.54}, "Sales": {"Retail Sales": 1635, "Merchant Wholesaler Sales": 5646, "Accommodation and Food Services Sales": 537, "Retail Sales per Capita": 9249}, "County": "Clayton County", "State": "IA", "Income": {"Median Houseold Income": 47494, "Per Capita Income": 25074, "Persons Below Poverty Level": 12.5}, "Education": {"Bachelor's Degree or Higher": 15.5, "High School or Higher": 91.6}, "Employment": {"Private Non-farm Establishments": 537, "Private Non-farm Employment Percent Change": -5.9, "Firms": {"Total": 1725, "Hispanic-Owned": 0.0, "Native Hawaiian and Other Pacific Islander-Owned": 0.0, "American Indian-Owned": 0.0, "Black-Owned": 0.0, "Asian-Owned": 0.0, "Women-Owned": 0.0}, "Nonemployer Establishments": 1382, "Private Non-farm Employment": 4851}, "Housing": {"Housing Units": 9032, "Units in Multi-Unit Structures": 11.2, "Median Value of Owner-Occupied Units": 102400, "Households": 7707, "Persons per Household": 2.29, "Homeownership Rate": 78.2}, "Population": {"2014 Population": 17692, "2010 Population": 18129, "Population per Square Mile": 23.3, "Population Percent Change": -2.4}}</t>
  </si>
  <si>
    <t>{"Ethnicities": {"White Alone, not Hispanic or Latino": 91.5, "Two or More Races": 1.8, "Asian Alone": 0.6, "Native Hawaiian and Other Pacific Islander Alone": 0.0, "White Alone": 94.0, "Hispanic or Latino": 2.9, "Black Alone": 3.2, "American Indian and Alaska Native Alone": 0.3}, "Age": {"Percent Under 18 Years": 22.7, "Percent 65 and Older": 18.3, "Percent Under 5 Years": 6.1}, "Miscellaneous": {"Manufacturers Shipments": 39149, "Foreign Born": 1.5, "Percent Female": 50.9, "Language Other than English at Home": 2.3, "Living in Same House +1 Years": 87.7, "Mean Travel Time to Work": 19.2, "Building Permits": 102, "Veterans": 4259, "Land Area": 694.92}, "Sales": {"Retail Sales": 6356, "Merchant Wholesaler Sales": 1901, "Accommodation and Food Services Sales": 540, "Retail Sales per Capita": 12950}, "County": "Clinton County", "State": "IA", "Income": {"Median Houseold Income": 49559, "Per Capita Income": 25966, "Persons Below Poverty Level": 14.0}, "Education": {"Bachelor's Degree or Higher": 17.7, "High School or Higher": 90.0}, "Employment": {"Private Non-farm Establishments": 1181, "Private Non-farm Employment Percent Change": 1.2, "Firms": {"Total": 3491, "Hispanic-Owned": 0.0, "Native Hawaiian and Other Pacific Islander-Owned": 0.0, "American Indian-Owned": 0.0, "Black-Owned": 0.0, "Asian-Owned": 0.9, "Women-Owned": 0.0}, "Nonemployer Establishments": 2677, "Private Non-farm Employment": 27036}, "Housing": {"Housing Units": 21792, "Units in Multi-Unit Structures": 16.8, "Median Value of Owner-Occupied Units": 110300, "Households": 20008, "Persons per Household": 2.4, "Homeownership Rate": 74.4}, "Population": {"2014 Population": 48051, "2010 Population": 49116, "Population per Square Mile": 70.7, "Population Percent Change": -2.2}}</t>
  </si>
  <si>
    <t>{"Ethnicities": {"White Alone, not Hispanic or Latino": 68.5, "Two or More Races": 0.8, "Asian Alone": 1.7, "Native Hawaiian and Other Pacific Islander Alone": 0.2, "White Alone": 93.8, "Hispanic or Latino": 27.3, "Black Alone": 2.3, "American Indian and Alaska Native Alone": 1.2}, "Age": {"Percent Under 18 Years": 25.5, "Percent 65 and Older": 16.9, "Percent Under 5 Years": 7.2}, "Miscellaneous": {"Manufacturers Shipments": 12668, "Foreign Born": 12.8, "Percent Female": 49.0, "Language Other than English at Home": 22.5, "Living in Same House +1 Years": 88.2, "Mean Travel Time to Work": 15.1, "Building Permits": 11, "Veterans": 1161, "Land Area": 714.19}, "Sales": {"Retail Sales": 1623, "Merchant Wholesaler Sales": 1219, "Accommodation and Food Services Sales": 129, "Retail Sales per Capita": 9840}, "County": "Crawford County", "State": "IA", "Income": {"Median Houseold Income": 46548, "Per Capita Income": 22748, "Persons Below Poverty Level": 15.8}, "Education": {"Bachelor's Degree or Higher": 14.7, "High School or Higher": 78.9}, "Employment": {"Private Non-farm Establishments": 460, "Private Non-farm Employment Percent Change": 2.5, "Firms": {"Total": 1394, "Hispanic-Owned": 0.0, "Native Hawaiian and Other Pacific Islander-Owned": 0.0, "American Indian-Owned": 0.0, "Black-Owned": 0.0, "Asian-Owned": 0.0, "Women-Owned": 27.8}, "Nonemployer Establishments": 924, "Private Non-farm Employment": 6534}, "Housing": {"Housing Units": 6985, "Units in Multi-Unit Structures": 11.8, "Median Value of Owner-Occupied Units": 83100, "Households": 6300, "Persons per Household": 2.65, "Homeownership Rate": 75.9}, "Population": {"2014 Population": 17228, "2010 Population": 17096, "Population per Square Mile": 23.9, "Population Percent Change": 0.8}}</t>
  </si>
  <si>
    <t>{"Ethnicities": {"White Alone, not Hispanic or Latino": 87.0, "Two or More Races": 1.4, "Asian Alone": 3.6, "Native Hawaiian and Other Pacific Islander Alone": 0.1, "White Alone": 92.7, "Hispanic or Latino": 6.3, "Black Alone": 1.8, "American Indian and Alaska Native Alone": 0.4}, "Age": {"Percent Under 18 Years": 28.6, "Percent 65 and Older": 11.2, "Percent Under 5 Years": 8.2}, "Miscellaneous": {"Manufacturers Shipments": 5741, "Foreign Born": 6.6, "Percent Female": 51.0, "Language Other than English at Home": 8.6, "Living in Same House +1 Years": 86.9, "Mean Travel Time to Work": 20.5, "Building Permits": 661, "Veterans": 3902, "Land Area": 588.45}, "Sales": {"Retail Sales": 9057, "Merchant Wholesaler Sales": 2182, "Accommodation and Food Services Sales": 1103, "Retail Sales per Capita": 15813}, "County": "Dallas County", "State": "IA", "Income": {"Median Houseold Income": 73847, "Per Capita Income": 35844, "Persons Below Poverty Level": 6.4}, "Education": {"Bachelor's Degree or Higher": 43.6, "High School or Higher": 94.4}, "Employment": {"Private Non-farm Establishments": 1718, "Private Non-farm Employment Percent Change": 1.1, "Firms": {"Total": 6613, "Hispanic-Owned": 1.1, "Native Hawaiian and Other Pacific Islander-Owned": 0.0, "American Indian-Owned": 0.0, "Black-Owned": 0.6, "Asian-Owned": 2.2, "Women-Owned": 19.9}, "Nonemployer Establishments": 5486, "Private Non-farm Employment": 34419}, "Housing": {"Housing Units": 29884, "Units in Multi-Unit Structures": 17.5, "Median Value of Owner-Occupied Units": 184100, "Households": 26262, "Persons per Household": 2.63, "Homeownership Rate": 77.4}, "Population": {"2014 Population": 77400, "2010 Population": 66135, "Population per Square Mile": 112.4, "Population Percent Change": 17.0}}</t>
  </si>
  <si>
    <t>{"Ethnicities": {"White Alone, not Hispanic or Latino": 97.2, "Two or More Races": 0.9, "Asian Alone": 0.3, "Native Hawaiian and Other Pacific Islander Alone": 0.0, "White Alone": 98.3, "Hispanic or Latino": 1.2, "Black Alone": 0.2, "American Indian and Alaska Native Alone": 0.2}, "Age": {"Percent Under 18 Years": 28.9, "Percent 65 and Older": 17.5, "Percent Under 5 Years": 8.0}, "Miscellaneous": {"Manufacturers Shipments": 0, "Foreign Born": 0.8, "Percent Female": 50.6, "Language Other than English at Home": 14.4, "Living in Same House +1 Years": 89.3, "Mean Travel Time to Work": 22.8, "Building Permits": 4, "Veterans": 717, "Land Area": 502.19}, "Sales": {"Retail Sales": 716, "Merchant Wholesaler Sales": 179, "Accommodation and Food Services Sales": 30, "Retail Sales per Capita": 8351}, "County": "Davis County", "State": "IA", "Income": {"Median Houseold Income": 45040, "Per Capita Income": 22210, "Persons Below Poverty Level": 21.2}, "Education": {"Bachelor's Degree or Higher": 16.4, "High School or Higher": 85.5}, "Employment": {"Private Non-farm Establishments": 170, "Private Non-farm Employment Percent Change": 2.4, "Firms": {"Total": 848, "Hispanic-Owned": 0.0, "Native Hawaiian and Other Pacific Islander-Owned": 0.0, "American Indian-Owned": 0.0, "Black-Owned": 0.0, "Asian-Owned": 0.0, "Women-Owned": 0.0}, "Nonemployer Establishments": 748, "Private Non-farm Employment": 1451}, "Housing": {"Housing Units": 3578, "Units in Multi-Unit Structures": 6.4, "Median Value of Owner-Occupied Units": 99700, "Households": 3115, "Persons per Household": 2.76, "Homeownership Rate": 80.2}, "Population": {"2014 Population": 8781, "2010 Population": 8753, "Population per Square Mile": 17.4, "Population Percent Change": 0.3}}</t>
  </si>
  <si>
    <t>{"Ethnicities": {"White Alone, not Hispanic or Latino": 93.0, "Two or More Races": 1.2, "Asian Alone": 0.9, "Native Hawaiian and Other Pacific Islander Alone": 0.2, "White Alone": 95.3, "Hispanic or Latino": 2.6, "Black Alone": 2.0, "American Indian and Alaska Native Alone": 0.5}, "Age": {"Percent Under 18 Years": 21.8, "Percent 65 and Older": 18.3, "Percent Under 5 Years": 5.1}, "Miscellaneous": {"Manufacturers Shipments": 0, "Foreign Born": 1.5, "Percent Female": 49.8, "Language Other than English at Home": 5.9, "Living in Same House +1 Years": 80.5, "Mean Travel Time to Work": 21.0, "Building Permits": 2, "Veterans": 612, "Land Area": 531.88}, "Sales": {"Retail Sales": 395, "Merchant Wholesaler Sales": 766, "Accommodation and Food Services Sales": 43, "Retail Sales per Capita": 4746}, "County": "Decatur County", "State": "IA", "Income": {"Median Houseold Income": 36326, "Per Capita Income": 18845, "Persons Below Poverty Level": 19.5}, "Education": {"Bachelor's Degree or Higher": 18.4, "High School or Higher": 85.0}, "Employment": {"Private Non-farm Establishments": 130, "Private Non-farm Employment Percent Change": -3.2, "Firms": {"Total": 869, "Hispanic-Owned": 0.0, "Native Hawaiian and Other Pacific Islander-Owned": 0.0, "American Indian-Owned": 0.0, "Black-Owned": 0.0, "Asian-Owned": 0.0, "Women-Owned": 0.0}, "Nonemployer Establishments": 655, "Private Non-farm Employment": 1697}, "Housing": {"Housing Units": 3847, "Units in Multi-Unit Structures": 14.1, "Median Value of Owner-Occupied Units": 77700, "Households": 3106, "Persons per Household": 2.43, "Homeownership Rate": 70.1}, "Population": {"2014 Population": 8263, "2010 Population": 8457, "Population per Square Mile": 15.9, "Population Percent Change": -2.3}}</t>
  </si>
  <si>
    <t>{"Ethnicities": {"White Alone, not Hispanic or Latino": 97.4, "Two or More Races": 0.7, "Asian Alone": 0.3, "Native Hawaiian and Other Pacific Islander Alone": 0.0, "White Alone": 98.4, "Hispanic or Latino": 1.1, "Black Alone": 0.4, "American Indian and Alaska Native Alone": 0.1}, "Age": {"Percent Under 18 Years": 23.8, "Percent 65 and Older": 18.1, "Percent Under 5 Years": 5.7}, "Miscellaneous": {"Manufacturers Shipments": 3264, "Foreign Born": 0.8, "Percent Female": 50.0, "Language Other than English at Home": 2.3, "Living in Same House +1 Years": 89.8, "Mean Travel Time to Work": 22.0, "Building Permits": 5, "Veterans": 1200, "Land Area": 577.76}, "Sales": {"Retail Sales": 1714, "Merchant Wholesaler Sales": 3023, "Accommodation and Food Services Sales": 90, "Retail Sales per Capita": 9791}, "County": "Delaware County", "State": "IA", "Income": {"Median Houseold Income": 54076, "Per Capita Income": 26261, "Persons Below Poverty Level": 8.4}, "Education": {"Bachelor's Degree or Higher": 15.5, "High School or Higher": 91.0}, "Employment": {"Private Non-farm Establishments": 496, "Private Non-farm Employment Percent Change": 3.6, "Firms": {"Total": 1568, "Hispanic-Owned": 0.0, "Native Hawaiian and Other Pacific Islander-Owned": 0.0, "American Indian-Owned": 0.0, "Black-Owned": 0.0, "Asian-Owned": 0.0, "Women-Owned": 29.5}, "Nonemployer Establishments": 1312, "Private Non-farm Employment": 5725}, "Housing": {"Housing Units": 8026, "Units in Multi-Unit Structures": 8.1, "Median Value of Owner-Occupied Units": 125300, "Households": 7129, "Persons per Household": 2.44, "Homeownership Rate": 78.8}, "Population": {"2014 Population": 17398, "2010 Population": 17764, "Population per Square Mile": 30.7, "Population Percent Change": -2.1}}</t>
  </si>
  <si>
    <t>{"Ethnicities": {"White Alone, not Hispanic or Latino": 88.0, "Two or More Races": 2.5, "Asian Alone": 0.9, "Native Hawaiian and Other Pacific Islander Alone": 0.1, "White Alone": 90.4, "Hispanic or Latino": 2.9, "Black Alone": 5.9, "American Indian and Alaska Native Alone": 0.3}, "Age": {"Percent Under 18 Years": 23.0, "Percent 65 and Older": 18.8, "Percent Under 5 Years": 6.0}, "Miscellaneous": {"Manufacturers Shipments": 0, "Foreign Born": 1.5, "Percent Female": 50.9, "Language Other than English at Home": 2.6, "Living in Same House +1 Years": 86.9, "Mean Travel Time to Work": 15.9, "Building Permits": 41, "Veterans": 3575, "Land Area": 416.12}, "Sales": {"Retail Sales": 6169, "Merchant Wholesaler Sales": 0, "Accommodation and Food Services Sales": 687, "Retail Sales per Capita": 15182}, "County": "Des Moines County", "State": "IA", "Income": {"Median Houseold Income": 42451, "Per Capita Income": 24408, "Persons Below Poverty Level": 13.8}, "Education": {"Bachelor's Degree or Higher": 18.9, "High School or Higher": 91.1}, "Employment": {"Private Non-farm Establishments": 1107, "Private Non-farm Employment Percent Change": 1.1, "Firms": {"Total": 3407, "Hispanic-Owned": 0.0, "Native Hawaiian and Other Pacific Islander-Owned": 0.0, "American Indian-Owned": 0.0, "Black-Owned": 0.9, "Asian-Owned": 0.0, "Women-Owned": 26.0}, "Nonemployer Establishments": 2359, "Private Non-farm Employment": 19430}, "Housing": {"Housing Units": 18463, "Units in Multi-Unit Structures": 16.2, "Median Value of Owner-Occupied Units": 93900, "Households": 16993, "Persons per Household": 2.33, "Homeownership Rate": 73.1}, "Population": {"2014 Population": 40255, "2010 Population": 40325, "Population per Square Mile": 96.9, "Population Percent Change": -0.2}}</t>
  </si>
  <si>
    <t>{"Ethnicities": {"White Alone, not Hispanic or Latino": 96.4, "Two or More Races": 0.9, "Asian Alone": 0.6, "Native Hawaiian and Other Pacific Islander Alone": 0.0, "White Alone": 97.9, "Hispanic or Latino": 1.7, "Black Alone": 0.4, "American Indian and Alaska Native Alone": 0.3}, "Age": {"Percent Under 18 Years": 19.1, "Percent 65 and Older": 24.2, "Percent Under 5 Years": 4.9}, "Miscellaneous": {"Manufacturers Shipments": 6475, "Foreign Born": 1.0, "Percent Female": 50.2, "Language Other than English at Home": 1.9, "Living in Same House +1 Years": 85.9, "Mean Travel Time to Work": 16.7, "Building Permits": 134, "Veterans": 1737, "Land Area": 380.61}, "Sales": {"Retail Sales": 2551, "Merchant Wholesaler Sales": 0, "Accommodation and Food Services Sales": 546, "Retail Sales per Capita": 15386}, "County": "Dickinson County", "State": "IA", "Income": {"Median Houseold Income": 56136, "Per Capita Income": 31790, "Persons Below Poverty Level": 7.8}, "Education": {"Bachelor's Degree or Higher": 25.4, "High School or Higher": 93.3}, "Employment": {"Private Non-farm Establishments": 770, "Private Non-farm Employment Percent Change": 7.1, "Firms": {"Total": 2088, "Hispanic-Owned": 0.0, "Native Hawaiian and Other Pacific Islander-Owned": 0.0, "American Indian-Owned": 0.0, "Black-Owned": 0.0, "Asian-Owned": 0.0, "Women-Owned": 25.6}, "Nonemployer Establishments": 1818, "Private Non-farm Employment": 6877}, "Housing": {"Housing Units": 13191, "Units in Multi-Unit Structures": 15.1, "Median Value of Owner-Occupied Units": 159700, "Households": 7981, "Persons per Household": 2.07, "Homeownership Rate": 75.6}, "Population": {"2014 Population": 16935, "2010 Population": 16667, "Population per Square Mile": 43.8, "Population Percent Change": 1.6}}</t>
  </si>
  <si>
    <t>{"Ethnicities": {"White Alone, not Hispanic or Latino": 91.9, "Two or More Races": 1.4, "Asian Alone": 1.4, "Native Hawaiian and Other Pacific Islander Alone": 0.3, "White Alone": 93.7, "Hispanic or Latino": 2.2, "Black Alone": 3.0, "American Indian and Alaska Native Alone": 0.2}, "Age": {"Percent Under 18 Years": 23.1, "Percent 65 and Older": 16.2, "Percent Under 5 Years": 6.1}, "Miscellaneous": {"Manufacturers Shipments": 47112, "Foreign Born": 1.9, "Percent Female": 50.6, "Language Other than English at Home": 3.1, "Living in Same House +1 Years": 86.4, "Mean Travel Time to Work": 17.3, "Building Permits": 276, "Veterans": 7057, "Land Area": 608.31}, "Sales": {"Retail Sales": 14334, "Merchant Wholesaler Sales": 18477, "Accommodation and Food Services Sales": 1456, "Retail Sales per Capita": 15538}, "County": "Dubuque County", "State": "IA", "Income": {"Median Houseold Income": 51475, "Per Capita Income": 26254, "Persons Below Poverty Level": 10.9}, "Education": {"Bachelor's Degree or Higher": 27.1, "High School or Higher": 91.4}, "Employment": {"Private Non-farm Establishments": 2772, "Private Non-farm Employment Percent Change": 0.3, "Firms": {"Total": 8102, "Hispanic-Owned": 0.0, "Native Hawaiian and Other Pacific Islander-Owned": 0.0, "American Indian-Owned": 0.0, "Black-Owned": 1.1, "Asian-Owned": 0.7, "Women-Owned": 21.7}, "Nonemployer Establishments": 6130, "Private Non-farm Employment": 53122}, "Housing": {"Housing Units": 40369, "Units in Multi-Unit Structures": 22.0, "Median Value of Owner-Occupied Units": 145900, "Households": 37366, "Persons per Household": 2.41, "Homeownership Rate": 73.0}, "Population": {"2014 Population": 96370, "2010 Population": 93653, "Population per Square Mile": 154.0, "Population Percent Change": 2.9}}</t>
  </si>
  <si>
    <t>{"Ethnicities": {"White Alone, not Hispanic or Latino": 86.9, "Two or More Races": 3.0, "Asian Alone": 0.6, "Native Hawaiian and Other Pacific Islander Alone": 0.1, "White Alone": 93.8, "Hispanic or Latino": 10.4, "Black Alone": 1.0, "American Indian and Alaska Native Alone": 1.5}, "Age": {"Percent Under 18 Years": 21.6, "Percent 65 and Older": 19.2, "Percent Under 5 Years": 5.6}, "Miscellaneous": {"Manufacturers Shipments": 3313, "Foreign Born": 5.1, "Percent Female": 49.3, "Language Other than English at Home": 8.0, "Living in Same House +1 Years": 85.5, "Mean Travel Time to Work": 16.4, "Building Permits": 48, "Veterans": 770, "Land Area": 395.88}, "Sales": {"Retail Sales": 926, "Merchant Wholesaler Sales": 1038, "Accommodation and Food Services Sales": 79, "Retail Sales per Capita": 8961}, "County": "Emmet County", "State": "IA", "Income": {"Median Houseold Income": 48601, "Per Capita Income": 27908, "Persons Below Poverty Level": 12.5}, "Education": {"Bachelor's Degree or Higher": 15.3, "High School or Higher": 88.4}, "Employment": {"Private Non-farm Establishments": 317, "Private Non-farm Employment Percent Change": -3.1, "Firms": {"Total": 791, "Hispanic-Owned": 0.0, "Native Hawaiian and Other Pacific Islander-Owned": 0.0, "American Indian-Owned": 0.0, "Black-Owned": 0.0, "Asian-Owned": 0.0, "Women-Owned": 0.0}, "Nonemployer Establishments": 720, "Private Non-farm Employment": 3639}, "Housing": {"Housing Units": 4752, "Units in Multi-Unit Structures": 9.2, "Median Value of Owner-Occupied Units": 82200, "Households": 4119, "Persons per Household": 2.31, "Homeownership Rate": 79.8}, "Population": {"2014 Population": 9990, "2010 Population": 10302, "Population per Square Mile": 26.0, "Population Percent Change": -3.0}}</t>
  </si>
  <si>
    <t>{"Ethnicities": {"White Alone, not Hispanic or Latino": 94.6, "Two or More Races": 1.1, "Asian Alone": 0.8, "Native Hawaiian and Other Pacific Islander Alone": 0.1, "White Alone": 96.6, "Hispanic or Latino": 2.2, "Black Alone": 1.2, "American Indian and Alaska Native Alone": 0.2}, "Age": {"Percent Under 18 Years": 21.2, "Percent 65 and Older": 20.4, "Percent Under 5 Years": 5.8}, "Miscellaneous": {"Manufacturers Shipments": 1577, "Foreign Born": 0.9, "Percent Female": 49.9, "Language Other than English at Home": 2.6, "Living in Same House +1 Years": 87.1, "Mean Travel Time to Work": 21.1, "Building Permits": 24, "Veterans": 1717, "Land Area": 730.81}, "Sales": {"Retail Sales": 1572, "Merchant Wholesaler Sales": 3041, "Accommodation and Food Services Sales": 145, "Retail Sales per Capita": 7716}, "County": "Fayette County", "State": "IA", "Income": {"Median Houseold Income": 45542, "Per Capita Income": 23391, "Persons Below Poverty Level": 11.5}, "Education": {"Bachelor's Degree or Higher": 18.4, "High School or Higher": 88.9}, "Employment": {"Private Non-farm Establishments": 553, "Private Non-farm Employment Percent Change": 0.6, "Firms": {"Total": 1891, "Hispanic-Owned": 0.0, "Native Hawaiian and Other Pacific Islander-Owned": 0.0, "American Indian-Owned": 0.0, "Black-Owned": 0.0, "Asian-Owned": 0.0, "Women-Owned": 0.0}, "Nonemployer Establishments": 1412, "Private Non-farm Employment": 6298}, "Housing": {"Housing Units": 9522, "Units in Multi-Unit Structures": 10.3, "Median Value of Owner-Occupied Units": 85400, "Households": 8328, "Persons per Household": 2.4, "Homeownership Rate": 77.6}, "Population": {"2014 Population": 20343, "2010 Population": 20880, "Population per Square Mile": 28.6, "Population Percent Change": -2.6}}</t>
  </si>
  <si>
    <t>{"Ethnicities": {"White Alone, not Hispanic or Latino": 93.1, "Two or More Races": 0.9, "Asian Alone": 1.7, "Native Hawaiian and Other Pacific Islander Alone": 0.1, "White Alone": 95.0, "Hispanic or Latino": 2.3, "Black Alone": 2.0, "American Indian and Alaska Native Alone": 0.3}, "Age": {"Percent Under 18 Years": 23.1, "Percent 65 and Older": 20.7, "Percent Under 5 Years": 5.7}, "Miscellaneous": {"Manufacturers Shipments": 4613, "Foreign Born": 1.4, "Percent Female": 50.9, "Language Other than English at Home": 5.1, "Living in Same House +1 Years": 88.1, "Mean Travel Time to Work": 19.6, "Building Permits": 21, "Veterans": 1523, "Land Area": 500.63}, "Sales": {"Retail Sales": 1491, "Merchant Wholesaler Sales": 1219, "Accommodation and Food Services Sales": 136, "Retail Sales per Capita": 9192}, "County": "Floyd County", "State": "IA", "Income": {"Median Houseold Income": 43826, "Per Capita Income": 24590, "Persons Below Poverty Level": 12.6}, "Education": {"Bachelor's Degree or Higher": 15.9, "High School or Higher": 90.5}, "Employment": {"Private Non-farm Establishments": 414, "Private Non-farm Employment Percent Change": 5.4, "Firms": {"Total": 1159, "Hispanic-Owned": 0.0, "Native Hawaiian and Other Pacific Islander-Owned": 0.0, "American Indian-Owned": 0.0, "Black-Owned": 0.0, "Asian-Owned": 0.0, "Women-Owned": 0.0}, "Nonemployer Establishments": 1202, "Private Non-farm Employment": 4552}, "Housing": {"Housing Units": 7516, "Units in Multi-Unit Structures": 10.8, "Median Value of Owner-Occupied Units": 90200, "Households": 7007, "Persons per Household": 2.26, "Homeownership Rate": 72.9}, "Population": {"2014 Population": 16077, "2010 Population": 16303, "Population per Square Mile": 32.6, "Population Percent Change": -1.4}}</t>
  </si>
  <si>
    <t>{"Ethnicities": {"White Alone, not Hispanic or Latino": 86.2, "Two or More Races": 1.2, "Asian Alone": 0.7, "Native Hawaiian and Other Pacific Islander Alone": 0.1, "White Alone": 96.7, "Hispanic or Latino": 11.8, "Black Alone": 0.9, "American Indian and Alaska Native Alone": 0.5}, "Age": {"Percent Under 18 Years": 22.8, "Percent 65 and Older": 20.1, "Percent Under 5 Years": 5.7}, "Miscellaneous": {"Manufacturers Shipments": 2600, "Foreign Born": 5.0, "Percent Female": 49.8, "Language Other than English at Home": 10.1, "Living in Same House +1 Years": 89.6, "Mean Travel Time to Work": 19.4, "Building Permits": 3, "Veterans": 809, "Land Area": 581.97}, "Sales": {"Retail Sales": 659, "Merchant Wholesaler Sales": 1545, "Accommodation and Food Services Sales": 44, "Retail Sales per Capita": 6207}, "County": "Franklin County", "State": "IA", "Income": {"Median Houseold Income": 48355, "Per Capita Income": 26102, "Persons Below Poverty Level": 11.1}, "Education": {"Bachelor's Degree or Higher": 15.1, "High School or Higher": 85.2}, "Employment": {"Private Non-farm Establishments": 334, "Private Non-farm Employment Percent Change": 2.3, "Firms": {"Total": 1385, "Hispanic-Owned": 0.0, "Native Hawaiian and Other Pacific Islander-Owned": 0.0, "American Indian-Owned": 0.0, "Black-Owned": 0.0, "Asian-Owned": 0.0, "Women-Owned": 19.4}, "Nonemployer Establishments": 795, "Private Non-farm Employment": 3131}, "Housing": {"Housing Units": 4860, "Units in Multi-Unit Structures": 10.8, "Median Value of Owner-Occupied Units": 87500, "Households": 4358, "Persons per Household": 2.4, "Homeownership Rate": 73.7}, "Population": {"2014 Population": 10436, "2010 Population": 10680, "Population per Square Mile": 18.4, "Population Percent Change": -2.3}}</t>
  </si>
  <si>
    <t>{"Ethnicities": {"White Alone, not Hispanic or Latino": 95.3, "Two or More Races": 1.1, "Asian Alone": 0.3, "Native Hawaiian and Other Pacific Islander Alone": 0.0, "White Alone": 97.6, "Hispanic or Latino": 2.6, "Black Alone": 0.7, "American Indian and Alaska Native Alone": 0.2}, "Age": {"Percent Under 18 Years": 22.0, "Percent 65 and Older": 21.6, "Percent Under 5 Years": 5.4}, "Miscellaneous": {"Manufacturers Shipments": 0, "Foreign Born": 0.7, "Percent Female": 50.6, "Language Other than English at Home": 1.5, "Living in Same House +1 Years": 89.5, "Mean Travel Time to Work": 22.7, "Building Permits": 10, "Veterans": 776, "Land Area": 511.15}, "Sales": {"Retail Sales": 1029, "Merchant Wholesaler Sales": 1054, "Accommodation and Food Services Sales": 148, "Retail Sales per Capita": 13599}, "County": "Fremont County", "State": "IA", "Income": {"Median Houseold Income": 50520, "Per Capita Income": 26930, "Persons Below Poverty Level": 10.2}, "Education": {"Bachelor's Degree or Higher": 20.5, "High School or Higher": 91.7}, "Employment": {"Private Non-farm Establishments": 187, "Private Non-farm Employment Percent Change": -1.2, "Firms": {"Total": 588, "Hispanic-Owned": 0.0, "Native Hawaiian and Other Pacific Islander-Owned": 0.0, "American Indian-Owned": 0.0, "Black-Owned": 0.0, "Asian-Owned": 0.0, "Women-Owned": 0.0}, "Nonemployer Establishments": 517, "Private Non-farm Employment": 2210}, "Housing": {"Housing Units": 3445, "Units in Multi-Unit Structures": 5.7, "Median Value of Owner-Occupied Units": 94100, "Households": 2965, "Persons per Household": 2.4, "Homeownership Rate": 77.5}, "Population": {"2014 Population": 7022, "2010 Population": 7441, "Population per Square Mile": 14.6, "Population Percent Change": -5.6}}</t>
  </si>
  <si>
    <t>{"Ethnicities": {"White Alone, not Hispanic or Latino": 94.8, "Two or More Races": 1.2, "Asian Alone": 0.4, "Native Hawaiian and Other Pacific Islander Alone": 0.0, "White Alone": 97.4, "Hispanic or Latino": 2.9, "Black Alone": 0.6, "American Indian and Alaska Native Alone": 0.4}, "Age": {"Percent Under 18 Years": 22.9, "Percent 65 and Older": 21.4, "Percent Under 5 Years": 5.3}, "Miscellaneous": {"Manufacturers Shipments": 0, "Foreign Born": 1.2, "Percent Female": 51.1, "Language Other than English at Home": 1.9, "Living in Same House +1 Years": 86.4, "Mean Travel Time to Work": 18.8, "Building Permits": 6, "Veterans": 821, "Land Area": 569.57}, "Sales": {"Retail Sales": 879, "Merchant Wholesaler Sales": 1448, "Accommodation and Food Services Sales": 38, "Retail Sales per Capita": 9258}, "County": "Greene County", "State": "IA", "Income": {"Median Houseold Income": 45865, "Per Capita Income": 26205, "Persons Below Poverty Level": 13.0}, "Education": {"Bachelor's Degree or Higher": 17.4, "High School or Higher": 88.8}, "Employment": {"Private Non-farm Establishments": 261, "Private Non-farm Employment Percent Change": -2.4, "Firms": {"Total": 746, "Hispanic-Owned": 0.0, "Native Hawaiian and Other Pacific Islander-Owned": 0.0, "American Indian-Owned": 0.0, "Black-Owned": 0.0, "Asian-Owned": 0.0, "Women-Owned": 23.1}, "Nonemployer Establishments": 716, "Private Non-farm Employment": 2697}, "Housing": {"Housing Units": 4533, "Units in Multi-Unit Structures": 10.8, "Median Value of Owner-Occupied Units": 78200, "Households": 3969, "Persons per Household": 2.29, "Homeownership Rate": 76.0}, "Population": {"2014 Population": 9200, "2010 Population": 9336, "Population per Square Mile": 16.4, "Population Percent Change": -1.5}}</t>
  </si>
  <si>
    <t>{"Ethnicities": {"White Alone, not Hispanic or Latino": 97.1, "Two or More Races": 0.8, "Asian Alone": 0.3, "Native Hawaiian and Other Pacific Islander Alone": 0.1, "White Alone": 98.3, "Hispanic or Latino": 1.2, "Black Alone": 0.5, "American Indian and Alaska Native Alone": 0.1}, "Age": {"Percent Under 18 Years": 23.4, "Percent 65 and Older": 19.8, "Percent Under 5 Years": 6.0}, "Miscellaneous": {"Manufacturers Shipments": 1438, "Foreign Born": 0.4, "Percent Female": 50.9, "Language Other than English at Home": 2.3, "Living in Same House +1 Years": 92.0, "Mean Travel Time to Work": 20.7, "Building Permits": 19, "Veterans": 894, "Land Area": 501.86}, "Sales": {"Retail Sales": 1093, "Merchant Wholesaler Sales": 2698, "Accommodation and Food Services Sales": 43, "Retail Sales per Capita": 9049}, "County": "Grundy County", "State": "IA", "Income": {"Median Houseold Income": 56827, "Per Capita Income": 31164, "Persons Below Poverty Level": 7.0}, "Education": {"Bachelor's Degree or Higher": 20.7, "High School or Higher": 93.9}, "Employment": {"Private Non-farm Establishments": 308, "Private Non-farm Employment Percent Change": 5.0, "Firms": {"Total": 0, "Hispanic-Owned": 0.0, "Native Hawaiian and Other Pacific Islander-Owned": 0.0, "American Indian-Owned": 0.0, "Black-Owned": 0.0, "Asian-Owned": 0.0, "Women-Owned": 0.0}, "Nonemployer Establishments": 836, "Private Non-farm Employment": 3285}, "Housing": {"Housing Units": 5549, "Units in Multi-Unit Structures": 9.2, "Median Value of Owner-Occupied Units": 123700, "Households": 5073, "Persons per Household": 2.42, "Homeownership Rate": 81.9}, "Population": {"2014 Population": 12375, "2010 Population": 12453, "Population per Square Mile": 24.8, "Population Percent Change": -0.6}}</t>
  </si>
  <si>
    <t>{"Ethnicities": {"White Alone, not Hispanic or Latino": 95.8, "Two or More Races": 1.0, "Asian Alone": 0.4, "Native Hawaiian and Other Pacific Islander Alone": 0.0, "White Alone": 98.0, "Hispanic or Latino": 2.3, "Black Alone": 0.3, "American Indian and Alaska Native Alone": 0.3}, "Age": {"Percent Under 18 Years": 22.2, "Percent 65 and Older": 21.7, "Percent Under 5 Years": 5.3}, "Miscellaneous": {"Manufacturers Shipments": 0, "Foreign Born": 1.1, "Percent Female": 50.2, "Language Other than English at Home": 2.1, "Living in Same House +1 Years": 90.9, "Mean Travel Time to Work": 27.3, "Building Permits": 10, "Veterans": 898, "Land Area": 590.62}, "Sales": {"Retail Sales": 913, "Merchant Wholesaler Sales": 0, "Accommodation and Food Services Sales": 83, "Retail Sales per Capita": 8262}, "County": "Guthrie County", "State": "IA", "Income": {"Median Houseold Income": 50609, "Per Capita Income": 28030, "Persons Below Poverty Level": 10.3}, "Education": {"Bachelor's Degree or Higher": 17.1, "High School or Higher": 91.4}, "Employment": {"Private Non-farm Establishments": 323, "Private Non-farm Employment Percent Change": 0.0, "Firms": {"Total": 1129, "Hispanic-Owned": 0.0, "Native Hawaiian and Other Pacific Islander-Owned": 0.0, "American Indian-Owned": 0.0, "Black-Owned": 0.0, "Asian-Owned": 0.0, "Women-Owned": 0.0}, "Nonemployer Establishments": 1015, "Private Non-farm Employment": 2650}, "Housing": {"Housing Units": 5749, "Units in Multi-Unit Structures": 8.4, "Median Value of Owner-Occupied Units": 97100, "Households": 4641, "Persons per Household": 2.29, "Homeownership Rate": 80.4}, "Population": {"2014 Population": 10722, "2010 Population": 10954, "Population per Square Mile": 18.5, "Population Percent Change": -2.1}}</t>
  </si>
  <si>
    <t>{"Ethnicities": {"White Alone, not Hispanic or Latino": 90.6, "Two or More Races": 1.3, "Asian Alone": 2.1, "Native Hawaiian and Other Pacific Islander Alone": 0.0, "White Alone": 95.4, "Hispanic or Latino": 5.4, "Black Alone": 0.8, "American Indian and Alaska Native Alone": 0.4}, "Age": {"Percent Under 18 Years": 23.0, "Percent 65 and Older": 19.4, "Percent Under 5 Years": 5.6}, "Miscellaneous": {"Manufacturers Shipments": 11623, "Foreign Born": 2.2, "Percent Female": 50.7, "Language Other than English at Home": 6.0, "Living in Same House +1 Years": 85.0, "Mean Travel Time to Work": 17.6, "Building Permits": 5, "Veterans": 1323, "Land Area": 576.75}, "Sales": {"Retail Sales": 1492, "Merchant Wholesaler Sales": 5583, "Accommodation and Food Services Sales": 122, "Retail Sales per Capita": 9607}, "County": "Hamilton County", "State": "IA", "Income": {"Median Houseold Income": 43589, "Per Capita Income": 24510, "Persons Below Poverty Level": 12.3}, "Education": {"Bachelor's Degree or Higher": 18.0, "High School or Higher": 89.7}, "Employment": {"Private Non-farm Establishments": 383, "Private Non-farm Employment Percent Change": 0.5, "Firms": {"Total": 1551, "Hispanic-Owned": 0.0, "Native Hawaiian and Other Pacific Islander-Owned": 0.0, "American Indian-Owned": 0.0, "Black-Owned": 0.0, "Asian-Owned": 0.0, "Women-Owned": 23.9}, "Nonemployer Establishments": 1059, "Private Non-farm Employment": 4304}, "Housing": {"Housing Units": 7184, "Units in Multi-Unit Structures": 15.7, "Median Value of Owner-Occupied Units": 91400, "Households": 6395, "Persons per Household": 2.39, "Homeownership Rate": 71.0}, "Population": {"2014 Population": 15117, "2010 Population": 15673, "Population per Square Mile": 27.2, "Population Percent Change": -3.5}}</t>
  </si>
  <si>
    <t>{"Ethnicities": {"White Alone, not Hispanic or Latino": 94.1, "Two or More Races": 1.0, "Asian Alone": 0.5, "Native Hawaiian and Other Pacific Islander Alone": 0.0, "White Alone": 97.5, "Hispanic or Latino": 3.5, "Black Alone": 0.7, "American Indian and Alaska Native Alone": 0.3}, "Age": {"Percent Under 18 Years": 22.7, "Percent 65 and Older": 20.2, "Percent Under 5 Years": 5.4}, "Miscellaneous": {"Manufacturers Shipments": 2667, "Foreign Born": 1.8, "Percent Female": 49.8, "Language Other than English at Home": 2.9, "Living in Same House +1 Years": 88.5, "Mean Travel Time to Work": 20.8, "Building Permits": 20, "Veterans": 798, "Land Area": 571.01}, "Sales": {"Retail Sales": 1193, "Merchant Wholesaler Sales": 1716, "Accommodation and Food Services Sales": 41, "Retail Sales per Capita": 10549}, "County": "Hancock County", "State": "IA", "Income": {"Median Houseold Income": 50105, "Per Capita Income": 25814, "Persons Below Poverty Level": 10.4}, "Education": {"Bachelor's Degree or Higher": 16.6, "High School or Higher": 90.7}, "Employment": {"Private Non-farm Establishments": 309, "Private Non-farm Employment Percent Change": 0.5, "Firms": {"Total": 1275, "Hispanic-Owned": 0.0, "Native Hawaiian and Other Pacific Islander-Owned": 0.0, "American Indian-Owned": 0.0, "Black-Owned": 0.0, "Asian-Owned": 0.0, "Women-Owned": 0.0}, "Nonemployer Establishments": 839, "Private Non-farm Employment": 3197}, "Housing": {"Housing Units": 5308, "Units in Multi-Unit Structures": 9.6, "Median Value of Owner-Occupied Units": 85300, "Households": 4648, "Persons per Household": 2.37, "Homeownership Rate": 80.1}, "Population": {"2014 Population": 11027, "2010 Population": 11341, "Population per Square Mile": 19.9, "Population Percent Change": -2.8}}</t>
  </si>
  <si>
    <t>{"Ethnicities": {"White Alone, not Hispanic or Latino": 92.6, "Two or More Races": 1.3, "Asian Alone": 0.6, "Native Hawaiian and Other Pacific Islander Alone": 0.0, "White Alone": 96.3, "Hispanic or Latino": 4.1, "Black Alone": 1.5, "American Indian and Alaska Native Alone": 0.3}, "Age": {"Percent Under 18 Years": 21.0, "Percent 65 and Older": 21.2, "Percent Under 5 Years": 5.2}, "Miscellaneous": {"Manufacturers Shipments": 7431, "Foreign Born": 2.5, "Percent Female": 50.0, "Language Other than English at Home": 4.0, "Living in Same House +1 Years": 88.8, "Mean Travel Time to Work": 17.7, "Building Permits": 7, "Veterans": 1485, "Land Area": 569.31}, "Sales": {"Retail Sales": 1617, "Merchant Wholesaler Sales": 11910, "Accommodation and Food Services Sales": 114, "Retail Sales per Capita": 9242}, "County": "Hardin County", "State": "IA", "Income": {"Median Houseold Income": 49342, "Per Capita Income": 25153, "Persons Below Poverty Level": 8.6}, "Education": {"Bachelor's Degree or Higher": 19.7, "High School or Higher": 91.7}, "Employment": {"Private Non-farm Establishments": 565, "Private Non-farm Employment Percent Change": -1.7, "Firms": {"Total": 1812, "Hispanic-Owned": 0.0, "Native Hawaiian and Other Pacific Islander-Owned": 0.0, "American Indian-Owned": 0.0, "Black-Owned": 0.0, "Asian-Owned": 0.0, "Women-Owned": 21.0}, "Nonemployer Establishments": 1290, "Private Non-farm Employment": 5394}, "Housing": {"Housing Units": 8175, "Units in Multi-Unit Structures": 14.0, "Median Value of Owner-Occupied Units": 89900, "Households": 7061, "Persons per Household": 2.35, "Homeownership Rate": 74.4}, "Population": {"2014 Population": 17311, "2010 Population": 17534, "Population per Square Mile": 30.8, "Population Percent Change": -1.3}}</t>
  </si>
  <si>
    <t>{"Ethnicities": {"White Alone, not Hispanic or Latino": 96.7, "Two or More Races": 1.0, "Asian Alone": 0.4, "Native Hawaiian and Other Pacific Islander Alone": 0.0, "White Alone": 97.9, "Hispanic or Latino": 1.4, "Black Alone": 0.4, "American Indian and Alaska Native Alone": 0.3}, "Age": {"Percent Under 18 Years": 22.6, "Percent 65 and Older": 19.1, "Percent Under 5 Years": 5.5}, "Miscellaneous": {"Manufacturers Shipments": 0, "Foreign Born": 0.9, "Percent Female": 50.3, "Language Other than English at Home": 1.8, "Living in Same House +1 Years": 89.6, "Mean Travel Time to Work": 25.8, "Building Permits": 29, "Veterans": 1099, "Land Area": 696.85}, "Sales": {"Retail Sales": 1009, "Merchant Wholesaler Sales": 1301, "Accommodation and Food Services Sales": 103, "Retail Sales per Capita": 6546}, "County": "Harrison County", "State": "IA", "Income": {"Median Houseold Income": 54583, "Per Capita Income": 26184, "Persons Below Poverty Level": 9.6}, "Education": {"Bachelor's Degree or Higher": 17.7, "High School or Higher": 91.1}, "Employment": {"Private Non-farm Establishments": 357, "Private Non-farm Employment Percent Change": -3.5, "Firms": {"Total": 1378, "Hispanic-Owned": 0.0, "Native Hawaiian and Other Pacific Islander-Owned": 0.0, "American Indian-Owned": 0.0, "Black-Owned": 0.0, "Asian-Owned": 0.0, "Women-Owned": 19.2}, "Nonemployer Establishments": 1037, "Private Non-farm Employment": 3060}, "Housing": {"Housing Units": 6747, "Units in Multi-Unit Structures": 9.1, "Median Value of Owner-Occupied Units": 108200, "Households": 5996, "Persons per Household": 2.41, "Homeownership Rate": 77.2}, "Population": {"2014 Population": 14324, "2010 Population": 14928, "Population per Square Mile": 21.4, "Population Percent Change": -4.1}}</t>
  </si>
  <si>
    <t>{"Ethnicities": {"White Alone, not Hispanic or Latino": 88.2, "Two or More Races": 1.6, "Asian Alone": 2.9, "Native Hawaiian and Other Pacific Islander Alone": 0.1, "White Alone": 92.4, "Hispanic or Latino": 4.7, "Black Alone": 2.6, "American Indian and Alaska Native Alone": 0.3}, "Age": {"Percent Under 18 Years": 22.3, "Percent 65 and Older": 17.6, "Percent Under 5 Years": 5.9}, "Miscellaneous": {"Manufacturers Shipments": 8898, "Foreign Born": 3.3, "Percent Female": 48.8, "Language Other than English at Home": 4.4, "Living in Same House +1 Years": 87.1, "Mean Travel Time to Work": 18.5, "Building Permits": 20, "Veterans": 1575, "Land Area": 434.33}, "Sales": {"Retail Sales": 2147, "Merchant Wholesaler Sales": 905, "Accommodation and Food Services Sales": 222, "Retail Sales per Capita": 10665}, "County": "Henry County", "State": "IA", "Income": {"Median Houseold Income": 46376, "Per Capita Income": 22687, "Persons Below Poverty Level": 17.9}, "Education": {"Bachelor's Degree or Higher": 20.0, "High School or Higher": 91.3}, "Employment": {"Private Non-farm Establishments": 514, "Private Non-farm Employment Percent Change": -38.8, "Firms": {"Total": 1547, "Hispanic-Owned": 0.0, "Native Hawaiian and Other Pacific Islander-Owned": 0.0, "American Indian-Owned": 0.0, "Black-Owned": 0.0, "Asian-Owned": 0.0, "Women-Owned": 23.4}, "Nonemployer Establishments": 1336, "Private Non-farm Employment": 7980}, "Housing": {"Housing Units": 8274, "Units in Multi-Unit Structures": 14.9, "Median Value of Owner-Occupied Units": 103700, "Households": 7493, "Persons per Household": 2.53, "Homeownership Rate": 74.0}, "Population": {"2014 Population": 20217, "2010 Population": 20145, "Population per Square Mile": 46.4, "Population Percent Change": 0.4}}</t>
  </si>
  <si>
    <t>{"Ethnicities": {"White Alone, not Hispanic or Latino": 96.5, "Two or More Races": 0.9, "Asian Alone": 0.3, "Native Hawaiian and Other Pacific Islander Alone": 0.1, "White Alone": 97.8, "Hispanic or Latino": 1.4, "Black Alone": 0.8, "American Indian and Alaska Native Alone": 0.2}, "Age": {"Percent Under 18 Years": 25.2, "Percent 65 and Older": 19.7, "Percent Under 5 Years": 6.8}, "Miscellaneous": {"Manufacturers Shipments": 2729, "Foreign Born": 1.1, "Percent Female": 50.2, "Language Other than English at Home": 6.0, "Living in Same House +1 Years": 88.6, "Mean Travel Time to Work": 17.6, "Building Permits": 1, "Veterans": 694, "Land Area": 473.25}, "Sales": {"Retail Sales": 831, "Merchant Wholesaler Sales": 1436, "Accommodation and Food Services Sales": 48, "Retail Sales per Capita": 8789}, "County": "Howard County", "State": "IA", "Income": {"Median Houseold Income": 46429, "Per Capita Income": 24286, "Persons Below Poverty Level": 11.6}, "Education": {"Bachelor's Degree or Higher": 11.6, "High School or Higher": 87.1}, "Employment": {"Private Non-farm Establishments": 256, "Private Non-farm Employment Percent Change": -4.7, "Firms": {"Total": 1115, "Hispanic-Owned": 0.0, "Native Hawaiian and Other Pacific Islander-Owned": 0.0, "American Indian-Owned": 0.0, "Black-Owned": 0.0, "Asian-Owned": 0.0, "Women-Owned": 0.0}, "Nonemployer Establishments": 829, "Private Non-farm Employment": 2808}, "Housing": {"Housing Units": 4365, "Units in Multi-Unit Structures": 7.9, "Median Value of Owner-Occupied Units": 91800, "Households": 3884, "Persons per Household": 2.39, "Homeownership Rate": 79.8}, "Population": {"2014 Population": 9449, "2010 Population": 9566, "Population per Square Mile": 20.2, "Population Percent Change": -1.2}}</t>
  </si>
  <si>
    <t>{"Ethnicities": {"White Alone, not Hispanic or Latino": 94.1, "Two or More Races": 1.0, "Asian Alone": 0.4, "Native Hawaiian and Other Pacific Islander Alone": 0.0, "White Alone": 97.7, "Hispanic or Latino": 4.0, "Black Alone": 0.7, "American Indian and Alaska Native Alone": 0.2}, "Age": {"Percent Under 18 Years": 22.9, "Percent 65 and Older": 20.3, "Percent Under 5 Years": 5.5}, "Miscellaneous": {"Manufacturers Shipments": 2898, "Foreign Born": 2.0, "Percent Female": 51.0, "Language Other than English at Home": 3.2, "Living in Same House +1 Years": 87.3, "Mean Travel Time to Work": 17.2, "Building Permits": 24, "Veterans": 934, "Land Area": 434.35}, "Sales": {"Retail Sales": 820, "Merchant Wholesaler Sales": 1830, "Accommodation and Food Services Sales": 74, "Retail Sales per Capita": 8520}, "County": "Humboldt County", "State": "IA", "Income": {"Median Houseold Income": 47897, "Per Capita Income": 26746, "Persons Below Poverty Level": 10.2}, "Education": {"Bachelor's Degree or Higher": 18.2, "High School or Higher": 90.5}, "Employment": {"Private Non-farm Establishments": 324, "Private Non-farm Employment Percent Change": -0.1, "Firms": {"Total": 1151, "Hispanic-Owned": 0.0, "Native Hawaiian and Other Pacific Islander-Owned": 0.0, "American Indian-Owned": 0.0, "Black-Owned": 0.0, "Asian-Owned": 0.0, "Women-Owned": 24.8}, "Nonemployer Establishments": 724, "Private Non-farm Employment": 3394}, "Housing": {"Housing Units": 4684, "Units in Multi-Unit Structures": 11.7, "Median Value of Owner-Occupied Units": 84900, "Households": 4222, "Persons per Household": 2.28, "Homeownership Rate": 76.7}, "Population": {"2014 Population": 9640, "2010 Population": 9815, "Population per Square Mile": 22.6, "Population Percent Change": -1.8}}</t>
  </si>
  <si>
    <t>{"Ethnicities": {"White Alone, not Hispanic or Latino": 95.8, "Two or More Races": 1.0, "Asian Alone": 0.4, "Native Hawaiian and Other Pacific Islander Alone": 0.0, "White Alone": 97.8, "Hispanic or Latino": 2.0, "Black Alone": 0.4, "American Indian and Alaska Native Alone": 0.4}, "Age": {"Percent Under 18 Years": 23.8, "Percent 65 and Older": 21.6, "Percent Under 5 Years": 7.1}, "Miscellaneous": {"Manufacturers Shipments": 3729, "Foreign Born": 0.5, "Percent Female": 50.1, "Language Other than English at Home": 2.8, "Living in Same House +1 Years": 89.8, "Mean Travel Time to Work": 15.7, "Building Permits": 11, "Veterans": 626, "Land Area": 431.51}, "Sales": {"Retail Sales": 611, "Merchant Wholesaler Sales": 1470, "Accommodation and Food Services Sales": 0, "Retail Sales per Capita": 8758}, "County": "Ida County", "State": "IA", "Income": {"Median Houseold Income": 43449, "Per Capita Income": 25869, "Persons Below Poverty Level": 14.4}, "Education": {"Bachelor's Degree or Higher": 19.6, "High School or Higher": 89.4}, "Employment": {"Private Non-farm Establishments": 248, "Private Non-farm Employment Percent Change": 0.3, "Firms": {"Total": 956, "Hispanic-Owned": 0.0, "Native Hawaiian and Other Pacific Islander-Owned": 0.0, "American Indian-Owned": 0.0, "Black-Owned": 0.0, "Asian-Owned": 0.0, "Women-Owned": 19.4}, "Nonemployer Establishments": 560, "Private Non-farm Employment": 2865}, "Housing": {"Housing Units": 3430, "Units in Multi-Unit Structures": 14.2, "Median Value of Owner-Occupied Units": 76400, "Households": 3182, "Persons per Household": 2.19, "Homeownership Rate": 73.3}, "Population": {"2014 Population": 7042, "2010 Population": 7089, "Population per Square Mile": 16.4, "Population Percent Change": -0.7}}</t>
  </si>
  <si>
    <t>{"Ethnicities": {"White Alone, not Hispanic or Latino": 95.7, "Two or More Races": 0.8, "Asian Alone": 0.4, "Native Hawaiian and Other Pacific Islander Alone": 0.0, "White Alone": 97.9, "Hispanic or Latino": 2.5, "Black Alone": 0.7, "American Indian and Alaska Native Alone": 0.2}, "Age": {"Percent Under 18 Years": 23.3, "Percent 65 and Older": 18.0, "Percent Under 5 Years": 5.9}, "Miscellaneous": {"Manufacturers Shipments": 14789, "Foreign Born": 1.4, "Percent Female": 50.5, "Language Other than English at Home": 3.7, "Living in Same House +1 Years": 87.1, "Mean Travel Time to Work": 22.5, "Building Permits": 23, "Veterans": 1044, "Land Area": 586.46}, "Sales": {"Retail Sales": 2134, "Merchant Wholesaler Sales": 802, "Accommodation and Food Services Sales": 250, "Retail Sales per Capita": 13512}, "County": "Iowa County", "State": "IA", "Income": {"Median Houseold Income": 58008, "Per Capita Income": 28068, "Persons Below Poverty Level": 10.9}, "Education": {"Bachelor's Degree or Higher": 21.0, "High School or Higher": 93.2}, "Employment": {"Private Non-farm Establishments": 487, "Private Non-farm Employment Percent Change": 1.5, "Firms": {"Total": 1264, "Hispanic-Owned": 0.0, "Native Hawaiian and Other Pacific Islander-Owned": 0.0, "American Indian-Owned": 0.0, "Black-Owned": 0.0, "Asian-Owned": 0.0, "Women-Owned": 24.1}, "Nonemployer Establishments": 1241, "Private Non-farm Employment": 7775}, "Housing": {"Housing Units": 7267, "Units in Multi-Unit Structures": 13.1, "Median Value of Owner-Occupied Units": 138000, "Households": 6745, "Persons per Household": 2.37, "Homeownership Rate": 79.7}, "Population": {"2014 Population": 16375, "2010 Population": 16355, "Population per Square Mile": 27.9, "Population Percent Change": 0.1}}</t>
  </si>
  <si>
    <t>{"Ethnicities": {"White Alone, not Hispanic or Latino": 95.8, "Two or More Races": 1.1, "Asian Alone": 0.4, "Native Hawaiian and Other Pacific Islander Alone": 0.7, "White Alone": 96.9, "Hispanic or Latino": 1.3, "Black Alone": 0.6, "American Indian and Alaska Native Alone": 0.3}, "Age": {"Percent Under 18 Years": 22.3, "Percent 65 and Older": 19.8, "Percent Under 5 Years": 5.4}, "Miscellaneous": {"Manufacturers Shipments": 2479, "Foreign Born": 0.8, "Percent Female": 50.3, "Language Other than English at Home": 2.3, "Living in Same House +1 Years": 88.9, "Mean Travel Time to Work": 23.2, "Building Permits": 35, "Veterans": 1788, "Land Area": 636.04}, "Sales": {"Retail Sales": 2099, "Merchant Wholesaler Sales": 1091, "Accommodation and Food Services Sales": 144, "Retail Sales per Capita": 10547}, "County": "Jackson County", "State": "IA", "Income": {"Median Houseold Income": 46467, "Per Capita Income": 24493, "Persons Below Poverty Level": 10.5}, "Education": {"Bachelor's Degree or Higher": 14.5, "High School or Higher": 89.2}, "Employment": {"Private Non-farm Establishments": 545, "Private Non-farm Employment Percent Change": 0.1, "Firms": {"Total": 2345, "Hispanic-Owned": 0.0, "Native Hawaiian and Other Pacific Islander-Owned": 0.0, "American Indian-Owned": 0.0, "Black-Owned": 0.0, "Asian-Owned": 0.0, "Women-Owned": 21.3}, "Nonemployer Establishments": 1515, "Private Non-farm Employment": 4892}, "Housing": {"Housing Units": 9458, "Units in Multi-Unit Structures": 11.3, "Median Value of Owner-Occupied Units": 110000, "Households": 8479, "Persons per Household": 2.3, "Homeownership Rate": 76.2}, "Population": {"2014 Population": 19482, "2010 Population": 19848, "Population per Square Mile": 31.2, "Population Percent Change": -1.8}}</t>
  </si>
  <si>
    <t>{"Ethnicities": {"White Alone, not Hispanic or Latino": 94.3, "Two or More Races": 1.0, "Asian Alone": 0.6, "Native Hawaiian and Other Pacific Islander Alone": 0.0, "White Alone": 96.0, "Hispanic or Latino": 1.9, "Black Alone": 1.9, "American Indian and Alaska Native Alone": 0.4}, "Age": {"Percent Under 18 Years": 22.5, "Percent 65 and Older": 18.0, "Percent Under 5 Years": 5.5}, "Miscellaneous": {"Manufacturers Shipments": 1707, "Foreign Born": 1.1, "Percent Female": 49.0, "Language Other than English at Home": 2.7, "Living in Same House +1 Years": 85.2, "Mean Travel Time to Work": 22.0, "Building Permits": 33, "Veterans": 2818, "Land Area": 730.42}, "Sales": {"Retail Sales": 2739, "Merchant Wholesaler Sales": 0, "Accommodation and Food Services Sales": 301, "Retail Sales per Capita": 7492}, "County": "Jasper County", "State": "IA", "Income": {"Median Houseold Income": 50513, "Per Capita Income": 24905, "Persons Below Poverty Level": 11.8}, "Education": {"Bachelor's Degree or Higher": 17.8, "High School or Higher": 91.5}, "Employment": {"Private Non-farm Establishments": 746, "Private Non-farm Employment Percent Change": 4.7, "Firms": {"Total": 2847, "Hispanic-Owned": 0.0, "Native Hawaiian and Other Pacific Islander-Owned": 0.0, "American Indian-Owned": 0.0, "Black-Owned": 0.0, "Asian-Owned": 0.0, "Women-Owned": 20.9}, "Nonemployer Establishments": 2261, "Private Non-farm Employment": 8706}, "Housing": {"Housing Units": 16160, "Units in Multi-Unit Structures": 16.8, "Median Value of Owner-Occupied Units": 113100, "Households": 14826, "Persons per Household": 2.34, "Homeownership Rate": 71.3}, "Population": {"2014 Population": 36872, "2010 Population": 36842, "Population per Square Mile": 50.4, "Population Percent Change": 0.1}}</t>
  </si>
  <si>
    <t>{"Ethnicities": {"White Alone, not Hispanic or Latino": 83.1, "Two or More Races": 1.5, "Asian Alone": 10.8, "Native Hawaiian and Other Pacific Islander Alone": 0.1, "White Alone": 85.6, "Hispanic or Latino": 2.9, "Black Alone": 1.9, "American Indian and Alaska Native Alone": 0.3}, "Age": {"Percent Under 18 Years": 16.8, "Percent 65 and Older": 18.8, "Percent Under 5 Years": 4.3}, "Miscellaneous": {"Manufacturers Shipments": 2466, "Foreign Born": 12.0, "Percent Female": 46.1, "Language Other than English at Home": 11.1, "Living in Same House +1 Years": 87.9, "Mean Travel Time to Work": 14.7, "Building Permits": 14, "Veterans": 1561, "Land Area": 435.51}, "Sales": {"Retail Sales": 3334, "Merchant Wholesaler Sales": 1146, "Accommodation and Food Services Sales": 166, "Retail Sales per Capita": 21471}, "County": "Jefferson County", "State": "IA", "Income": {"Median Houseold Income": 48814, "Per Capita Income": 27593, "Persons Below Poverty Level": 12.4}, "Education": {"Bachelor's Degree or Higher": 31.2, "High School or Higher": 95.0}, "Employment": {"Private Non-farm Establishments": 670, "Private Non-farm Employment Percent Change": 0.2, "Firms": {"Total": 2308, "Hispanic-Owned": 0.0, "Native Hawaiian and Other Pacific Islander-Owned": 0.0, "American Indian-Owned": 0.0, "Black-Owned": 0.0, "Asian-Owned": 0.0, "Women-Owned": 0.0}, "Nonemployer Establishments": 1927, "Private Non-farm Employment": 6855}, "Housing": {"Housing Units": 7542, "Units in Multi-Unit Structures": 15.4, "Median Value of Owner-Occupied Units": 92400, "Households": 6919, "Persons per Household": 2.21, "Homeownership Rate": 71.9}, "Population": {"2014 Population": 17325, "2010 Population": 16843, "Population per Square Mile": 38.7, "Population Percent Change": 2.9}}</t>
  </si>
  <si>
    <t>{"Ethnicities": {"White Alone, not Hispanic or Latino": 80.6, "Two or More Races": 2.4, "Asian Alone": 6.0, "Native Hawaiian and Other Pacific Islander Alone": 0.0, "White Alone": 85.4, "Hispanic or Latino": 5.5, "Black Alone": 5.9, "American Indian and Alaska Native Alone": 0.3}, "Age": {"Percent Under 18 Years": 20.4, "Percent 65 and Older": 9.9, "Percent Under 5 Years": 6.2}, "Miscellaneous": {"Manufacturers Shipments": 0, "Foreign Born": 9.3, "Percent Female": 50.2, "Language Other than English at Home": 13.3, "Living in Same House +1 Years": 73.4, "Mean Travel Time to Work": 18.2, "Building Permits": 1080, "Veterans": 6630, "Land Area": 614.04}, "Sales": {"Retail Sales": 16530, "Merchant Wholesaler Sales": 5676, "Accommodation and Food Services Sales": 2587, "Retail Sales per Capita": 13168}, "County": "Johnson County", "State": "IA", "Income": {"Median Houseold Income": 53424, "Per Capita Income": 29592, "Persons Below Poverty Level": 17.7}, "Education": {"Bachelor's Degree or Higher": 51.1, "High School or Higher": 94.8}, "Employment": {"Private Non-farm Establishments": 3186, "Private Non-farm Employment Percent Change": 3.6, "Firms": {"Total": 9323, "Hispanic-Owned": 1.6, "Native Hawaiian and Other Pacific Islander-Owned": 0.0, "American Indian-Owned": 0.0, "Black-Owned": 1.8, "Asian-Owned": 2.4, "Women-Owned": 26.7}, "Nonemployer Establishments": 8843, "Private Non-farm Employment": 59466}, "Housing": {"Housing Units": 58783, "Units in Multi-Unit Structures": 34.8, "Median Value of Owner-Occupied Units": 186000, "Households": 54005, "Persons per Household": 2.33, "Homeownership Rate": 59.7}, "Population": {"2014 Population": 142287, "2010 Population": 130882, "Population per Square Mile": 213.1, "Population Percent Change": 8.7}}</t>
  </si>
  <si>
    <t>{"Ethnicities": {"White Alone, not Hispanic or Latino": 94.7, "Two or More Races": 0.7, "Asian Alone": 0.6, "Native Hawaiian and Other Pacific Islander Alone": 0.0, "White Alone": 96.2, "Hispanic or Latino": 1.6, "Black Alone": 2.3, "American Indian and Alaska Native Alone": 0.3}, "Age": {"Percent Under 18 Years": 21.8, "Percent 65 and Older": 18.5, "Percent Under 5 Years": 5.2}, "Miscellaneous": {"Manufacturers Shipments": 1807, "Foreign Born": 1.0, "Percent Female": 48.1, "Language Other than English at Home": 2.8, "Living in Same House +1 Years": 87.9, "Mean Travel Time to Work": 24.3, "Building Permits": 15, "Veterans": 1948, "Land Area": 575.62}, "Sales": {"Retail Sales": 2576, "Merchant Wholesaler Sales": 1446, "Accommodation and Food Services Sales": 97, "Retail Sales per Capita": 12629}, "County": "Jones County", "State": "IA", "Income": {"Median Houseold Income": 55041, "Per Capita Income": 26762, "Persons Below Poverty Level": 8.3}, "Education": {"Bachelor's Degree or Higher": 17.2, "High School or Higher": 91.4}, "Employment": {"Private Non-farm Establishments": 503, "Private Non-farm Employment Percent Change": 0.5, "Firms": {"Total": 2193, "Hispanic-Owned": 0.0, "Native Hawaiian and Other Pacific Islander-Owned": 0.0, "American Indian-Owned": 0.0, "Black-Owned": 0.0, "Asian-Owned": 0.0, "Women-Owned": 29.9}, "Nonemployer Establishments": 1346, "Private Non-farm Employment": 4877}, "Housing": {"Housing Units": 8907, "Units in Multi-Unit Structures": 12.2, "Median Value of Owner-Occupied Units": 122100, "Households": 8063, "Persons per Household": 2.38, "Homeownership Rate": 80.2}, "Population": {"2014 Population": 20454, "2010 Population": 20638, "Population per Square Mile": 35.9, "Population Percent Change": -0.9}}</t>
  </si>
  <si>
    <t>{"Ethnicities": {"White Alone, not Hispanic or Latino": 96.8, "Two or More Races": 0.8, "Asian Alone": 0.2, "Native Hawaiian and Other Pacific Islander Alone": 0.0, "White Alone": 98.3, "Hispanic or Latino": 1.6, "Black Alone": 0.5, "American Indian and Alaska Native Alone": 0.2}, "Age": {"Percent Under 18 Years": 23.2, "Percent 65 and Older": 20.1, "Percent Under 5 Years": 6.3}, "Miscellaneous": {"Manufacturers Shipments": 0, "Foreign Born": 0.5, "Percent Female": 49.8, "Language Other than English at Home": 1.8, "Living in Same House +1 Years": 89.8, "Mean Travel Time to Work": 24.0, "Building Permits": 0, "Veterans": 788, "Land Area": 579.18}, "Sales": {"Retail Sales": 668, "Merchant Wholesaler Sales": 1223, "Accommodation and Food Services Sales": 0, "Retail Sales per Capita": 6236}, "County": "Keokuk County", "State": "IA", "Income": {"Median Houseold Income": 42167, "Per Capita Income": 22243, "Persons Below Poverty Level": 13.2}, "Education": {"Bachelor's Degree or Higher": 13.4, "High School or Higher": 88.2}, "Employment": {"Private Non-farm Establishments": 250, "Private Non-farm Employment Percent Change": -10.1, "Firms": {"Total": 1099, "Hispanic-Owned": 0.0, "Native Hawaiian and Other Pacific Islander-Owned": 0.0, "American Indian-Owned": 0.0, "Black-Owned": 0.0, "Asian-Owned": 0.0, "Women-Owned": 21.6}, "Nonemployer Establishments": 705, "Private Non-farm Employment": 1685}, "Housing": {"Housing Units": 4886, "Units in Multi-Unit Structures": 8.3, "Median Value of Owner-Occupied Units": 75700, "Households": 4354, "Persons per Household": 2.36, "Homeownership Rate": 80.6}, "Population": {"2014 Population": 10231, "2010 Population": 10511, "Population per Square Mile": 18.1, "Population Percent Change": -2.7}}</t>
  </si>
  <si>
    <t>{"Ethnicities": {"White Alone, not Hispanic or Latino": 96.1, "Two or More Races": 0.8, "Asian Alone": 0.5, "Native Hawaiian and Other Pacific Islander Alone": 0.0, "White Alone": 97.7, "Hispanic or Latino": 2.0, "Black Alone": 0.6, "American Indian and Alaska Native Alone": 0.3}, "Age": {"Percent Under 18 Years": 21.9, "Percent 65 and Older": 22.5, "Percent Under 5 Years": 5.5}, "Miscellaneous": {"Manufacturers Shipments": 4747, "Foreign Born": 1.0, "Percent Female": 49.8, "Language Other than English at Home": 2.4, "Living in Same House +1 Years": 90.5, "Mean Travel Time to Work": 15.5, "Building Permits": 19, "Veterans": 1433, "Land Area": 972.72}, "Sales": {"Retail Sales": 1958, "Merchant Wholesaler Sales": 3183, "Accommodation and Food Services Sales": 115, "Retail Sales per Capita": 12670}, "County": "Kossuth County", "State": "IA", "Income": {"Median Houseold Income": 51812, "Per Capita Income": 29127, "Persons Below Poverty Level": 8.7}, "Education": {"Bachelor's Degree or Higher": 18.3, "High School or Higher": 92.2}, "Employment": {"Private Non-farm Establishments": 571, "Private Non-farm Employment Percent Change": 2.7, "Firms": {"Total": 1822, "Hispanic-Owned": 0.0, "Native Hawaiian and Other Pacific Islander-Owned": 0.0, "American Indian-Owned": 0.0, "Black-Owned": 0.0, "Asian-Owned": 0.0, "Women-Owned": 25.8}, "Nonemployer Establishments": 1401, "Private Non-farm Employment": 5699}, "Housing": {"Housing Units": 7481, "Units in Multi-Unit Structures": 10.7, "Median Value of Owner-Occupied Units": 91100, "Households": 6728, "Persons per Household": 2.25, "Homeownership Rate": 80.5}, "Population": {"2014 Population": 15222, "2010 Population": 15543, "Population per Square Mile": 16.0, "Population Percent Change": -2.1}}</t>
  </si>
  <si>
    <t>{"Ethnicities": {"White Alone, not Hispanic or Latino": 91.0, "Two or More Races": 2.0, "Asian Alone": 0.6, "Native Hawaiian and Other Pacific Islander Alone": 0.0, "White Alone": 94.0, "Hispanic or Latino": 3.4, "Black Alone": 3.1, "American Indian and Alaska Native Alone": 0.3}, "Age": {"Percent Under 18 Years": 21.6, "Percent 65 and Older": 18.6, "Percent Under 5 Years": 6.2}, "Miscellaneous": {"Manufacturers Shipments": 0, "Foreign Born": 2.0, "Percent Female": 50.1, "Language Other than English at Home": 2.7, "Living in Same House +1 Years": 89.2, "Mean Travel Time to Work": 17.9, "Building Permits": 22, "Veterans": 3552, "Land Area": 517.52}, "Sales": {"Retail Sales": 4207, "Merchant Wholesaler Sales": 3962, "Accommodation and Food Services Sales": 369, "Retail Sales per Capita": 11745}, "County": "Lee County", "State": "IA", "Income": {"Median Houseold Income": 42469, "Per Capita Income": 22649, "Persons Below Poverty Level": 15.1}, "Education": {"Bachelor's Degree or Higher": 15.8, "High School or Higher": 90.0}, "Employment": {"Private Non-farm Establishments": 912, "Private Non-farm Employment Percent Change": -1.4, "Firms": {"Total": 2661, "Hispanic-Owned": 0.0, "Native Hawaiian and Other Pacific Islander-Owned": 0.0, "American Indian-Owned": 0.0, "Black-Owned": 0.0, "Asian-Owned": 2.3, "Women-Owned": 27.8}, "Nonemployer Establishments": 1914, "Private Non-farm Employment": 13010}, "Housing": {"Housing Units": 16173, "Units in Multi-Unit Structures": 13.5, "Median Value of Owner-Occupied Units": 83100, "Households": 14241, "Persons per Household": 2.44, "Homeownership Rate": 73.9}, "Population": {"2014 Population": 35286, "2010 Population": 35862, "Population per Square Mile": 69.3, "Population Percent Change": -1.6}}</t>
  </si>
  <si>
    <t>{"Ethnicities": {"White Alone, not Hispanic or Latino": 88.1, "Two or More Races": 2.4, "Asian Alone": 2.2, "Native Hawaiian and Other Pacific Islander Alone": 0.1, "White Alone": 90.6, "Hispanic or Latino": 2.9, "Black Alone": 4.5, "American Indian and Alaska Native Alone": 0.3}, "Age": {"Percent Under 18 Years": 23.8, "Percent 65 and Older": 14.3, "Percent Under 5 Years": 6.3}, "Miscellaneous": {"Manufacturers Shipments": 82291, "Foreign Born": 2.9, "Percent Female": 50.6, "Language Other than English at Home": 4.7, "Living in Same House +1 Years": 84.1, "Mean Travel Time to Work": 18.5, "Building Permits": 838, "Veterans": 16870, "Land Area": 716.88}, "Sales": {"Retail Sales": 35928, "Merchant Wholesaler Sales": 25061, "Accommodation and Food Services Sales": 3536, "Retail Sales per Capita": 17502}, "County": "Linn County", "State": "IA", "Income": {"Median Houseold Income": 57260, "Per Capita Income": 29943, "Persons Below Poverty Level": 9.7}, "Education": {"Bachelor's Degree or Higher": 31.2, "High School or Higher": 93.8}, "Employment": {"Private Non-farm Establishments": 5415, "Private Non-farm Employment Percent Change": 0.9, "Firms": {"Total": 16967, "Hispanic-Owned": 0.6, "Native Hawaiian and Other Pacific Islander-Owned": 0.0, "American Indian-Owned": 0.0, "Black-Owned": 0.7, "Asian-Owned": 0.0, "Women-Owned": 27.1}, "Nonemployer Establishments": 12912, "Private Non-farm Employment": 115744}, "Housing": {"Housing Units": 94663, "Units in Multi-Unit Structures": 24.3, "Median Value of Owner-Occupied Units": 144300, "Households": 86052, "Persons per Household": 2.42, "Homeownership Rate": 73.0}, "Population": {"2014 Population": 217751, "2010 Population": 211226, "Population per Square Mile": 294.6, "Population Percent Change": 3.1}}</t>
  </si>
  <si>
    <t>{"Ethnicities": {"White Alone, not Hispanic or Latino": 79.8, "Two or More Races": 1.2, "Asian Alone": 2.1, "Native Hawaiian and Other Pacific Islander Alone": 0.2, "White Alone": 95.1, "Hispanic or Latino": 16.2, "Black Alone": 1.0, "American Indian and Alaska Native Alone": 0.5}, "Age": {"Percent Under 18 Years": 23.2, "Percent 65 and Older": 16.6, "Percent Under 5 Years": 5.3}, "Miscellaneous": {"Manufacturers Shipments": 0, "Foreign Born": 8.1, "Percent Female": 49.3, "Language Other than English at Home": 15.0, "Living in Same House +1 Years": 90.3, "Mean Travel Time to Work": 23.0, "Building Permits": 9, "Veterans": 815, "Land Area": 401.77}, "Sales": {"Retail Sales": 564, "Merchant Wholesaler Sales": 0, "Accommodation and Food Services Sales": 45, "Retail Sales per Capita": 4798}, "County": "Louisa County", "State": "IA", "Income": {"Median Houseold Income": 50583, "Per Capita Income": 24272, "Persons Below Poverty Level": 12.2}, "Education": {"Bachelor's Degree or Higher": 13.5, "High School or Higher": 83.3}, "Employment": {"Private Non-farm Establishments": 217, "Private Non-farm Employment Percent Change": 1.3, "Firms": {"Total": 941, "Hispanic-Owned": 0.0, "Native Hawaiian and Other Pacific Islander-Owned": 0.0, "American Indian-Owned": 0.0, "Black-Owned": 0.0, "Asian-Owned": 0.0, "Women-Owned": 0.0}, "Nonemployer Establishments": 621, "Private Non-farm Employment": 2887}, "Housing": {"Housing Units": 5006, "Units in Multi-Unit Structures": 7.3, "Median Value of Owner-Occupied Units": 95400, "Households": 4381, "Persons per Household": 2.56, "Homeownership Rate": 78.6}, "Population": {"2014 Population": 11161, "2010 Population": 11387, "Population per Square Mile": 28.3, "Population Percent Change": -2.0}}</t>
  </si>
  <si>
    <t>{"Ethnicities": {"White Alone, not Hispanic or Latino": 97.3, "Two or More Races": 0.7, "Asian Alone": 0.3, "Native Hawaiian and Other Pacific Islander Alone": 0.0, "White Alone": 98.5, "Hispanic or Latino": 1.3, "Black Alone": 0.3, "American Indian and Alaska Native Alone": 0.2}, "Age": {"Percent Under 18 Years": 23.3, "Percent 65 and Older": 21.0, "Percent Under 5 Years": 5.6}, "Miscellaneous": {"Manufacturers Shipments": 0, "Foreign Born": 5.8, "Percent Female": 49.6, "Language Other than English at Home": 10.2, "Living in Same House +1 Years": 86.0, "Mean Travel Time to Work": 24.1, "Building Permits": 3, "Veterans": 656, "Land Area": 430.59}, "Sales": {"Retail Sales": 843, "Merchant Wholesaler Sales": 14, "Accommodation and Food Services Sales": 0, "Retail Sales per Capita": 8919}, "County": "Lucas County", "State": "IA", "Income": {"Median Houseold Income": 43288, "Per Capita Income": 21126, "Persons Below Poverty Level": 17.0}, "Education": {"Bachelor's Degree or Higher": 11.3, "High School or Higher": 89.9}, "Employment": {"Private Non-farm Establishments": 179, "Private Non-farm Employment Percent Change": 0.5, "Firms": {"Total": 788, "Hispanic-Owned": 0.0, "Native Hawaiian and Other Pacific Islander-Owned": 0.0, "American Indian-Owned": 0.0, "Black-Owned": 0.0, "Asian-Owned": 0.0, "Women-Owned": 0.0}, "Nonemployer Establishments": 622, "Private Non-farm Employment": 2772}, "Housing": {"Housing Units": 4204, "Units in Multi-Unit Structures": 9.1, "Median Value of Owner-Occupied Units": 82700, "Households": 3734, "Persons per Household": 2.32, "Homeownership Rate": 77.5}, "Population": {"2014 Population": 8701, "2010 Population": 8898, "Population per Square Mile": 20.7, "Population Percent Change": -2.2}}</t>
  </si>
  <si>
    <t>{"Ethnicities": {"White Alone, not Hispanic or Latino": 95.9, "Two or More Races": 0.7, "Asian Alone": 0.3, "Native Hawaiian and Other Pacific Islander Alone": 0.1, "White Alone": 98.3, "Hispanic or Latino": 2.7, "Black Alone": 0.3, "American Indian and Alaska Native Alone": 0.3}, "Age": {"Percent Under 18 Years": 28.1, "Percent 65 and Older": 16.9, "Percent Under 5 Years": 7.3}, "Miscellaneous": {"Manufacturers Shipments": 1009, "Foreign Born": 1.1, "Percent Female": 49.8, "Language Other than English at Home": 2.0, "Living in Same House +1 Years": 92.5, "Mean Travel Time to Work": 18.1, "Building Permits": 55, "Veterans": 689, "Land Area": 587.65}, "Sales": {"Retail Sales": 910, "Merchant Wholesaler Sales": 2152, "Accommodation and Food Services Sales": 0, "Retail Sales per Capita": 8113}, "County": "Lyon County", "State": "IA", "Income": {"Median Houseold Income": 52152, "Per Capita Income": 23683, "Persons Below Poverty Level": 8.0}, "Education": {"Bachelor's Degree or Higher": 17.6, "High School or Higher": 89.1}, "Employment": {"Private Non-farm Establishments": 389, "Private Non-farm Employment Percent Change": -2.2, "Firms": {"Total": 1328, "Hispanic-Owned": 0.0, "Native Hawaiian and Other Pacific Islander-Owned": 0.0, "American Indian-Owned": 0.0, "Black-Owned": 0.0, "Asian-Owned": 0.0, "Women-Owned": 13.2}, "Nonemployer Establishments": 983, "Private Non-farm Employment": 3344}, "Housing": {"Housing Units": 4965, "Units in Multi-Unit Structures": 5.5, "Median Value of Owner-Occupied Units": 105700, "Households": 4425, "Persons per Household": 2.6, "Homeownership Rate": 82.3}, "Population": {"2014 Population": 11683, "2010 Population": 11581, "Population per Square Mile": 19.7, "Population Percent Change": 0.9}}</t>
  </si>
  <si>
    <t>{"Ethnicities": {"White Alone, not Hispanic or Latino": 96.4, "Two or More Races": 1.0, "Asian Alone": 0.5, "Native Hawaiian and Other Pacific Islander Alone": 0.0, "White Alone": 97.6, "Hispanic or Latino": 1.5, "Black Alone": 0.5, "American Indian and Alaska Native Alone": 0.4}, "Age": {"Percent Under 18 Years": 26.0, "Percent 65 and Older": 16.3, "Percent Under 5 Years": 5.8}, "Miscellaneous": {"Manufacturers Shipments": 0, "Foreign Born": 1.4, "Percent Female": 50.2, "Language Other than English at Home": 1.8, "Living in Same House +1 Years": 89.3, "Mean Travel Time to Work": 26.5, "Building Permits": 55, "Veterans": 1365, "Land Area": 561.01}, "Sales": {"Retail Sales": 805, "Merchant Wholesaler Sales": 0, "Accommodation and Food Services Sales": 75, "Retail Sales per Capita": 5253}, "County": "Madison County", "State": "IA", "Income": {"Median Houseold Income": 57581, "Per Capita Income": 27685, "Persons Below Poverty Level": 8.9}, "Education": {"Bachelor's Degree or Higher": 21.5, "High School or Higher": 94.2}, "Employment": {"Private Non-farm Establishments": 354, "Private Non-farm Employment Percent Change": -6.8, "Firms": {"Total": 1304, "Hispanic-Owned": 0.0, "Native Hawaiian and Other Pacific Islander-Owned": 0.0, "American Indian-Owned": 0.0, "Black-Owned": 0.0, "Asian-Owned": 0.0, "Women-Owned": 30.5}, "Nonemployer Establishments": 1271, "Private Non-farm Employment": 2450}, "Housing": {"Housing Units": 6684, "Units in Multi-Unit Structures": 10.8, "Median Value of Owner-Occupied Units": 160700, "Households": 6092, "Persons per Household": 2.52, "Homeownership Rate": 76.8}, "Population": {"2014 Population": 15609, "2010 Population": 15679, "Population per Square Mile": 27.9, "Population Percent Change": -0.4}}</t>
  </si>
  <si>
    <t>{"Ethnicities": {"White Alone, not Hispanic or Latino": 94.3, "Two or More Races": 1.1, "Asian Alone": 1.2, "Native Hawaiian and Other Pacific Islander Alone": 0.0, "White Alone": 95.9, "Hispanic or Latino": 1.9, "Black Alone": 1.3, "American Indian and Alaska Native Alone": 0.4}, "Age": {"Percent Under 18 Years": 23.7, "Percent 65 and Older": 16.9, "Percent Under 5 Years": 6.1}, "Miscellaneous": {"Manufacturers Shipments": 16185, "Foreign Born": 1.5, "Percent Female": 49.6, "Language Other than English at Home": 2.4, "Living in Same House +1 Years": 84.7, "Mean Travel Time to Work": 17.9, "Building Permits": 64, "Veterans": 1481, "Land Area": 570.86}, "Sales": {"Retail Sales": 2429, "Merchant Wholesaler Sales": 0, "Accommodation and Food Services Sales": 168, "Retail Sales per Capita": 10995}, "County": "Mahaska County", "State": "IA", "Income": {"Median Houseold Income": 47967, "Per Capita Income": 23788, "Persons Below Poverty Level": 15.9}, "Education": {"Bachelor's Degree or Higher": 21.5, "High School or Higher": 90.5}, "Employment": {"Private Non-farm Establishments": 576, "Private Non-farm Employment Percent Change": 0.3, "Firms": {"Total": 1977, "Hispanic-Owned": 0.0, "Native Hawaiian and Other Pacific Islander-Owned": 0.0, "American Indian-Owned": 0.0, "Black-Owned": 0.0, "Asian-Owned": 0.0, "Women-Owned": 25.4}, "Nonemployer Establishments": 1442, "Private Non-farm Employment": 6881}, "Housing": {"Housing Units": 9726, "Units in Multi-Unit Structures": 14.1, "Median Value of Owner-Occupied Units": 100900, "Households": 9073, "Persons per Household": 2.4, "Homeownership Rate": 70.5}, "Population": {"2014 Population": 22370, "2010 Population": 22381, "Population per Square Mile": 39.2, "Population Percent Change": 0.0}}</t>
  </si>
  <si>
    <t>{"Ethnicities": {"White Alone, not Hispanic or Latino": 94.7, "Two or More Races": 1.0, "Asian Alone": 1.4, "Native Hawaiian and Other Pacific Islander Alone": 0.0, "White Alone": 96.3, "Hispanic or Latino": 1.9, "Black Alone": 1.0, "American Indian and Alaska Native Alone": 0.2}, "Age": {"Percent Under 18 Years": 24.1, "Percent 65 and Older": 16.4, "Percent Under 5 Years": 6.1}, "Miscellaneous": {"Manufacturers Shipments": 18569, "Foreign Born": 2.3, "Percent Female": 50.1, "Language Other than English at Home": 2.9, "Living in Same House +1 Years": 83.6, "Mean Travel Time to Work": 20.3, "Building Permits": 125, "Veterans": 2484, "Land Area": 554.53}, "Sales": {"Retail Sales": 3330, "Merchant Wholesaler Sales": 0, "Accommodation and Food Services Sales": 289, "Retail Sales per Capita": 10201}, "County": "Marion County", "State": "IA", "Income": {"Median Houseold Income": 54723, "Per Capita Income": 25477, "Persons Below Poverty Level": 9.2}, "Education": {"Bachelor's Degree or Higher": 25.0, "High School or Higher": 92.4}, "Employment": {"Private Non-farm Establishments": 810, "Private Non-farm Employment Percent Change": 1.1, "Firms": {"Total": 3254, "Hispanic-Owned": 0.0, "Native Hawaiian and Other Pacific Islander-Owned": 0.0, "American Indian-Owned": 0.0, "Black-Owned": 0.0, "Asian-Owned": 0.0, "Women-Owned": 20.0}, "Nonemployer Establishments": 2134, "Private Non-farm Employment": 15685}, "Housing": {"Housing Units": 13984, "Units in Multi-Unit Structures": 13.9, "Median Value of Owner-Occupied Units": 132000, "Households": 12691, "Persons per Household": 2.48, "Homeownership Rate": 75.8}, "Population": {"2014 Population": 33365, "2010 Population": 33309, "Population per Square Mile": 60.1, "Population Percent Change": 0.2}}</t>
  </si>
  <si>
    <t>{"Ethnicities": {"White Alone, not Hispanic or Latino": 73.9, "Two or More Races": 1.8, "Asian Alone": 2.8, "Native Hawaiian and Other Pacific Islander Alone": 0.2, "White Alone": 92.4, "Hispanic or Latino": 19.9, "Black Alone": 2.0, "American Indian and Alaska Native Alone": 0.8}, "Age": {"Percent Under 18 Years": 24.9, "Percent 65 and Older": 17.5, "Percent Under 5 Years": 7.0}, "Miscellaneous": {"Manufacturers Shipments": 18480, "Foreign Born": 12.1, "Percent Female": 49.5, "Language Other than English at Home": 18.4, "Living in Same House +1 Years": 86.0, "Mean Travel Time to Work": 17.3, "Building Permits": 10, "Veterans": 3538, "Land Area": 572.5}, "Sales": {"Retail Sales": 4076, "Merchant Wholesaler Sales": 2981, "Accommodation and Food Services Sales": 404, "Retail Sales per Capita": 10434}, "County": "Marshall County", "State": "IA", "Income": {"Median Houseold Income": 51555, "Per Capita Income": 24117, "Persons Below Poverty Level": 12.1}, "Education": {"Bachelor's Degree or Higher": 19.3, "High School or Higher": 85.2}, "Employment": {"Private Non-farm Establishments": 792, "Private Non-farm Employment Percent Change": -0.1, "Firms": {"Total": 2532, "Hispanic-Owned": 0.0, "Native Hawaiian and Other Pacific Islander-Owned": 0.0, "American Indian-Owned": 0.0, "Black-Owned": 0.0, "Asian-Owned": 0.0, "Women-Owned": 28.8}, "Nonemployer Establishments": 1875, "Private Non-farm Employment": 14459}, "Housing": {"Housing Units": 16718, "Units in Multi-Unit Structures": 17.1, "Median Value of Owner-Occupied Units": 105400, "Households": 15350, "Persons per Household": 2.58, "Homeownership Rate": 73.4}, "Population": {"2014 Population": 40866, "2010 Population": 40648, "Population per Square Mile": 71.0, "Population Percent Change": 0.5}}</t>
  </si>
  <si>
    <t>{"Ethnicities": {"White Alone, not Hispanic or Latino": 94.5, "Two or More Races": 1.3, "Asian Alone": 0.7, "Native Hawaiian and Other Pacific Islander Alone": 0.1, "White Alone": 96.9, "Hispanic or Latino": 2.6, "Black Alone": 0.6, "American Indian and Alaska Native Alone": 0.5}, "Age": {"Percent Under 18 Years": 24.2, "Percent 65 and Older": 15.8, "Percent Under 5 Years": 5.7}, "Miscellaneous": {"Manufacturers Shipments": 0, "Foreign Born": 0.8, "Percent Female": 49.9, "Language Other than English at Home": 2.4, "Living in Same House +1 Years": 90.0, "Mean Travel Time to Work": 25.2, "Building Permits": 3, "Veterans": 1347, "Land Area": 437.44}, "Sales": {"Retail Sales": 785, "Merchant Wholesaler Sales": 230, "Accommodation and Food Services Sales": 53, "Retail Sales per Capita": 5187}, "County": "Mills County", "State": "IA", "Income": {"Median Houseold Income": 63076, "Per Capita Income": 27101, "Persons Below Poverty Level": 7.0}, "Education": {"Bachelor's Degree or Higher": 24.0, "High School or Higher": 92.1}, "Employment": {"Private Non-farm Establishments": 294, "Private Non-farm Employment Percent Change": -3.4, "Firms": {"Total": 1101, "Hispanic-Owned": 0.0, "Native Hawaiian and Other Pacific Islander-Owned": 0.0, "American Indian-Owned": 0.0, "Black-Owned": 0.0, "Asian-Owned": 0.0, "Women-Owned": 32.7}, "Nonemployer Establishments": 926, "Private Non-farm Employment": 2089}, "Housing": {"Housing Units": 6088, "Units in Multi-Unit Structures": 9.0, "Median Value of Owner-Occupied Units": 149400, "Households": 5375, "Persons per Household": 2.67, "Homeownership Rate": 83.7}, "Population": {"2014 Population": 14831, "2010 Population": 15059, "Population per Square Mile": 34.4, "Population Percent Change": -1.5}}</t>
  </si>
  <si>
    <t>{"Ethnicities": {"White Alone, not Hispanic or Latino": 97.2, "Two or More Races": 0.7, "Asian Alone": 0.3, "Native Hawaiian and Other Pacific Islander Alone": 0.0, "White Alone": 98.3, "Hispanic or Latino": 1.2, "Black Alone": 0.6, "American Indian and Alaska Native Alone": 0.1}, "Age": {"Percent Under 18 Years": 23.9, "Percent 65 and Older": 21.5, "Percent Under 5 Years": 5.6}, "Miscellaneous": {"Manufacturers Shipments": 2520, "Foreign Born": 1.4, "Percent Female": 50.5, "Language Other than English at Home": 5.5, "Living in Same House +1 Years": 91.9, "Mean Travel Time to Work": 16.6, "Building Permits": 25, "Veterans": 895, "Land Area": 469.13}, "Sales": {"Retail Sales": 930, "Merchant Wholesaler Sales": 2286, "Accommodation and Food Services Sales": 50, "Retail Sales per Capita": 8627}, "County": "Mitchell County", "State": "IA", "Income": {"Median Houseold Income": 51078, "Per Capita Income": 24518, "Persons Below Poverty Level": 7.1}, "Education": {"Bachelor's Degree or Higher": 15.7, "High School or Higher": 91.0}, "Employment": {"Private Non-farm Establishments": 326, "Private Non-farm Employment Percent Change": -3.1, "Firms": {"Total": 1225, "Hispanic-Owned": 0.0, "Native Hawaiian and Other Pacific Islander-Owned": 0.0, "American Indian-Owned": 0.0, "Black-Owned": 0.0, "Asian-Owned": 0.0, "Women-Owned": 0.0}, "Nonemployer Establishments": 864, "Private Non-farm Employment": 3097}, "Housing": {"Housing Units": 4916, "Units in Multi-Unit Structures": 6.5, "Median Value of Owner-Occupied Units": 108100, "Households": 4389, "Persons per Household": 2.39, "Homeownership Rate": 81.4}, "Population": {"2014 Population": 10779, "2010 Population": 10776, "Population per Square Mile": 23.0, "Population Percent Change": 0.1}}</t>
  </si>
  <si>
    <t>{"Ethnicities": {"White Alone, not Hispanic or Latino": 95.2, "Two or More Races": 1.0, "Asian Alone": 0.3, "Native Hawaiian and Other Pacific Islander Alone": 0.1, "White Alone": 97.0, "Hispanic or Latino": 2.0, "Black Alone": 0.5, "American Indian and Alaska Native Alone": 1.1}, "Age": {"Percent Under 18 Years": 21.4, "Percent 65 and Older": 24.6, "Percent Under 5 Years": 5.1}, "Miscellaneous": {"Manufacturers Shipments": 0, "Foreign Born": 0.9, "Percent Female": 50.6, "Language Other than English at Home": 2.6, "Living in Same House +1 Years": 88.4, "Mean Travel Time to Work": 21.3, "Building Permits": 7, "Veterans": 965, "Land Area": 694.07}, "Sales": {"Retail Sales": 991, "Merchant Wholesaler Sales": 776, "Accommodation and Food Services Sales": 72, "Retail Sales per Capita": 10868}, "County": "Monona County", "State": "IA", "Income": {"Median Houseold Income": 42025, "Per Capita Income": 24557, "Persons Below Poverty Level": 9.0}, "Education": {"Bachelor's Degree or Higher": 14.3, "High School or Higher": 89.7}, "Employment": {"Private Non-farm Establishments": 233, "Private Non-farm Employment Percent Change": 5.2, "Firms": {"Total": 829, "Hispanic-Owned": 0.0, "Native Hawaiian and Other Pacific Islander-Owned": 0.0, "American Indian-Owned": 0.0, "Black-Owned": 0.0, "Asian-Owned": 0.0, "Women-Owned": 16.4}, "Nonemployer Establishments": 646, "Private Non-farm Employment": 2086}, "Housing": {"Housing Units": 4715, "Units in Multi-Unit Structures": 11.3, "Median Value of Owner-Occupied Units": 77800, "Households": 3981, "Persons per Household": 2.26, "Homeownership Rate": 70.7}, "Population": {"2014 Population": 8996, "2010 Population": 9243, "Population per Square Mile": 13.3, "Population Percent Change": -2.7}}</t>
  </si>
  <si>
    <t>{"Ethnicities": {"White Alone, not Hispanic or Latino": 95.2, "Two or More Races": 1.2, "Asian Alone": 0.8, "Native Hawaiian and Other Pacific Islander Alone": 0.0, "White Alone": 97.3, "Hispanic or Latino": 2.4, "Black Alone": 0.6, "American Indian and Alaska Native Alone": 0.1}, "Age": {"Percent Under 18 Years": 23.6, "Percent 65 and Older": 19.0, "Percent Under 5 Years": 5.5}, "Miscellaneous": {"Manufacturers Shipments": 0, "Foreign Born": 4.3, "Percent Female": 49.8, "Language Other than English at Home": 5.1, "Living in Same House +1 Years": 84.8, "Mean Travel Time to Work": 25.1, "Building Permits": 82, "Veterans": 645, "Land Area": 433.72}, "Sales": {"Retail Sales": 624, "Merchant Wholesaler Sales": 461, "Accommodation and Food Services Sales": 0, "Retail Sales per Capita": 8256}, "County": "Monroe County", "State": "IA", "Income": {"Median Houseold Income": 45997, "Per Capita Income": 24508, "Persons Below Poverty Level": 11.8}, "Education": {"Bachelor's Degree or Higher": 19.3, "High School or Higher": 86.7}, "Employment": {"Private Non-farm Establishments": 173, "Private Non-farm Employment Percent Change": 1.8, "Firms": {"Total": 521, "Hispanic-Owned": 0.0, "Native Hawaiian and Other Pacific Islander-Owned": 0.0, "American Indian-Owned": 0.0, "Black-Owned": 0.0, "Asian-Owned": 0.0, "Women-Owned": 21.1}, "Nonemployer Establishments": 553, "Private Non-farm Employment": 1895}, "Housing": {"Housing Units": 3892, "Units in Multi-Unit Structures": 7.9, "Median Value of Owner-Occupied Units": 95200, "Households": 3361, "Persons per Household": 2.34, "Homeownership Rate": 75.5}, "Population": {"2014 Population": 8001, "2010 Population": 7970, "Population per Square Mile": 18.4, "Population Percent Change": 0.4}}</t>
  </si>
  <si>
    <t>{"Ethnicities": {"White Alone, not Hispanic or Latino": 94.5, "Two or More Races": 1.0, "Asian Alone": 0.4, "Native Hawaiian and Other Pacific Islander Alone": 0.0, "White Alone": 97.7, "Hispanic or Latino": 3.5, "Black Alone": 0.4, "American Indian and Alaska Native Alone": 0.5}, "Age": {"Percent Under 18 Years": 22.6, "Percent 65 and Older": 20.8, "Percent Under 5 Years": 5.7}, "Miscellaneous": {"Manufacturers Shipments": 1808, "Foreign Born": 1.3, "Percent Female": 51.1, "Language Other than English at Home": 3.2, "Living in Same House +1 Years": 88.3, "Mean Travel Time to Work": 18.7, "Building Permits": 13, "Veterans": 897, "Land Area": 424.1}, "Sales": {"Retail Sales": 882, "Merchant Wholesaler Sales": 1507, "Accommodation and Food Services Sales": 75, "Retail Sales per Capita": 8071}, "County": "Montgomery County", "State": "IA", "Income": {"Median Houseold Income": 44281, "Per Capita Income": 22868, "Persons Below Poverty Level": 16.1}, "Education": {"Bachelor's Degree or Higher": 15.1, "High School or Higher": 87.4}, "Employment": {"Private Non-farm Establishments": 308, "Private Non-farm Employment Percent Change": 1.7, "Firms": {"Total": 952, "Hispanic-Owned": 0.0, "Native Hawaiian and Other Pacific Islander-Owned": 0.0, "American Indian-Owned": 0.0, "Black-Owned": 0.0, "Asian-Owned": 0.0, "Women-Owned": 14.3}, "Nonemployer Establishments": 731, "Private Non-farm Employment": 3056}, "Housing": {"Housing Units": 5200, "Units in Multi-Unit Structures": 13.1, "Median Value of Owner-Occupied Units": 79600, "Households": 4553, "Persons per Household": 2.28, "Homeownership Rate": 71.8}, "Population": {"2014 Population": 10421, "2010 Population": 10740, "Population per Square Mile": 25.3, "Population Percent Change": -3.0}}</t>
  </si>
  <si>
    <t>{"Ethnicities": {"White Alone, not Hispanic or Latino": 78.5, "Two or More Races": 1.4, "Asian Alone": 1.1, "Native Hawaiian and Other Pacific Islander Alone": 0.0, "White Alone": 94.6, "Hispanic or Latino": 17.2, "Black Alone": 2.2, "American Indian and Alaska Native Alone": 0.6}, "Age": {"Percent Under 18 Years": 25.4, "Percent 65 and Older": 15.0, "Percent Under 5 Years": 6.7}, "Miscellaneous": {"Manufacturers Shipments": 0, "Foreign Born": 6.0, "Percent Female": 50.2, "Language Other than English at Home": 14.4, "Living in Same House +1 Years": 88.1, "Mean Travel Time to Work": 18.0, "Building Permits": 51, "Veterans": 2866, "Land Area": 437.47}, "Sales": {"Retail Sales": 4485, "Merchant Wholesaler Sales": 3774, "Accommodation and Food Services Sales": 442, "Retail Sales per Capita": 10566}, "County": "Muscatine County", "State": "IA", "Income": {"Median Houseold Income": 51425, "Per Capita Income": 25038, "Persons Below Poverty Level": 14.4}, "Education": {"Bachelor's Degree or Higher": 16.2, "High School or Higher": 84.6}, "Employment": {"Private Non-farm Establishments": 940, "Private Non-farm Employment Percent Change": 1.0, "Firms": {"Total": 3523, "Hispanic-Owned": 3.3, "Native Hawaiian and Other Pacific Islander-Owned": 0.0, "American Indian-Owned": 0.0, "Black-Owned": 0.8, "Asian-Owned": 0.0, "Women-Owned": 32.1}, "Nonemployer Establishments": 2085, "Private Non-farm Employment": 19720}, "Housing": {"Housing Units": 17996, "Units in Multi-Unit Structures": 15.4, "Median Value of Owner-Occupied Units": 124400, "Households": 16410, "Persons per Household": 2.58, "Homeownership Rate": 74.9}, "Population": {"2014 Population": 42903, "2010 Population": 42745, "Population per Square Mile": 97.7, "Population Percent Change": 0.4}}</t>
  </si>
  <si>
    <t>{"Ethnicities": {"White Alone, not Hispanic or Latino": 93.3, "Two or More Races": 0.9, "Asian Alone": 0.7, "Native Hawaiian and Other Pacific Islander Alone": 0.0, "White Alone": 97.1, "Hispanic or Latino": 4.5, "Black Alone": 0.9, "American Indian and Alaska Native Alone": 0.2}, "Age": {"Percent Under 18 Years": 23.6, "Percent 65 and Older": 20.6, "Percent Under 5 Years": 6.0}, "Miscellaneous": {"Manufacturers Shipments": 3049, "Foreign Born": 2.8, "Percent Female": 49.8, "Language Other than English at Home": 4.5, "Living in Same House +1 Years": 86.3, "Mean Travel Time to Work": 16.7, "Building Permits": 22, "Veterans": 1117, "Land Area": 573.04}, "Sales": {"Retail Sales": 1697, "Merchant Wholesaler Sales": 3226, "Accommodation and Food Services Sales": 97, "Retail Sales per Capita": 12093}, "County": "O'Brien County", "State": "IA", "Income": {"Median Houseold Income": 48185, "Per Capita Income": 28086, "Persons Below Poverty Level": 11.3}, "Education": {"Bachelor's Degree or Higher": 18.9, "High School or Higher": 91.1}, "Employment": {"Private Non-farm Establishments": 506, "Private Non-farm Employment Percent Change": 1.3, "Firms": {"Total": 1337, "Hispanic-Owned": 0.0, "Native Hawaiian and Other Pacific Islander-Owned": 0.0, "American Indian-Owned": 0.0, "Black-Owned": 0.0, "Asian-Owned": 0.0, "Women-Owned": 21.5}, "Nonemployer Establishments": 984, "Private Non-farm Employment": 5345}, "Housing": {"Housing Units": 6635, "Units in Multi-Unit Structures": 16.3, "Median Value of Owner-Occupied Units": 93000, "Households": 6098, "Persons per Household": 2.27, "Homeownership Rate": 74.9}, "Population": {"2014 Population": 14056, "2010 Population": 14398, "Population per Square Mile": 25.1, "Population Percent Change": -2.4}}</t>
  </si>
  <si>
    <t>{"Ethnicities": {"White Alone, not Hispanic or Latino": 91.3, "Two or More Races": 1.0, "Asian Alone": 0.6, "Native Hawaiian and Other Pacific Islander Alone": 0.1, "White Alone": 97.5, "Hispanic or Latino": 6.8, "Black Alone": 0.4, "American Indian and Alaska Native Alone": 0.4}, "Age": {"Percent Under 18 Years": 23.2, "Percent 65 and Older": 20.2, "Percent Under 5 Years": 6.0}, "Miscellaneous": {"Manufacturers Shipments": 0, "Foreign Born": 4.5, "Percent Female": 49.4, "Language Other than English at Home": 6.4, "Living in Same House +1 Years": 87.0, "Mean Travel Time to Work": 18.9, "Building Permits": 1, "Veterans": 493, "Land Area": 398.68}, "Sales": {"Retail Sales": 405, "Merchant Wholesaler Sales": 0, "Accommodation and Food Services Sales": 0, "Retail Sales per Capita": 6291}, "County": "Osceola County", "State": "IA", "Income": {"Median Houseold Income": 48659, "Per Capita Income": 24653, "Persons Below Poverty Level": 8.6}, "Education": {"Bachelor's Degree or Higher": 15.6, "High School or Higher": 86.3}, "Employment": {"Private Non-farm Establishments": 183, "Private Non-farm Employment Percent Change": 3.2, "Firms": {"Total": 566, "Hispanic-Owned": 0.0, "Native Hawaiian and Other Pacific Islander-Owned": 0.0, "American Indian-Owned": 0.0, "Black-Owned": 0.0, "Asian-Owned": 0.0, "Women-Owned": 0.0}, "Nonemployer Establishments": 468, "Private Non-farm Employment": 1526}, "Housing": {"Housing Units": 2968, "Units in Multi-Unit Structures": 5.0, "Median Value of Owner-Occupied Units": 75600, "Households": 2676, "Persons per Household": 2.33, "Homeownership Rate": 74.9}, "Population": {"2014 Population": 6218, "2010 Population": 6462, "Population per Square Mile": 16.2, "Population Percent Change": -3.8}}</t>
  </si>
  <si>
    <t>{"Ethnicities": {"White Alone, not Hispanic or Latino": 91.7, "Two or More Races": 1.4, "Asian Alone": 1.2, "Native Hawaiian and Other Pacific Islander Alone": 0.1, "White Alone": 94.2, "Hispanic or Latino": 2.9, "Black Alone": 2.4, "American Indian and Alaska Native Alone": 0.7}, "Age": {"Percent Under 18 Years": 20.6, "Percent 65 and Older": 20.8, "Percent Under 5 Years": 5.6}, "Miscellaneous": {"Manufacturers Shipments": 3482, "Foreign Born": 2.0, "Percent Female": 47.8, "Language Other than English at Home": 3.4, "Living in Same House +1 Years": 81.4, "Mean Travel Time to Work": 16.4, "Building Permits": 11, "Veterans": 1590, "Land Area": 534.94}, "Sales": {"Retail Sales": 1630, "Merchant Wholesaler Sales": 1164, "Accommodation and Food Services Sales": 125, "Retail Sales per Capita": 10243}, "County": "Page County", "State": "IA", "Income": {"Median Houseold Income": 43010, "Per Capita Income": 23496, "Persons Below Poverty Level": 13.9}, "Education": {"Bachelor's Degree or Higher": 17.4, "High School or Higher": 89.3}, "Employment": {"Private Non-farm Establishments": 416, "Private Non-farm Employment Percent Change": 0.3, "Firms": {"Total": 1305, "Hispanic-Owned": 0.0, "Native Hawaiian and Other Pacific Islander-Owned": 0.0, "American Indian-Owned": 0.0, "Black-Owned": 0.0, "Asian-Owned": 0.0, "Women-Owned": 20.2}, "Nonemployer Establishments": 919, "Private Non-farm Employment": 5313}, "Housing": {"Housing Units": 7186, "Units in Multi-Unit Structures": 11.4, "Median Value of Owner-Occupied Units": 77700, "Households": 6415, "Persons per Household": 2.27, "Homeownership Rate": 73.2}, "Population": {"2014 Population": 15496, "2010 Population": 15932, "Population per Square Mile": 29.8, "Population Percent Change": -2.8}}</t>
  </si>
  <si>
    <t>{"Ethnicities": {"White Alone, not Hispanic or Latino": 95.2, "Two or More Races": 1.1, "Asian Alone": 0.5, "Native Hawaiian and Other Pacific Islander Alone": 0.1, "White Alone": 97.0, "Hispanic or Latino": 2.1, "Black Alone": 0.9, "American Indian and Alaska Native Alone": 0.4}, "Age": {"Percent Under 18 Years": 22.0, "Percent 65 and Older": 21.4, "Percent Under 5 Years": 5.9}, "Miscellaneous": {"Manufacturers Shipments": 4013, "Foreign Born": 1.3, "Percent Female": 50.3, "Language Other than English at Home": 2.1, "Living in Same House +1 Years": 88.8, "Mean Travel Time to Work": 16.9, "Building Permits": 2, "Veterans": 782, "Land Area": 563.84}, "Sales": {"Retail Sales": 658, "Merchant Wholesaler Sales": 1324, "Accommodation and Food Services Sales": 346, "Retail Sales per Capita": 6988}, "County": "Palo Alto County", "State": "IA", "Income": {"Median Houseold Income": 44663, "Per Capita Income": 25055, "Persons Below Poverty Level": 9.2}, "Education": {"Bachelor's Degree or Higher": 16.5, "High School or Higher": 90.0}, "Employment": {"Private Non-farm Establishments": 278, "Private Non-farm Employment Percent Change": 0.5, "Firms": {"Total": 937, "Hispanic-Owned": 0.0, "Native Hawaiian and Other Pacific Islander-Owned": 0.0, "American Indian-Owned": 0.0, "Black-Owned": 0.0, "Asian-Owned": 0.0, "Women-Owned": 0.0}, "Nonemployer Establishments": 733, "Private Non-farm Employment": 2802}, "Housing": {"Housing Units": 4617, "Units in Multi-Unit Structures": 12.0, "Median Value of Owner-Occupied Units": 83400, "Households": 3948, "Persons per Household": 2.28, "Homeownership Rate": 77.2}, "Population": {"2014 Population": 9099, "2010 Population": 9421, "Population per Square Mile": 16.7, "Population Percent Change": -3.4}}</t>
  </si>
  <si>
    <t>{"Ethnicities": {"White Alone, not Hispanic or Latino": 93.6, "Two or More Races": 1.0, "Asian Alone": 0.6, "Native Hawaiian and Other Pacific Islander Alone": 0.1, "White Alone": 97.2, "Hispanic or Latino": 4.1, "Black Alone": 0.5, "American Indian and Alaska Native Alone": 0.5}, "Age": {"Percent Under 18 Years": 25.1, "Percent 65 and Older": 17.6, "Percent Under 5 Years": 5.9}, "Miscellaneous": {"Manufacturers Shipments": 0, "Foreign Born": 1.8, "Percent Female": 50.3, "Language Other than English at Home": 4.9, "Living in Same House +1 Years": 89.2, "Mean Travel Time to Work": 17.1, "Building Permits": 37, "Veterans": 2025, "Land Area": 862.89}, "Sales": {"Retail Sales": 2996, "Merchant Wholesaler Sales": 2430, "Accommodation and Food Services Sales": 219, "Retail Sales per Capita": 12330}, "County": "Plymouth County", "State": "IA", "Income": {"Median Houseold Income": 58888, "Per Capita Income": 27942, "Persons Below Poverty Level": 6.4}, "Education": {"Bachelor's Degree or Higher": 20.9, "High School or Higher": 92.5}, "Employment": {"Private Non-farm Establishments": 703, "Private Non-farm Employment Percent Change": 0.4, "Firms": {"Total": 2137, "Hispanic-Owned": 0.0, "Native Hawaiian and Other Pacific Islander-Owned": 0.0, "American Indian-Owned": 0.0, "Black-Owned": 0.0, "Asian-Owned": 0.0, "Women-Owned": 0.0}, "Nonemployer Establishments": 1700, "Private Non-farm Employment": 9761}, "Housing": {"Housing Units": 10668, "Units in Multi-Unit Structures": 9.4, "Median Value of Owner-Occupied Units": 129800, "Households": 9867, "Persons per Household": 2.49, "Homeownership Rate": 79.3}, "Population": {"2014 Population": 24874, "2010 Population": 24986, "Population per Square Mile": 29.0, "Population Percent Change": -0.4}}</t>
  </si>
  <si>
    <t>{"Ethnicities": {"White Alone, not Hispanic or Latino": 94.0, "Two or More Races": 1.2, "Asian Alone": 0.2, "Native Hawaiian and Other Pacific Islander Alone": 0.2, "White Alone": 96.9, "Hispanic or Latino": 3.4, "Black Alone": 0.9, "American Indian and Alaska Native Alone": 0.5}, "Age": {"Percent Under 18 Years": 22.6, "Percent 65 and Older": 22.3, "Percent Under 5 Years": 5.7}, "Miscellaneous": {"Manufacturers Shipments": 0, "Foreign Born": 1.8, "Percent Female": 50.2, "Language Other than English at Home": 2.5, "Living in Same House +1 Years": 88.8, "Mean Travel Time to Work": 17.7, "Building Permits": 4, "Veterans": 668, "Land Area": 577.24}, "Sales": {"Retail Sales": 798, "Merchant Wholesaler Sales": 869, "Accommodation and Food Services Sales": 0, "Retail Sales per Capita": 10492}, "County": "Pocahontas County", "State": "IA", "Income": {"Median Houseold Income": 44073, "Per Capita Income": 25556, "Persons Below Poverty Level": 14.2}, "Education": {"Bachelor's Degree or Higher": 17.8, "High School or Higher": 92.6}, "Employment": {"Private Non-farm Establishments": 222, "Private Non-farm Employment Percent Change": -1.8, "Firms": {"Total": 764, "Hispanic-Owned": 0.0, "Native Hawaiian and Other Pacific Islander-Owned": 0.0, "American Indian-Owned": 0.0, "Black-Owned": 0.0, "Asian-Owned": 0.0, "Women-Owned": 0.0}, "Nonemployer Establishments": 539, "Private Non-farm Employment": 2021}, "Housing": {"Housing Units": 3771, "Units in Multi-Unit Structures": 7.1, "Median Value of Owner-Occupied Units": 60600, "Households": 3227, "Persons per Household": 2.19, "Homeownership Rate": 79.4}, "Population": {"2014 Population": 7138, "2010 Population": 7310, "Population per Square Mile": 12.7, "Population Percent Change": -2.4}}</t>
  </si>
  <si>
    <t>{"Ethnicities": {"White Alone, not Hispanic or Latino": 79.2, "Two or More Races": 2.2, "Asian Alone": 4.2, "Native Hawaiian and Other Pacific Islander Alone": 0.1, "White Alone": 86.5, "Hispanic or Latino": 8.0, "Black Alone": 6.7, "American Indian and Alaska Native Alone": 0.4}, "Age": {"Percent Under 18 Years": 25.2, "Percent 65 and Older": 11.7, "Percent Under 5 Years": 7.2}, "Miscellaneous": {"Manufacturers Shipments": 75199, "Foreign Born": 8.5, "Percent Female": 50.8, "Language Other than English at Home": 12.5, "Living in Same House +1 Years": 82.2, "Mean Travel Time to Work": 19.0, "Building Permits": 3350, "Veterans": 26762, "Land Area": 573.8}, "Sales": {"Retail Sales": 67144, "Merchant Wholesaler Sales": 66971, "Accommodation and Food Services Sales": 8252, "Retail Sales per Capita": 16130}, "County": "Polk County", "State": "IA", "Income": {"Median Houseold Income": 59018, "Per Capita Income": 30442, "Persons Below Poverty Level": 11.8}, "Education": {"Bachelor's Degree or Higher": 34.9, "High School or Higher": 91.8}, "Employment": {"Private Non-farm Establishments": 11914, "Private Non-farm Employment Percent Change": 2.0, "Firms": {"Total": 37950, "Hispanic-Owned": 1.8, "Native Hawaiian and Other Pacific Islander-Owned": 0.1, "American Indian-Owned": 0.3, "Black-Owned": 1.9, "Asian-Owned": 2.1, "Women-Owned": 28.0}, "Nonemployer Establishments": 30761, "Private Non-farm Employment": 243983}, "Housing": {"Housing Units": 192980, "Units in Multi-Unit Structures": 23.7, "Median Value of Owner-Occupied Units": 154400, "Households": 173164, "Persons per Household": 2.48, "Homeownership Rate": 69.2}, "Population": {"2014 Population": 459862, "2010 Population": 430640, "Population per Square Mile": 750.5, "Population Percent Change": 6.8}}</t>
  </si>
  <si>
    <t>{"Ethnicities": {"White Alone, not Hispanic or Latino": 88.7, "Two or More Races": 1.7, "Asian Alone": 0.8, "Native Hawaiian and Other Pacific Islander Alone": 0.1, "White Alone": 95.2, "Hispanic or Latino": 7.2, "Black Alone": 1.6, "American Indian and Alaska Native Alone": 0.7}, "Age": {"Percent Under 18 Years": 23.7, "Percent 65 and Older": 15.7, "Percent Under 5 Years": 6.5}, "Miscellaneous": {"Manufacturers Shipments": 0, "Foreign Born": 3.3, "Percent Female": 50.9, "Language Other than English at Home": 6.2, "Living in Same House +1 Years": 85.1, "Mean Travel Time to Work": 20.8, "Building Permits": 122, "Veterans": 7373, "Land Area": 950.28}, "Sales": {"Retail Sales": 15033, "Merchant Wholesaler Sales": 22566, "Accommodation and Food Services Sales": 4514, "Retail Sales per Capita": 16784}, "County": "Pottawattamie County", "State": "IA", "Income": {"Median Houseold Income": 51304, "Per Capita Income": 25847, "Persons Below Poverty Level": 13.8}, "Education": {"Bachelor's Degree or Higher": 19.1, "High School or Higher": 89.3}, "Employment": {"Private Non-farm Establishments": 1986, "Private Non-farm Employment Percent Change": -3.1, "Firms": {"Total": 7088, "Hispanic-Owned": 1.2, "Native Hawaiian and Other Pacific Islander-Owned": 0.0, "American Indian-Owned": 0.0, "Black-Owned": 0.0, "Asian-Owned": 0.0, "Women-Owned": 24.1}, "Nonemployer Establishments": 4975, "Private Non-farm Employment": 30845}, "Housing": {"Housing Units": 39589, "Units in Multi-Unit Structures": 18.7, "Median Value of Owner-Occupied Units": 126300, "Households": 36460, "Persons per Household": 2.49, "Homeownership Rate": 70.2}, "Population": {"2014 Population": 93128, "2010 Population": 93158, "Population per Square Mile": 98.0, "Population Percent Change": 0.0}}</t>
  </si>
  <si>
    <t>{"Ethnicities": {"White Alone, not Hispanic or Latino": 92.2, "Two or More Races": 1.5, "Asian Alone": 1.8, "Native Hawaiian and Other Pacific Islander Alone": 0.1, "White Alone": 94.8, "Hispanic or Latino": 3.0, "Black Alone": 1.4, "American Indian and Alaska Native Alone": 0.3}, "Age": {"Percent Under 18 Years": 20.4, "Percent 65 and Older": 19.2, "Percent Under 5 Years": 5.2}, "Miscellaneous": {"Manufacturers Shipments": 4621, "Foreign Born": 3.1, "Percent Female": 51.1, "Language Other than English at Home": 4.6, "Living in Same House +1 Years": 83.2, "Mean Travel Time to Work": 17.0, "Building Permits": 123, "Veterans": 1296, "Land Area": 584.93}, "Sales": {"Retail Sales": 2413, "Merchant Wholesaler Sales": 1180, "Accommodation and Food Services Sales": 170, "Retail Sales per Capita": 12932}, "County": "Poweshiek County", "State": "IA", "Income": {"Median Houseold Income": 50349, "Per Capita Income": 25318, "Persons Below Poverty Level": 12.8}, "Education": {"Bachelor's Degree or Higher": 24.1, "High School or Higher": 92.6}, "Employment": {"Private Non-farm Establishments": 549, "Private Non-farm Employment Percent Change": 2.9, "Firms": {"Total": 1781, "Hispanic-Owned": 0.0, "Native Hawaiian and Other Pacific Islander-Owned": 0.0, "American Indian-Owned": 0.0, "Black-Owned": 0.0, "Asian-Owned": 0.0, "Women-Owned": 21.4}, "Nonemployer Establishments": 1275, "Private Non-farm Employment": 9458}, "Housing": {"Housing Units": 8953, "Units in Multi-Unit Structures": 15.0, "Median Value of Owner-Occupied Units": 117600, "Households": 7488, "Persons per Household": 2.28, "Homeownership Rate": 72.9}, "Population": {"2014 Population": 18668, "2010 Population": 18914, "Population per Square Mile": 32.3, "Population Percent Change": -1.3}}</t>
  </si>
  <si>
    <t>{"Ethnicities": {"White Alone, not Hispanic or Latino": 96.4, "Two or More Races": 0.8, "Asian Alone": 0.4, "Native Hawaiian and Other Pacific Islander Alone": 0.1, "White Alone": 98.1, "Hispanic or Latino": 2.0, "Black Alone": 0.4, "American Indian and Alaska Native Alone": 0.3}, "Age": {"Percent Under 18 Years": 23.3, "Percent 65 and Older": 25.3, "Percent Under 5 Years": 5.8}, "Miscellaneous": {"Manufacturers Shipments": 0, "Foreign Born": 0.7, "Percent Female": 50.8, "Language Other than English at Home": 10.0, "Living in Same House +1 Years": 91.0, "Mean Travel Time to Work": 18.0, "Building Permits": 2, "Veterans": 401, "Land Area": 535.5}, "Sales": {"Retail Sales": 635, "Merchant Wholesaler Sales": 260, "Accommodation and Food Services Sales": 0, "Retail Sales per Capita": 12562}, "County": "Ringgold County", "State": "IA", "Income": {"Median Houseold Income": 44551, "Per Capita Income": 23324, "Persons Below Poverty Level": 13.1}, "Education": {"Bachelor's Degree or Higher": 17.6, "High School or Higher": 88.5}, "Employment": {"Private Non-farm Establishments": 144, "Private Non-farm Employment Percent Change": 3.9, "Firms": {"Total": 553, "Hispanic-Owned": 0.0, "Native Hawaiian and Other Pacific Islander-Owned": 0.0, "American Indian-Owned": 0.0, "Black-Owned": 0.0, "Asian-Owned": 0.0, "Women-Owned": 12.1}, "Nonemployer Establishments": 470, "Private Non-farm Employment": 1022}, "Housing": {"Housing Units": 2605, "Units in Multi-Unit Structures": 5.7, "Median Value of Owner-Occupied Units": 78500, "Households": 2074, "Persons per Household": 2.39, "Homeownership Rate": 76.5}, "Population": {"2014 Population": 5051, "2010 Population": 5131, "Population per Square Mile": 9.6, "Population Percent Change": -1.6}}</t>
  </si>
  <si>
    <t>{"Ethnicities": {"White Alone, not Hispanic or Latino": 95.7, "Two or More Races": 0.9, "Asian Alone": 0.4, "Native Hawaiian and Other Pacific Islander Alone": 0.1, "White Alone": 98.2, "Hispanic or Latino": 2.8, "Black Alone": 0.3, "American Indian and Alaska Native Alone": 0.2}, "Age": {"Percent Under 18 Years": 22.0, "Percent 65 and Older": 22.3, "Percent Under 5 Years": 5.4}, "Miscellaneous": {"Manufacturers Shipments": 0, "Foreign Born": 1.2, "Percent Female": 50.9, "Language Other than English at Home": 2.8, "Living in Same House +1 Years": 89.3, "Mean Travel Time to Work": 17.7, "Building Permits": 5, "Veterans": 943, "Land Area": 575.01}, "Sales": {"Retail Sales": 924, "Merchant Wholesaler Sales": 1649, "Accommodation and Food Services Sales": 0, "Retail Sales per Capita": 8983}, "County": "Sac County", "State": "IA", "Income": {"Median Houseold Income": 48093, "Per Capita Income": 26350, "Persons Below Poverty Level": 8.7}, "Education": {"Bachelor's Degree or Higher": 19.1, "High School or Higher": 91.4}, "Employment": {"Private Non-farm Establishments": 353, "Private Non-farm Employment Percent Change": -0.1, "Firms": {"Total": 1187, "Hispanic-Owned": 0.0, "Native Hawaiian and Other Pacific Islander-Owned": 0.0, "American Indian-Owned": 0.0, "Black-Owned": 0.0, "Asian-Owned": 0.0, "Women-Owned": 21.5}, "Nonemployer Establishments": 845, "Private Non-farm Employment": 2624}, "Housing": {"Housing Units": 5407, "Units in Multi-Unit Structures": 8.2, "Median Value of Owner-Occupied Units": 79700, "Households": 4435, "Persons per Household": 2.25, "Homeownership Rate": 81.4}, "Population": {"2014 Population": 10035, "2010 Population": 10350, "Population per Square Mile": 18.0, "Population Percent Change": -3.0}}</t>
  </si>
  <si>
    <t>{"Ethnicities": {"White Alone, not Hispanic or Latino": 81.3, "Two or More Races": 2.8, "Asian Alone": 2.5, "Native Hawaiian and Other Pacific Islander Alone": 0.1, "White Alone": 86.7, "Hispanic or Latino": 6.3, "Black Alone": 7.5, "American Indian and Alaska Native Alone": 0.4}, "Age": {"Percent Under 18 Years": 24.1, "Percent 65 and Older": 14.4, "Percent Under 5 Years": 6.6}, "Miscellaneous": {"Manufacturers Shipments": 57450, "Foreign Born": 3.4, "Percent Female": 51.0, "Language Other than English at Home": 5.6, "Living in Same House +1 Years": 86.3, "Mean Travel Time to Work": 18.0, "Building Permits": 365, "Veterans": 12299, "Land Area": 458.09}, "Sales": {"Retail Sales": 28529, "Merchant Wholesaler Sales": 0, "Accommodation and Food Services Sales": 4239, "Retail Sales per Capita": 17574}, "County": "Scott County", "State": "IA", "Income": {"Median Houseold Income": 52735, "Per Capita Income": 28948, "Persons Below Poverty Level": 13.1}, "Education": {"Bachelor's Degree or Higher": 31.6, "High School or Higher": 92.3}, "Employment": {"Private Non-farm Establishments": 4408, "Private Non-farm Employment Percent Change": 2.6, "Firms": {"Total": 14132, "Hispanic-Owned": 1.3, "Native Hawaiian and Other Pacific Islander-Owned": 0.0, "American Indian-Owned": 0.3, "Black-Owned": 0.0, "Asian-Owned": 0.0, "Women-Owned": 27.0}, "Nonemployer Establishments": 10040, "Private Non-farm Employment": 82196}, "Housing": {"Housing Units": 73040, "Units in Multi-Unit Structures": 24.8, "Median Value of Owner-Occupied Units": 143600, "Households": 67049, "Persons per Household": 2.44, "Homeownership Rate": 69.0}, "Population": {"2014 Population": 171387, "2010 Population": 165224, "Population per Square Mile": 360.7, "Population Percent Change": 3.7}}</t>
  </si>
  <si>
    <t>{"Ethnicities": {"White Alone, not Hispanic or Latino": 95.6, "Two or More Races": 0.8, "Asian Alone": 0.4, "Native Hawaiian and Other Pacific Islander Alone": 0.1, "White Alone": 97.7, "Hispanic or Latino": 2.3, "Black Alone": 0.5, "American Indian and Alaska Native Alone": 0.4}, "Age": {"Percent Under 18 Years": 22.7, "Percent 65 and Older": 22.4, "Percent Under 5 Years": 5.6}, "Miscellaneous": {"Manufacturers Shipments": 0, "Foreign Born": 2.0, "Percent Female": 50.8, "Language Other than English at Home": 2.8, "Living in Same House +1 Years": 90.1, "Mean Travel Time to Work": 18.5, "Building Permits": 16, "Veterans": 1041, "Land Area": 590.78}, "Sales": {"Retail Sales": 1351, "Merchant Wholesaler Sales": 1586, "Accommodation and Food Services Sales": 86, "Retail Sales per Capita": 10996}, "County": "Shelby County", "State": "IA", "Income": {"Median Houseold Income": 48783, "Per Capita Income": 26387, "Persons Below Poverty Level": 10.8}, "Education": {"Bachelor's Degree or Higher": 18.2, "High School or Higher": 90.9}, "Employment": {"Private Non-farm Establishments": 398, "Private Non-farm Employment Percent Change": -1.4, "Firms": {"Total": 1388, "Hispanic-Owned": 0.0, "Native Hawaiian and Other Pacific Islander-Owned": 0.0, "American Indian-Owned": 0.0, "Black-Owned": 0.0, "Asian-Owned": 0.0, "Women-Owned": 19.5}, "Nonemployer Establishments": 972, "Private Non-farm Employment": 5209}, "Housing": {"Housing Units": 5561, "Units in Multi-Unit Structures": 11.0, "Median Value of Owner-Occupied Units": 104700, "Households": 5083, "Persons per Household": 2.33, "Homeownership Rate": 77.7}, "Population": {"2014 Population": 11948, "2010 Population": 12167, "Population per Square Mile": 20.6, "Population Percent Change": -1.8}}</t>
  </si>
  <si>
    <t>{"Ethnicities": {"White Alone, not Hispanic or Latino": 87.9, "Two or More Races": 0.7, "Asian Alone": 1.1, "Native Hawaiian and Other Pacific Islander Alone": 0.0, "White Alone": 96.6, "Hispanic or Latino": 9.8, "Black Alone": 1.0, "American Indian and Alaska Native Alone": 0.5}, "Age": {"Percent Under 18 Years": 26.9, "Percent 65 and Older": 14.5, "Percent Under 5 Years": 7.4}, "Miscellaneous": {"Manufacturers Shipments": 11524, "Foreign Born": 6.3, "Percent Female": 49.8, "Language Other than English at Home": 9.5, "Living in Same House +1 Years": 85.9, "Mean Travel Time to Work": 12.8, "Building Permits": 112, "Veterans": 1830, "Land Area": 768.33}, "Sales": {"Retail Sales": 3944, "Merchant Wholesaler Sales": 7531, "Accommodation and Food Services Sales": 317, "Retail Sales per Capita": 12319}, "County": "Sioux County", "State": "IA", "Income": {"Median Houseold Income": 57227, "Per Capita Income": 24324, "Persons Below Poverty Level": 8.2}, "Education": {"Bachelor's Degree or Higher": 23.4, "High School or Higher": 88.6}, "Employment": {"Private Non-farm Establishments": 1233, "Private Non-farm Employment Percent Change": -0.3, "Firms": {"Total": 3659, "Hispanic-Owned": 0.0, "Native Hawaiian and Other Pacific Islander-Owned": 0.0, "American Indian-Owned": 0.0, "Black-Owned": 0.0, "Asian-Owned": 0.0, "Women-Owned": 18.3}, "Nonemployer Establishments": 2577, "Private Non-farm Employment": 17949}, "Housing": {"Housing Units": 12582, "Units in Multi-Unit Structures": 10.2, "Median Value of Owner-Occupied Units": 131200, "Households": 11623, "Persons per Household": 2.72, "Homeownership Rate": 80.0}, "Population": {"2014 Population": 34681, "2010 Population": 33704, "Population per Square Mile": 43.9, "Population Percent Change": 2.9}}</t>
  </si>
  <si>
    <t>{"Ethnicities": {"White Alone, not Hispanic or Latino": 85.5, "Two or More Races": 1.7, "Asian Alone": 7.0, "Native Hawaiian and Other Pacific Islander Alone": 0.0, "White Alone": 88.2, "Hispanic or Latino": 3.1, "Black Alone": 2.8, "American Indian and Alaska Native Alone": 0.3}, "Age": {"Percent Under 18 Years": 17.1, "Percent 65 and Older": 10.7, "Percent Under 5 Years": 4.9}, "Miscellaneous": {"Manufacturers Shipments": 19708, "Foreign Born": 8.3, "Percent Female": 48.1, "Language Other than English at Home": 9.3, "Living in Same House +1 Years": 67.8, "Mean Travel Time to Work": 17.8, "Building Permits": 539, "Veterans": 4787, "Land Area": 572.82}, "Sales": {"Retail Sales": 9683, "Merchant Wholesaler Sales": 4320, "Accommodation and Food Services Sales": 1510, "Retail Sales per Capita": 11361}, "County": "Story County", "State": "IA", "Income": {"Median Houseold Income": 50516, "Per Capita Income": 25986, "Persons Below Poverty Level": 20.9}, "Education": {"Bachelor's Degree or Higher": 47.7, "High School or Higher": 95.5}, "Employment": {"Private Non-farm Establishments": 2006, "Private Non-farm Employment Percent Change": 3.6, "Firms": {"Total": 7365, "Hispanic-Owned": 0.0, "Native Hawaiian and Other Pacific Islander-Owned": 0.0, "American Indian-Owned": 0.0, "Black-Owned": 0.0, "Asian-Owned": 2.1, "Women-Owned": 23.6}, "Nonemployer Establishments": 5377, "Private Non-farm Employment": 30774}, "Housing": {"Housing Units": 38103, "Units in Multi-Unit Structures": 37.2, "Median Value of Owner-Occupied Units": 162200, "Households": 35196, "Persons per Household": 2.34, "Homeownership Rate": 55.0}, "Population": {"2014 Population": 94073, "2010 Population": 89542, "Population per Square Mile": 156.3, "Population Percent Change": 5.1}}</t>
  </si>
  <si>
    <t>{"Ethnicities": {"White Alone, not Hispanic or Latino": 82.7, "Two or More Races": 2.6, "Asian Alone": 0.4, "Native Hawaiian and Other Pacific Islander Alone": 0.1, "White Alone": 88.3, "Hispanic or Latino": 8.4, "Black Alone": 0.6, "American Indian and Alaska Native Alone": 8.0}, "Age": {"Percent Under 18 Years": 24.1, "Percent 65 and Older": 19.2, "Percent Under 5 Years": 6.0}, "Miscellaneous": {"Manufacturers Shipments": 0, "Foreign Born": 2.8, "Percent Female": 50.9, "Language Other than English at Home": 10.5, "Living in Same House +1 Years": 91.2, "Mean Travel Time to Work": 21.6, "Building Permits": 17, "Veterans": 1496, "Land Area": 721.01}, "Sales": {"Retail Sales": 1124, "Merchant Wholesaler Sales": 1548, "Accommodation and Food Services Sales": 0, "Retail Sales per Capita": 6366}, "County": "Tama County", "State": "IA", "Income": {"Median Houseold Income": 51670, "Per Capita Income": 25311, "Persons Below Poverty Level": 11.5}, "Education": {"Bachelor's Degree or Higher": 16.1, "High School or Higher": 89.9}, "Employment": {"Private Non-farm Establishments": 341, "Private Non-farm Employment Percent Change": -0.1, "Firms": {"Total": 0, "Hispanic-Owned": 0.0, "Native Hawaiian and Other Pacific Islander-Owned": 0.0, "American Indian-Owned": 0.0, "Black-Owned": 0.0, "Asian-Owned": 0.0, "Women-Owned": 0.0}, "Nonemployer Establishments": 1130, "Private Non-farm Employment": 3564}, "Housing": {"Housing Units": 7753, "Units in Multi-Unit Structures": 8.5, "Median Value of Owner-Occupied Units": 101300, "Households": 6794, "Persons per Household": 2.53, "Homeownership Rate": 74.7}, "Population": {"2014 Population": 17451, "2010 Population": 17767, "Population per Square Mile": 24.6, "Population Percent Change": -1.8}}</t>
  </si>
  <si>
    <t>{"Ethnicities": {"White Alone, not Hispanic or Latino": 91.0, "Two or More Races": 0.8, "Asian Alone": 0.3, "Native Hawaiian and Other Pacific Islander Alone": 0.1, "White Alone": 98.2, "Hispanic or Latino": 7.5, "Black Alone": 0.4, "American Indian and Alaska Native Alone": 0.3}, "Age": {"Percent Under 18 Years": 23.1, "Percent 65 and Older": 21.1, "Percent Under 5 Years": 6.3}, "Miscellaneous": {"Manufacturers Shipments": 0, "Foreign Born": 3.4, "Percent Female": 49.3, "Language Other than English at Home": 8.1, "Living in Same House +1 Years": 89.9, "Mean Travel Time to Work": 21.0, "Building Permits": 4, "Veterans": 511, "Land Area": 531.9}, "Sales": {"Retail Sales": 250, "Merchant Wholesaler Sales": 409, "Accommodation and Food Services Sales": 0, "Retail Sales per Capita": 3906}, "County": "Taylor County", "State": "IA", "Income": {"Median Houseold Income": 43804, "Per Capita Income": 23793, "Persons Below Poverty Level": 14.5}, "Education": {"Bachelor's Degree or Higher": 13.8, "High School or Higher": 90.0}, "Employment": {"Private Non-farm Establishments": 134, "Private Non-farm Employment Percent Change": 1.9, "Firms": {"Total": 722, "Hispanic-Owned": 0.0, "Native Hawaiian and Other Pacific Islander-Owned": 0.0, "American Indian-Owned": 0.0, "Black-Owned": 0.0, "Asian-Owned": 0.0, "Women-Owned": 0.0}, "Nonemployer Establishments": 556, "Private Non-farm Employment": 1594}, "Housing": {"Housing Units": 3091, "Units in Multi-Unit Structures": 7.1, "Median Value of Owner-Occupied Units": 66400, "Households": 2764, "Persons per Household": 2.22, "Homeownership Rate": 76.2}, "Population": {"2014 Population": 6143, "2010 Population": 6317, "Population per Square Mile": 11.9, "Population Percent Change": -2.8}}</t>
  </si>
  <si>
    <t>{"Ethnicities": {"White Alone, not Hispanic or Latino": 94.6, "Two or More Races": 1.0, "Asian Alone": 0.6, "Native Hawaiian and Other Pacific Islander Alone": 0.0, "White Alone": 97.1, "Hispanic or Latino": 2.8, "Black Alone": 1.0, "American Indian and Alaska Native Alone": 0.3}, "Age": {"Percent Under 18 Years": 23.1, "Percent 65 and Older": 18.9, "Percent Under 5 Years": 6.1}, "Miscellaneous": {"Manufacturers Shipments": 2143, "Foreign Born": 1.0, "Percent Female": 51.3, "Language Other than English at Home": 2.0, "Living in Same House +1 Years": 88.7, "Mean Travel Time to Work": 15.0, "Building Permits": 7, "Veterans": 1014, "Land Area": 423.65}, "Sales": {"Retail Sales": 1537, "Merchant Wholesaler Sales": 3846, "Accommodation and Food Services Sales": 111, "Retail Sales per Capita": 12759}, "County": "Union County", "State": "IA", "Income": {"Median Houseold Income": 44838, "Per Capita Income": 23007, "Persons Below Poverty Level": 16.1}, "Education": {"Bachelor's Degree or Higher": 16.5, "High School or Higher": 91.5}, "Employment": {"Private Non-farm Establishments": 334, "Private Non-farm Employment Percent Change": -6.8, "Firms": {"Total": 0, "Hispanic-Owned": 0.0, "Native Hawaiian and Other Pacific Islander-Owned": 0.0, "American Indian-Owned": 0.0, "Black-Owned": 0.0, "Asian-Owned": 0.0, "Women-Owned": 0.0}, "Nonemployer Establishments": 800, "Private Non-farm Employment": 5025}, "Housing": {"Housing Units": 5907, "Units in Multi-Unit Structures": 12.0, "Median Value of Owner-Occupied Units": 91600, "Households": 5339, "Persons per Household": 2.29, "Homeownership Rate": 73.2}, "Population": {"2014 Population": 12516, "2010 Population": 12534, "Population per Square Mile": 29.6, "Population Percent Change": -0.1}}</t>
  </si>
  <si>
    <t>{"Ethnicities": {"White Alone, not Hispanic or Latino": 96.9, "Two or More Races": 0.9, "Asian Alone": 0.5, "Native Hawaiian and Other Pacific Islander Alone": 0.0, "White Alone": 98.1, "Hispanic or Latino": 1.3, "Black Alone": 0.3, "American Indian and Alaska Native Alone": 0.2}, "Age": {"Percent Under 18 Years": 23.3, "Percent 65 and Older": 20.8, "Percent Under 5 Years": 6.7}, "Miscellaneous": {"Manufacturers Shipments": 0, "Foreign Born": 0.8, "Percent Female": 49.2, "Language Other than English at Home": 5.2, "Living in Same House +1 Years": 89.4, "Mean Travel Time to Work": 23.4, "Building Permits": 0, "Veterans": 668, "Land Area": 484.79}, "Sales": {"Retail Sales": 369, "Merchant Wholesaler Sales": 0, "Accommodation and Food Services Sales": 0, "Retail Sales per Capita": 4810}, "County": "Van Buren County", "State": "IA", "Income": {"Median Houseold Income": 43181, "Per Capita Income": 21368, "Persons Below Poverty Level": 16.5}, "Education": {"Bachelor's Degree or Higher": 14.4, "High School or Higher": 87.2}, "Employment": {"Private Non-farm Establishments": 155, "Private Non-farm Employment Percent Change": -5.8, "Firms": {"Total": 0, "Hispanic-Owned": 0.0, "Native Hawaiian and Other Pacific Islander-Owned": 0.0, "American Indian-Owned": 0.0, "Black-Owned": 0.0, "Asian-Owned": 0.0, "Women-Owned": 0.0}, "Nonemployer Establishments": 660, "Private Non-farm Employment": 1859}, "Housing": {"Housing Units": 3623, "Units in Multi-Unit Structures": 6.1, "Median Value of Owner-Occupied Units": 69700, "Households": 3023, "Persons per Household": 2.45, "Homeownership Rate": 85.8}, "Population": {"2014 Population": 7468, "2010 Population": 7570, "Population per Square Mile": 15.6, "Population Percent Change": -1.3}}</t>
  </si>
  <si>
    <t>{"Ethnicities": {"White Alone, not Hispanic or Latino": 85.4, "Two or More Races": 1.3, "Asian Alone": 0.9, "Native Hawaiian and Other Pacific Islander Alone": 0.2, "White Alone": 94.4, "Hispanic or Latino": 10.0, "Black Alone": 2.2, "American Indian and Alaska Native Alone": 0.8}, "Age": {"Percent Under 18 Years": 22.4, "Percent 65 and Older": 17.0, "Percent Under 5 Years": 6.0}, "Miscellaneous": {"Manufacturers Shipments": 18403, "Foreign Born": 6.8, "Percent Female": 50.6, "Language Other than English at Home": 10.5, "Living in Same House +1 Years": 84.9, "Mean Travel Time to Work": 17.4, "Building Permits": 22, "Veterans": 2638, "Land Area": 431.83}, "Sales": {"Retail Sales": 5007, "Merchant Wholesaler Sales": 0, "Accommodation and Food Services Sales": 415, "Retail Sales per Capita": 14167}, "County": "Wapello County", "State": "IA", "Income": {"Median Houseold Income": 41425, "Per Capita Income": 22699, "Persons Below Poverty Level": 19.1}, "Education": {"Bachelor's Degree or Higher": 16.2, "High School or Higher": 84.6}, "Employment": {"Private Non-farm Establishments": 758, "Private Non-farm Employment Percent Change": 4.9, "Firms": {"Total": 2850, "Hispanic-Owned": 0.0, "Native Hawaiian and Other Pacific Islander-Owned": 0.0, "American Indian-Owned": 0.0, "Black-Owned": 0.0, "Asian-Owned": 0.0, "Women-Owned": 19.1}, "Nonemployer Establishments": 1763, "Private Non-farm Employment": 14912}, "Housing": {"Housing Units": 16019, "Units in Multi-Unit Structures": 14.4, "Median Value of Owner-Occupied Units": 78800, "Households": 14534, "Persons per Household": 2.38, "Homeownership Rate": 72.8}, "Population": {"2014 Population": 35212, "2010 Population": 35625, "Population per Square Mile": 82.5, "Population Percent Change": -1.2}}</t>
  </si>
  <si>
    <t>{"Ethnicities": {"White Alone, not Hispanic or Latino": 94.9, "Two or More Races": 1.1, "Asian Alone": 0.6, "Native Hawaiian and Other Pacific Islander Alone": 0.1, "White Alone": 97.2, "Hispanic or Latino": 2.5, "Black Alone": 0.7, "American Indian and Alaska Native Alone": 0.3}, "Age": {"Percent Under 18 Years": 25.2, "Percent 65 and Older": 14.9, "Percent Under 5 Years": 6.0}, "Miscellaneous": {"Manufacturers Shipments": 0, "Foreign Born": 1.2, "Percent Female": 50.8, "Language Other than English at Home": 2.2, "Living in Same House +1 Years": 85.2, "Mean Travel Time to Work": 24.8, "Building Permits": 360, "Veterans": 3826, "Land Area": 569.83}, "Sales": {"Retail Sales": 3284, "Merchant Wholesaler Sales": 6281, "Accommodation and Food Services Sales": 251, "Retail Sales per Capita": 7415}, "County": "Warren County", "State": "IA", "Income": {"Median Houseold Income": 62535, "Per Capita Income": 29088, "Persons Below Poverty Level": 7.3}, "Education": {"Bachelor's Degree or Higher": 26.7, "High School or Higher": 95.3}, "Employment": {"Private Non-farm Establishments": 773, "Private Non-farm Employment Percent Change": -1.4, "Firms": {"Total": 4047, "Hispanic-Owned": 0.0, "Native Hawaiian and Other Pacific Islander-Owned": 0.0, "American Indian-Owned": 0.0, "Black-Owned": 0.0, "Asian-Owned": 0.0, "Women-Owned": 26.0}, "Nonemployer Establishments": 3431, "Private Non-farm Employment": 7742}, "Housing": {"Housing Units": 19162, "Units in Multi-Unit Structures": 13.6, "Median Value of Owner-Occupied Units": 154100, "Households": 17378, "Persons per Household": 2.58, "Homeownership Rate": 78.7}, "Population": {"2014 Population": 47956, "2010 Population": 46225, "Population per Square Mile": 81.1, "Population Percent Change": 3.7}}</t>
  </si>
  <si>
    <t>{"Ethnicities": {"White Alone, not Hispanic or Latino": 91.7, "Two or More Races": 1.2, "Asian Alone": 0.5, "Native Hawaiian and Other Pacific Islander Alone": 0.1, "White Alone": 96.9, "Hispanic or Latino": 5.6, "Black Alone": 0.9, "American Indian and Alaska Native Alone": 0.3}, "Age": {"Percent Under 18 Years": 24.8, "Percent 65 and Older": 18.5, "Percent Under 5 Years": 6.6}, "Miscellaneous": {"Manufacturers Shipments": 0, "Foreign Born": 2.7, "Percent Female": 50.8, "Language Other than English at Home": 8.7, "Living in Same House +1 Years": 88.1, "Mean Travel Time to Work": 21.1, "Building Permits": 24, "Veterans": 1573, "Land Area": 568.84}, "Sales": {"Retail Sales": 1950, "Merchant Wholesaler Sales": 1857, "Accommodation and Food Services Sales": 1147, "Retail Sales per Capita": 9221}, "County": "Washington County", "State": "IA", "Income": {"Median Houseold Income": 54554, "Per Capita Income": 26459, "Persons Below Poverty Level": 9.8}, "Education": {"Bachelor's Degree or Higher": 20.8, "High School or Higher": 89.5}, "Employment": {"Private Non-farm Establishments": 705, "Private Non-farm Employment Percent Change": 0.3, "Firms": {"Total": 2559, "Hispanic-Owned": 0.0, "Native Hawaiian and Other Pacific Islander-Owned": 0.0, "American Indian-Owned": 0.0, "Black-Owned": 0.0, "Asian-Owned": 0.0, "Women-Owned": 15.9}, "Nonemployer Establishments": 1780, "Private Non-farm Employment": 6828}, "Housing": {"Housing Units": 9540, "Units in Multi-Unit Structures": 14.2, "Median Value of Owner-Occupied Units": 121800, "Households": 8948, "Persons per Household": 2.4, "Homeownership Rate": 75.7}, "Population": {"2014 Population": 22070, "2010 Population": 21704, "Population per Square Mile": 38.2, "Population Percent Change": 1.7}}</t>
  </si>
  <si>
    <t>{"Ethnicities": {"White Alone, not Hispanic or Latino": 96.2, "Two or More Races": 1.0, "Asian Alone": 0.4, "Native Hawaiian and Other Pacific Islander Alone": 0.0, "White Alone": 97.6, "Hispanic or Latino": 1.7, "Black Alone": 0.7, "American Indian and Alaska Native Alone": 0.3}, "Age": {"Percent Under 18 Years": 24.2, "Percent 65 and Older": 22.3, "Percent Under 5 Years": 7.0}, "Miscellaneous": {"Manufacturers Shipments": 0, "Foreign Born": 0.8, "Percent Female": 51.6, "Language Other than English at Home": 2.4, "Living in Same House +1 Years": 87.6, "Mean Travel Time to Work": 25.2, "Building Permits": 0, "Veterans": 569, "Land Area": 525.44}, "Sales": {"Retail Sales": 491, "Merchant Wholesaler Sales": 270, "Accommodation and Food Services Sales": 0, "Retail Sales per Capita": 7824}, "County": "Wayne County", "State": "IA", "Income": {"Median Houseold Income": 40024, "Per Capita Income": 22127, "Persons Below Poverty Level": 12.4}, "Education": {"Bachelor's Degree or Higher": 14.1, "High School or Higher": 88.4}, "Employment": {"Private Non-farm Establishments": 146, "Private Non-farm Employment Percent Change": -0.1, "Firms": {"Total": 483, "Hispanic-Owned": 0.0, "Native Hawaiian and Other Pacific Islander-Owned": 0.0, "American Indian-Owned": 0.0, "Black-Owned": 0.0, "Asian-Owned": 0.0, "Women-Owned": 0.0}, "Nonemployer Establishments": 523, "Private Non-farm Employment": 1381}, "Housing": {"Housing Units": 3181, "Units in Multi-Unit Structures": 6.9, "Median Value of Owner-Occupied Units": 62300, "Households": 2589, "Persons per Household": 2.42, "Homeownership Rate": 82.7}, "Population": {"2014 Population": 6395, "2010 Population": 6403, "Population per Square Mile": 12.2, "Population Percent Change": -0.1}}</t>
  </si>
  <si>
    <t>{"Ethnicities": {"White Alone, not Hispanic or Latino": 88.8, "Two or More Races": 1.8, "Asian Alone": 0.9, "Native Hawaiian and Other Pacific Islander Alone": 0.0, "White Alone": 92.7, "Hispanic or Latino": 4.3, "Black Alone": 4.2, "American Indian and Alaska Native Alone": 0.4}, "Age": {"Percent Under 18 Years": 21.4, "Percent 65 and Older": 17.2, "Percent Under 5 Years": 5.8}, "Miscellaneous": {"Manufacturers Shipments": 19094, "Foreign Born": 2.2, "Percent Female": 48.2, "Language Other than English at Home": 3.3, "Living in Same House +1 Years": 84.0, "Mean Travel Time to Work": 15.4, "Building Permits": 20, "Veterans": 3109, "Land Area": 715.62}, "Sales": {"Retail Sales": 5775, "Merchant Wholesaler Sales": 0, "Accommodation and Food Services Sales": 619, "Retail Sales per Capita": 15022}, "County": "Webster County", "State": "IA", "Income": {"Median Houseold Income": 41624, "Per Capita Income": 24203, "Persons Below Poverty Level": 15.8}, "Education": {"Bachelor's Degree or Higher": 19.2, "High School or Higher": 88.8}, "Employment": {"Private Non-farm Establishments": 1032, "Private Non-farm Employment Percent Change": 2.1, "Firms": {"Total": 2884, "Hispanic-Owned": 0.0, "Native Hawaiian and Other Pacific Islander-Owned": 0.0, "American Indian-Owned": 0.0, "Black-Owned": 0.0, "Asian-Owned": 0.0, "Women-Owned": 0.0}, "Nonemployer Establishments": 2082, "Private Non-farm Employment": 15629}, "Housing": {"Housing Units": 17035, "Units in Multi-Unit Structures": 18.5, "Median Value of Owner-Occupied Units": 84300, "Households": 15458, "Persons per Household": 2.28, "Homeownership Rate": 68.5}, "Population": {"2014 Population": 36955, "2010 Population": 38013, "Population per Square Mile": 53.1, "Population Percent Change": -2.8}}</t>
  </si>
  <si>
    <t>{"Ethnicities": {"White Alone, not Hispanic or Latino": 92.5, "Two or More Races": 1.3, "Asian Alone": 1.0, "Native Hawaiian and Other Pacific Islander Alone": 0.0, "White Alone": 96.0, "Hispanic or Latino": 3.9, "Black Alone": 1.4, "American Indian and Alaska Native Alone": 0.3}, "Age": {"Percent Under 18 Years": 21.4, "Percent 65 and Older": 20.4, "Percent Under 5 Years": 5.2}, "Miscellaneous": {"Manufacturers Shipments": 10943, "Foreign Born": 3.2, "Percent Female": 51.4, "Language Other than English at Home": 6.0, "Living in Same House +1 Years": 88.0, "Mean Travel Time to Work": 16.3, "Building Permits": 6, "Veterans": 835, "Land Area": 400.49}, "Sales": {"Retail Sales": 1149, "Merchant Wholesaler Sales": 1699, "Accommodation and Food Services Sales": 63, "Retail Sales per Capita": 10672}, "County": "Winnebago County", "State": "IA", "Income": {"Median Houseold Income": 45603, "Per Capita Income": 24547, "Persons Below Poverty Level": 11.4}, "Education": {"Bachelor's Degree or Higher": 18.6, "High School or Higher": 91.9}, "Employment": {"Private Non-farm Establishments": 329, "Private Non-farm Employment Percent Change": 8.3, "Firms": {"Total": 1102, "Hispanic-Owned": 0.0, "Native Hawaiian and Other Pacific Islander-Owned": 0.0, "American Indian-Owned": 0.0, "Black-Owned": 0.0, "Asian-Owned": 0.0, "Women-Owned": 14.3}, "Nonemployer Establishments": 794, "Private Non-farm Employment": 6152}, "Housing": {"Housing Units": 5183, "Units in Multi-Unit Structures": 15.3, "Median Value of Owner-Occupied Units": 91900, "Households": 4591, "Persons per Household": 2.23, "Homeownership Rate": 76.1}, "Population": {"2014 Population": 10559, "2010 Population": 10866, "Population per Square Mile": 27.1, "Population Percent Change": -2.8}}</t>
  </si>
  <si>
    <t>{"Ethnicities": {"White Alone, not Hispanic or Latino": 95.2, "Two or More Races": 0.8, "Asian Alone": 1.2, "Native Hawaiian and Other Pacific Islander Alone": 0.0, "White Alone": 97.0, "Hispanic or Latino": 2.1, "Black Alone": 0.8, "American Indian and Alaska Native Alone": 0.1}, "Age": {"Percent Under 18 Years": 18.9, "Percent 65 and Older": 18.1, "Percent Under 5 Years": 4.3}, "Miscellaneous": {"Manufacturers Shipments": 2886, "Foreign Born": 2.1, "Percent Female": 50.5, "Language Other than English at Home": 3.6, "Living in Same House +1 Years": 87.0, "Mean Travel Time to Work": 16.2, "Building Permits": 47, "Veterans": 1485, "Land Area": 689.87}, "Sales": {"Retail Sales": 2896, "Merchant Wholesaler Sales": 1672, "Accommodation and Food Services Sales": 214, "Retail Sales per Capita": 13909}, "County": "Winneshiek County", "State": "IA", "Income": {"Median Houseold Income": 53122, "Per Capita Income": 25062, "Persons Below Poverty Level": 8.4}, "Education": {"Bachelor's Degree or Higher": 26.5, "High School or Higher": 93.8}, "Employment": {"Private Non-farm Establishments": 619, "Private Non-farm Employment Percent Change": -2.1, "Firms": {"Total": 2878, "Hispanic-Owned": 0.0, "Native Hawaiian and Other Pacific Islander-Owned": 0.0, "American Indian-Owned": 0.0, "Black-Owned": 0.0, "Asian-Owned": 0.0, "Women-Owned": 25.6}, "Nonemployer Establishments": 1859, "Private Non-farm Employment": 9585}, "Housing": {"Housing Units": 8813, "Units in Multi-Unit Structures": 12.8, "Median Value of Owner-Occupied Units": 151500, "Households": 8042, "Persons per Household": 2.32, "Homeownership Rate": 77.3}, "Population": {"2014 Population": 20768, "2010 Population": 21056, "Population per Square Mile": 30.5, "Population Percent Change": -1.4}}</t>
  </si>
  <si>
    <t>{"Ethnicities": {"White Alone, not Hispanic or Latino": 75.7, "Two or More Races": 2.8, "Asian Alone": 2.7, "Native Hawaiian and Other Pacific Islander Alone": 0.2, "White Alone": 88.9, "Hispanic or Latino": 15.2, "Black Alone": 2.8, "American Indian and Alaska Native Alone": 2.6}, "Age": {"Percent Under 18 Years": 26.0, "Percent 65 and Older": 13.8, "Percent Under 5 Years": 7.3}, "Miscellaneous": {"Manufacturers Shipments": 28274, "Foreign Born": 8.3, "Percent Female": 50.5, "Language Other than English at Home": 14.7, "Living in Same House +1 Years": 82.8, "Mean Travel Time to Work": 17.7, "Building Permits": 151, "Veterans": 7107, "Land Area": 872.83}, "Sales": {"Retail Sales": 15119, "Merchant Wholesaler Sales": 17399, "Accommodation and Food Services Sales": 1583, "Retail Sales per Capita": 14913}, "County": "Woodbury County", "State": "IA", "Income": {"Median Houseold Income": 45856, "Per Capita Income": 23269, "Persons Below Poverty Level": 15.7}, "Education": {"Bachelor's Degree or Higher": 20.3, "High School or Higher": 85.4}, "Employment": {"Private Non-farm Establishments": 2692, "Private Non-farm Employment Percent Change": 1.2, "Firms": {"Total": 7392, "Hispanic-Owned": 2.0, "Native Hawaiian and Other Pacific Islander-Owned": 0.0, "American Indian-Owned": 0.0, "Black-Owned": 0.9, "Asian-Owned": 0.9, "Women-Owned": 25.8}, "Nonemployer Establishments": 5654, "Private Non-farm Employment": 45624}, "Housing": {"Housing Units": 41510, "Units in Multi-Unit Structures": 19.1, "Median Value of Owner-Occupied Units": 97900, "Households": 38654, "Persons per Household": 2.57, "Homeownership Rate": 67.7}, "Population": {"2014 Population": 102271, "2010 Population": 102172, "Population per Square Mile": 117.1, "Population Percent Change": 0.1}}</t>
  </si>
  <si>
    <t>{"Ethnicities": {"White Alone, not Hispanic or Latino": 95.0, "Two or More Races": 1.0, "Asian Alone": 0.5, "Native Hawaiian and Other Pacific Islander Alone": 0.0, "White Alone": 97.3, "Hispanic or Latino": 2.7, "Black Alone": 0.9, "American Indian and Alaska Native Alone": 0.3}, "Age": {"Percent Under 18 Years": 21.7, "Percent 65 and Older": 19.8, "Percent Under 5 Years": 5.1}, "Miscellaneous": {"Manufacturers Shipments": 2489, "Foreign Born": 1.1, "Percent Female": 50.2, "Language Other than English at Home": 2.7, "Living in Same House +1 Years": 91.6, "Mean Travel Time to Work": 20.1, "Building Permits": 4, "Veterans": 706, "Land Area": 400.12}, "Sales": {"Retail Sales": 286, "Merchant Wholesaler Sales": 0, "Accommodation and Food Services Sales": 47, "Retail Sales per Capita": 3759}, "County": "Worth County", "State": "IA", "Income": {"Median Houseold Income": 50476, "Per Capita Income": 26187, "Persons Below Poverty Level": 11.5}, "Education": {"Bachelor's Degree or Higher": 16.3, "High School or Higher": 92.5}, "Employment": {"Private Non-farm Establishments": 172, "Private Non-farm Employment Percent Change": -3.7, "Firms": {"Total": 432, "Hispanic-Owned": 0.0, "Native Hawaiian and Other Pacific Islander-Owned": 0.0, "American Indian-Owned": 0.0, "Black-Owned": 0.0, "Asian-Owned": 0.0, "Women-Owned": 28.2}, "Nonemployer Establishments": 530, "Private Non-farm Employment": 1790}, "Housing": {"Housing Units": 3523, "Units in Multi-Unit Structures": 7.1, "Median Value of Owner-Occupied Units": 96900, "Households": 3197, "Persons per Household": 2.33, "Homeownership Rate": 81.1}, "Population": {"2014 Population": 7624, "2010 Population": 7598, "Population per Square Mile": 19.0, "Population Percent Change": 0.3}}</t>
  </si>
  <si>
    <t>{"Ethnicities": {"White Alone, not Hispanic or Latino": 87.7, "Two or More Races": 1.1, "Asian Alone": 0.4, "Native Hawaiian and Other Pacific Islander Alone": 0.1, "White Alone": 97.2, "Hispanic or Latino": 10.2, "Black Alone": 0.8, "American Indian and Alaska Native Alone": 0.4}, "Age": {"Percent Under 18 Years": 23.1, "Percent 65 and Older": 21.3, "Percent Under 5 Years": 5.7}, "Miscellaneous": {"Manufacturers Shipments": 8633, "Foreign Born": 4.5, "Percent Female": 49.6, "Language Other than English at Home": 9.0, "Living in Same House +1 Years": 91.3, "Mean Travel Time to Work": 15.6, "Building Permits": 12, "Veterans": 938, "Land Area": 580.42}, "Sales": {"Retail Sales": 1001, "Merchant Wholesaler Sales": 2910, "Accommodation and Food Services Sales": 75, "Retail Sales per Capita": 7681}, "County": "Wright County", "State": "IA", "Income": {"Median Houseold Income": 45205, "Per Capita Income": 25827, "Persons Below Poverty Level": 11.0}, "Education": {"Bachelor's Degree or Higher": 16.0, "High School or Higher": 88.8}, "Employment": {"Private Non-farm Establishments": 390, "Private Non-farm Employment Percent Change": -8.2, "Firms": {"Total": 1529, "Hispanic-Owned": 0.0, "Native Hawaiian and Other Pacific Islander-Owned": 0.0, "American Indian-Owned": 0.0, "Black-Owned": 0.0, "Asian-Owned": 0.0, "Women-Owned": 20.1}, "Nonemployer Establishments": 868, "Private Non-farm Employment": 3908}, "Housing": {"Housing Units": 6494, "Units in Multi-Unit Structures": 14.4, "Median Value of Owner-Occupied Units": 71700, "Households": 5367, "Persons per Household": 2.4, "Homeownership Rate": 77.4}, "Population": {"2014 Population": 12840, "2010 Population": 13229, "Population per Square Mile": 22.8, "Population Percent Change": -2.9}}</t>
  </si>
  <si>
    <t>{"Ethnicities": {"White Alone, not Hispanic or Latino": 91.1, "Two or More Races": 2.5, "Asian Alone": 0.5, "Native Hawaiian and Other Pacific Islander Alone": 0.0, "White Alone": 93.7, "Hispanic or Latino": 3.3, "Black Alone": 2.2, "American Indian and Alaska Native Alone": 0.9}, "Age": {"Percent Under 18 Years": 23.3, "Percent 65 and Older": 19.0, "Percent Under 5 Years": 6.0}, "Miscellaneous": {"Manufacturers Shipments": 4347, "Foreign Born": 1.3, "Percent Female": 51.1, "Language Other than English at Home": 1.0, "Living in Same House +1 Years": 85.8, "Mean Travel Time to Work": 15.4, "Building Permits": 13, "Veterans": 1218, "Land Area": 500.3}, "Sales": {"Retail Sales": 1216, "Merchant Wholesaler Sales": 371, "Accommodation and Food Services Sales": 124, "Retail Sales per Capita": 9077}, "County": "Allen County", "State": "KS", "Income": {"Median Houseold Income": 40554, "Per Capita Income": 20552, "Persons Below Poverty Level": 17.0}, "Education": {"Bachelor's Degree or Higher": 16.1, "High School or Higher": 88.6}, "Employment": {"Private Non-farm Establishments": 386, "Private Non-farm Employment Percent Change": -0.7, "Firms": {"Total": 926, "Hispanic-Owned": 0.0, "Native Hawaiian and Other Pacific Islander-Owned": 0.0, "American Indian-Owned": 0.0, "Black-Owned": 0.0, "Asian-Owned": 0.0, "Women-Owned": 28.4}, "Nonemployer Establishments": 917, "Private Non-farm Employment": 4451}, "Housing": {"Housing Units": 6262, "Units in Multi-Unit Structures": 9.3, "Median Value of Owner-Occupied Units": 63300, "Households": 5505, "Persons per Household": 2.35, "Homeownership Rate": 74.9}, "Population": {"2014 Population": 12909, "2010 Population": 13371, "Population per Square Mile": 26.7, "Population Percent Change": -3.5}}</t>
  </si>
  <si>
    <t>KS</t>
  </si>
  <si>
    <t>{"Ethnicities": {"White Alone, not Hispanic or Latino": 94.7, "Two or More Races": 1.7, "Asian Alone": 0.7, "Native Hawaiian and Other Pacific Islander Alone": 0.1, "White Alone": 96.3, "Hispanic or Latino": 1.7, "Black Alone": 0.6, "American Indian and Alaska Native Alone": 0.8}, "Age": {"Percent Under 18 Years": 25.2, "Percent 65 and Older": 20.6, "Percent Under 5 Years": 6.2}, "Miscellaneous": {"Manufacturers Shipments": 0, "Foreign Born": 0.1, "Percent Female": 50.6, "Language Other than English at Home": 4.2, "Living in Same House +1 Years": 80.6, "Mean Travel Time to Work": 25.2, "Building Permits": 11, "Veterans": 625, "Land Area": 579.65}, "Sales": {"Retail Sales": 872, "Merchant Wholesaler Sales": 535, "Accommodation and Food Services Sales": 56, "Retail Sales per Capita": 11102}, "County": "Anderson County", "State": "KS", "Income": {"Median Houseold Income": 41713, "Per Capita Income": 22139, "Persons Below Poverty Level": 12.8}, "Education": {"Bachelor's Degree or Higher": 19.0, "High School or Higher": 87.4}, "Employment": {"Private Non-farm Establishments": 211, "Private Non-farm Employment Percent Change": 4.4, "Firms": {"Total": 1003, "Hispanic-Owned": 0.0, "Native Hawaiian and Other Pacific Islander-Owned": 0.0, "American Indian-Owned": 0.0, "Black-Owned": 0.0, "Asian-Owned": 0.0, "Women-Owned": 15.3}, "Nonemployer Establishments": 611, "Private Non-farm Employment": 1495}, "Housing": {"Housing Units": 3713, "Units in Multi-Unit Structures": 6.8, "Median Value of Owner-Occupied Units": 96300, "Households": 3308, "Persons per Household": 2.38, "Homeownership Rate": 76.4}, "Population": {"2014 Population": 7883, "2010 Population": 8102, "Population per Square Mile": 14.0, "Population Percent Change": -2.7}}</t>
  </si>
  <si>
    <t>{"Ethnicities": {"White Alone, not Hispanic or Latino": 88.3, "Two or More Races": 2.6, "Asian Alone": 0.6, "Native Hawaiian and Other Pacific Islander Alone": 0.0, "White Alone": 90.8, "Hispanic or Latino": 2.9, "Black Alone": 5.2, "American Indian and Alaska Native Alone": 0.7}, "Age": {"Percent Under 18 Years": 23.4, "Percent 65 and Older": 16.3, "Percent Under 5 Years": 6.4}, "Miscellaneous": {"Manufacturers Shipments": 0, "Foreign Born": 0.7, "Percent Female": 51.3, "Language Other than English at Home": 1.7, "Living in Same House +1 Years": 87.0, "Mean Travel Time to Work": 20.0, "Building Permits": 2, "Veterans": 1163, "Land Area": 431.17}, "Sales": {"Retail Sales": 1301, "Merchant Wholesaler Sales": 0, "Accommodation and Food Services Sales": 149, "Retail Sales per Capita": 7912}, "County": "Atchison County", "State": "KS", "Income": {"Median Houseold Income": 45212, "Per Capita Income": 21909, "Persons Below Poverty Level": 17.1}, "Education": {"Bachelor's Degree or Higher": 21.6, "High School or Higher": 91.7}, "Employment": {"Private Non-farm Establishments": 361, "Private Non-farm Employment Percent Change": -2.9, "Firms": {"Total": 1186, "Hispanic-Owned": 0.0, "Native Hawaiian and Other Pacific Islander-Owned": 0.0, "American Indian-Owned": 0.0, "Black-Owned": 0.0, "Asian-Owned": 0.0, "Women-Owned": 38.3}, "Nonemployer Establishments": 852, "Private Non-farm Employment": 5750}, "Housing": {"Housing Units": 6947, "Units in Multi-Unit Structures": 14.0, "Median Value of Owner-Occupied Units": 87000, "Households": 6216, "Persons per Household": 2.5, "Homeownership Rate": 72.7}, "Population": {"2014 Population": 16513, "2010 Population": 16924, "Population per Square Mile": 39.3, "Population Percent Change": -2.4}}</t>
  </si>
  <si>
    <t>{"Ethnicities": {"White Alone, not Hispanic or Latino": 93.2, "Two or More Races": 1.6, "Asian Alone": 0.6, "Native Hawaiian and Other Pacific Islander Alone": 0.0, "White Alone": 96.3, "Hispanic or Latino": 3.6, "Black Alone": 0.6, "American Indian and Alaska Native Alone": 0.9}, "Age": {"Percent Under 18 Years": 22.5, "Percent 65 and Older": 20.3, "Percent Under 5 Years": 6.9}, "Miscellaneous": {"Manufacturers Shipments": 0, "Foreign Born": 1.0, "Percent Female": 48.8, "Language Other than English at Home": 2.2, "Living in Same House +1 Years": 88.3, "Mean Travel Time to Work": 13.6, "Building Permits": 0, "Veterans": 444, "Land Area": 1134.07}, "Sales": {"Retail Sales": 703, "Merchant Wholesaler Sales": 355, "Accommodation and Food Services Sales": 27, "Retail Sales per Capita": 14910}, "County": "Barber County", "State": "KS", "Income": {"Median Houseold Income": 45920, "Per Capita Income": 26229, "Persons Below Poverty Level": 10.6}, "Education": {"Bachelor's Degree or Higher": 19.8, "High School or Higher": 92.0}, "Employment": {"Private Non-farm Establishments": 220, "Private Non-farm Employment Percent Change": -0.1, "Firms": {"Total": 843, "Hispanic-Owned": 3.3, "Native Hawaiian and Other Pacific Islander-Owned": 0.0, "American Indian-Owned": 0.0, "Black-Owned": 0.0, "Asian-Owned": 0.0, "Women-Owned": 37.2}, "Nonemployer Establishments": 474, "Private Non-farm Employment": 1500}, "Housing": {"Housing Units": 2744, "Units in Multi-Unit Structures": 8.2, "Median Value of Owner-Occupied Units": 61900, "Households": 2187, "Persons per Household": 2.22, "Homeownership Rate": 72.7}, "Population": {"2014 Population": 4897, "2010 Population": 4861, "Population per Square Mile": 4.3, "Population Percent Change": 0.7}}</t>
  </si>
  <si>
    <t>{"Ethnicities": {"White Alone, not Hispanic or Latino": 82.2, "Two or More Races": 1.5, "Asian Alone": 0.4, "Native Hawaiian and Other Pacific Islander Alone": 0.1, "White Alone": 95.3, "Hispanic or Latino": 14.3, "Black Alone": 1.8, "American Indian and Alaska Native Alone": 0.9}, "Age": {"Percent Under 18 Years": 24.5, "Percent 65 and Older": 17.3, "Percent Under 5 Years": 6.9}, "Miscellaneous": {"Manufacturers Shipments": 5614, "Foreign Born": 6.7, "Percent Female": 50.5, "Language Other than English at Home": 13.2, "Living in Same House +1 Years": 85.4, "Mean Travel Time to Work": 17.0, "Building Permits": 58, "Veterans": 1890, "Land Area": 895.4}, "Sales": {"Retail Sales": 3393, "Merchant Wholesaler Sales": 0, "Accommodation and Food Services Sales": 353, "Retail Sales per Capita": 12254}, "County": "Barton County", "State": "KS", "Income": {"Median Houseold Income": 44981, "Per Capita Income": 25800, "Persons Below Poverty Level": 13.9}, "Education": {"Bachelor's Degree or Higher": 18.3, "High School or Higher": 86.0}, "Employment": {"Private Non-farm Establishments": 976, "Private Non-farm Employment Percent Change": 1.8, "Firms": {"Total": 3046, "Hispanic-Owned": 0.0, "Native Hawaiian and Other Pacific Islander-Owned": 0.0, "American Indian-Owned": 0.0, "Black-Owned": 0.0, "Asian-Owned": 0.0, "Women-Owned": 18.8}, "Nonemployer Establishments": 2275, "Private Non-farm Employment": 11464}, "Housing": {"Housing Units": 12617, "Units in Multi-Unit Structures": 9.0, "Median Value of Owner-Occupied Units": 75300, "Households": 11491, "Persons per Household": 2.36, "Homeownership Rate": 71.4}, "Population": {"2014 Population": 27385, "2010 Population": 27674, "Population per Square Mile": 30.9, "Population Percent Change": -1.0}}</t>
  </si>
  <si>
    <t>{"Ethnicities": {"White Alone, not Hispanic or Latino": 90.7, "Two or More Races": 2.6, "Asian Alone": 0.7, "Native Hawaiian and Other Pacific Islander Alone": 0.0, "White Alone": 92.4, "Hispanic or Latino": 2.3, "Black Alone": 3.3, "American Indian and Alaska Native Alone": 1.0}, "Age": {"Percent Under 18 Years": 25.0, "Percent 65 and Older": 18.5, "Percent Under 5 Years": 6.8}, "Miscellaneous": {"Manufacturers Shipments": 1789, "Foreign Born": 1.1, "Percent Female": 50.6, "Language Other than English at Home": 2.2, "Living in Same House +1 Years": 85.0, "Mean Travel Time to Work": 16.8, "Building Permits": 2, "Veterans": 1183, "Land Area": 635.47}, "Sales": {"Retail Sales": 1205, "Merchant Wholesaler Sales": 5548, "Accommodation and Food Services Sales": 162, "Retail Sales per Capita": 8136}, "County": "Bourbon County", "State": "KS", "Income": {"Median Houseold Income": 39591, "Per Capita Income": 19340, "Persons Below Poverty Level": 19.3}, "Education": {"Bachelor's Degree or Higher": 22.0, "High School or Higher": 87.5}, "Employment": {"Private Non-farm Establishments": 354, "Private Non-farm Employment Percent Change": 2.6, "Firms": {"Total": 1507, "Hispanic-Owned": 0.0, "Native Hawaiian and Other Pacific Islander-Owned": 0.0, "American Indian-Owned": 0.0, "Black-Owned": 0.0, "Asian-Owned": 0.0, "Women-Owned": 24.4}, "Nonemployer Establishments": 1022, "Private Non-farm Employment": 4837}, "Housing": {"Housing Units": 7101, "Units in Multi-Unit Structures": 12.2, "Median Value of Owner-Occupied Units": 78400, "Households": 5636, "Persons per Household": 2.6, "Homeownership Rate": 72.6}, "Population": {"2014 Population": 14772, "2010 Population": 15173, "Population per Square Mile": 23.9, "Population Percent Change": -2.6}}</t>
  </si>
  <si>
    <t>{"Ethnicities": {"White Alone, not Hispanic or Latino": 83.7, "Two or More Races": 2.9, "Asian Alone": 0.4, "Native Hawaiian and Other Pacific Islander Alone": 0.0, "White Alone": 85.8, "Hispanic or Latino": 3.8, "Black Alone": 1.6, "American Indian and Alaska Native Alone": 9.3}, "Age": {"Percent Under 18 Years": 25.4, "Percent 65 and Older": 19.0, "Percent Under 5 Years": 7.0}, "Miscellaneous": {"Manufacturers Shipments": 914, "Foreign Born": 1.4, "Percent Female": 51.2, "Language Other than English at Home": 2.2, "Living in Same House +1 Years": 86.0, "Mean Travel Time to Work": 16.5, "Building Permits": 2, "Veterans": 833, "Land Area": 570.87}, "Sales": {"Retail Sales": 678, "Merchant Wholesaler Sales": 874, "Accommodation and Food Services Sales": 76, "Retail Sales per Capita": 6771}, "County": "Brown County", "State": "KS", "Income": {"Median Houseold Income": 39968, "Per Capita Income": 21046, "Persons Below Poverty Level": 19.0}, "Education": {"Bachelor's Degree or Higher": 18.2, "High School or Higher": 90.9}, "Employment": {"Private Non-farm Establishments": 266, "Private Non-farm Employment Percent Change": -2.0, "Firms": {"Total": 862, "Hispanic-Owned": 0.0, "Native Hawaiian and Other Pacific Islander-Owned": 0.0, "American Indian-Owned": 0.0, "Black-Owned": 0.0, "Asian-Owned": 0.0, "Women-Owned": 24.1}, "Nonemployer Establishments": 693, "Private Non-farm Employment": 3406}, "Housing": {"Housing Units": 4749, "Units in Multi-Unit Structures": 11.0, "Median Value of Owner-Occupied Units": 77100, "Households": 4104, "Persons per Household": 2.39, "Homeownership Rate": 66.9}, "Population": {"2014 Population": 9815, "2010 Population": 9984, "Population per Square Mile": 17.5, "Population Percent Change": -1.7}}</t>
  </si>
  <si>
    <t>{"Ethnicities": {"White Alone, not Hispanic or Latino": 89.8, "Two or More Races": 2.3, "Asian Alone": 1.0, "Native Hawaiian and Other Pacific Islander Alone": 0.1, "White Alone": 93.6, "Hispanic or Latino": 4.5, "Black Alone": 1.9, "American Indian and Alaska Native Alone": 1.1}, "Age": {"Percent Under 18 Years": 26.0, "Percent 65 and Older": 14.0, "Percent Under 5 Years": 6.0}, "Miscellaneous": {"Manufacturers Shipments": 0, "Foreign Born": 1.8, "Percent Female": 49.8, "Language Other than English at Home": 3.2, "Living in Same House +1 Years": 84.1, "Mean Travel Time to Work": 22.0, "Building Permits": 143, "Veterans": 5508, "Land Area": 1429.86}, "Sales": {"Retail Sales": 5674, "Merchant Wholesaler Sales": 1301, "Accommodation and Food Services Sales": 573, "Retail Sales per Capita": 9024}, "County": "Butler County", "State": "KS", "Income": {"Median Houseold Income": 56454, "Per Capita Income": 27329, "Persons Below Poverty Level": 8.4}, "Education": {"Bachelor's Degree or Higher": 26.7, "High School or Higher": 92.8}, "Employment": {"Private Non-farm Establishments": 1303, "Private Non-farm Employment Percent Change": 1.7, "Firms": {"Total": 5455, "Hispanic-Owned": 0.0, "Native Hawaiian and Other Pacific Islander-Owned": 0.0, "American Indian-Owned": 1.0, "Black-Owned": 0.0, "Asian-Owned": 0.7, "Women-Owned": 24.3}, "Nonemployer Establishments": 4026, "Private Non-farm Employment": 13342}, "Housing": {"Housing Units": 26400, "Units in Multi-Unit Structures": 9.4, "Median Value of Owner-Occupied Units": 127800, "Households": 24270, "Persons per Household": 2.63, "Homeownership Rate": 76.1}, "Population": {"2014 Population": 66227, "2010 Population": 65880, "Population per Square Mile": 46.1, "Population Percent Change": 0.5}}</t>
  </si>
  <si>
    <t>{"Ethnicities": {"White Alone, not Hispanic or Latino": 92.3, "Two or More Races": 1.4, "Asian Alone": 0.3, "Native Hawaiian and Other Pacific Islander Alone": 0.0, "White Alone": 96.1, "Hispanic or Latino": 4.0, "Black Alone": 1.3, "American Indian and Alaska Native Alone": 0.9}, "Age": {"Percent Under 18 Years": 21.1, "Percent 65 and Older": 23.1, "Percent Under 5 Years": 4.5}, "Miscellaneous": {"Manufacturers Shipments": 0, "Foreign Born": 1.8, "Percent Female": 49.6, "Language Other than English at Home": 4.6, "Living in Same House +1 Years": 82.2, "Mean Travel Time to Work": 22.1, "Building Permits": 0, "Veterans": 280, "Land Area": 773.06}, "Sales": {"Retail Sales": 108, "Merchant Wholesaler Sales": 0, "Accommodation and Food Services Sales": 22, "Retail Sales per Capita": 3815}, "County": "Chase County", "State": "KS", "Income": {"Median Houseold Income": 36815, "Per Capita Income": 21775, "Persons Below Poverty Level": 13.1}, "Education": {"Bachelor's Degree or Higher": 23.6, "High School or Higher": 90.2}, "Employment": {"Private Non-farm Establishments": 73, "Private Non-farm Employment Percent Change": 21.2, "Firms": {"Total": 329, "Hispanic-Owned": 0.0, "Native Hawaiian and Other Pacific Islander-Owned": 0.0, "American Indian-Owned": 0.0, "Black-Owned": 0.0, "Asian-Owned": 0.0, "Women-Owned": 0.0}, "Nonemployer Establishments": 228, "Private Non-farm Employment": 497}, "Housing": {"Housing Units": 1498, "Units in Multi-Unit Structures": 3.9, "Median Value of Owner-Occupied Units": 81100, "Households": 1149, "Persons per Household": 2.28, "Homeownership Rate": 73.5}, "Population": {"2014 Population": 2692, "2010 Population": 2790, "Population per Square Mile": 3.6, "Population Percent Change": -3.5}}</t>
  </si>
  <si>
    <t>{"Ethnicities": {"White Alone, not Hispanic or Latino": 87.0, "Two or More Races": 4.5, "Asian Alone": 0.2, "Native Hawaiian and Other Pacific Islander Alone": 0.1, "White Alone": 89.2, "Hispanic or Latino": 3.0, "Black Alone": 0.9, "American Indian and Alaska Native Alone": 5.1}, "Age": {"Percent Under 18 Years": 20.5, "Percent 65 and Older": 25.8, "Percent Under 5 Years": 5.5}, "Miscellaneous": {"Manufacturers Shipments": 0, "Foreign Born": 1.1, "Percent Female": 48.3, "Language Other than English at Home": 2.2, "Living in Same House +1 Years": 86.0, "Mean Travel Time to Work": 24.1, "Building Permits": 0, "Veterans": 362, "Land Area": 638.88}, "Sales": {"Retail Sales": 157, "Merchant Wholesaler Sales": 0, "Accommodation and Food Services Sales": 0, "Retail Sales per Capita": 4176}, "County": "Chautauqua County", "State": "KS", "Income": {"Median Houseold Income": 39529, "Per Capita Income": 21245, "Persons Below Poverty Level": 15.2}, "Education": {"Bachelor's Degree or Higher": 16.3, "High School or Higher": 87.1}, "Employment": {"Private Non-farm Establishments": 69, "Private Non-farm Employment Percent Change": -12.3, "Firms": {"Total": 412, "Hispanic-Owned": 0.0, "Native Hawaiian and Other Pacific Islander-Owned": 0.0, "American Indian-Owned": 0.0, "Black-Owned": 0.0, "Asian-Owned": 0.0, "Women-Owned": 0.0}, "Nonemployer Establishments": 316, "Private Non-farm Employment": 450}, "Housing": {"Housing Units": 2137, "Units in Multi-Unit Structures": 2.8, "Median Value of Owner-Occupied Units": 46500, "Households": 1565, "Persons per Household": 2.24, "Homeownership Rate": 76.5}, "Population": {"2014 Population": 3481, "2010 Population": 3669, "Population per Square Mile": 5.7, "Population Percent Change": -5.1}}</t>
  </si>
  <si>
    <t>{"Ethnicities": {"White Alone, not Hispanic or Latino": 88.6, "Two or More Races": 4.0, "Asian Alone": 0.4, "Native Hawaiian and Other Pacific Islander Alone": 0.3, "White Alone": 90.5, "Hispanic or Latino": 2.3, "Black Alone": 0.8, "American Indian and Alaska Native Alone": 4.0}, "Age": {"Percent Under 18 Years": 24.3, "Percent 65 and Older": 17.7, "Percent Under 5 Years": 5.7}, "Miscellaneous": {"Manufacturers Shipments": 5120, "Foreign Born": 0.9, "Percent Female": 50.4, "Language Other than English at Home": 2.6, "Living in Same House +1 Years": 87.4, "Mean Travel Time to Work": 19.8, "Building Permits": 9, "Veterans": 1753, "Land Area": 587.57}, "Sales": {"Retail Sales": 1217, "Merchant Wholesaler Sales": 2055, "Accommodation and Food Services Sales": 86, "Retail Sales per Capita": 5686}, "County": "Cherokee County", "State": "KS", "Income": {"Median Houseold Income": 39746, "Per Capita Income": 19580, "Persons Below Poverty Level": 18.4}, "Education": {"Bachelor's Degree or Higher": 14.9, "High School or Higher": 86.1}, "Employment": {"Private Non-farm Establishments": 350, "Private Non-farm Employment Percent Change": 1.4, "Firms": {"Total": 1473, "Hispanic-Owned": 0.0, "Native Hawaiian and Other Pacific Islander-Owned": 0.0, "American Indian-Owned": 2.2, "Black-Owned": 0.0, "Asian-Owned": 0.0, "Women-Owned": 0.0}, "Nonemployer Establishments": 1074, "Private Non-farm Employment": 5269}, "Housing": {"Housing Units": 9807, "Units in Multi-Unit Structures": 5.2, "Median Value of Owner-Occupied Units": 71600, "Households": 7936, "Persons per Household": 2.65, "Homeownership Rate": 75.9}, "Population": {"2014 Population": 20787, "2010 Population": 21603, "Population per Square Mile": 36.8, "Population Percent Change": -3.8}}</t>
  </si>
  <si>
    <t>{"Ethnicities": {"White Alone, not Hispanic or Latino": 90.5, "Two or More Races": 0.9, "Asian Alone": 1.2, "Native Hawaiian and Other Pacific Islander Alone": 0.0, "White Alone": 97.4, "Hispanic or Latino": 7.1, "Black Alone": 0.1, "American Indian and Alaska Native Alone": 0.3}, "Age": {"Percent Under 18 Years": 20.6, "Percent 65 and Older": 26.5, "Percent Under 5 Years": 5.1}, "Miscellaneous": {"Manufacturers Shipments": 0, "Foreign Born": 3.0, "Percent Female": 50.8, "Language Other than English at Home": 3.3, "Living in Same House +1 Years": 91.1, "Mean Travel Time to Work": 13.1, "Building Permits": 0, "Veterans": 256, "Land Area": 1019.89}, "Sales": {"Retail Sales": 121, "Merchant Wholesaler Sales": 545, "Accommodation and Food Services Sales": 9, "Retail Sales per Capita": 4422}, "County": "Cheyenne County", "State": "KS", "Income": {"Median Houseold Income": 37875, "Per Capita Income": 23677, "Persons Below Poverty Level": 11.2}, "Education": {"Bachelor's Degree or Higher": 21.7, "High School or Higher": 89.2}, "Employment": {"Private Non-farm Establishments": 106, "Private Non-farm Employment Percent Change": -2.9, "Firms": {"Total": 310, "Hispanic-Owned": 0.0, "Native Hawaiian and Other Pacific Islander-Owned": 0.0, "American Indian-Owned": 0.0, "Black-Owned": 0.0, "Asian-Owned": 0.0, "Women-Owned": 13.9}, "Nonemployer Establishments": 242, "Private Non-farm Employment": 505}, "Housing": {"Housing Units": 1502, "Units in Multi-Unit Structures": 5.0, "Median Value of Owner-Occupied Units": 76700, "Households": 1343, "Persons per Household": 1.98, "Homeownership Rate": 74.0}, "Population": {"2014 Population": 2693, "2010 Population": 2726, "Population per Square Mile": 2.7, "Population Percent Change": -1.2}}</t>
  </si>
  <si>
    <t>{"Ethnicities": {"White Alone, not Hispanic or Latino": 84.2, "Two or More Races": 2.9, "Asian Alone": 1.4, "Native Hawaiian and Other Pacific Islander Alone": 0.1, "White Alone": 93.5, "Hispanic or Latino": 9.8, "Black Alone": 0.7, "American Indian and Alaska Native Alone": 1.4}, "Age": {"Percent Under 18 Years": 27.1, "Percent 65 and Older": 20.8, "Percent Under 5 Years": 7.4}, "Miscellaneous": {"Manufacturers Shipments": 0, "Foreign Born": 4.1, "Percent Female": 51.0, "Language Other than English at Home": 7.9, "Living in Same House +1 Years": 87.6, "Mean Travel Time to Work": 13.3, "Building Permits": 0, "Veterans": 179, "Land Area": 974.63}, "Sales": {"Retail Sales": 98, "Merchant Wholesaler Sales": 0, "Accommodation and Food Services Sales": 0, "Retail Sales per Capita": 4775}, "County": "Clark County", "State": "KS", "Income": {"Median Houseold Income": 41129, "Per Capita Income": 25385, "Persons Below Poverty Level": 12.7}, "Education": {"Bachelor's Degree or Higher": 26.2, "High School or Higher": 92.1}, "Employment": {"Private Non-farm Establishments": 59, "Private Non-farm Employment Percent Change": 0.0, "Firms": {"Total": 283, "Hispanic-Owned": 0.0, "Native Hawaiian and Other Pacific Islander-Owned": 0.0, "American Indian-Owned": 0.0, "Black-Owned": 0.0, "Asian-Owned": 0.0, "Women-Owned": 0.0}, "Nonemployer Establishments": 209, "Private Non-farm Employment": 0}, "Housing": {"Housing Units": 1131, "Units in Multi-Unit Structures": 5.1, "Median Value of Owner-Occupied Units": 59800, "Households": 932, "Persons per Household": 2.29, "Homeownership Rate": 72.4}, "Population": {"2014 Population": 2144, "2010 Population": 2215, "Population per Square Mile": 2.3, "Population Percent Change": -3.2}}</t>
  </si>
  <si>
    <t>{"Ethnicities": {"White Alone, not Hispanic or Latino": 94.7, "Two or More Races": 1.4, "Asian Alone": 0.4, "Native Hawaiian and Other Pacific Islander Alone": 0.1, "White Alone": 97.0, "Hispanic or Latino": 2.6, "Black Alone": 0.7, "American Indian and Alaska Native Alone": 0.5}, "Age": {"Percent Under 18 Years": 23.2, "Percent 65 and Older": 21.9, "Percent Under 5 Years": 6.4}, "Miscellaneous": {"Manufacturers Shipments": 0, "Foreign Born": 0.7, "Percent Female": 50.3, "Language Other than English at Home": 2.9, "Living in Same House +1 Years": 89.0, "Mean Travel Time to Work": 18.1, "Building Permits": 22, "Veterans": 962, "Land Area": 645.3}, "Sales": {"Retail Sales": 760, "Merchant Wholesaler Sales": 992, "Accommodation and Food Services Sales": 55, "Retail Sales per Capita": 8756}, "County": "Clay County", "State": "KS", "Income": {"Median Houseold Income": 45233, "Per Capita Income": 24503, "Persons Below Poverty Level": 14.0}, "Education": {"Bachelor's Degree or Higher": 20.7, "High School or Higher": 95.2}, "Employment": {"Private Non-farm Establishments": 264, "Private Non-farm Employment Percent Change": -9.5, "Firms": {"Total": 647, "Hispanic-Owned": 0.0, "Native Hawaiian and Other Pacific Islander-Owned": 0.0, "American Indian-Owned": 0.0, "Black-Owned": 0.0, "Asian-Owned": 0.0, "Women-Owned": 0.0}, "Nonemployer Establishments": 616, "Private Non-farm Employment": 2411}, "Housing": {"Housing Units": 4048, "Units in Multi-Unit Structures": 10.4, "Median Value of Owner-Occupied Units": 85700, "Households": 3407, "Persons per Household": 2.45, "Homeownership Rate": 76.6}, "Population": {"2014 Population": 8317, "2010 Population": 8535, "Population per Square Mile": 13.2, "Population Percent Change": -2.6}}</t>
  </si>
  <si>
    <t>{"Ethnicities": {"White Alone, not Hispanic or Latino": 93.1, "Two or More Races": 1.7, "Asian Alone": 0.7, "Native Hawaiian and Other Pacific Islander Alone": 0.0, "White Alone": 96.1, "Hispanic or Latino": 3.5, "Black Alone": 0.9, "American Indian and Alaska Native Alone": 0.6}, "Age": {"Percent Under 18 Years": 22.6, "Percent 65 and Older": 21.1, "Percent Under 5 Years": 6.6}, "Miscellaneous": {"Manufacturers Shipments": 0, "Foreign Born": 2.1, "Percent Female": 50.8, "Language Other than English at Home": 3.7, "Living in Same House +1 Years": 86.4, "Mean Travel Time to Work": 15.2, "Building Permits": 1, "Veterans": 828, "Land Area": 715.34}, "Sales": {"Retail Sales": 1096, "Merchant Wholesaler Sales": 918, "Accommodation and Food Services Sales": 137, "Retail Sales per Capita": 11776}, "County": "Cloud County", "State": "KS", "Income": {"Median Houseold Income": 38534, "Per Capita Income": 20467, "Persons Below Poverty Level": 16.3}, "Education": {"Bachelor's Degree or Higher": 16.6, "High School or Higher": 89.7}, "Employment": {"Private Non-farm Establishments": 309, "Private Non-farm Employment Percent Change": -1.5, "Firms": {"Total": 978, "Hispanic-Owned": 0.0, "Native Hawaiian and Other Pacific Islander-Owned": 0.0, "American Indian-Owned": 0.0, "Black-Owned": 0.0, "Asian-Owned": 0.0, "Women-Owned": 39.6}, "Nonemployer Establishments": 665, "Private Non-farm Employment": 2872}, "Housing": {"Housing Units": 4624, "Units in Multi-Unit Structures": 10.6, "Median Value of Owner-Occupied Units": 66100, "Households": 4022, "Persons per Household": 2.18, "Homeownership Rate": 76.2}, "Population": {"2014 Population": 9385, "2010 Population": 9533, "Population per Square Mile": 13.3, "Population Percent Change": -1.6}}</t>
  </si>
  <si>
    <t>{"Ethnicities": {"White Alone, not Hispanic or Latino": 93.8, "Two or More Races": 1.5, "Asian Alone": 0.6, "Native Hawaiian and Other Pacific Islander Alone": 0.0, "White Alone": 96.3, "Hispanic or Latino": 2.8, "Black Alone": 0.8, "American Indian and Alaska Native Alone": 0.8}, "Age": {"Percent Under 18 Years": 22.4, "Percent 65 and Older": 19.3, "Percent Under 5 Years": 4.7}, "Miscellaneous": {"Manufacturers Shipments": 0, "Foreign Born": 0.9, "Percent Female": 50.3, "Language Other than English at Home": 1.4, "Living in Same House +1 Years": 85.2, "Mean Travel Time to Work": 20.3, "Building Permits": 21, "Veterans": 708, "Land Area": 626.95}, "Sales": {"Retail Sales": 1029, "Merchant Wholesaler Sales": 523, "Accommodation and Food Services Sales": 48, "Retail Sales per Capita": 12228}, "County": "Coffey County", "State": "KS", "Income": {"Median Houseold Income": 51793, "Per Capita Income": 27627, "Persons Below Poverty Level": 9.1}, "Education": {"Bachelor's Degree or Higher": 19.9, "High School or Higher": 92.1}, "Employment": {"Private Non-farm Establishments": 242, "Private Non-farm Employment Percent Change": 0.0, "Firms": {"Total": 885, "Hispanic-Owned": 0.0, "Native Hawaiian and Other Pacific Islander-Owned": 0.0, "American Indian-Owned": 0.0, "Black-Owned": 0.0, "Asian-Owned": 0.0, "Women-Owned": 21.5}, "Nonemployer Establishments": 642, "Private Non-farm Employment": 0}, "Housing": {"Housing Units": 4003, "Units in Multi-Unit Structures": 6.5, "Median Value of Owner-Occupied Units": 98200, "Households": 3501, "Persons per Household": 2.39, "Homeownership Rate": 76.5}, "Population": {"2014 Population": 8433, "2010 Population": 8601, "Population per Square Mile": 13.7, "Population Percent Change": -2.0}}</t>
  </si>
  <si>
    <t>{"Ethnicities": {"White Alone, not Hispanic or Latino": 92.5, "Two or More Races": 1.5, "Asian Alone": 0.3, "Native Hawaiian and Other Pacific Islander Alone": 0.1, "White Alone": 97.3, "Hispanic or Latino": 5.0, "Black Alone": 0.3, "American Indian and Alaska Native Alone": 0.6}, "Age": {"Percent Under 18 Years": 26.6, "Percent 65 and Older": 22.9, "Percent Under 5 Years": 7.6}, "Miscellaneous": {"Manufacturers Shipments": 0, "Foreign Born": 2.0, "Percent Female": 51.1, "Language Other than English at Home": 3.7, "Living in Same House +1 Years": 92.8, "Mean Travel Time to Work": 11.1, "Building Permits": 0, "Veterans": 140, "Land Area": 788.3}, "Sales": {"Retail Sales": 102, "Merchant Wholesaler Sales": 0, "Accommodation and Food Services Sales": 14, "Retail Sales per Capita": 5608}, "County": "Comanche County", "State": "KS", "Income": {"Median Houseold Income": 39375, "Per Capita Income": 21041, "Persons Below Poverty Level": 6.4}, "Education": {"Bachelor's Degree or Higher": 23.9, "High School or Higher": 92.1}, "Employment": {"Private Non-farm Establishments": 83, "Private Non-farm Employment Percent Change": 5.3, "Firms": {"Total": 0, "Hispanic-Owned": 0.0, "Native Hawaiian and Other Pacific Islander-Owned": 0.0, "American Indian-Owned": 0.0, "Black-Owned": 0.0, "Asian-Owned": 0.0, "Women-Owned": 0.0}, "Nonemployer Establishments": 158, "Private Non-farm Employment": 458}, "Housing": {"Housing Units": 1036, "Units in Multi-Unit Structures": 8.6, "Median Value of Owner-Occupied Units": 54100, "Households": 791, "Persons per Household": 2.33, "Homeownership Rate": 75.5}, "Population": {"2014 Population": 1954, "2010 Population": 1891, "Population per Square Mile": 2.4, "Population Percent Change": 3.3}}</t>
  </si>
  <si>
    <t>{"Ethnicities": {"White Alone, not Hispanic or Latino": 80.5, "Two or More Races": 3.3, "Asian Alone": 1.9, "Native Hawaiian and Other Pacific Islander Alone": 0.3, "White Alone": 89.2, "Hispanic or Latino": 10.2, "Black Alone": 3.0, "American Indian and Alaska Native Alone": 2.4}, "Age": {"Percent Under 18 Years": 23.9, "Percent 65 and Older": 17.0, "Percent Under 5 Years": 6.6}, "Miscellaneous": {"Manufacturers Shipments": 20253, "Foreign Born": 3.8, "Percent Female": 49.9, "Language Other than English at Home": 8.3, "Living in Same House +1 Years": 78.3, "Mean Travel Time to Work": 18.5, "Building Permits": 35, "Veterans": 2923, "Land Area": 1125.75}, "Sales": {"Retail Sales": 3171, "Merchant Wholesaler Sales": 0, "Accommodation and Food Services Sales": 342, "Retail Sales per Capita": 9291}, "County": "Cowley County", "State": "KS", "Income": {"Median Houseold Income": 41878, "Per Capita Income": 21519, "Persons Below Poverty Level": 17.6}, "Education": {"Bachelor's Degree or Higher": 20.0, "High School or Higher": 88.0}, "Employment": {"Private Non-farm Establishments": 764, "Private Non-farm Employment Percent Change": -1.8, "Firms": {"Total": 2632, "Hispanic-Owned": 1.7, "Native Hawaiian and Other Pacific Islander-Owned": 0.0, "American Indian-Owned": 0.0, "Black-Owned": 0.0, "Asian-Owned": 0.0, "Women-Owned": 21.5}, "Nonemployer Establishments": 2028, "Private Non-farm Employment": 11038}, "Housing": {"Housing Units": 15984, "Units in Multi-Unit Structures": 10.1, "Median Value of Owner-Occupied Units": 80600, "Households": 13867, "Persons per Household": 2.47, "Homeownership Rate": 68.8}, "Population": {"2014 Population": 35963, "2010 Population": 36311, "Population per Square Mile": 32.3, "Population Percent Change": -1.0}}</t>
  </si>
  <si>
    <t>{"Ethnicities": {"White Alone, not Hispanic or Latino": 87.7, "Two or More Races": 2.6, "Asian Alone": 1.7, "Native Hawaiian and Other Pacific Islander Alone": 0.3, "White Alone": 92.0, "Hispanic or Latino": 5.1, "Black Alone": 2.3, "American Indian and Alaska Native Alone": 1.1}, "Age": {"Percent Under 18 Years": 21.9, "Percent 65 and Older": 14.8, "Percent Under 5 Years": 6.2}, "Miscellaneous": {"Manufacturers Shipments": 7572, "Foreign Born": 3.4, "Percent Female": 49.9, "Language Other than English at Home": 5.6, "Living in Same House +1 Years": 79.6, "Mean Travel Time to Work": 16.4, "Building Permits": 135, "Veterans": 2511, "Land Area": 589.76}, "Sales": {"Retail Sales": 3953, "Merchant Wholesaler Sales": 0, "Accommodation and Food Services Sales": 518, "Retail Sales per Capita": 10204}, "County": "Crawford County", "State": "KS", "Income": {"Median Houseold Income": 37378, "Per Capita Income": 20974, "Persons Below Poverty Level": 20.6}, "Education": {"Bachelor's Degree or Higher": 27.2, "High School or Higher": 90.2}, "Employment": {"Private Non-farm Establishments": 903, "Private Non-farm Employment Percent Change": -1.4, "Firms": {"Total": 2989, "Hispanic-Owned": 2.6, "Native Hawaiian and Other Pacific Islander-Owned": 0.0, "American Indian-Owned": 0.0, "Black-Owned": 0.0, "Asian-Owned": 0.0, "Women-Owned": 28.5}, "Nonemployer Establishments": 2158, "Private Non-farm Employment": 13979}, "Housing": {"Housing Units": 17886, "Units in Multi-Unit Structures": 14.7, "Median Value of Owner-Occupied Units": 83800, "Households": 15370, "Persons per Household": 2.42, "Homeownership Rate": 60.9}, "Population": {"2014 Population": 39290, "2010 Population": 39134, "Population per Square Mile": 66.4, "Population Percent Change": 0.4}}</t>
  </si>
  <si>
    <t>{"Ethnicities": {"White Alone, not Hispanic or Latino": 95.0, "Two or More Races": 1.5, "Asian Alone": 0.3, "Native Hawaiian and Other Pacific Islander Alone": 0.0, "White Alone": 97.0, "Hispanic or Latino": 2.0, "Black Alone": 0.9, "American Indian and Alaska Native Alone": 0.3}, "Age": {"Percent Under 18 Years": 20.2, "Percent 65 and Older": 27.1, "Percent Under 5 Years": 6.4}, "Miscellaneous": {"Manufacturers Shipments": 0, "Foreign Born": 1.0, "Percent Female": 49.4, "Language Other than English at Home": 3.2, "Living in Same House +1 Years": 86.7, "Mean Travel Time to Work": 13.8, "Building Permits": 0, "Veterans": 300, "Land Area": 893.52}, "Sales": {"Retail Sales": 171, "Merchant Wholesaler Sales": 604, "Accommodation and Food Services Sales": 15, "Retail Sales per Capita": 5793}, "County": "Decatur County", "State": "KS", "Income": {"Median Houseold Income": 39333, "Per Capita Income": 27154, "Persons Below Poverty Level": 10.1}, "Education": {"Bachelor's Degree or Higher": 19.9, "High School or Higher": 90.1}, "Employment": {"Private Non-farm Establishments": 102, "Private Non-farm Employment Percent Change": -10.1, "Firms": {"Total": 408, "Hispanic-Owned": 0.0, "Native Hawaiian and Other Pacific Islander-Owned": 0.0, "American Indian-Owned": 0.0, "Black-Owned": 0.0, "Asian-Owned": 0.0, "Women-Owned": 0.0}, "Nonemployer Establishments": 286, "Private Non-farm Employment": 598}, "Housing": {"Housing Units": 1806, "Units in Multi-Unit Structures": 8.1, "Median Value of Owner-Occupied Units": 53500, "Households": 1482, "Persons per Household": 1.91, "Homeownership Rate": 82.0}, "Population": {"2014 Population": 2908, "2010 Population": 2961, "Population per Square Mile": 3.3, "Population Percent Change": -1.8}}</t>
  </si>
  <si>
    <t>{"Ethnicities": {"White Alone, not Hispanic or Latino": 91.6, "Two or More Races": 2.1, "Asian Alone": 0.4, "Native Hawaiian and Other Pacific Islander Alone": 0.1, "White Alone": 95.6, "Hispanic or Latino": 4.5, "Black Alone": 1.0, "American Indian and Alaska Native Alone": 0.8}, "Age": {"Percent Under 18 Years": 24.1, "Percent 65 and Older": 18.4, "Percent Under 5 Years": 6.3}, "Miscellaneous": {"Manufacturers Shipments": 3173, "Foreign Born": 1.2, "Percent Female": 50.1, "Language Other than English at Home": 2.8, "Living in Same House +1 Years": 86.7, "Mean Travel Time to Work": 22.1, "Building Permits": 26, "Veterans": 2146, "Land Area": 847.07}, "Sales": {"Retail Sales": 1914, "Merchant Wholesaler Sales": 2326, "Accommodation and Food Services Sales": 153, "Retail Sales per Capita": 10143}, "County": "Dickinson County", "State": "KS", "Income": {"Median Houseold Income": 48890, "Per Capita Income": 23895, "Persons Below Poverty Level": 10.9}, "Education": {"Bachelor's Degree or Higher": 18.5, "High School or Higher": 90.8}, "Employment": {"Private Non-farm Establishments": 474, "Private Non-farm Employment Percent Change": -2.5, "Firms": {"Total": 1967, "Hispanic-Owned": 0.0, "Native Hawaiian and Other Pacific Islander-Owned": 0.0, "American Indian-Owned": 0.0, "Black-Owned": 0.0, "Asian-Owned": 0.0, "Women-Owned": 25.7}, "Nonemployer Establishments": 1217, "Private Non-farm Employment": 5013}, "Housing": {"Housing Units": 9120, "Units in Multi-Unit Structures": 8.8, "Median Value of Owner-Occupied Units": 106700, "Households": 7845, "Persons per Household": 2.47, "Homeownership Rate": 73.4}, "Population": {"2014 Population": 19394, "2010 Population": 19754, "Population per Square Mile": 23.3, "Population Percent Change": -1.8}}</t>
  </si>
  <si>
    <t>{"Ethnicities": {"White Alone, not Hispanic or Latino": 89.9, "Two or More Races": 2.2, "Asian Alone": 0.6, "Native Hawaiian and Other Pacific Islander Alone": 0.0, "White Alone": 92.3, "Hispanic or Latino": 2.8, "Black Alone": 3.4, "American Indian and Alaska Native Alone": 1.5}, "Age": {"Percent Under 18 Years": 21.8, "Percent 65 and Older": 17.5, "Percent Under 5 Years": 5.7}, "Miscellaneous": {"Manufacturers Shipments": 0, "Foreign Born": 1.3, "Percent Female": 49.4, "Language Other than English at Home": 1.6, "Living in Same House +1 Years": 85.5, "Mean Travel Time to Work": 19.2, "Building Permits": 3, "Veterans": 564, "Land Area": 393.41}, "Sales": {"Retail Sales": 252, "Merchant Wholesaler Sales": 0, "Accommodation and Food Services Sales": 15, "Retail Sales per Capita": 3241}, "County": "Doniphan County", "State": "KS", "Income": {"Median Houseold Income": 46512, "Per Capita Income": 22713, "Persons Below Poverty Level": 12.3}, "Education": {"Bachelor's Degree or Higher": 17.5, "High School or Higher": 90.0}, "Employment": {"Private Non-farm Establishments": 145, "Private Non-farm Employment Percent Change": -1.9, "Firms": {"Total": 640, "Hispanic-Owned": 0.0, "Native Hawaiian and Other Pacific Islander-Owned": 0.0, "American Indian-Owned": 0.0, "Black-Owned": 0.0, "Asian-Owned": 0.0, "Women-Owned": 0.0}, "Nonemployer Establishments": 471, "Private Non-farm Employment": 1411}, "Housing": {"Housing Units": 3556, "Units in Multi-Unit Structures": 8.6, "Median Value of Owner-Occupied Units": 83300, "Households": 3161, "Persons per Household": 2.3, "Homeownership Rate": 74.1}, "Population": {"2014 Population": 7874, "2010 Population": 7945, "Population per Square Mile": 20.2, "Population Percent Change": -0.9}}</t>
  </si>
  <si>
    <t>{"Ethnicities": {"White Alone, not Hispanic or Latino": 79.7, "Two or More Races": 3.7, "Asian Alone": 4.6, "Native Hawaiian and Other Pacific Islander Alone": 0.1, "White Alone": 84.3, "Hispanic or Latino": 5.8, "Black Alone": 4.6, "American Indian and Alaska Native Alone": 2.7}, "Age": {"Percent Under 18 Years": 19.0, "Percent 65 and Older": 10.3, "Percent Under 5 Years": 5.2}, "Miscellaneous": {"Manufacturers Shipments": 9764, "Foreign Born": 6.5, "Percent Female": 50.1, "Language Other than English at Home": 9.9, "Living in Same House +1 Years": 71.6, "Mean Travel Time to Work": 20.1, "Building Permits": 347, "Veterans": 5957, "Land Area": 455.87}, "Sales": {"Retail Sales": 12022, "Merchant Wholesaler Sales": 0, "Accommodation and Food Services Sales": 2137, "Retail Sales per Capita": 10601}, "County": "Douglas County", "State": "KS", "Income": {"Median Houseold Income": 49508, "Per Capita Income": 26342, "Persons Below Poverty Level": 19.0}, "Education": {"Bachelor's Degree or Higher": 49.6, "High School or Higher": 95.1}, "Employment": {"Private Non-farm Establishments": 2635, "Private Non-farm Employment Percent Change": -1.7, "Firms": {"Total": 10251, "Hispanic-Owned": 0.0, "Native Hawaiian and Other Pacific Islander-Owned": 0.0, "American Indian-Owned": 1.2, "Black-Owned": 2.2, "Asian-Owned": 1.8, "Women-Owned": 31.2}, "Nonemployer Establishments": 7712, "Private Non-farm Employment": 36252}, "Housing": {"Housing Units": 48278, "Units in Multi-Unit Structures": 31.7, "Median Value of Owner-Occupied Units": 180300, "Households": 43398, "Persons per Household": 2.38, "Homeownership Rate": 52.0}, "Population": {"2014 Population": 116585, "2010 Population": 110826, "Population per Square Mile": 243.1, "Population Percent Change": 5.2}}</t>
  </si>
  <si>
    <t>{"Ethnicities": {"White Alone, not Hispanic or Latino": 77.9, "Two or More Races": 1.4, "Asian Alone": 0.4, "Native Hawaiian and Other Pacific Islander Alone": 0.0, "White Alone": 95.0, "Hispanic or Latino": 19.7, "Black Alone": 1.6, "American Indian and Alaska Native Alone": 1.7}, "Age": {"Percent Under 18 Years": 23.8, "Percent 65 and Older": 19.3, "Percent Under 5 Years": 6.6}, "Miscellaneous": {"Manufacturers Shipments": 0, "Foreign Born": 11.9, "Percent Female": 50.3, "Language Other than English at Home": 19.0, "Living in Same House +1 Years": 91.3, "Mean Travel Time to Work": 19.7, "Building Permits": 1, "Veterans": 229, "Land Area": 621.89}, "Sales": {"Retail Sales": 123, "Merchant Wholesaler Sales": 746, "Accommodation and Food Services Sales": 0, "Retail Sales per Capita": 3987}, "County": "Edwards County", "State": "KS", "Income": {"Median Houseold Income": 46551, "Per Capita Income": 24714, "Persons Below Poverty Level": 12.9}, "Education": {"Bachelor's Degree or Higher": 22.3, "High School or Higher": 85.6}, "Employment": {"Private Non-farm Establishments": 96, "Private Non-farm Employment Percent Change": -0.5, "Firms": {"Total": 342, "Hispanic-Owned": 0.0, "Native Hawaiian and Other Pacific Islander-Owned": 0.0, "American Indian-Owned": 0.0, "Black-Owned": 0.0, "Asian-Owned": 0.0, "Women-Owned": 0.0}, "Nonemployer Establishments": 212, "Private Non-farm Employment": 647}, "Housing": {"Housing Units": 1625, "Units in Multi-Unit Structures": 2.9, "Median Value of Owner-Occupied Units": 56500, "Households": 1269, "Persons per Household": 2.29, "Homeownership Rate": 75.3}, "Population": {"2014 Population": 3030, "2010 Population": 3037, "Population per Square Mile": 4.9, "Population Percent Change": -0.2}}</t>
  </si>
  <si>
    <t>{"Ethnicities": {"White Alone, not Hispanic or Latino": 91.0, "Two or More Races": 3.3, "Asian Alone": 0.5, "Native Hawaiian and Other Pacific Islander Alone": 0.1, "White Alone": 94.2, "Hispanic or Latino": 3.8, "Black Alone": 0.1, "American Indian and Alaska Native Alone": 1.7}, "Age": {"Percent Under 18 Years": 20.1, "Percent 65 and Older": 27.2, "Percent Under 5 Years": 4.1}, "Miscellaneous": {"Manufacturers Shipments": 0, "Foreign Born": 2.2, "Percent Female": 50.4, "Language Other than English at Home": 5.1, "Living in Same House +1 Years": 87.8, "Mean Travel Time to Work": 33.3, "Building Permits": 0, "Veterans": 311, "Land Area": 644.27}, "Sales": {"Retail Sales": 79, "Merchant Wholesaler Sales": 0, "Accommodation and Food Services Sales": 0, "Retail Sales per Capita": 2680}, "County": "Elk County", "State": "KS", "Income": {"Median Houseold Income": 34089, "Per Capita Income": 20322, "Persons Below Poverty Level": 18.5}, "Education": {"Bachelor's Degree or Higher": 18.0, "High School or Higher": 89.2}, "Employment": {"Private Non-farm Establishments": 72, "Private Non-farm Employment Percent Change": -4.5, "Firms": {"Total": 443, "Hispanic-Owned": 0.0, "Native Hawaiian and Other Pacific Islander-Owned": 0.0, "American Indian-Owned": 0.0, "Black-Owned": 0.0, "Asian-Owned": 0.0, "Women-Owned": 0.0}, "Nonemployer Establishments": 295, "Private Non-farm Employment": 337}, "Housing": {"Housing Units": 1750, "Units in Multi-Unit Structures": 6.2, "Median Value of Owner-Occupied Units": 52100, "Households": 1271, "Persons per Household": 2.14, "Homeownership Rate": 80.2}, "Population": {"2014 Population": 2694, "2010 Population": 2882, "Population per Square Mile": 4.5, "Population Percent Change": -6.5}}</t>
  </si>
  <si>
    <t>{"Ethnicities": {"White Alone, not Hispanic or Latino": 90.3, "Two or More Races": 1.6, "Asian Alone": 1.4, "Native Hawaiian and Other Pacific Islander Alone": 0.1, "White Alone": 95.5, "Hispanic or Latino": 5.7, "Black Alone": 1.0, "American Indian and Alaska Native Alone": 0.4}, "Age": {"Percent Under 18 Years": 21.9, "Percent 65 and Older": 13.8, "Percent Under 5 Years": 6.9}, "Miscellaneous": {"Manufacturers Shipments": 0, "Foreign Born": 2.6, "Percent Female": 49.7, "Language Other than English at Home": 7.1, "Living in Same House +1 Years": 76.2, "Mean Travel Time to Work": 13.1, "Building Permits": 69, "Veterans": 1997, "Land Area": 899.91}, "Sales": {"Retail Sales": 4974, "Merchant Wholesaler Sales": 1449, "Accommodation and Food Services Sales": 721, "Retail Sales per Capita": 18264}, "County": "Ellis County", "State": "KS", "Income": {"Median Houseold Income": 43085, "Per Capita Income": 24291, "Persons Below Poverty Level": 16.2}, "Education": {"Bachelor's Degree or Higher": 32.3, "High School or Higher": 92.7}, "Employment": {"Private Non-farm Establishments": 1140, "Private Non-farm Employment Percent Change": -3.1, "Firms": {"Total": 3551, "Hispanic-Owned": 0.0, "Native Hawaiian and Other Pacific Islander-Owned": 0.0, "American Indian-Owned": 0.0, "Black-Owned": 0.0, "Asian-Owned": 0.0, "Women-Owned": 18.5}, "Nonemployer Establishments": 2814, "Private Non-farm Employment": 12848}, "Housing": {"Housing Units": 13060, "Units in Multi-Unit Structures": 23.6, "Median Value of Owner-Occupied Units": 138400, "Households": 11824, "Persons per Household": 2.32, "Homeownership Rate": 62.9}, "Population": {"2014 Population": 29013, "2010 Population": 28452, "Population per Square Mile": 31.6, "Population Percent Change": 2.0}}</t>
  </si>
  <si>
    <t>{"Ethnicities": {"White Alone, not Hispanic or Latino": 86.5, "Two or More Races": 1.5, "Asian Alone": 0.5, "Native Hawaiian and Other Pacific Islander Alone": 0.0, "White Alone": 92.1, "Hispanic or Latino": 5.9, "Black Alone": 5.1, "American Indian and Alaska Native Alone": 0.9}, "Age": {"Percent Under 18 Years": 18.0, "Percent 65 and Older": 19.5, "Percent Under 5 Years": 5.0}, "Miscellaneous": {"Manufacturers Shipments": 0, "Foreign Born": 2.2, "Percent Female": 42.8, "Language Other than English at Home": 3.9, "Living in Same House +1 Years": 84.3, "Mean Travel Time to Work": 16.5, "Building Permits": 3, "Veterans": 557, "Land Area": 715.85}, "Sales": {"Retail Sales": 318, "Merchant Wholesaler Sales": 230, "Accommodation and Food Services Sales": 45, "Retail Sales per Capita": 5066}, "County": "Ellsworth County", "State": "KS", "Income": {"Median Houseold Income": 45865, "Per Capita Income": 22789, "Persons Below Poverty Level": 6.9}, "Education": {"Bachelor's Degree or Higher": 20.8, "High School or Higher": 89.7}, "Employment": {"Private Non-farm Establishments": 163, "Private Non-farm Employment Percent Change": -4.0, "Firms": {"Total": 553, "Hispanic-Owned": 0.0, "Native Hawaiian and Other Pacific Islander-Owned": 0.0, "American Indian-Owned": 0.0, "Black-Owned": 0.0, "Asian-Owned": 0.0, "Women-Owned": 15.2}, "Nonemployer Establishments": 458, "Private Non-farm Employment": 1701}, "Housing": {"Housing Units": 3210, "Units in Multi-Unit Structures": 5.9, "Median Value of Owner-Occupied Units": 73300, "Households": 2528, "Persons per Household": 2.15, "Homeownership Rate": 77.0}, "Population": {"2014 Population": 6392, "2010 Population": 6497, "Population per Square Mile": 9.1, "Population Percent Change": -1.6}}</t>
  </si>
  <si>
    <t>{"Ethnicities": {"White Alone, not Hispanic or Latino": 43.7, "Two or More Races": 1.5, "Asian Alone": 4.3, "Native Hawaiian and Other Pacific Islander Alone": 0.1, "White Alone": 89.4, "Hispanic or Latino": 48.2, "Black Alone": 3.3, "American Indian and Alaska Native Alone": 1.4}, "Age": {"Percent Under 18 Years": 31.1, "Percent 65 and Older": 9.4, "Percent Under 5 Years": 9.5}, "Miscellaneous": {"Manufacturers Shipments": 0, "Foreign Born": 20.9, "Percent Female": 49.0, "Language Other than English at Home": 39.1, "Living in Same House +1 Years": 85.1, "Mean Travel Time to Work": 15.2, "Building Permits": 14, "Veterans": 1452, "Land Area": 1301.97}, "Sales": {"Retail Sales": 5042, "Merchant Wholesaler Sales": 0, "Accommodation and Food Services Sales": 548, "Retail Sales per Capita": 12364}, "County": "Finney County", "State": "KS", "Income": {"Median Houseold Income": 47945, "Per Capita Income": 21629, "Persons Below Poverty Level": 16.0}, "Education": {"Bachelor's Degree or Higher": 17.9, "High School or Higher": 70.6}, "Employment": {"Private Non-farm Establishments": 977, "Private Non-farm Employment Percent Change": 3.4, "Firms": {"Total": 2728, "Hispanic-Owned": 17.6, "Native Hawaiian and Other Pacific Islander-Owned": 0.0, "American Indian-Owned": 0.0, "Black-Owned": 0.0, "Asian-Owned": 0.0, "Women-Owned": 21.9}, "Nonemployer Establishments": 2168, "Private Non-farm Employment": 14375}, "Housing": {"Housing Units": 13328, "Units in Multi-Unit Structures": 17.9, "Median Value of Owner-Occupied Units": 109700, "Households": 12515, "Persons per Household": 2.91, "Homeownership Rate": 64.7}, "Population": {"2014 Population": 37184, "2010 Population": 36776, "Population per Square Mile": 28.2, "Population Percent Change": 1.1}}</t>
  </si>
  <si>
    <t>{"Ethnicities": {"White Alone, not Hispanic or Latino": 41.5, "Two or More Races": 1.7, "Asian Alone": 1.8, "Native Hawaiian and Other Pacific Islander Alone": 0.3, "White Alone": 91.6, "Hispanic or Latino": 52.9, "Black Alone": 3.0, "American Indian and Alaska Native Alone": 1.6}, "Age": {"Percent Under 18 Years": 30.3, "Percent 65 and Older": 10.4, "Percent Under 5 Years": 9.6}, "Miscellaneous": {"Manufacturers Shipments": 0, "Foreign Born": 25.4, "Percent Female": 48.3, "Language Other than English at Home": 45.3, "Living in Same House +1 Years": 84.2, "Mean Travel Time to Work": 14.3, "Building Permits": 43, "Veterans": 1519, "Land Area": 1098.27}, "Sales": {"Retail Sales": 3957, "Merchant Wholesaler Sales": 0, "Accommodation and Food Services Sales": 402, "Retail Sales per Capita": 12121}, "County": "Ford County", "State": "KS", "Income": {"Median Houseold Income": 51178, "Per Capita Income": 19994, "Persons Below Poverty Level": 15.5}, "Education": {"Bachelor's Degree or Higher": 16.7, "High School or Higher": 69.7}, "Employment": {"Private Non-farm Establishments": 774, "Private Non-farm Employment Percent Change": 1.3, "Firms": {"Total": 2235, "Hispanic-Owned": 6.1, "Native Hawaiian and Other Pacific Islander-Owned": 0.0, "American Indian-Owned": 0.0, "Black-Owned": 0.0, "Asian-Owned": 0.0, "Women-Owned": 26.3}, "Nonemployer Establishments": 1739, "Private Non-farm Employment": 15597}, "Housing": {"Housing Units": 12129, "Units in Multi-Unit Structures": 19.9, "Median Value of Owner-Occupied Units": 88800, "Households": 11103, "Persons per Household": 3.02, "Homeownership Rate": 61.9}, "Population": {"2014 Population": 34795, "2010 Population": 33848, "Population per Square Mile": 30.8, "Population Percent Change": 2.8}}</t>
  </si>
  <si>
    <t>{"Ethnicities": {"White Alone, not Hispanic or Latino": 91.4, "Two or More Races": 2.5, "Asian Alone": 0.5, "Native Hawaiian and Other Pacific Islander Alone": 0.0, "White Alone": 94.6, "Hispanic or Latino": 3.9, "Black Alone": 1.4, "American Indian and Alaska Native Alone": 0.9}, "Age": {"Percent Under 18 Years": 24.8, "Percent 65 and Older": 15.4, "Percent Under 5 Years": 6.3}, "Miscellaneous": {"Manufacturers Shipments": 3840, "Foreign Born": 1.2, "Percent Female": 50.3, "Language Other than English at Home": 2.5, "Living in Same House +1 Years": 83.8, "Mean Travel Time to Work": 24.5, "Building Permits": 31, "Veterans": 1891, "Land Area": 571.76}, "Sales": {"Retail Sales": 2342, "Merchant Wholesaler Sales": 1687, "Accommodation and Food Services Sales": 279, "Retail Sales per Capita": 8921}, "County": "Franklin County", "State": "KS", "Income": {"Median Houseold Income": 49543, "Per Capita Income": 22979, "Persons Below Poverty Level": 13.1}, "Education": {"Bachelor's Degree or Higher": 20.2, "High School or Higher": 90.7}, "Employment": {"Private Non-farm Establishments": 575, "Private Non-farm Employment Percent Change": -5.5, "Firms": {"Total": 2331, "Hispanic-Owned": 0.0, "Native Hawaiian and Other Pacific Islander-Owned": 0.0, "American Indian-Owned": 0.0, "Black-Owned": 0.0, "Asian-Owned": 0.0, "Women-Owned": 23.1}, "Nonemployer Establishments": 1544, "Private Non-farm Employment": 9031}, "Housing": {"Housing Units": 11104, "Units in Multi-Unit Structures": 12.2, "Median Value of Owner-Occupied Units": 119700, "Households": 9909, "Persons per Household": 2.56, "Homeownership Rate": 70.9}, "Population": {"2014 Population": 25611, "2010 Population": 25992, "Population per Square Mile": 45.5, "Population Percent Change": -1.5}}</t>
  </si>
  <si>
    <t>{"Ethnicities": {"White Alone, not Hispanic or Latino": 58.1, "Two or More Races": 5.7, "Asian Alone": 3.5, "Native Hawaiian and Other Pacific Islander Alone": 0.8, "White Alone": 69.6, "Hispanic or Latino": 15.0, "Black Alone": 18.8, "American Indian and Alaska Native Alone": 1.4}, "Age": {"Percent Under 18 Years": 30.2, "Percent 65 and Older": 7.6, "Percent Under 5 Years": 11.4}, "Miscellaneous": {"Manufacturers Shipments": 0, "Foreign Born": 7.3, "Percent Female": 46.8, "Language Other than English at Home": 13.7, "Living in Same House +1 Years": 74.8, "Mean Travel Time to Work": 16.6, "Building Permits": 141, "Veterans": 4795, "Land Area": 384.62}, "Sales": {"Retail Sales": 2951, "Merchant Wholesaler Sales": 708, "Accommodation and Food Services Sales": 519, "Retail Sales per Capita": 9992}, "County": "Geary County", "State": "KS", "Income": {"Median Houseold Income": 46908, "Per Capita Income": 21408, "Persons Below Poverty Level": 12.1}, "Education": {"Bachelor's Degree or Higher": 20.8, "High School or Higher": 91.0}, "Employment": {"Private Non-farm Establishments": 576, "Private Non-farm Employment Percent Change": -0.7, "Firms": {"Total": 1524, "Hispanic-Owned": 0.0, "Native Hawaiian and Other Pacific Islander-Owned": 0.0, "American Indian-Owned": 0.0, "Black-Owned": 16.7, "Asian-Owned": 4.7, "Women-Owned": 0.0}, "Nonemployer Establishments": 1168, "Private Non-farm Employment": 8061}, "Housing": {"Housing Units": 15114, "Units in Multi-Unit Structures": 30.0, "Median Value of Owner-Occupied Units": 136500, "Households": 12532, "Persons per Household": 2.78, "Homeownership Rate": 46.6}, "Population": {"2014 Population": 36713, "2010 Population": 34362, "Population per Square Mile": 89.3, "Population Percent Change": 6.8}}</t>
  </si>
  <si>
    <t>{"Ethnicities": {"White Alone, not Hispanic or Latino": 95.6, "Two or More Races": 0.9, "Asian Alone": 0.4, "Native Hawaiian and Other Pacific Islander Alone": 0.0, "White Alone": 98.0, "Hispanic or Latino": 2.7, "Black Alone": 0.6, "American Indian and Alaska Native Alone": 0.1}, "Age": {"Percent Under 18 Years": 23.8, "Percent 65 and Older": 23.2, "Percent Under 5 Years": 6.8}, "Miscellaneous": {"Manufacturers Shipments": 0, "Foreign Born": 0.4, "Percent Female": 49.0, "Language Other than English at Home": 2.0, "Living in Same House +1 Years": 90.5, "Mean Travel Time to Work": 12.8, "Building Permits": 15, "Veterans": 232, "Land Area": 1071.67}, "Sales": {"Retail Sales": 170, "Merchant Wholesaler Sales": 1047, "Accommodation and Food Services Sales": 20, "Retail Sales per Capita": 6552}, "County": "Gove County", "State": "KS", "Income": {"Median Houseold Income": 44866, "Per Capita Income": 26233, "Persons Below Poverty Level": 10.3}, "Education": {"Bachelor's Degree or Higher": 20.3, "High School or Higher": 92.8}, "Employment": {"Private Non-farm Establishments": 133, "Private Non-farm Employment Percent Change": 3.7, "Firms": {"Total": 0, "Hispanic-Owned": 0.0, "Native Hawaiian and Other Pacific Islander-Owned": 0.0, "American Indian-Owned": 0.0, "Black-Owned": 0.0, "Asian-Owned": 0.0, "Women-Owned": 0.0}, "Nonemployer Establishments": 311, "Private Non-farm Employment": 927}, "Housing": {"Housing Units": 1396, "Units in Multi-Unit Structures": 2.8, "Median Value of Owner-Occupied Units": 71500, "Households": 1201, "Persons per Household": 2.31, "Homeownership Rate": 79.5}, "Population": {"2014 Population": 2727, "2010 Population": 2695, "Population per Square Mile": 2.5, "Population Percent Change": 1.2}}</t>
  </si>
  <si>
    <t>{"Ethnicities": {"White Alone, not Hispanic or Latino": 88.5, "Two or More Races": 3.4, "Asian Alone": 0.8, "Native Hawaiian and Other Pacific Islander Alone": 0.0, "White Alone": 90.6, "Hispanic or Latino": 3.2, "Black Alone": 4.4, "American Indian and Alaska Native Alone": 0.8}, "Age": {"Percent Under 18 Years": 20.0, "Percent 65 and Older": 25.4, "Percent Under 5 Years": 6.6}, "Miscellaneous": {"Manufacturers Shipments": 0, "Foreign Born": 0.9, "Percent Female": 50.4, "Language Other than English at Home": 1.9, "Living in Same House +1 Years": 85.1, "Mean Travel Time to Work": 16.9, "Building Permits": 0, "Veterans": 209, "Land Area": 898.52}, "Sales": {"Retail Sales": 301, "Merchant Wholesaler Sales": 230, "Accommodation and Food Services Sales": 13, "Retail Sales per Capita": 11710}, "County": "Graham County", "State": "KS", "Income": {"Median Houseold Income": 47500, "Per Capita Income": 28146, "Persons Below Poverty Level": 11.2}, "Education": {"Bachelor's Degree or Higher": 22.9, "High School or Higher": 93.9}, "Employment": {"Private Non-farm Establishments": 108, "Private Non-farm Employment Percent Change": -3.0, "Firms": {"Total": 0, "Hispanic-Owned": 0.0, "Native Hawaiian and Other Pacific Islander-Owned": 0.0, "American Indian-Owned": 0.0, "Black-Owned": 0.0, "Asian-Owned": 0.0, "Women-Owned": 0.0}, "Nonemployer Establishments": 287, "Private Non-farm Employment": 741}, "Housing": {"Housing Units": 1481, "Units in Multi-Unit Structures": 5.4, "Median Value of Owner-Occupied Units": 63800, "Households": 1192, "Persons per Household": 2.14, "Homeownership Rate": 82.5}, "Population": {"2014 Population": 2566, "2010 Population": 2597, "Population per Square Mile": 2.9, "Population Percent Change": -1.2}}</t>
  </si>
  <si>
    <t>{"Ethnicities": {"White Alone, not Hispanic or Latino": 51.4, "Two or More Races": 1.4, "Asian Alone": 0.5, "Native Hawaiian and Other Pacific Islander Alone": 0.0, "White Alone": 94.9, "Hispanic or Latino": 46.4, "Black Alone": 0.9, "American Indian and Alaska Native Alone": 2.3}, "Age": {"Percent Under 18 Years": 32.0, "Percent 65 and Older": 11.2, "Percent Under 5 Years": 8.3}, "Miscellaneous": {"Manufacturers Shipments": 0, "Foreign Born": 14.6, "Percent Female": 49.1, "Language Other than English at Home": 32.6, "Living in Same House +1 Years": 85.1, "Mean Travel Time to Work": 11.4, "Building Permits": 4, "Veterans": 219, "Land Area": 574.8}, "Sales": {"Retail Sales": 669, "Merchant Wholesaler Sales": 2531, "Accommodation and Food Services Sales": 71, "Retail Sales per Capita": 8998}, "County": "Grant County", "State": "KS", "Income": {"Median Houseold Income": 53213, "Per Capita Income": 26370, "Persons Below Poverty Level": 13.0}, "Education": {"Bachelor's Degree or Higher": 17.8, "High School or Higher": 76.0}, "Employment": {"Private Non-farm Establishments": 228, "Private Non-farm Employment Percent Change": 2.5, "Firms": {"Total": 617, "Hispanic-Owned": 27.2, "Native Hawaiian and Other Pacific Islander-Owned": 0.0, "American Indian-Owned": 0.0, "Black-Owned": 0.0, "Asian-Owned": 0.0, "Women-Owned": 33.1}, "Nonemployer Establishments": 496, "Private Non-farm Employment": 2457}, "Housing": {"Housing Units": 2920, "Units in Multi-Unit Structures": 3.9, "Median Value of Owner-Occupied Units": 90900, "Households": 2793, "Persons per Household": 2.79, "Homeownership Rate": 73.8}, "Population": {"2014 Population": 7816, "2010 Population": 7829, "Population per Square Mile": 13.6, "Population Percent Change": -0.2}}</t>
  </si>
  <si>
    <t>{"Ethnicities": {"White Alone, not Hispanic or Latino": 83.9, "Two or More Races": 1.0, "Asian Alone": 0.3, "Native Hawaiian and Other Pacific Islander Alone": 0.0, "White Alone": 97.5, "Hispanic or Latino": 14.2, "Black Alone": 0.7, "American Indian and Alaska Native Alone": 0.5}, "Age": {"Percent Under 18 Years": 29.2, "Percent 65 and Older": 14.4, "Percent Under 5 Years": 7.5}, "Miscellaneous": {"Manufacturers Shipments": 0, "Foreign Born": 9.7, "Percent Female": 50.2, "Language Other than English at Home": 15.6, "Living in Same House +1 Years": 88.7, "Mean Travel Time to Work": 17.6, "Building Permits": 18, "Veterans": 239, "Land Area": 868.87}, "Sales": {"Retail Sales": 347, "Merchant Wholesaler Sales": 1127, "Accommodation and Food Services Sales": 12, "Retail Sales per Capita": 6032}, "County": "Gray County", "State": "KS", "Income": {"Median Houseold Income": 57808, "Per Capita Income": 25537, "Persons Below Poverty Level": 11.2}, "Education": {"Bachelor's Degree or Higher": 20.2, "High School or Higher": 77.3}, "Employment": {"Private Non-farm Establishments": 221, "Private Non-farm Employment Percent Change": 2.4, "Firms": {"Total": 755, "Hispanic-Owned": 0.0, "Native Hawaiian and Other Pacific Islander-Owned": 0.0, "American Indian-Owned": 0.0, "Black-Owned": 0.0, "Asian-Owned": 0.0, "Women-Owned": 0.0}, "Nonemployer Establishments": 630, "Private Non-farm Employment": 1726}, "Housing": {"Housing Units": 2403, "Units in Multi-Unit Structures": 5.9, "Median Value of Owner-Occupied Units": 105900, "Households": 2066, "Persons per Household": 2.86, "Homeownership Rate": 75.8}, "Population": {"2014 Population": 6082, "2010 Population": 6006, "Population per Square Mile": 6.9, "Population Percent Change": 1.3}}</t>
  </si>
  <si>
    <t>{"Ethnicities": {"White Alone, not Hispanic or Latino": 80.4, "Two or More Races": 0.9, "Asian Alone": 0.3, "Native Hawaiian and Other Pacific Islander Alone": 0.0, "White Alone": 97.2, "Hispanic or Latino": 17.6, "Black Alone": 0.5, "American Indian and Alaska Native Alone": 1.0}, "Age": {"Percent Under 18 Years": 24.6, "Percent 65 and Older": 20.9, "Percent Under 5 Years": 7.7}, "Miscellaneous": {"Manufacturers Shipments": 0, "Foreign Born": 3.2, "Percent Female": 50.9, "Language Other than English at Home": 9.7, "Living in Same House +1 Years": 91.4, "Mean Travel Time to Work": 12.0, "Building Permits": 3, "Veterans": 88, "Land Area": 778.45}, "Sales": {"Retail Sales": 96, "Merchant Wholesaler Sales": 0, "Accommodation and Food Services Sales": 0, "Retail Sales per Capita": 7406}, "County": "Greeley County", "State": "KS", "Income": {"Median Houseold Income": 52847, "Per Capita Income": 32650, "Persons Below Poverty Level": 5.4}, "Education": {"Bachelor's Degree or Higher": 21.9, "High School or Higher": 91.7}, "Employment": {"Private Non-farm Establishments": 45, "Private Non-farm Employment Percent Change": -0.9, "Firms": {"Total": 0, "Hispanic-Owned": 0.0, "Native Hawaiian and Other Pacific Islander-Owned": 0.0, "American Indian-Owned": 0.0, "Black-Owned": 0.0, "Asian-Owned": 0.0, "Women-Owned": 0.0}, "Nonemployer Establishments": 131, "Private Non-farm Employment": 316}, "Housing": {"Housing Units": 631, "Units in Multi-Unit Structures": 3.0, "Median Value of Owner-Occupied Units": 78500, "Households": 493, "Persons per Household": 2.39, "Homeownership Rate": 80.3}, "Population": {"2014 Population": 1301, "2010 Population": 1247, "Population per Square Mile": 1.6, "Population Percent Change": 4.3}}</t>
  </si>
  <si>
    <t>{"Ethnicities": {"White Alone, not Hispanic or Latino": 92.0, "Two or More Races": 2.3, "Asian Alone": 0.3, "Native Hawaiian and Other Pacific Islander Alone": 0.0, "White Alone": 95.3, "Hispanic or Latino": 4.0, "Black Alone": 0.5, "American Indian and Alaska Native Alone": 1.5}, "Age": {"Percent Under 18 Years": 21.3, "Percent 65 and Older": 23.6, "Percent Under 5 Years": 5.1}, "Miscellaneous": {"Manufacturers Shipments": 0, "Foreign Born": 0.3, "Percent Female": 50.2, "Language Other than English at Home": 1.3, "Living in Same House +1 Years": 87.6, "Mean Travel Time to Work": 25.2, "Building Permits": 0, "Veterans": 585, "Land Area": 1143.3}, "Sales": {"Retail Sales": 533, "Merchant Wholesaler Sales": 141, "Accommodation and Food Services Sales": 29, "Retail Sales per Capita": 7684}, "County": "Greenwood County", "State": "KS", "Income": {"Median Houseold Income": 38346, "Per Capita Income": 22280, "Persons Below Poverty Level": 16.1}, "Education": {"Bachelor's Degree or Higher": 16.5, "High School or Higher": 90.6}, "Employment": {"Private Non-farm Establishments": 189, "Private Non-farm Employment Percent Change": 3.3, "Firms": {"Total": 900, "Hispanic-Owned": 0.0, "Native Hawaiian and Other Pacific Islander-Owned": 0.0, "American Indian-Owned": 0.0, "Black-Owned": 0.0, "Asian-Owned": 0.0, "Women-Owned": 33.3}, "Nonemployer Establishments": 551, "Private Non-farm Employment": 1201}, "Housing": {"Housing Units": 4036, "Units in Multi-Unit Structures": 3.5, "Median Value of Owner-Occupied Units": 56800, "Households": 2855, "Persons per Household": 2.27, "Homeownership Rate": 76.3}, "Population": {"2014 Population": 6328, "2010 Population": 6689, "Population per Square Mile": 5.9, "Population Percent Change": -5.4}}</t>
  </si>
  <si>
    <t>{"Ethnicities": {"White Alone, not Hispanic or Latino": 63.3, "Two or More Races": 1.5, "Asian Alone": 0.4, "Native Hawaiian and Other Pacific Islander Alone": 0.3, "White Alone": 95.4, "Hispanic or Latino": 33.7, "Black Alone": 0.5, "American Indian and Alaska Native Alone": 1.9}, "Age": {"Percent Under 18 Years": 29.9, "Percent 65 and Older": 11.9, "Percent Under 5 Years": 8.4}, "Miscellaneous": {"Manufacturers Shipments": 0, "Foreign Born": 13.2, "Percent Female": 48.6, "Language Other than English at Home": 25.2, "Living in Same House +1 Years": 81.6, "Mean Travel Time to Work": 11.2, "Building Permits": 0, "Veterans": 182, "Land Area": 996.51}, "Sales": {"Retail Sales": 254, "Merchant Wholesaler Sales": 343, "Accommodation and Food Services Sales": 6, "Retail Sales per Capita": 9816}, "County": "Hamilton County", "State": "KS", "Income": {"Median Houseold Income": 43357, "Per Capita Income": 24510, "Persons Below Poverty Level": 11.2}, "Education": {"Bachelor's Degree or Higher": 12.6, "High School or Higher": 81.9}, "Employment": {"Private Non-farm Establishments": 60, "Private Non-farm Employment Percent Change": 1.6, "Firms": {"Total": 373, "Hispanic-Owned": 0.0, "Native Hawaiian and Other Pacific Islander-Owned": 0.0, "American Indian-Owned": 0.0, "Black-Owned": 0.0, "Asian-Owned": 0.0, "Women-Owned": 0.0}, "Nonemployer Establishments": 191, "Private Non-farm Employment": 564}, "Housing": {"Housing Units": 1225, "Units in Multi-Unit Structures": 6.7, "Median Value of Owner-Occupied Units": 75100, "Households": 1076, "Persons per Household": 2.44, "Homeownership Rate": 75.2}, "Population": {"2014 Population": 2603, "2010 Population": 2690, "Population per Square Mile": 2.7, "Population Percent Change": -3.2}}</t>
  </si>
  <si>
    <t>{"Ethnicities": {"White Alone, not Hispanic or Latino": 89.8, "Two or More Races": 1.7, "Asian Alone": 0.4, "Native Hawaiian and Other Pacific Islander Alone": 0.2, "White Alone": 95.7, "Hispanic or Latino": 7.1, "Black Alone": 0.5, "American Indian and Alaska Native Alone": 1.4}, "Age": {"Percent Under 18 Years": 23.8, "Percent 65 and Older": 21.7, "Percent Under 5 Years": 6.9}, "Miscellaneous": {"Manufacturers Shipments": 0, "Foreign Born": 2.2, "Percent Female": 49.6, "Language Other than English at Home": 5.0, "Living in Same House +1 Years": 86.4, "Mean Travel Time to Work": 14.6, "Building Permits": 6, "Veterans": 469, "Land Area": 801.27}, "Sales": {"Retail Sales": 502, "Merchant Wholesaler Sales": 909, "Accommodation and Food Services Sales": 43, "Retail Sales per Capita": 8746}, "County": "Harper County", "State": "KS", "Income": {"Median Houseold Income": 38313, "Per Capita Income": 22820, "Persons Below Poverty Level": 16.5}, "Education": {"Bachelor's Degree or Higher": 16.9, "High School or Higher": 87.7}, "Employment": {"Private Non-farm Establishments": 218, "Private Non-farm Employment Percent Change": 9.7, "Firms": {"Total": 929, "Hispanic-Owned": 0.0, "Native Hawaiian and Other Pacific Islander-Owned": 0.0, "American Indian-Owned": 0.0, "Black-Owned": 0.0, "Asian-Owned": 0.0, "Women-Owned": 0.0}, "Nonemployer Establishments": 516, "Private Non-farm Employment": 1874}, "Housing": {"Housing Units": 3167, "Units in Multi-Unit Structures": 5.4, "Median Value of Owner-Occupied Units": 66100, "Households": 2595, "Persons per Household": 2.22, "Homeownership Rate": 73.1}, "Population": {"2014 Population": 5818, "2010 Population": 6034, "Population per Square Mile": 7.5, "Population Percent Change": -3.6}}</t>
  </si>
  <si>
    <t>{"Ethnicities": {"White Alone, not Hispanic or Latino": 83.6, "Two or More Races": 2.4, "Asian Alone": 0.9, "Native Hawaiian and Other Pacific Islander Alone": 0.0, "White Alone": 94.0, "Hispanic or Latino": 11.5, "Black Alone": 1.9, "American Indian and Alaska Native Alone": 0.9}, "Age": {"Percent Under 18 Years": 25.2, "Percent 65 and Older": 17.9, "Percent Under 5 Years": 6.9}, "Miscellaneous": {"Manufacturers Shipments": 0, "Foreign Born": 4.7, "Percent Female": 50.9, "Language Other than English at Home": 9.0, "Living in Same House +1 Years": 85.5, "Mean Travel Time to Work": 17.1, "Building Permits": 73, "Veterans": 2228, "Land Area": 539.75}, "Sales": {"Retail Sales": 2747, "Merchant Wholesaler Sales": 907, "Accommodation and Food Services Sales": 294, "Retail Sales per Capita": 8170}, "County": "Harvey County", "State": "KS", "Income": {"Median Houseold Income": 50287, "Per Capita Income": 23775, "Persons Below Poverty Level": 12.8}, "Education": {"Bachelor's Degree or Higher": 26.3, "High School or Higher": 89.3}, "Employment": {"Private Non-farm Establishments": 794, "Private Non-farm Employment Percent Change": 4.2, "Firms": {"Total": 2919, "Hispanic-Owned": 3.0, "Native Hawaiian and Other Pacific Islander-Owned": 0.0, "American Indian-Owned": 2.5, "Black-Owned": 0.0, "Asian-Owned": 1.5, "Women-Owned": 27.8}, "Nonemployer Establishments": 2361, "Private Non-farm Employment": 13314}, "Housing": {"Housing Units": 14610, "Units in Multi-Unit Structures": 11.8, "Median Value of Owner-Occupied Units": 111600, "Households": 13287, "Persons per Household": 2.51, "Homeownership Rate": 72.3}, "Population": {"2014 Population": 34820, "2010 Population": 34684, "Population per Square Mile": 64.3, "Population Percent Change": 0.4}}</t>
  </si>
  <si>
    <t>{"Ethnicities": {"White Alone, not Hispanic or Latino": 68.5, "Two or More Races": 1.2, "Asian Alone": 1.1, "Native Hawaiian and Other Pacific Islander Alone": 0.2, "White Alone": 95.3, "Hispanic or Latino": 28.8, "Black Alone": 0.9, "American Indian and Alaska Native Alone": 1.2}, "Age": {"Percent Under 18 Years": 28.9, "Percent 65 and Older": 12.1, "Percent Under 5 Years": 7.6}, "Miscellaneous": {"Manufacturers Shipments": 0, "Foreign Born": 16.7, "Percent Female": 50.2, "Language Other than English at Home": 33.6, "Living in Same House +1 Years": 85.0, "Mean Travel Time to Work": 15.2, "Building Permits": 1, "Veterans": 146, "Land Area": 577.52}, "Sales": {"Retail Sales": 137, "Merchant Wholesaler Sales": 1470, "Accommodation and Food Services Sales": 0, "Retail Sales per Capita": 3400}, "County": "Haskell County", "State": "KS", "Income": {"Median Houseold Income": 52415, "Per Capita Income": 25114, "Persons Below Poverty Level": 10.4}, "Education": {"Bachelor's Degree or Higher": 17.7, "High School or Higher": 72.7}, "Employment": {"Private Non-farm Establishments": 119, "Private Non-farm Employment Percent Change": -4.5, "Firms": {"Total": 0, "Hispanic-Owned": 0.0, "Native Hawaiian and Other Pacific Islander-Owned": 0.0, "American Indian-Owned": 0.0, "Black-Owned": 0.0, "Asian-Owned": 0.0, "Women-Owned": 0.0}, "Nonemployer Establishments": 353, "Private Non-farm Employment": 768}, "Housing": {"Housing Units": 1660, "Units in Multi-Unit Structures": 4.7, "Median Value of Owner-Occupied Units": 103300, "Households": 1411, "Persons per Household": 2.96, "Homeownership Rate": 74.3}, "Population": {"2014 Population": 4106, "2010 Population": 4256, "Population per Square Mile": 7.4, "Population Percent Change": -3.5}}</t>
  </si>
  <si>
    <t>{"Ethnicities": {"White Alone, not Hispanic or Latino": 90.5, "Two or More Races": 1.5, "Asian Alone": 0.5, "Native Hawaiian and Other Pacific Islander Alone": 0.0, "White Alone": 97.0, "Hispanic or Latino": 6.5, "Black Alone": 0.9, "American Indian and Alaska Native Alone": 0.2}, "Age": {"Percent Under 18 Years": 22.7, "Percent 65 and Older": 23.2, "Percent Under 5 Years": 7.4}, "Miscellaneous": {"Manufacturers Shipments": 0, "Foreign Born": 5.4, "Percent Female": 50.6, "Language Other than English at Home": 7.6, "Living in Same House +1 Years": 92.5, "Mean Travel Time to Work": 17.6, "Building Permits": 0, "Veterans": 163, "Land Area": 859.99}, "Sales": {"Retail Sales": 59, "Merchant Wholesaler Sales": 0, "Accommodation and Food Services Sales": 2, "Retail Sales per Capita": 3052}, "County": "Hodgeman County", "State": "KS", "Income": {"Median Houseold Income": 52375, "Per Capita Income": 30440, "Persons Below Poverty Level": 5.2}, "Education": {"Bachelor's Degree or Higher": 22.6, "High School or Higher": 90.9}, "Employment": {"Private Non-farm Establishments": 52, "Private Non-farm Employment Percent Change": 1.0, "Firms": {"Total": 323, "Hispanic-Owned": 0.0, "Native Hawaiian and Other Pacific Islander-Owned": 0.0, "American Indian-Owned": 0.0, "Black-Owned": 0.0, "Asian-Owned": 0.0, "Women-Owned": 0.0}, "Nonemployer Establishments": 184, "Private Non-farm Employment": 301}, "Housing": {"Housing Units": 970, "Units in Multi-Unit Structures": 3.0, "Median Value of Owner-Occupied Units": 76500, "Households": 821, "Persons per Household": 2.34, "Homeownership Rate": 79.5}, "Population": {"2014 Population": 1916, "2010 Population": 1916, "Population per Square Mile": 2.2, "Population Percent Change": 0.0}}</t>
  </si>
  <si>
    <t>{"Ethnicities": {"White Alone, not Hispanic or Latino": 84.0, "Two or More Races": 3.4, "Asian Alone": 0.5, "Native Hawaiian and Other Pacific Islander Alone": 0.0, "White Alone": 86.7, "Hispanic or Latino": 4.7, "Black Alone": 0.9, "American Indian and Alaska Native Alone": 8.5}, "Age": {"Percent Under 18 Years": 25.8, "Percent 65 and Older": 17.2, "Percent Under 5 Years": 6.5}, "Miscellaneous": {"Manufacturers Shipments": 0, "Foreign Born": 1.2, "Percent Female": 49.5, "Language Other than English at Home": 3.3, "Living in Same House +1 Years": 86.9, "Mean Travel Time to Work": 24.8, "Building Permits": 7, "Veterans": 1335, "Land Area": 656.22}, "Sales": {"Retail Sales": 911, "Merchant Wholesaler Sales": 344, "Accommodation and Food Services Sales": 0, "Retail Sales per Capita": 6822}, "County": "Jackson County", "State": "KS", "Income": {"Median Houseold Income": 54546, "Per Capita Income": 24117, "Persons Below Poverty Level": 9.4}, "Education": {"Bachelor's Degree or Higher": 17.7, "High School or Higher": 94.3}, "Employment": {"Private Non-farm Establishments": 252, "Private Non-farm Employment Percent Change": -3.1, "Firms": {"Total": 1112, "Hispanic-Owned": 0.0, "Native Hawaiian and Other Pacific Islander-Owned": 0.0, "American Indian-Owned": 0.0, "Black-Owned": 0.0, "Asian-Owned": 0.0, "Women-Owned": 0.0}, "Nonemployer Establishments": 757, "Private Non-farm Employment": 2861}, "Housing": {"Housing Units": 5783, "Units in Multi-Unit Structures": 7.7, "Median Value of Owner-Occupied Units": 118200, "Households": 5273, "Persons per Household": 2.51, "Homeownership Rate": 76.3}, "Population": {"2014 Population": 13539, "2010 Population": 13462, "Population per Square Mile": 20.5, "Population Percent Change": 0.6}}</t>
  </si>
  <si>
    <t>{"Ethnicities": {"White Alone, not Hispanic or Latino": 93.8, "Two or More Races": 1.9, "Asian Alone": 0.2, "Native Hawaiian and Other Pacific Islander Alone": 0.0, "White Alone": 96.0, "Hispanic or Latino": 2.6, "Black Alone": 0.8, "American Indian and Alaska Native Alone": 1.1}, "Age": {"Percent Under 18 Years": 23.5, "Percent 65 and Older": 17.2, "Percent Under 5 Years": 5.3}, "Miscellaneous": {"Manufacturers Shipments": 0, "Foreign Born": 0.4, "Percent Female": 49.4, "Language Other than English at Home": 2.3, "Living in Same House +1 Years": 89.1, "Mean Travel Time to Work": 28.5, "Building Permits": 34, "Veterans": 1694, "Land Area": 532.57}, "Sales": {"Retail Sales": 712, "Merchant Wholesaler Sales": 95, "Accommodation and Food Services Sales": 44, "Retail Sales per Capita": 3880}, "County": "Jefferson County", "State": "KS", "Income": {"Median Houseold Income": 56875, "Per Capita Income": 26280, "Persons Below Poverty Level": 7.7}, "Education": {"Bachelor's Degree or Higher": 21.3, "High School or Higher": 91.9}, "Employment": {"Private Non-farm Establishments": 307, "Private Non-farm Employment Percent Change": -5.3, "Firms": {"Total": 1528, "Hispanic-Owned": 0.0, "Native Hawaiian and Other Pacific Islander-Owned": 0.0, "American Indian-Owned": 0.0, "Black-Owned": 0.0, "Asian-Owned": 0.0, "Women-Owned": 35.9}, "Nonemployer Establishments": 1195, "Private Non-farm Employment": 2156}, "Housing": {"Housing Units": 8218, "Units in Multi-Unit Structures": 4.5, "Median Value of Owner-Occupied Units": 125800, "Households": 7421, "Persons per Household": 2.52, "Homeownership Rate": 84.9}, "Population": {"2014 Population": 18855, "2010 Population": 19126, "Population per Square Mile": 35.9, "Population Percent Change": -1.4}}</t>
  </si>
  <si>
    <t>{"Ethnicities": {"White Alone, not Hispanic or Latino": 95.4, "Two or More Races": 0.9, "Asian Alone": 0.4, "Native Hawaiian and Other Pacific Islander Alone": 0.0, "White Alone": 97.7, "Hispanic or Latino": 2.4, "Black Alone": 0.3, "American Indian and Alaska Native Alone": 0.8}, "Age": {"Percent Under 18 Years": 19.5, "Percent 65 and Older": 27.3, "Percent Under 5 Years": 4.6}, "Miscellaneous": {"Manufacturers Shipments": 0, "Foreign Born": 1.0, "Percent Female": 48.8, "Language Other than English at Home": 2.5, "Living in Same House +1 Years": 90.6, "Mean Travel Time to Work": 15.7, "Building Permits": 2, "Veterans": 356, "Land Area": 909.78}, "Sales": {"Retail Sales": 143, "Merchant Wholesaler Sales": 168, "Accommodation and Food Services Sales": 11, "Retail Sales per Capita": 4502}, "County": "Jewell County", "State": "KS", "Income": {"Median Houseold Income": 39884, "Per Capita Income": 23134, "Persons Below Poverty Level": 12.5}, "Education": {"Bachelor's Degree or Higher": 14.7, "High School or Higher": 91.9}, "Employment": {"Private Non-farm Establishments": 85, "Private Non-farm Employment Percent Change": 5.5, "Firms": {"Total": 0, "Hispanic-Owned": 0.0, "Native Hawaiian and Other Pacific Islander-Owned": 0.0, "American Indian-Owned": 0.0, "Black-Owned": 0.0, "Asian-Owned": 0.0, "Women-Owned": 0.0}, "Nonemployer Establishments": 269, "Private Non-farm Employment": 500}, "Housing": {"Housing Units": 2022, "Units in Multi-Unit Structures": 4.6, "Median Value of Owner-Occupied Units": 56500, "Households": 1454, "Persons per Household": 2.08, "Homeownership Rate": 79.4}, "Population": {"2014 Population": 3043, "2010 Population": 3077, "Population per Square Mile": 3.4, "Population Percent Change": -1.1}}</t>
  </si>
  <si>
    <t>{"Ethnicities": {"White Alone, not Hispanic or Latino": 80.7, "Two or More Races": 2.4, "Asian Alone": 4.7, "Native Hawaiian and Other Pacific Islander Alone": 0.0, "White Alone": 87.5, "Hispanic or Latino": 7.4, "Black Alone": 5.0, "American Indian and Alaska Native Alone": 0.4}, "Age": {"Percent Under 18 Years": 25.3, "Percent 65 and Older": 12.7, "Percent Under 5 Years": 6.7}, "Miscellaneous": {"Manufacturers Shipments": 78476, "Foreign Born": 8.1, "Percent Female": 51.0, "Language Other than English at Home": 11.2, "Living in Same House +1 Years": 84.7, "Mean Travel Time to Work": 20.7, "Building Permits": 2689, "Veterans": 33775, "Land Area": 473.38}, "Sales": {"Retail Sales": 92553, "Merchant Wholesaler Sales": 162520, "Accommodation and Food Services Sales": 10829, "Retail Sales per Capita": 17598}, "County": "Johnson County", "State": "KS", "Income": {"Median Houseold Income": 74717, "Per Capita Income": 38827, "Persons Below Poverty Level": 6.5}, "Education": {"Bachelor's Degree or Higher": 51.7, "High School or Higher": 95.6}, "Employment": {"Private Non-farm Establishments": 17242, "Private Non-farm Employment Percent Change": 3.3, "Firms": {"Total": 57046, "Hispanic-Owned": 1.9, "Native Hawaiian and Other Pacific Islander-Owned": 0.0, "American Indian-Owned": 0.8, "Black-Owned": 2.1, "Asian-Owned": 3.3, "Women-Owned": 28.3}, "Nonemployer Establishments": 46526, "Private Non-farm Employment": 314916}, "Housing": {"Housing Units": 233182, "Units in Multi-Unit Structures": 22.7, "Median Value of Owner-Occupied Units": 210900, "Households": 216304, "Persons per Household": 2.53, "Homeownership Rate": 70.1}, "Population": {"2014 Population": 574272, "2010 Population": 544179, "Population per Square Mile": 1149.6, "Population Percent Change": 5.5}}</t>
  </si>
  <si>
    <t>{"Ethnicities": {"White Alone, not Hispanic or Latino": 66.7, "Two or More Races": 1.7, "Asian Alone": 0.6, "Native Hawaiian and Other Pacific Islander Alone": 0.1, "White Alone": 95.4, "Hispanic or Latino": 29.7, "Black Alone": 0.8, "American Indian and Alaska Native Alone": 1.5}, "Age": {"Percent Under 18 Years": 29.2, "Percent 65 and Older": 14.1, "Percent Under 5 Years": 8.1}, "Miscellaneous": {"Manufacturers Shipments": 0, "Foreign Born": 13.2, "Percent Female": 49.7, "Language Other than English at Home": 25.6, "Living in Same House +1 Years": 84.3, "Mean Travel Time to Work": 17.6, "Building Permits": 0, "Veterans": 212, "Land Area": 870.54}, "Sales": {"Retail Sales": 75, "Merchant Wholesaler Sales": 198, "Accommodation and Food Services Sales": 12, "Retail Sales per Capita": 1835}, "County": "Kearny County", "State": "KS", "Income": {"Median Houseold Income": 52264, "Per Capita Income": 22292, "Persons Below Poverty Level": 10.1}, "Education": {"Bachelor's Degree or Higher": 17.2, "High School or Higher": 79.0}, "Employment": {"Private Non-farm Establishments": 84, "Private Non-farm Employment Percent Change": -4.7, "Firms": {"Total": 219, "Hispanic-Owned": 0.0, "Native Hawaiian and Other Pacific Islander-Owned": 0.0, "American Indian-Owned": 0.0, "Black-Owned": 0.0, "Asian-Owned": 0.0, "Women-Owned": 0.0}, "Nonemployer Establishments": 318, "Private Non-farm Employment": 610}, "Housing": {"Housing Units": 1547, "Units in Multi-Unit Structures": 6.1, "Median Value of Owner-Occupied Units": 91700, "Households": 1301, "Persons per Household": 2.97, "Homeownership Rate": 73.0}, "Population": {"2014 Population": 3915, "2010 Population": 3977, "Population per Square Mile": 4.6, "Population Percent Change": -1.6}}</t>
  </si>
  <si>
    <t>{"Ethnicities": {"White Alone, not Hispanic or Latino": 93.9, "Two or More Races": 1.6, "Asian Alone": 0.6, "Native Hawaiian and Other Pacific Islander Alone": 0.0, "White Alone": 96.7, "Hispanic or Latino": 3.1, "Black Alone": 0.3, "American Indian and Alaska Native Alone": 0.8}, "Age": {"Percent Under 18 Years": 21.9, "Percent 65 and Older": 21.6, "Percent Under 5 Years": 5.4}, "Miscellaneous": {"Manufacturers Shipments": 0, "Foreign Born": 0.8, "Percent Female": 49.8, "Language Other than English at Home": 2.5, "Living in Same House +1 Years": 88.7, "Mean Travel Time to Work": 23.4, "Building Permits": 11, "Veterans": 768, "Land Area": 863.36}, "Sales": {"Retail Sales": 431, "Merchant Wholesaler Sales": 570, "Accommodation and Food Services Sales": 44, "Retail Sales per Capita": 5556}, "County": "Kingman County", "State": "KS", "Income": {"Median Houseold Income": 47466, "Per Capita Income": 24026, "Persons Below Poverty Level": 12.5}, "Education": {"Bachelor's Degree or Higher": 19.3, "High School or Higher": 88.1}, "Employment": {"Private Non-farm Establishments": 210, "Private Non-farm Employment Percent Change": -6.4, "Firms": {"Total": 859, "Hispanic-Owned": 0.0, "Native Hawaiian and Other Pacific Islander-Owned": 0.0, "American Indian-Owned": 0.0, "Black-Owned": 0.0, "Asian-Owned": 0.0, "Women-Owned": 0.0}, "Nonemployer Establishments": 648, "Private Non-farm Employment": 1940}, "Housing": {"Housing Units": 3814, "Units in Multi-Unit Structures": 3.9, "Median Value of Owner-Occupied Units": 86700, "Households": 3223, "Persons per Household": 2.37, "Homeownership Rate": 71.4}, "Population": {"2014 Population": 7698, "2010 Population": 7858, "Population per Square Mile": 9.1, "Population Percent Change": -2.0}}</t>
  </si>
  <si>
    <t>{"Ethnicities": {"White Alone, not Hispanic or Latino": 89.8, "Two or More Races": 1.3, "Asian Alone": 0.8, "Native Hawaiian and Other Pacific Islander Alone": 0.0, "White Alone": 95.8, "Hispanic or Latino": 6.5, "Black Alone": 0.9, "American Indian and Alaska Native Alone": 1.1}, "Age": {"Percent Under 18 Years": 20.7, "Percent 65 and Older": 18.9, "Percent Under 5 Years": 6.5}, "Miscellaneous": {"Manufacturers Shipments": 0, "Foreign Born": 2.4, "Percent Female": 50.3, "Language Other than English at Home": 3.9, "Living in Same House +1 Years": 84.3, "Mean Travel Time to Work": 13.9, "Building Permits": 2, "Veterans": 158, "Land Area": 722.64}, "Sales": {"Retail Sales": 145, "Merchant Wholesaler Sales": 714, "Accommodation and Food Services Sales": 8, "Retail Sales per Capita": 5385}, "County": "Kiowa County", "State": "KS", "Income": {"Median Houseold Income": 44650, "Per Capita Income": 23232, "Persons Below Poverty Level": 12.3}, "Education": {"Bachelor's Degree or Higher": 20.0, "High School or Higher": 91.4}, "Employment": {"Private Non-farm Establishments": 96, "Private Non-farm Employment Percent Change": 3.6, "Firms": {"Total": 327, "Hispanic-Owned": 0.0, "Native Hawaiian and Other Pacific Islander-Owned": 0.0, "American Indian-Owned": 0.0, "Black-Owned": 0.0, "Asian-Owned": 0.0, "Women-Owned": 0.0}, "Nonemployer Establishments": 229, "Private Non-farm Employment": 757}, "Housing": {"Housing Units": 1226, "Units in Multi-Unit Structures": 14.3, "Median Value of Owner-Occupied Units": 102800, "Households": 1065, "Persons per Household": 2.21, "Homeownership Rate": 65.2}, "Population": {"2014 Population": 2513, "2010 Population": 2553, "Population per Square Mile": 3.5, "Population Percent Change": -1.6}}</t>
  </si>
  <si>
    <t>{"Ethnicities": {"White Alone, not Hispanic or Latino": 85.1, "Two or More Races": 4.0, "Asian Alone": 0.5, "Native Hawaiian and Other Pacific Islander Alone": 0.1, "White Alone": 88.6, "Hispanic or Latino": 4.4, "Black Alone": 4.6, "American Indian and Alaska Native Alone": 2.2}, "Age": {"Percent Under 18 Years": 23.6, "Percent 65 and Older": 18.1, "Percent Under 5 Years": 6.4}, "Miscellaneous": {"Manufacturers Shipments": 4102, "Foreign Born": 1.1, "Percent Female": 50.5, "Language Other than English at Home": 3.8, "Living in Same House +1 Years": 87.5, "Mean Travel Time to Work": 17.0, "Building Permits": 5, "Veterans": 1628, "Land Area": 645.3}, "Sales": {"Retail Sales": 2042, "Merchant Wholesaler Sales": 0, "Accommodation and Food Services Sales": 141, "Retail Sales per Capita": 9305}, "County": "Labette County", "State": "KS", "Income": {"Median Houseold Income": 40916, "Per Capita Income": 22394, "Persons Below Poverty Level": 15.3}, "Education": {"Bachelor's Degree or Higher": 20.4, "High School or Higher": 89.7}, "Employment": {"Private Non-farm Establishments": 472, "Private Non-farm Employment Percent Change": 1.2, "Firms": {"Total": 1658, "Hispanic-Owned": 3.3, "Native Hawaiian and Other Pacific Islander-Owned": 0.0, "American Indian-Owned": 1.6, "Black-Owned": 0.0, "Asian-Owned": 0.0, "Women-Owned": 24.5}, "Nonemployer Establishments": 1190, "Private Non-farm Employment": 8916}, "Housing": {"Housing Units": 10046, "Units in Multi-Unit Structures": 8.8, "Median Value of Owner-Occupied Units": 66100, "Households": 8703, "Persons per Household": 2.38, "Homeownership Rate": 71.1}, "Population": {"2014 Population": 20960, "2010 Population": 21607, "Population per Square Mile": 33.5, "Population Percent Change": -3.0}}</t>
  </si>
  <si>
    <t>{"Ethnicities": {"White Alone, not Hispanic or Latino": 89.9, "Two or More Races": 2.5, "Asian Alone": 0.2, "Native Hawaiian and Other Pacific Islander Alone": 0.1, "White Alone": 95.0, "Hispanic or Latino": 6.4, "Black Alone": 0.8, "American Indian and Alaska Native Alone": 1.4}, "Age": {"Percent Under 18 Years": 21.3, "Percent 65 and Older": 23.5, "Percent Under 5 Years": 5.6}, "Miscellaneous": {"Manufacturers Shipments": 0, "Foreign Born": 1.7, "Percent Female": 50.3, "Language Other than English at Home": 4.7, "Living in Same House +1 Years": 89.2, "Mean Travel Time to Work": 14.6, "Building Permits": 0, "Veterans": 133, "Land Area": 717.46}, "Sales": {"Retail Sales": 136, "Merchant Wholesaler Sales": 122, "Accommodation and Food Services Sales": 0, "Retail Sales per Capita": 7841}, "County": "Lane County", "State": "KS", "Income": {"Median Houseold Income": 53021, "Per Capita Income": 31694, "Persons Below Poverty Level": 10.3}, "Education": {"Bachelor's Degree or Higher": 22.7, "High School or Higher": 90.9}, "Employment": {"Private Non-farm Establishments": 66, "Private Non-farm Employment Percent Change": -6.1, "Firms": {"Total": 391, "Hispanic-Owned": 0.0, "Native Hawaiian and Other Pacific Islander-Owned": 0.0, "American Indian-Owned": 0.0, "Black-Owned": 0.0, "Asian-Owned": 0.0, "Women-Owned": 0.0}, "Nonemployer Establishments": 207, "Private Non-farm Employment": 368}, "Housing": {"Housing Units": 981, "Units in Multi-Unit Structures": 5.6, "Median Value of Owner-Occupied Units": 58200, "Households": 808, "Persons per Household": 1.96, "Homeownership Rate": 77.8}, "Population": {"2014 Population": 1687, "2010 Population": 1750, "Population per Square Mile": 2.4, "Population Percent Change": -3.6}}</t>
  </si>
  <si>
    <t>{"Ethnicities": {"White Alone, not Hispanic or Latino": 79.2, "Two or More Races": 2.9, "Asian Alone": 1.4, "Native Hawaiian and Other Pacific Islander Alone": 0.2, "White Alone": 85.0, "Hispanic or Latino": 6.9, "Black Alone": 9.6, "American Indian and Alaska Native Alone": 0.9}, "Age": {"Percent Under 18 Years": 24.3, "Percent 65 and Older": 12.7, "Percent Under 5 Years": 6.6}, "Miscellaneous": {"Manufacturers Shipments": 1077, "Foreign Born": 3.5, "Percent Female": 46.7, "Language Other than English at Home": 6.1, "Living in Same House +1 Years": 79.4, "Mean Travel Time to Work": 22.4, "Building Permits": 220, "Veterans": 9799, "Land Area": 462.83}, "Sales": {"Retail Sales": 4929, "Merchant Wholesaler Sales": 131, "Accommodation and Food Services Sales": 483, "Retail Sales per Capita": 6697}, "County": "Leavenworth County", "State": "KS", "Income": {"Median Houseold Income": 63435, "Per Capita Income": 27017, "Persons Below Poverty Level": 10.7}, "Education": {"Bachelor's Degree or Higher": 28.7, "High School or Higher": 92.1}, "Employment": {"Private Non-farm Establishments": 1208, "Private Non-farm Employment Percent Change": 3.6, "Firms": {"Total": 4202, "Hispanic-Owned": 0.0, "Native Hawaiian and Other Pacific Islander-Owned": 0.0, "American Indian-Owned": 1.9, "Black-Owned": 0.0, "Asian-Owned": 0.0, "Women-Owned": 29.7}, "Nonemployer Establishments": 3682, "Private Non-farm Employment": 13833}, "Housing": {"Housing Units": 29088, "Units in Multi-Unit Structures": 13.9, "Median Value of Owner-Occupied Units": 165800, "Households": 26358, "Persons per Household": 2.69, "Homeownership Rate": 67.4}, "Population": {"2014 Population": 78797, "2010 Population": 76227, "Population per Square Mile": 164.7, "Population Percent Change": 3.4}}</t>
  </si>
  <si>
    <t>{"Ethnicities": {"White Alone, not Hispanic or Latino": 95.1, "Two or More Races": 1.3, "Asian Alone": 0.3, "Native Hawaiian and Other Pacific Islander Alone": 0.0, "White Alone": 97.3, "Hispanic or Latino": 2.4, "Black Alone": 0.5, "American Indian and Alaska Native Alone": 0.7}, "Age": {"Percent Under 18 Years": 24.3, "Percent 65 and Older": 20.7, "Percent Under 5 Years": 6.3}, "Miscellaneous": {"Manufacturers Shipments": 0, "Foreign Born": 2.1, "Percent Female": 50.0, "Language Other than English at Home": 4.0, "Living in Same House +1 Years": 86.8, "Mean Travel Time to Work": 18.7, "Building Permits": 1, "Veterans": 393, "Land Area": 719.4}, "Sales": {"Retail Sales": 111, "Merchant Wholesaler Sales": 240, "Accommodation and Food Services Sales": 7, "Retail Sales per Capita": 3413}, "County": "Lincoln County", "State": "KS", "Income": {"Median Houseold Income": 40811, "Per Capita Income": 23686, "Persons Below Poverty Level": 12.8}, "Education": {"Bachelor's Degree or Higher": 19.7, "High School or Higher": 92.1}, "Employment": {"Private Non-farm Establishments": 86, "Private Non-farm Employment Percent Change": -13.8, "Firms": {"Total": 0, "Hispanic-Owned": 0.0, "Native Hawaiian and Other Pacific Islander-Owned": 0.0, "American Indian-Owned": 0.0, "Black-Owned": 0.0, "Asian-Owned": 0.0, "Women-Owned": 0.0}, "Nonemployer Establishments": 258, "Private Non-farm Employment": 483}, "Housing": {"Housing Units": 1856, "Units in Multi-Unit Structures": 5.3, "Median Value of Owner-Occupied Units": 63500, "Households": 1414, "Persons per Household": 2.22, "Homeownership Rate": 78.9}, "Population": {"2014 Population": 3167, "2010 Population": 3241, "Population per Square Mile": 4.5, "Population Percent Change": -2.3}}</t>
  </si>
  <si>
    <t>{"Ethnicities": {"White Alone, not Hispanic or Latino": 94.1, "Two or More Races": 1.8, "Asian Alone": 0.4, "Native Hawaiian and Other Pacific Islander Alone": 0.0, "White Alone": 96.3, "Hispanic or Latino": 2.3, "Black Alone": 0.8, "American Indian and Alaska Native Alone": 0.7}, "Age": {"Percent Under 18 Years": 23.3, "Percent 65 and Older": 20.9, "Percent Under 5 Years": 5.0}, "Miscellaneous": {"Manufacturers Shipments": 0, "Foreign Born": 0.6, "Percent Female": 50.5, "Language Other than English at Home": 1.5, "Living in Same House +1 Years": 91.2, "Mean Travel Time to Work": 34.4, "Building Permits": 42, "Veterans": 928, "Land Area": 594.06}, "Sales": {"Retail Sales": 477, "Merchant Wholesaler Sales": 43, "Accommodation and Food Services Sales": 12, "Retail Sales per Capita": 4981}, "County": "Linn County", "State": "KS", "Income": {"Median Houseold Income": 45519, "Per Capita Income": 26224, "Persons Below Poverty Level": 12.9}, "Education": {"Bachelor's Degree or Higher": 14.2, "High School or Higher": 89.0}, "Employment": {"Private Non-farm Establishments": 180, "Private Non-farm Employment Percent Change": 2.8, "Firms": {"Total": 642, "Hispanic-Owned": 0.0, "Native Hawaiian and Other Pacific Islander-Owned": 0.0, "American Indian-Owned": 0.0, "Black-Owned": 0.0, "Asian-Owned": 0.0, "Women-Owned": 0.0}, "Nonemployer Establishments": 697, "Private Non-farm Employment": 1187}, "Housing": {"Housing Units": 5446, "Units in Multi-Unit Structures": 3.1, "Median Value of Owner-Occupied Units": 98000, "Households": 4234, "Persons per Household": 2.24, "Homeownership Rate": 81.0}, "Population": {"2014 Population": 9502, "2010 Population": 9656, "Population per Square Mile": 16.3, "Population Percent Change": -1.6}}</t>
  </si>
  <si>
    <t>{"Ethnicities": {"White Alone, not Hispanic or Latino": 90.6, "Two or More Races": 2.1, "Asian Alone": 1.3, "Native Hawaiian and Other Pacific Islander Alone": 0.0, "White Alone": 94.8, "Hispanic or Latino": 4.9, "Black Alone": 1.0, "American Indian and Alaska Native Alone": 0.8}, "Age": {"Percent Under 18 Years": 22.3, "Percent 65 and Older": 19.7, "Percent Under 5 Years": 5.9}, "Miscellaneous": {"Manufacturers Shipments": 0, "Foreign Born": 3.1, "Percent Female": 49.2, "Language Other than English at Home": 4.1, "Living in Same House +1 Years": 85.4, "Mean Travel Time to Work": 17.3, "Building Permits": 1, "Veterans": 216, "Land Area": 1072.99}, "Sales": {"Retail Sales": 785, "Merchant Wholesaler Sales": 536, "Accommodation and Food Services Sales": 35, "Retail Sales per Capita": 29856}, "County": "Logan County", "State": "KS", "Income": {"Median Houseold Income": 41765, "Per Capita Income": 25328, "Persons Below Poverty Level": 12.8}, "Education": {"Bachelor's Degree or Higher": 15.6, "High School or Higher": 90.9}, "Employment": {"Private Non-farm Establishments": 109, "Private Non-farm Employment Percent Change": -11.4, "Firms": {"Total": 0, "Hispanic-Owned": 0.0, "Native Hawaiian and Other Pacific Islander-Owned": 0.0, "American Indian-Owned": 0.0, "Black-Owned": 0.0, "Asian-Owned": 0.0, "Women-Owned": 0.0}, "Nonemployer Establishments": 260, "Private Non-farm Employment": 662}, "Housing": {"Housing Units": 1446, "Units in Multi-Unit Structures": 8.5, "Median Value of Owner-Occupied Units": 72700, "Households": 1282, "Persons per Household": 2.12, "Homeownership Rate": 70.8}, "Population": {"2014 Population": 2794, "2010 Population": 2756, "Population per Square Mile": 2.6, "Population Percent Change": 1.4}}</t>
  </si>
  <si>
    <t>{"Ethnicities": {"White Alone, not Hispanic or Latino": 72.0, "Two or More Races": 2.4, "Asian Alone": 2.7, "Native Hawaiian and Other Pacific Islander Alone": 0.1, "White Alone": 90.7, "Hispanic or Latino": 20.7, "Black Alone": 2.8, "American Indian and Alaska Native Alone": 1.3}, "Age": {"Percent Under 18 Years": 22.4, "Percent 65 and Older": 13.7, "Percent Under 5 Years": 6.1}, "Miscellaneous": {"Manufacturers Shipments": 0, "Foreign Born": 9.4, "Percent Female": 51.1, "Language Other than English at Home": 17.1, "Living in Same House +1 Years": 75.3, "Mean Travel Time to Work": 17.1, "Building Permits": 17, "Veterans": 2074, "Land Area": 847.47}, "Sales": {"Retail Sales": 4707, "Merchant Wholesaler Sales": 0, "Accommodation and Food Services Sales": 510, "Retail Sales per Capita": 13179}, "County": "Lyon County", "State": "KS", "Income": {"Median Houseold Income": 38981, "Per Capita Income": 19789, "Persons Below Poverty Level": 21.1}, "Education": {"Bachelor's Degree or Higher": 24.1, "High School or Higher": 86.8}, "Employment": {"Private Non-farm Establishments": 825, "Private Non-farm Employment Percent Change": -2.0, "Firms": {"Total": 2301, "Hispanic-Owned": 5.3, "Native Hawaiian and Other Pacific Islander-Owned": 0.0, "American Indian-Owned": 0.0, "Black-Owned": 0.0, "Asian-Owned": 0.0, "Women-Owned": 24.6}, "Nonemployer Establishments": 1733, "Private Non-farm Employment": 11075}, "Housing": {"Housing Units": 15184, "Units in Multi-Unit Structures": 24.9, "Median Value of Owner-Occupied Units": 93100, "Households": 13170, "Persons per Household": 2.46, "Homeownership Rate": 58.9}, "Population": {"2014 Population": 33212, "2010 Population": 33690, "Population per Square Mile": 39.8, "Population Percent Change": -1.4}}</t>
  </si>
  <si>
    <t>{"Ethnicities": {"White Alone, not Hispanic or Latino": 92.2, "Two or More Races": 1.9, "Asian Alone": 0.8, "Native Hawaiian and Other Pacific Islander Alone": 0.1, "White Alone": 95.4, "Hispanic or Latino": 3.8, "Black Alone": 1.2, "American Indian and Alaska Native Alone": 0.6}, "Age": {"Percent Under 18 Years": 23.2, "Percent 65 and Older": 19.0, "Percent Under 5 Years": 6.2}, "Miscellaneous": {"Manufacturers Shipments": 42226, "Foreign Born": 1.8, "Percent Female": 50.7, "Language Other than English at Home": 4.8, "Living in Same House +1 Years": 86.4, "Mean Travel Time to Work": 14.0, "Building Permits": 124, "Veterans": 1951, "Land Area": 898.27}, "Sales": {"Retail Sales": 3822, "Merchant Wholesaler Sales": 0, "Accommodation and Food Services Sales": 298, "Retail Sales per Capita": 13167}, "County": "McPherson County", "State": "KS", "Income": {"Median Houseold Income": 54167, "Per Capita Income": 27462, "Persons Below Poverty Level": 8.2}, "Education": {"Bachelor's Degree or Higher": 25.7, "High School or Higher": 88.5}, "Employment": {"Private Non-farm Establishments": 904, "Private Non-farm Employment Percent Change": -2.4, "Firms": {"Total": 3170, "Hispanic-Owned": 0.0, "Native Hawaiian and Other Pacific Islander-Owned": 0.0, "American Indian-Owned": 0.0, "Black-Owned": 0.0, "Asian-Owned": 0.0, "Women-Owned": 25.2}, "Nonemployer Establishments": 2449, "Private Non-farm Employment": 13564}, "Housing": {"Housing Units": 12846, "Units in Multi-Unit Structures": 12.3, "Median Value of Owner-Occupied Units": 124600, "Households": 11540, "Persons per Household": 2.42, "Homeownership Rate": 78.3}, "Population": {"2014 Population": 29241, "2010 Population": 29180, "Population per Square Mile": 32.5, "Population Percent Change": 0.2}}</t>
  </si>
  <si>
    <t>{"Ethnicities": {"White Alone, not Hispanic or Latino": 93.3, "Two or More Races": 1.7, "Asian Alone": 0.3, "Native Hawaiian and Other Pacific Islander Alone": 0.1, "White Alone": 96.0, "Hispanic or Latino": 3.2, "Black Alone": 1.2, "American Indian and Alaska Native Alone": 0.8}, "Age": {"Percent Under 18 Years": 21.6, "Percent 65 and Older": 22.3, "Percent Under 5 Years": 5.0}, "Miscellaneous": {"Manufacturers Shipments": 0, "Foreign Born": 1.4, "Percent Female": 50.0, "Language Other than English at Home": 4.6, "Living in Same House +1 Years": 85.7, "Mean Travel Time to Work": 18.5, "Building Permits": 17, "Veterans": 952, "Land Area": 944.29}, "Sales": {"Retail Sales": 699, "Merchant Wholesaler Sales": 1067, "Accommodation and Food Services Sales": 56, "Retail Sales per Capita": 5743}, "County": "Marion County", "State": "KS", "Income": {"Median Houseold Income": 45830, "Per Capita Income": 22269, "Persons Below Poverty Level": 12.0}, "Education": {"Bachelor's Degree or Higher": 20.8, "High School or Higher": 89.0}, "Employment": {"Private Non-farm Establishments": 291, "Private Non-farm Employment Percent Change": -2.3, "Firms": {"Total": 935, "Hispanic-Owned": 0.0, "Native Hawaiian and Other Pacific Islander-Owned": 0.0, "American Indian-Owned": 0.0, "Black-Owned": 0.0, "Asian-Owned": 0.0, "Women-Owned": 0.0}, "Nonemployer Establishments": 926, "Private Non-farm Employment": 2661}, "Housing": {"Housing Units": 5928, "Units in Multi-Unit Structures": 7.6, "Median Value of Owner-Occupied Units": 83000, "Households": 4861, "Persons per Household": 2.41, "Homeownership Rate": 80.8}, "Population": {"2014 Population": 12208, "2010 Population": 12660, "Population per Square Mile": 13.4, "Population Percent Change": -3.6}}</t>
  </si>
  <si>
    <t>{"Ethnicities": {"White Alone, not Hispanic or Latino": 94.9, "Two or More Races": 1.5, "Asian Alone": 0.6, "Native Hawaiian and Other Pacific Islander Alone": 0.1, "White Alone": 96.9, "Hispanic or Latino": 2.3, "Black Alone": 0.3, "American Indian and Alaska Native Alone": 0.6}, "Age": {"Percent Under 18 Years": 23.1, "Percent 65 and Older": 21.2, "Percent Under 5 Years": 6.2}, "Miscellaneous": {"Manufacturers Shipments": 2577, "Foreign Born": 1.0, "Percent Female": 50.1, "Language Other than English at Home": 1.9, "Living in Same House +1 Years": 89.9, "Mean Travel Time to Work": 15.3, "Building Permits": 45, "Veterans": 831, "Land Area": 900.18}, "Sales": {"Retail Sales": 1859, "Merchant Wholesaler Sales": 1289, "Accommodation and Food Services Sales": 88, "Retail Sales per Capita": 18309}, "County": "Marshall County", "State": "KS", "Income": {"Median Houseold Income": 44032, "Per Capita Income": 25262, "Persons Below Poverty Level": 12.2}, "Education": {"Bachelor's Degree or Higher": 15.0, "High School or Higher": 92.8}, "Employment": {"Private Non-farm Establishments": 373, "Private Non-farm Employment Percent Change": 2.9, "Firms": {"Total": 1074, "Hispanic-Owned": 0.0, "Native Hawaiian and Other Pacific Islander-Owned": 0.0, "American Indian-Owned": 0.0, "Black-Owned": 0.0, "Asian-Owned": 0.0, "Women-Owned": 0.0}, "Nonemployer Establishments": 777, "Private Non-farm Employment": 4300}, "Housing": {"Housing Units": 4881, "Units in Multi-Unit Structures": 8.0, "Median Value of Owner-Occupied Units": 81700, "Households": 4345, "Persons per Household": 2.27, "Homeownership Rate": 76.1}, "Population": {"2014 Population": 10006, "2010 Population": 10117, "Population per Square Mile": 11.2, "Population Percent Change": -1.1}}</t>
  </si>
  <si>
    <t>{"Ethnicities": {"White Alone, not Hispanic or Latino": 79.4, "Two or More Races": 1.8, "Asian Alone": 0.6, "Native Hawaiian and Other Pacific Islander Alone": 0.0, "White Alone": 95.7, "Hispanic or Latino": 16.9, "Black Alone": 0.8, "American Indian and Alaska Native Alone": 1.0}, "Age": {"Percent Under 18 Years": 27.1, "Percent 65 and Older": 17.6, "Percent Under 5 Years": 5.5}, "Miscellaneous": {"Manufacturers Shipments": 0, "Foreign Born": 8.4, "Percent Female": 49.0, "Language Other than English at Home": 15.9, "Living in Same House +1 Years": 87.9, "Mean Travel Time to Work": 14.7, "Building Permits": 1, "Veterans": 345, "Land Area": 978.09}, "Sales": {"Retail Sales": 202, "Merchant Wholesaler Sales": 1083, "Accommodation and Food Services Sales": 14, "Retail Sales per Capita": 4602}, "County": "Meade County", "State": "KS", "Income": {"Median Houseold Income": 51000, "Per Capita Income": 21990, "Persons Below Poverty Level": 9.5}, "Education": {"Bachelor's Degree or Higher": 23.8, "High School or Higher": 85.8}, "Employment": {"Private Non-farm Establishments": 130, "Private Non-farm Employment Percent Change": -8.9, "Firms": {"Total": 267, "Hispanic-Owned": 0.0, "Native Hawaiian and Other Pacific Islander-Owned": 0.0, "American Indian-Owned": 0.0, "Black-Owned": 0.0, "Asian-Owned": 0.0, "Women-Owned": 18.7}, "Nonemployer Establishments": 379, "Private Non-farm Employment": 932}, "Housing": {"Housing Units": 1991, "Units in Multi-Unit Structures": 5.4, "Median Value of Owner-Occupied Units": 85500, "Households": 1714, "Persons per Household": 2.55, "Homeownership Rate": 71.7}, "Population": {"2014 Population": 4357, "2010 Population": 4575, "Population per Square Mile": 4.7, "Population Percent Change": -4.8}}</t>
  </si>
  <si>
    <t>{"Ethnicities": {"White Alone, not Hispanic or Latino": 93.0, "Two or More Races": 1.7, "Asian Alone": 0.4, "Native Hawaiian and Other Pacific Islander Alone": 0.0, "White Alone": 95.7, "Hispanic or Latino": 3.1, "Black Alone": 1.3, "American Indian and Alaska Native Alone": 0.7}, "Age": {"Percent Under 18 Years": 25.7, "Percent 65 and Older": 15.2, "Percent Under 5 Years": 6.1}, "Miscellaneous": {"Manufacturers Shipments": 0, "Foreign Born": 0.9, "Percent Female": 50.4, "Language Other than English at Home": 1.8, "Living in Same House +1 Years": 86.4, "Mean Travel Time to Work": 28.6, "Building Permits": 50, "Veterans": 2365, "Land Area": 575.66}, "Sales": {"Retail Sales": 2517, "Merchant Wholesaler Sales": 726, "Accommodation and Food Services Sales": 239, "Retail Sales per Capita": 8183}, "County": "Miami County", "State": "KS", "Income": {"Median Houseold Income": 58936, "Per Capita Income": 28412, "Persons Below Poverty Level": 9.5}, "Education": {"Bachelor's Degree or Higher": 23.9, "High School or Higher": 93.5}, "Employment": {"Private Non-farm Establishments": 706, "Private Non-farm Employment Percent Change": 0.2, "Firms": {"Total": 3211, "Hispanic-Owned": 0.0, "Native Hawaiian and Other Pacific Islander-Owned": 0.0, "American Indian-Owned": 0.0, "Black-Owned": 0.0, "Asian-Owned": 0.0, "Women-Owned": 31.9}, "Nonemployer Establishments": 2442, "Private Non-farm Employment": 6446}, "Housing": {"Housing Units": 13322, "Units in Multi-Unit Structures": 10.2, "Median Value of Owner-Occupied Units": 162500, "Households": 12334, "Persons per Household": 2.6, "Homeownership Rate": 79.3}, "Population": {"2014 Population": 32822, "2010 Population": 32787, "Population per Square Mile": 57.0, "Population Percent Change": 0.1}}</t>
  </si>
  <si>
    <t>{"Ethnicities": {"White Alone, not Hispanic or Latino": 96.0, "Two or More Races": 1.1, "Asian Alone": 0.3, "Native Hawaiian and Other Pacific Islander Alone": 0.1, "White Alone": 97.8, "Hispanic or Latino": 2.0, "Black Alone": 0.3, "American Indian and Alaska Native Alone": 0.4}, "Age": {"Percent Under 18 Years": 21.8, "Percent 65 and Older": 22.5, "Percent Under 5 Years": 6.1}, "Miscellaneous": {"Manufacturers Shipments": 0, "Foreign Born": 0.6, "Percent Female": 48.8, "Language Other than English at Home": 2.9, "Living in Same House +1 Years": 84.4, "Mean Travel Time to Work": 9.6, "Building Permits": 4, "Veterans": 419, "Land Area": 701.79}, "Sales": {"Retail Sales": 987, "Merchant Wholesaler Sales": 733, "Accommodation and Food Services Sales": 50, "Retail Sales per Capita": 15654}, "County": "Mitchell County", "State": "KS", "Income": {"Median Houseold Income": 46667, "Per Capita Income": 26911, "Persons Below Poverty Level": 9.7}, "Education": {"Bachelor's Degree or Higher": 23.8, "High School or Higher": 93.4}, "Employment": {"Private Non-farm Establishments": 245, "Private Non-farm Employment Percent Change": -0.3, "Firms": {"Total": 642, "Hispanic-Owned": 0.0, "Native Hawaiian and Other Pacific Islander-Owned": 0.0, "American Indian-Owned": 0.0, "Black-Owned": 0.0, "Asian-Owned": 0.0, "Women-Owned": 15.9}, "Nonemployer Establishments": 602, "Private Non-farm Employment": 2690}, "Housing": {"Housing Units": 3294, "Units in Multi-Unit Structures": 9.6, "Median Value of Owner-Occupied Units": 74600, "Households": 2804, "Persons per Household": 2.14, "Homeownership Rate": 70.4}, "Population": {"2014 Population": 6284, "2010 Population": 6373, "Population per Square Mile": 9.1, "Population Percent Change": -1.4}}</t>
  </si>
  <si>
    <t>{"Ethnicities": {"White Alone, not Hispanic or Latino": 80.1, "Two or More Races": 4.7, "Asian Alone": 0.6, "Native Hawaiian and Other Pacific Islander Alone": 0.2, "White Alone": 85.2, "Hispanic or Latino": 6.3, "Black Alone": 5.8, "American Indian and Alaska Native Alone": 3.4}, "Age": {"Percent Under 18 Years": 23.9, "Percent 65 and Older": 18.1, "Percent Under 5 Years": 6.9}, "Miscellaneous": {"Manufacturers Shipments": 39796, "Foreign Born": 3.2, "Percent Female": 50.7, "Language Other than English at Home": 4.4, "Living in Same House +1 Years": 82.1, "Mean Travel Time to Work": 15.9, "Building Permits": 1, "Veterans": 2672, "Land Area": 643.53}, "Sales": {"Retail Sales": 3646, "Merchant Wholesaler Sales": 0, "Accommodation and Food Services Sales": 434, "Retail Sales per Capita": 10599}, "County": "Montgomery County", "State": "KS", "Income": {"Median Houseold Income": 39669, "Per Capita Income": 21332, "Persons Below Poverty Level": 19.4}, "Education": {"Bachelor's Degree or Higher": 17.9, "High School or Higher": 88.2}, "Employment": {"Private Non-farm Establishments": 820, "Private Non-farm Employment Percent Change": -4.2, "Firms": {"Total": 2912, "Hispanic-Owned": 0.0, "Native Hawaiian and Other Pacific Islander-Owned": 0.0, "American Indian-Owned": 0.0, "Black-Owned": 0.0, "Asian-Owned": 3.3, "Women-Owned": 28.4}, "Nonemployer Establishments": 1935, "Private Non-farm Employment": 12923}, "Housing": {"Housing Units": 16455, "Units in Multi-Unit Structures": 11.8, "Median Value of Owner-Occupied Units": 71200, "Households": 14000, "Persons per Household": 2.41, "Homeownership Rate": 70.1}, "Population": {"2014 Population": 34065, "2010 Population": 35471, "Population per Square Mile": 55.1, "Population Percent Change": -4.0}}</t>
  </si>
  <si>
    <t>{"Ethnicities": {"White Alone, not Hispanic or Latino": 92.5, "Two or More Races": 1.9, "Asian Alone": 0.3, "Native Hawaiian and Other Pacific Islander Alone": 0.0, "White Alone": 96.5, "Hispanic or Latino": 4.4, "Black Alone": 0.6, "American Indian and Alaska Native Alone": 0.6}, "Age": {"Percent Under 18 Years": 21.2, "Percent 65 and Older": 23.6, "Percent Under 5 Years": 5.7}, "Miscellaneous": {"Manufacturers Shipments": 0, "Foreign Born": 0.6, "Percent Female": 50.5, "Language Other than English at Home": 2.3, "Living in Same House +1 Years": 89.1, "Mean Travel Time to Work": 23.4, "Building Permits": 2, "Veterans": 767, "Land Area": 695.28}, "Sales": {"Retail Sales": 449, "Merchant Wholesaler Sales": 91, "Accommodation and Food Services Sales": 46, "Retail Sales per Capita": 7570}, "County": "Morris County", "State": "KS", "Income": {"Median Houseold Income": 47445, "Per Capita Income": 24680, "Persons Below Poverty Level": 8.3}, "Education": {"Bachelor's Degree or Higher": 17.4, "High School or Higher": 89.3}, "Employment": {"Private Non-farm Establishments": 140, "Private Non-farm Employment Percent Change": 3.8, "Firms": {"Total": 0, "Hispanic-Owned": 0.0, "Native Hawaiian and Other Pacific Islander-Owned": 0.0, "American Indian-Owned": 0.0, "Black-Owned": 0.0, "Asian-Owned": 0.0, "Women-Owned": 0.0}, "Nonemployer Establishments": 463, "Private Non-farm Employment": 1218}, "Housing": {"Housing Units": 3192, "Units in Multi-Unit Structures": 5.6, "Median Value of Owner-Occupied Units": 81900, "Households": 2503, "Persons per Household": 2.32, "Homeownership Rate": 78.4}, "Population": {"2014 Population": 5698, "2010 Population": 5923, "Population per Square Mile": 8.5, "Population Percent Change": -3.8}}</t>
  </si>
  <si>
    <t>{"Ethnicities": {"White Alone, not Hispanic or Latino": 73.3, "Two or More Races": 2.2, "Asian Alone": 2.4, "Native Hawaiian and Other Pacific Islander Alone": 0.3, "White Alone": 92.9, "Hispanic or Latino": 21.1, "Black Alone": 0.9, "American Indian and Alaska Native Alone": 1.4}, "Age": {"Percent Under 18 Years": 25.9, "Percent 65 and Older": 18.2, "Percent Under 5 Years": 6.9}, "Miscellaneous": {"Manufacturers Shipments": 0, "Foreign Born": 10.2, "Percent Female": 49.2, "Language Other than English at Home": 18.8, "Living in Same House +1 Years": 88.8, "Mean Travel Time to Work": 12.5, "Building Permits": 0, "Veterans": 144, "Land Area": 729.73}, "Sales": {"Retail Sales": 285, "Merchant Wholesaler Sales": 548, "Accommodation and Food Services Sales": 22, "Retail Sales per Capita": 9251}, "County": "Morton County", "State": "KS", "Income": {"Median Houseold Income": 46607, "Per Capita Income": 22378, "Persons Below Poverty Level": 11.3}, "Education": {"Bachelor's Degree or Higher": 17.5, "High School or Higher": 85.0}, "Employment": {"Private Non-farm Establishments": 111, "Private Non-farm Employment Percent Change": 1.3, "Firms": {"Total": 240, "Hispanic-Owned": 0.0, "Native Hawaiian and Other Pacific Islander-Owned": 0.0, "American Indian-Owned": 0.0, "Black-Owned": 0.0, "Asian-Owned": 0.0, "Women-Owned": 39.6}, "Nonemployer Establishments": 233, "Private Non-farm Employment": 914}, "Housing": {"Housing Units": 1454, "Units in Multi-Unit Structures": 5.3, "Median Value of Owner-Occupied Units": 82100, "Households": 1186, "Persons per Household": 2.61, "Homeownership Rate": 70.4}, "Population": {"2014 Population": 3110, "2010 Population": 3233, "Population per Square Mile": 4.4, "Population Percent Change": -3.8}}</t>
  </si>
  <si>
    <t>{"Ethnicities": {"White Alone, not Hispanic or Latino": 95.7, "Two or More Races": 1.4, "Asian Alone": 0.2, "Native Hawaiian and Other Pacific Islander Alone": 0.1, "White Alone": 96.9, "Hispanic or Latino": 1.7, "Black Alone": 0.7, "American Indian and Alaska Native Alone": 0.7}, "Age": {"Percent Under 18 Years": 25.5, "Percent 65 and Older": 20.1, "Percent Under 5 Years": 7.0}, "Miscellaneous": {"Manufacturers Shipments": 2430, "Foreign Born": 1.0, "Percent Female": 49.3, "Language Other than English at Home": 1.2, "Living in Same House +1 Years": 90.0, "Mean Travel Time to Work": 13.9, "Building Permits": 19, "Veterans": 657, "Land Area": 717.43}, "Sales": {"Retail Sales": 1068, "Merchant Wholesaler Sales": 795, "Accommodation and Food Services Sales": 42, "Retail Sales per Capita": 10528}, "County": "Nemaha County", "State": "KS", "Income": {"Median Houseold Income": 47122, "Per Capita Income": 24550, "Persons Below Poverty Level": 11.5}, "Education": {"Bachelor's Degree or Higher": 19.5, "High School or Higher": 90.0}, "Employment": {"Private Non-farm Establishments": 359, "Private Non-farm Employment Percent Change": 2.2, "Firms": {"Total": 828, "Hispanic-Owned": 0.0, "Native Hawaiian and Other Pacific Islander-Owned": 0.0, "American Indian-Owned": 0.0, "Black-Owned": 0.0, "Asian-Owned": 0.0, "Women-Owned": 14.6}, "Nonemployer Establishments": 758, "Private Non-farm Employment": 4585}, "Housing": {"Housing Units": 4570, "Units in Multi-Unit Structures": 9.2, "Median Value of Owner-Occupied Units": 95200, "Households": 4117, "Persons per Household": 2.36, "Homeownership Rate": 79.2}, "Population": {"2014 Population": 10148, "2010 Population": 10178, "Population per Square Mile": 14.2, "Population Percent Change": -0.3}}</t>
  </si>
  <si>
    <t>{"Ethnicities": {"White Alone, not Hispanic or Latino": 90.3, "Two or More Races": 1.9, "Asian Alone": 0.8, "Native Hawaiian and Other Pacific Islander Alone": 0.0, "White Alone": 94.5, "Hispanic or Latino": 5.2, "Black Alone": 1.3, "American Indian and Alaska Native Alone": 1.4}, "Age": {"Percent Under 18 Years": 24.8, "Percent 65 and Older": 18.4, "Percent Under 5 Years": 7.1}, "Miscellaneous": {"Manufacturers Shipments": 2910, "Foreign Born": 2.1, "Percent Female": 50.3, "Language Other than English at Home": 3.7, "Living in Same House +1 Years": 85.4, "Mean Travel Time to Work": 16.7, "Building Permits": 5, "Veterans": 1494, "Land Area": 571.47}, "Sales": {"Retail Sales": 1998, "Merchant Wholesaler Sales": 1801, "Accommodation and Food Services Sales": 130, "Retail Sales per Capita": 12360}, "County": "Neosho County", "State": "KS", "Income": {"Median Houseold Income": 42071, "Per Capita Income": 21163, "Persons Below Poverty Level": 20.7}, "Education": {"Bachelor's Degree or Higher": 16.2, "High School or Higher": 89.8}, "Employment": {"Private Non-farm Establishments": 452, "Private Non-farm Employment Percent Change": -4.2, "Firms": {"Total": 1663, "Hispanic-Owned": 0.0, "Native Hawaiian and Other Pacific Islander-Owned": 0.0, "American Indian-Owned": 0.0, "Black-Owned": 0.0, "Asian-Owned": 0.0, "Women-Owned": 16.6}, "Nonemployer Establishments": 1120, "Private Non-farm Employment": 5105}, "Housing": {"Housing Units": 7729, "Units in Multi-Unit Structures": 6.5, "Median Value of Owner-Occupied Units": 68900, "Households": 6508, "Persons per Household": 2.45, "Homeownership Rate": 73.5}, "Population": {"2014 Population": 16416, "2010 Population": 16512, "Population per Square Mile": 28.9, "Population Percent Change": -0.6}}</t>
  </si>
  <si>
    <t>{"Ethnicities": {"White Alone, not Hispanic or Latino": 88.1, "Two or More Races": 1.2, "Asian Alone": 0.3, "Native Hawaiian and Other Pacific Islander Alone": 0.0, "White Alone": 96.6, "Hispanic or Latino": 9.8, "Black Alone": 0.7, "American Indian and Alaska Native Alone": 1.3}, "Age": {"Percent Under 18 Years": 23.2, "Percent 65 and Older": 23.8, "Percent Under 5 Years": 5.9}, "Miscellaneous": {"Manufacturers Shipments": 0, "Foreign Born": 1.9, "Percent Female": 50.8, "Language Other than English at Home": 8.3, "Living in Same House +1 Years": 88.1, "Mean Travel Time to Work": 11.3, "Building Permits": 1, "Veterans": 289, "Land Area": 1074.75}, "Sales": {"Retail Sales": 160, "Merchant Wholesaler Sales": 424, "Accommodation and Food Services Sales": 15, "Retail Sales per Capita": 5433}, "County": "Ness County", "State": "KS", "Income": {"Median Houseold Income": 48800, "Per Capita Income": 30223, "Persons Below Poverty Level": 12.7}, "Education": {"Bachelor's Degree or Higher": 19.0, "High School or Higher": 91.0}, "Employment": {"Private Non-farm Establishments": 143, "Private Non-farm Employment Percent Change": 3.8, "Firms": {"Total": 378, "Hispanic-Owned": 0.0, "Native Hawaiian and Other Pacific Islander-Owned": 0.0, "American Indian-Owned": 0.0, "Black-Owned": 0.0, "Asian-Owned": 0.0, "Women-Owned": 0.0}, "Nonemployer Establishments": 303, "Private Non-farm Employment": 1070}, "Housing": {"Housing Units": 1732, "Units in Multi-Unit Structures": 4.9, "Median Value of Owner-Occupied Units": 57200, "Households": 1340, "Persons per Household": 2.26, "Homeownership Rate": 82.5}, "Population": {"2014 Population": 3105, "2010 Population": 3107, "Population per Square Mile": 2.9, "Population Percent Change": -0.1}}</t>
  </si>
  <si>
    <t>{"Ethnicities": {"White Alone, not Hispanic or Latino": 89.1, "Two or More Races": 1.5, "Asian Alone": 0.8, "Native Hawaiian and Other Pacific Islander Alone": 0.0, "White Alone": 94.1, "Hispanic or Latino": 5.3, "Black Alone": 3.1, "American Indian and Alaska Native Alone": 0.4}, "Age": {"Percent Under 18 Years": 19.0, "Percent 65 and Older": 19.4, "Percent Under 5 Years": 5.2}, "Miscellaneous": {"Manufacturers Shipments": 0, "Foreign Born": 2.2, "Percent Female": 44.4, "Language Other than English at Home": 5.1, "Living in Same House +1 Years": 82.1, "Mean Travel Time to Work": 14.6, "Building Permits": 5, "Veterans": 556, "Land Area": 878.13}, "Sales": {"Retail Sales": 369, "Merchant Wholesaler Sales": 400, "Accommodation and Food Services Sales": 53, "Retail Sales per Capita": 6796}, "County": "Norton County", "State": "KS", "Income": {"Median Houseold Income": 46029, "Per Capita Income": 22942, "Persons Below Poverty Level": 9.4}, "Education": {"Bachelor's Degree or Higher": 15.4, "High School or Higher": 87.7}, "Employment": {"Private Non-farm Establishments": 176, "Private Non-farm Employment Percent Change": 3.8, "Firms": {"Total": 705, "Hispanic-Owned": 0.0, "Native Hawaiian and Other Pacific Islander-Owned": 0.0, "American Indian-Owned": 0.0, "Black-Owned": 0.0, "Asian-Owned": 0.0, "Women-Owned": 0.0}, "Nonemployer Establishments": 442, "Private Non-farm Employment": 1791}, "Housing": {"Housing Units": 2530, "Units in Multi-Unit Structures": 9.4, "Median Value of Owner-Occupied Units": 66000, "Households": 2248, "Persons per Household": 2.13, "Homeownership Rate": 74.6}, "Population": {"2014 Population": 5560, "2010 Population": 5671, "Population per Square Mile": 6.5, "Population Percent Change": -2.0}}</t>
  </si>
  <si>
    <t>{"Ethnicities": {"White Alone, not Hispanic or Latino": 94.1, "Two or More Races": 1.9, "Asian Alone": 0.3, "Native Hawaiian and Other Pacific Islander Alone": 0.0, "White Alone": 96.4, "Hispanic or Latino": 2.7, "Black Alone": 0.5, "American Indian and Alaska Native Alone": 0.8}, "Age": {"Percent Under 18 Years": 23.8, "Percent 65 and Older": 18.5, "Percent Under 5 Years": 5.6}, "Miscellaneous": {"Manufacturers Shipments": 0, "Foreign Born": 0.9, "Percent Female": 50.0, "Language Other than English at Home": 2.5, "Living in Same House +1 Years": 89.9, "Mean Travel Time to Work": 28.8, "Building Permits": 17, "Veterans": 1583, "Land Area": 705.52}, "Sales": {"Retail Sales": 706, "Merchant Wholesaler Sales": 194, "Accommodation and Food Services Sales": 0, "Retail Sales per Capita": 4327}, "County": "Osage County", "State": "KS", "Income": {"Median Houseold Income": 50205, "Per Capita Income": 24789, "Persons Below Poverty Level": 10.6}, "Education": {"Bachelor's Degree or Higher": 20.6, "High School or Higher": 90.6}, "Employment": {"Private Non-farm Establishments": 265, "Private Non-farm Employment Percent Change": -6.1, "Firms": {"Total": 1278, "Hispanic-Owned": 0.0, "Native Hawaiian and Other Pacific Islander-Owned": 0.0, "American Indian-Owned": 0.0, "Black-Owned": 0.0, "Asian-Owned": 0.0, "Women-Owned": 31.5}, "Nonemployer Establishments": 1070, "Private Non-farm Employment": 2618}, "Housing": {"Housing Units": 7490, "Units in Multi-Unit Structures": 7.3, "Median Value of Owner-Occupied Units": 99000, "Households": 6558, "Persons per Household": 2.45, "Homeownership Rate": 78.2}, "Population": {"2014 Population": 15936, "2010 Population": 16295, "Population per Square Mile": 23.1, "Population Percent Change": -2.2}}</t>
  </si>
  <si>
    <t>{"Ethnicities": {"White Alone, not Hispanic or Latino": 95.9, "Two or More Races": 1.3, "Asian Alone": 0.5, "Native Hawaiian and Other Pacific Islander Alone": 0.0, "White Alone": 97.3, "Hispanic or Latino": 1.8, "Black Alone": 0.3, "American Indian and Alaska Native Alone": 0.6}, "Age": {"Percent Under 18 Years": 20.5, "Percent 65 and Older": 24.8, "Percent Under 5 Years": 5.4}, "Miscellaneous": {"Manufacturers Shipments": 0, "Foreign Born": 0.9, "Percent Female": 49.6, "Language Other than English at Home": 1.6, "Living in Same House +1 Years": 88.8, "Mean Travel Time to Work": 15.0, "Building Permits": 0, "Veterans": 320, "Land Area": 892.5}, "Sales": {"Retail Sales": 385, "Merchant Wholesaler Sales": 862, "Accommodation and Food Services Sales": 14, "Retail Sales per Capita": 10001}, "County": "Osborne County", "State": "KS", "Income": {"Median Houseold Income": 37925, "Per Capita Income": 26313, "Persons Below Poverty Level": 17.3}, "Education": {"Bachelor's Degree or Higher": 18.0, "High School or Higher": 88.5}, "Employment": {"Private Non-farm Establishments": 154, "Private Non-farm Employment Percent Change": -3.2, "Firms": {"Total": 563, "Hispanic-Owned": 0.0, "Native Hawaiian and Other Pacific Islander-Owned": 0.0, "American Indian-Owned": 0.0, "Black-Owned": 0.0, "Asian-Owned": 0.0, "Women-Owned": 0.0}, "Nonemployer Establishments": 350, "Private Non-farm Employment": 1139}, "Housing": {"Housing Units": 2188, "Units in Multi-Unit Structures": 5.9, "Median Value of Owner-Occupied Units": 51200, "Households": 1727, "Persons per Household": 2.16, "Homeownership Rate": 79.4}, "Population": {"2014 Population": 3756, "2010 Population": 3858, "Population per Square Mile": 4.3, "Population Percent Change": -2.6}}</t>
  </si>
  <si>
    <t>{"Ethnicities": {"White Alone, not Hispanic or Latino": 94.1, "Two or More Races": 1.5, "Asian Alone": 0.2, "Native Hawaiian and Other Pacific Islander Alone": 0.0, "White Alone": 96.8, "Hispanic or Latino": 3.1, "Black Alone": 0.9, "American Indian and Alaska Native Alone": 0.5}, "Age": {"Percent Under 18 Years": 23.9, "Percent 65 and Older": 18.0, "Percent Under 5 Years": 5.9}, "Miscellaneous": {"Manufacturers Shipments": 0, "Foreign Born": 1.0, "Percent Female": 47.9, "Language Other than English at Home": 1.9, "Living in Same House +1 Years": 88.3, "Mean Travel Time to Work": 26.0, "Building Permits": 5, "Veterans": 493, "Land Area": 720.73}, "Sales": {"Retail Sales": 192, "Merchant Wholesaler Sales": 479, "Accommodation and Food Services Sales": 15, "Retail Sales per Capita": 3232}, "County": "Ottawa County", "State": "KS", "Income": {"Median Houseold Income": 58396, "Per Capita Income": 26614, "Persons Below Poverty Level": 9.5}, "Education": {"Bachelor's Degree or Higher": 21.0, "High School or Higher": 92.3}, "Employment": {"Private Non-farm Establishments": 132, "Private Non-farm Employment Percent Change": 4.4, "Firms": {"Total": 609, "Hispanic-Owned": 0.0, "Native Hawaiian and Other Pacific Islander-Owned": 0.0, "American Indian-Owned": 0.0, "Black-Owned": 0.0, "Asian-Owned": 0.0, "Women-Owned": 35.6}, "Nonemployer Establishments": 490, "Private Non-farm Employment": 893}, "Housing": {"Housing Units": 2774, "Units in Multi-Unit Structures": 5.7, "Median Value of Owner-Occupied Units": 93400, "Households": 2408, "Persons per Household": 2.47, "Homeownership Rate": 81.0}, "Population": {"2014 Population": 6065, "2010 Population": 6091, "Population per Square Mile": 8.5, "Population Percent Change": -0.4}}</t>
  </si>
  <si>
    <t>{"Ethnicities": {"White Alone, not Hispanic or Latino": 84.7, "Two or More Races": 2.2, "Asian Alone": 0.4, "Native Hawaiian and Other Pacific Islander Alone": 0.1, "White Alone": 91.5, "Hispanic or Latino": 7.8, "Black Alone": 5.1, "American Indian and Alaska Native Alone": 0.7}, "Age": {"Percent Under 18 Years": 19.3, "Percent 65 and Older": 19.0, "Percent Under 5 Years": 4.9}, "Miscellaneous": {"Manufacturers Shipments": 0, "Foreign Born": 2.2, "Percent Female": 44.4, "Language Other than English at Home": 5.7, "Living in Same House +1 Years": 83.8, "Mean Travel Time to Work": 13.3, "Building Permits": 0, "Veterans": 646, "Land Area": 754.26}, "Sales": {"Retail Sales": 484, "Merchant Wholesaler Sales": 937, "Accommodation and Food Services Sales": 57, "Retail Sales per Capita": 7574}, "County": "Pawnee County", "State": "KS", "Income": {"Median Houseold Income": 44078, "Per Capita Income": 23230, "Persons Below Poverty Level": 6.3}, "Education": {"Bachelor's Degree or Higher": 22.9, "High School or Higher": 90.0}, "Employment": {"Private Non-farm Establishments": 168, "Private Non-farm Employment Percent Change": -4.6, "Firms": {"Total": 463, "Hispanic-Owned": 0.0, "Native Hawaiian and Other Pacific Islander-Owned": 0.0, "American Indian-Owned": 0.0, "Black-Owned": 0.0, "Asian-Owned": 0.0, "Women-Owned": 0.0}, "Nonemployer Establishments": 399, "Private Non-farm Employment": 2023}, "Housing": {"Housing Units": 3163, "Units in Multi-Unit Structures": 10.4, "Median Value of Owner-Occupied Units": 73700, "Households": 2545, "Persons per Household": 2.36, "Homeownership Rate": 72.3}, "Population": {"2014 Population": 6916, "2010 Population": 6973, "Population per Square Mile": 9.2, "Population Percent Change": -0.8}}</t>
  </si>
  <si>
    <t>{"Ethnicities": {"White Alone, not Hispanic or Latino": 94.4, "Two or More Races": 1.2, "Asian Alone": 0.8, "Native Hawaiian and Other Pacific Islander Alone": 0.0, "White Alone": 97.0, "Hispanic or Latino": 3.0, "Black Alone": 0.5, "American Indian and Alaska Native Alone": 0.5}, "Age": {"Percent Under 18 Years": 23.5, "Percent 65 and Older": 21.4, "Percent Under 5 Years": 6.5}, "Miscellaneous": {"Manufacturers Shipments": 0, "Foreign Born": 0.9, "Percent Female": 50.7, "Language Other than English at Home": 1.5, "Living in Same House +1 Years": 92.7, "Mean Travel Time to Work": 13.8, "Building Permits": 18, "Veterans": 390, "Land Area": 885.88}, "Sales": {"Retail Sales": 466, "Merchant Wholesaler Sales": 339, "Accommodation and Food Services Sales": 36, "Retail Sales per Capita": 8776}, "County": "Phillips County", "State": "KS", "Income": {"Median Houseold Income": 43059, "Per Capita Income": 23772, "Persons Below Poverty Level": 10.0}, "Education": {"Bachelor's Degree or Higher": 18.3, "High School or Higher": 91.8}, "Employment": {"Private Non-farm Establishments": 245, "Private Non-farm Employment Percent Change": 3.1, "Firms": {"Total": 641, "Hispanic-Owned": 0.0, "Native Hawaiian and Other Pacific Islander-Owned": 0.0, "American Indian-Owned": 0.0, "Black-Owned": 0.0, "Asian-Owned": 0.0, "Women-Owned": 0.0}, "Nonemployer Establishments": 515, "Private Non-farm Employment": 1773}, "Housing": {"Housing Units": 3051, "Units in Multi-Unit Structures": 6.4, "Median Value of Owner-Occupied Units": 64400, "Households": 2388, "Persons per Household": 2.29, "Homeownership Rate": 77.8}, "Population": {"2014 Population": 5533, "2010 Population": 5642, "Population per Square Mile": 6.4, "Population Percent Change": -1.9}}</t>
  </si>
  <si>
    <t>{"Ethnicities": {"White Alone, not Hispanic or Latino": 89.7, "Two or More Races": 2.6, "Asian Alone": 1.0, "Native Hawaiian and Other Pacific Islander Alone": 0.1, "White Alone": 94.0, "Hispanic or Latino": 5.2, "Black Alone": 1.4, "American Indian and Alaska Native Alone": 0.9}, "Age": {"Percent Under 18 Years": 29.3, "Percent 65 and Older": 13.2, "Percent Under 5 Years": 8.2}, "Miscellaneous": {"Manufacturers Shipments": 3296, "Foreign Born": 2.2, "Percent Female": 50.2, "Language Other than English at Home": 3.7, "Living in Same House +1 Years": 89.7, "Mean Travel Time to Work": 21.6, "Building Permits": 220, "Veterans": 1553, "Land Area": 841.02}, "Sales": {"Retail Sales": 2839, "Merchant Wholesaler Sales": 1609, "Accommodation and Food Services Sales": 117, "Retail Sales per Capita": 14582}, "County": "Pottawatomie County", "State": "KS", "Income": {"Median Houseold Income": 56854, "Per Capita Income": 24892, "Persons Below Poverty Level": 9.0}, "Education": {"Bachelor's Degree or Higher": 29.3, "High School or Higher": 94.6}, "Employment": {"Private Non-farm Establishments": 561, "Private Non-farm Employment Percent Change": 1.1, "Firms": {"Total": 2463, "Hispanic-Owned": 0.0, "Native Hawaiian and Other Pacific Islander-Owned": 0.0, "American Indian-Owned": 0.0, "Black-Owned": 0.0, "Asian-Owned": 0.0, "Women-Owned": 0.0}, "Nonemployer Establishments": 1693, "Private Non-farm Employment": 8174}, "Housing": {"Housing Units": 9042, "Units in Multi-Unit Structures": 6.6, "Median Value of Owner-Occupied Units": 153700, "Households": 7974, "Persons per Household": 2.72, "Homeownership Rate": 78.0}, "Population": {"2014 Population": 22897, "2010 Population": 21604, "Population per Square Mile": 25.7, "Population Percent Change": 6.0}}</t>
  </si>
  <si>
    <t>{"Ethnicities": {"White Alone, not Hispanic or Latino": 88.9, "Two or More Races": 2.0, "Asian Alone": 0.8, "Native Hawaiian and Other Pacific Islander Alone": 0.0, "White Alone": 94.8, "Hispanic or Latino": 6.8, "Black Alone": 1.4, "American Indian and Alaska Native Alone": 1.0}, "Age": {"Percent Under 18 Years": 24.4, "Percent 65 and Older": 17.9, "Percent Under 5 Years": 7.2}, "Miscellaneous": {"Manufacturers Shipments": 0, "Foreign Born": 2.6, "Percent Female": 50.1, "Language Other than English at Home": 5.0, "Living in Same House +1 Years": 86.7, "Mean Travel Time to Work": 14.7, "Building Permits": 3, "Veterans": 769, "Land Area": 735.05}, "Sales": {"Retail Sales": 1701, "Merchant Wholesaler Sales": 1082, "Accommodation and Food Services Sales": 150, "Retail Sales per Capita": 18089}, "County": "Pratt County", "State": "KS", "Income": {"Median Houseold Income": 46035, "Per Capita Income": 26209, "Persons Below Poverty Level": 11.6}, "Education": {"Bachelor's Degree or Higher": 23.4, "High School or Higher": 88.6}, "Employment": {"Private Non-farm Establishments": 387, "Private Non-farm Employment Percent Change": 1.8, "Firms": {"Total": 1333, "Hispanic-Owned": 0.0, "Native Hawaiian and Other Pacific Islander-Owned": 0.0, "American Indian-Owned": 0.0, "Black-Owned": 0.0, "Asian-Owned": 0.0, "Women-Owned": 18.8}, "Nonemployer Establishments": 758, "Private Non-farm Employment": 3515}, "Housing": {"Housing Units": 4481, "Units in Multi-Unit Structures": 10.5, "Median Value of Owner-Occupied Units": 79000, "Households": 4074, "Persons per Household": 2.29, "Homeownership Rate": 69.2}, "Population": {"2014 Population": 9850, "2010 Population": 9656, "Population per Square Mile": 13.1, "Population Percent Change": 2.0}}</t>
  </si>
  <si>
    <t>{"Ethnicities": {"White Alone, not Hispanic or Latino": 93.3, "Two or More Races": 1.1, "Asian Alone": 0.4, "Native Hawaiian and Other Pacific Islander Alone": 0.0, "White Alone": 97.8, "Hispanic or Latino": 4.8, "Black Alone": 0.5, "American Indian and Alaska Native Alone": 0.2}, "Age": {"Percent Under 18 Years": 19.8, "Percent 65 and Older": 26.6, "Percent Under 5 Years": 5.7}, "Miscellaneous": {"Manufacturers Shipments": 0, "Foreign Born": 2.5, "Percent Female": 48.8, "Language Other than English at Home": 5.3, "Living in Same House +1 Years": 93.8, "Mean Travel Time to Work": 16.0, "Building Permits": 3, "Veterans": 260, "Land Area": 1069.42}, "Sales": {"Retail Sales": 162, "Merchant Wholesaler Sales": 834, "Accommodation and Food Services Sales": 7, "Retail Sales per Capita": 6413}, "County": "Rawlins County", "State": "KS", "Income": {"Median Houseold Income": 43482, "Per Capita Income": 26897, "Persons Below Poverty Level": 11.5}, "Education": {"Bachelor's Degree or Higher": 23.3, "High School or Higher": 91.4}, "Employment": {"Private Non-farm Establishments": 104, "Private Non-farm Employment Percent Change": 3.1, "Firms": {"Total": 296, "Hispanic-Owned": 0.0, "Native Hawaiian and Other Pacific Islander-Owned": 0.0, "American Indian-Owned": 0.0, "Black-Owned": 0.0, "Asian-Owned": 0.0, "Women-Owned": 30.4}, "Nonemployer Establishments": 232, "Private Non-farm Employment": 630}, "Housing": {"Housing Units": 1456, "Units in Multi-Unit Structures": 5.6, "Median Value of Owner-Occupied Units": 66700, "Households": 1224, "Persons per Household": 2.04, "Homeownership Rate": 70.0}, "Population": {"2014 Population": 2584, "2010 Population": 2519, "Population per Square Mile": 2.4, "Population Percent Change": 2.6}}</t>
  </si>
  <si>
    <t>{"Ethnicities": {"White Alone, not Hispanic or Latino": 84.8, "Two or More Races": 2.2, "Asian Alone": 0.6, "Native Hawaiian and Other Pacific Islander Alone": 0.1, "White Alone": 92.9, "Hispanic or Latino": 9.0, "Black Alone": 3.4, "American Indian and Alaska Native Alone": 0.8}, "Age": {"Percent Under 18 Years": 23.2, "Percent 65 and Older": 18.0, "Percent Under 5 Years": 6.0}, "Miscellaneous": {"Manufacturers Shipments": 9086, "Foreign Born": 2.5, "Percent Female": 49.6, "Language Other than English at Home": 7.1, "Living in Same House +1 Years": 80.9, "Mean Travel Time to Work": 17.5, "Building Permits": 47, "Veterans": 4952, "Land Area": 1255.35}, "Sales": {"Retail Sales": 8286, "Merchant Wholesaler Sales": 5732, "Accommodation and Food Services Sales": 833, "Retail Sales per Capita": 13150}, "County": "Reno County", "State": "KS", "Income": {"Median Houseold Income": 43798, "Per Capita Income": 23382, "Persons Below Poverty Level": 12.4}, "Education": {"Bachelor's Degree or Higher": 19.8, "High School or Higher": 88.7}, "Employment": {"Private Non-farm Establishments": 1629, "Private Non-farm Employment Percent Change": -6.2, "Firms": {"Total": 5199, "Hispanic-Owned": 0.0, "Native Hawaiian and Other Pacific Islander-Owned": 0.0, "American Indian-Owned": 0.0, "Black-Owned": 0.0, "Asian-Owned": 0.6, "Women-Owned": 30.9}, "Nonemployer Establishments": 3872, "Private Non-farm Employment": 22442}, "Housing": {"Housing Units": 28323, "Units in Multi-Unit Structures": 14.2, "Median Value of Owner-Occupied Units": 90600, "Households": 25693, "Persons per Household": 2.39, "Homeownership Rate": 68.2}, "Population": {"2014 Population": 63794, "2010 Population": 64511, "Population per Square Mile": 51.4, "Population Percent Change": -1.1}}</t>
  </si>
  <si>
    <t>{"Ethnicities": {"White Alone, not Hispanic or Latino": 96.4, "Two or More Races": 1.0, "Asian Alone": 0.6, "Native Hawaiian and Other Pacific Islander Alone": 0.0, "White Alone": 97.5, "Hispanic or Latino": 1.5, "Black Alone": 0.7, "American Indian and Alaska Native Alone": 0.2}, "Age": {"Percent Under 18 Years": 19.2, "Percent 65 and Older": 27.4, "Percent Under 5 Years": 5.5}, "Miscellaneous": {"Manufacturers Shipments": 0, "Foreign Born": 0.6, "Percent Female": 51.0, "Language Other than English at Home": 2.1, "Living in Same House +1 Years": 91.6, "Mean Travel Time to Work": 15.1, "Building Permits": 25, "Veterans": 543, "Land Area": 717.37}, "Sales": {"Retail Sales": 437, "Merchant Wholesaler Sales": 974, "Accommodation and Food Services Sales": 31, "Retail Sales per Capita": 8902}, "County": "Republic County", "State": "KS", "Income": {"Median Houseold Income": 39572, "Per Capita Income": 25531, "Persons Below Poverty Level": 12.5}, "Education": {"Bachelor's Degree or Higher": 19.8, "High School or Higher": 94.4}, "Employment": {"Private Non-farm Establishments": 190, "Private Non-farm Employment Percent Change": -2.4, "Firms": {"Total": 348, "Hispanic-Owned": 0.0, "Native Hawaiian and Other Pacific Islander-Owned": 0.0, "American Indian-Owned": 0.0, "Black-Owned": 0.0, "Asian-Owned": 0.0, "Women-Owned": 0.0}, "Nonemployer Establishments": 404, "Private Non-farm Employment": 1374}, "Housing": {"Housing Units": 2873, "Units in Multi-Unit Structures": 6.6, "Median Value of Owner-Occupied Units": 49200, "Households": 2274, "Persons per Household": 2.12, "Homeownership Rate": 80.3}, "Population": {"2014 Population": 4803, "2010 Population": 4980, "Population per Square Mile": 6.9, "Population Percent Change": -3.6}}</t>
  </si>
  <si>
    <t>{"Ethnicities": {"White Alone, not Hispanic or Latino": 84.1, "Two or More Races": 2.4, "Asian Alone": 0.5, "Native Hawaiian and Other Pacific Islander Alone": 0.1, "White Alone": 94.1, "Hispanic or Latino": 11.1, "Black Alone": 1.8, "American Indian and Alaska Native Alone": 1.1}, "Age": {"Percent Under 18 Years": 23.8, "Percent 65 and Older": 17.5, "Percent Under 5 Years": 6.7}, "Miscellaneous": {"Manufacturers Shipments": 0, "Foreign Born": 3.8, "Percent Female": 49.8, "Language Other than English at Home": 9.3, "Living in Same House +1 Years": 83.6, "Mean Travel Time to Work": 17.6, "Building Permits": 23, "Veterans": 800, "Land Area": 726.24}, "Sales": {"Retail Sales": 468, "Merchant Wholesaler Sales": 640, "Accommodation and Food Services Sales": 66, "Retail Sales per Capita": 4671}, "County": "Rice County", "State": "KS", "Income": {"Median Houseold Income": 45336, "Per Capita Income": 23068, "Persons Below Poverty Level": 14.9}, "Education": {"Bachelor's Degree or Higher": 20.9, "High School or Higher": 89.9}, "Employment": {"Private Non-farm Establishments": 269, "Private Non-farm Employment Percent Change": 0.0, "Firms": {"Total": 724, "Hispanic-Owned": 0.0, "Native Hawaiian and Other Pacific Islander-Owned": 0.0, "American Indian-Owned": 0.0, "Black-Owned": 0.0, "Asian-Owned": 0.0, "Women-Owned": 0.0}, "Nonemployer Establishments": 628, "Private Non-farm Employment": 2596}, "Housing": {"Housing Units": 4548, "Units in Multi-Unit Structures": 6.8, "Median Value of Owner-Occupied Units": 74200, "Households": 3914, "Persons per Household": 2.44, "Homeownership Rate": 73.1}, "Population": {"2014 Population": 10015, "2010 Population": 10083, "Population per Square Mile": 13.9, "Population Percent Change": -0.7}}</t>
  </si>
  <si>
    <t>{"Ethnicities": {"White Alone, not Hispanic or Latino": 77.1, "Two or More Races": 3.2, "Asian Alone": 4.8, "Native Hawaiian and Other Pacific Islander Alone": 0.2, "White Alone": 84.0, "Hispanic or Latino": 8.1, "Black Alone": 6.9, "American Indian and Alaska Native Alone": 0.8}, "Age": {"Percent Under 18 Years": 17.6, "Percent 65 and Older": 7.9, "Percent Under 5 Years": 6.9}, "Miscellaneous": {"Manufacturers Shipments": 0, "Foreign Born": 6.4, "Percent Female": 46.6, "Language Other than English at Home": 8.3, "Living in Same House +1 Years": 74.9, "Mean Travel Time to Work": 16.2, "Building Permits": 294, "Veterans": 5064, "Land Area": 609.77}, "Sales": {"Retail Sales": 7286, "Merchant Wholesaler Sales": 932, "Accommodation and Food Services Sales": 1254, "Retail Sales per Capita": 10498}, "County": "Riley County", "State": "KS", "Income": {"Median Houseold Income": 43962, "Per Capita Income": 22948, "Persons Below Poverty Level": 23.2}, "Education": {"Bachelor's Degree or Higher": 45.0, "High School or Higher": 95.4}, "Employment": {"Private Non-farm Establishments": 1568, "Private Non-farm Employment Percent Change": -0.4, "Firms": {"Total": 3595, "Hispanic-Owned": 0.0, "Native Hawaiian and Other Pacific Islander-Owned": 0.0, "American Indian-Owned": 1.1, "Black-Owned": 0.8, "Asian-Owned": 1.9, "Women-Owned": 28.7}, "Nonemployer Establishments": 3140, "Private Non-farm Employment": 20159}, "Housing": {"Housing Units": 29713, "Units in Multi-Unit Structures": 39.7, "Median Value of Owner-Occupied Units": 170400, "Households": 25895, "Persons per Household": 2.47, "Homeownership Rate": 42.5}, "Population": {"2014 Population": 75194, "2010 Population": 71115, "Population per Square Mile": 116.6, "Population Percent Change": 5.7}}</t>
  </si>
  <si>
    <t>{"Ethnicities": {"White Alone, not Hispanic or Latino": 95.1, "Two or More Races": 1.3, "Asian Alone": 0.4, "Native Hawaiian and Other Pacific Islander Alone": 0.1, "White Alone": 97.3, "Hispanic or Latino": 2.5, "Black Alone": 0.6, "American Indian and Alaska Native Alone": 0.3}, "Age": {"Percent Under 18 Years": 23.3, "Percent 65 and Older": 20.6, "Percent Under 5 Years": 6.3}, "Miscellaneous": {"Manufacturers Shipments": 0, "Foreign Born": 1.0, "Percent Female": 50.9, "Language Other than English at Home": 2.8, "Living in Same House +1 Years": 89.5, "Mean Travel Time to Work": 14.0, "Building Permits": 3, "Veterans": 468, "Land Area": 890.53}, "Sales": {"Retail Sales": 564, "Merchant Wholesaler Sales": 1202, "Accommodation and Food Services Sales": 0, "Retail Sales per Capita": 10991}, "County": "Rooks County", "State": "KS", "Income": {"Median Houseold Income": 42449, "Per Capita Income": 23768, "Persons Below Poverty Level": 18.3}, "Education": {"Bachelor's Degree or Higher": 20.9, "High School or Higher": 91.5}, "Employment": {"Private Non-farm Establishments": 199, "Private Non-farm Employment Percent Change": 4.1, "Firms": {"Total": 427, "Hispanic-Owned": 0.0, "Native Hawaiian and Other Pacific Islander-Owned": 0.0, "American Indian-Owned": 0.0, "Black-Owned": 0.0, "Asian-Owned": 0.0, "Women-Owned": 52.9}, "Nonemployer Establishments": 581, "Private Non-farm Employment": 1508}, "Housing": {"Housing Units": 2760, "Units in Multi-Unit Structures": 6.6, "Median Value of Owner-Occupied Units": 62500, "Households": 2349, "Persons per Household": 2.15, "Homeownership Rate": 74.9}, "Population": {"2014 Population": 5155, "2010 Population": 5181, "Population per Square Mile": 5.8, "Population Percent Change": -0.5}}</t>
  </si>
  <si>
    <t>{"Ethnicities": {"White Alone, not Hispanic or Latino": 94.2, "Two or More Races": 1.5, "Asian Alone": 0.2, "Native Hawaiian and Other Pacific Islander Alone": 0.0, "White Alone": 97.1, "Hispanic or Latino": 3.3, "Black Alone": 0.4, "American Indian and Alaska Native Alone": 0.8}, "Age": {"Percent Under 18 Years": 19.5, "Percent 65 and Older": 24.2, "Percent Under 5 Years": 4.3}, "Miscellaneous": {"Manufacturers Shipments": 0, "Foreign Born": 0.9, "Percent Female": 50.4, "Language Other than English at Home": 3.6, "Living in Same House +1 Years": 88.0, "Mean Travel Time to Work": 21.6, "Building Permits": 1, "Veterans": 315, "Land Area": 717.76}, "Sales": {"Retail Sales": 307, "Merchant Wholesaler Sales": 277, "Accommodation and Food Services Sales": 9, "Retail Sales per Capita": 9689}, "County": "Rush County", "State": "KS", "Income": {"Median Houseold Income": 42610, "Per Capita Income": 24175, "Persons Below Poverty Level": 12.8}, "Education": {"Bachelor's Degree or Higher": 19.4, "High School or Higher": 90.7}, "Employment": {"Private Non-farm Establishments": 99, "Private Non-farm Employment Percent Change": 10.9, "Firms": {"Total": 199, "Hispanic-Owned": 0.0, "Native Hawaiian and Other Pacific Islander-Owned": 0.0, "American Indian-Owned": 0.0, "Black-Owned": 0.0, "Asian-Owned": 0.0, "Women-Owned": 0.0}, "Nonemployer Establishments": 292, "Private Non-farm Employment": 1105}, "Housing": {"Housing Units": 1861, "Units in Multi-Unit Structures": 4.2, "Median Value of Owner-Occupied Units": 57300, "Households": 1529, "Persons per Household": 2.07, "Homeownership Rate": 75.0}, "Population": {"2014 Population": 3197, "2010 Population": 3307, "Population per Square Mile": 4.6, "Population Percent Change": -3.3}}</t>
  </si>
  <si>
    <t>{"Ethnicities": {"White Alone, not Hispanic or Latino": 93.1, "Two or More Races": 1.6, "Asian Alone": 0.9, "Native Hawaiian and Other Pacific Islander Alone": 0.0, "White Alone": 95.4, "Hispanic or Latino": 2.5, "Black Alone": 1.1, "American Indian and Alaska Native Alone": 1.0}, "Age": {"Percent Under 18 Years": 21.6, "Percent 65 and Older": 22.4, "Percent Under 5 Years": 6.3}, "Miscellaneous": {"Manufacturers Shipments": 0, "Foreign Born": 0.7, "Percent Female": 49.9, "Language Other than English at Home": 3.2, "Living in Same House +1 Years": 85.2, "Mean Travel Time to Work": 14.3, "Building Permits": 1, "Veterans": 619, "Land Area": 886.26}, "Sales": {"Retail Sales": 679, "Merchant Wholesaler Sales": 703, "Accommodation and Food Services Sales": 100, "Retail Sales per Capita": 10110}, "County": "Russell County", "State": "KS", "Income": {"Median Houseold Income": 37111, "Per Capita Income": 24683, "Persons Below Poverty Level": 14.6}, "Education": {"Bachelor's Degree or Higher": 21.8, "High School or Higher": 90.6}, "Employment": {"Private Non-farm Establishments": 276, "Private Non-farm Employment Percent Change": 4.3, "Firms": {"Total": 0, "Hispanic-Owned": 0.0, "Native Hawaiian and Other Pacific Islander-Owned": 0.0, "American Indian-Owned": 0.0, "Black-Owned": 0.0, "Asian-Owned": 0.0, "Women-Owned": 0.0}, "Nonemployer Establishments": 805, "Private Non-farm Employment": 2011}, "Housing": {"Housing Units": 3887, "Units in Multi-Unit Structures": 8.5, "Median Value of Owner-Occupied Units": 65000, "Households": 3317, "Persons per Household": 2.06, "Homeownership Rate": 75.3}, "Population": {"2014 Population": 6956, "2010 Population": 6970, "Population per Square Mile": 7.9, "Population Percent Change": -0.2}}</t>
  </si>
  <si>
    <t>{"Ethnicities": {"White Alone, not Hispanic or Latino": 80.3, "Two or More Races": 3.0, "Asian Alone": 2.5, "Native Hawaiian and Other Pacific Islander Alone": 0.1, "White Alone": 90.0, "Hispanic or Latino": 10.9, "Black Alone": 3.6, "American Indian and Alaska Native Alone": 0.8}, "Age": {"Percent Under 18 Years": 24.2, "Percent 65 and Older": 15.7, "Percent Under 5 Years": 6.8}, "Miscellaneous": {"Manufacturers Shipments": 0, "Foreign Born": 5.1, "Percent Female": 50.3, "Language Other than English at Home": 9.5, "Living in Same House +1 Years": 84.0, "Mean Travel Time to Work": 15.0, "Building Permits": 65, "Veterans": 4288, "Land Area": 720.23}, "Sales": {"Retail Sales": 10645, "Merchant Wholesaler Sales": 8164, "Accommodation and Food Services Sales": 960, "Retail Sales per Capita": 19676}, "County": "Saline County", "State": "KS", "Income": {"Median Houseold Income": 47215, "Per Capita Income": 24935, "Persons Below Poverty Level": 17.4}, "Education": {"Bachelor's Degree or Higher": 23.9, "High School or Higher": 89.0}, "Employment": {"Private Non-farm Establishments": 1566, "Private Non-farm Employment Percent Change": 0.7, "Firms": {"Total": 0, "Hispanic-Owned": 0.0, "Native Hawaiian and Other Pacific Islander-Owned": 0.0, "American Indian-Owned": 0.0, "Black-Owned": 0.0, "Asian-Owned": 0.0, "Women-Owned": 0.0}, "Nonemployer Establishments": 3472, "Private Non-farm Employment": 27280}, "Housing": {"Housing Units": 24221, "Units in Multi-Unit Structures": 16.4, "Median Value of Owner-Occupied Units": 119500, "Households": 22173, "Persons per Household": 2.44, "Homeownership Rate": 67.1}, "Population": {"2014 Population": 55755, "2010 Population": 55606, "Population per Square Mile": 77.2, "Population Percent Change": 0.3}}</t>
  </si>
  <si>
    <t>{"Ethnicities": {"White Alone, not Hispanic or Latino": 80.4, "Two or More Races": 0.7, "Asian Alone": 0.6, "Native Hawaiian and Other Pacific Islander Alone": 0.1, "White Alone": 96.9, "Hispanic or Latino": 17.5, "Black Alone": 0.6, "American Indian and Alaska Native Alone": 1.0}, "Age": {"Percent Under 18 Years": 25.9, "Percent 65 and Older": 17.8, "Percent Under 5 Years": 6.4}, "Miscellaneous": {"Manufacturers Shipments": 0, "Foreign Born": 13.4, "Percent Female": 49.5, "Language Other than English at Home": 19.9, "Living in Same House +1 Years": 85.7, "Mean Travel Time to Work": 18.8, "Building Permits": 6, "Veterans": 314, "Land Area": 717.54}, "Sales": {"Retail Sales": 467, "Merchant Wholesaler Sales": 1315, "Accommodation and Food Services Sales": 0, "Retail Sales per Capita": 10344}, "County": "Scott County", "State": "KS", "Income": {"Median Houseold Income": 50605, "Per Capita Income": 26274, "Persons Below Poverty Level": 11.3}, "Education": {"Bachelor's Degree or Higher": 23.4, "High School or Higher": 86.4}, "Employment": {"Private Non-farm Establishments": 191, "Private Non-farm Employment Percent Change": 7.5, "Firms": {"Total": 0, "Hispanic-Owned": 0.0, "Native Hawaiian and Other Pacific Islander-Owned": 0.0, "American Indian-Owned": 0.0, "Black-Owned": 0.0, "Asian-Owned": 0.0, "Women-Owned": 0.0}, "Nonemployer Establishments": 434, "Private Non-farm Employment": 1345}, "Housing": {"Housing Units": 2193, "Units in Multi-Unit Structures": 2.8, "Median Value of Owner-Occupied Units": 104800, "Households": 2121, "Persons per Household": 2.28, "Homeownership Rate": 73.3}, "Population": {"2014 Population": 5080, "2010 Population": 4936, "Population per Square Mile": 6.9, "Population Percent Change": 2.9}}</t>
  </si>
  <si>
    <t>{"Ethnicities": {"White Alone, not Hispanic or Latino": 68.9, "Two or More Races": 3.6, "Asian Alone": 4.4, "Native Hawaiian and Other Pacific Islander Alone": 0.1, "White Alone": 81.0, "Hispanic or Latino": 13.9, "Black Alone": 9.5, "American Indian and Alaska Native Alone": 1.4}, "Age": {"Percent Under 18 Years": 26.5, "Percent 65 and Older": 12.8, "Percent Under 5 Years": 7.6}, "Miscellaneous": {"Manufacturers Shipments": 211171, "Foreign Born": 8.4, "Percent Female": 50.4, "Language Other than English at Home": 13.6, "Living in Same House +1 Years": 83.5, "Mean Travel Time to Work": 18.2, "Building Permits": 1225, "Veterans": 36325, "Land Area": 997.51}, "Sales": {"Retail Sales": 65742, "Merchant Wholesaler Sales": 124493, "Accommodation and Food Services Sales": 8468, "Retail Sales per Capita": 13838}, "County": "Sedgwick County", "State": "KS", "Income": {"Median Houseold Income": 49865, "Per Capita Income": 25603, "Persons Below Poverty Level": 15.3}, "Education": {"Bachelor's Degree or Higher": 28.7, "High School or Higher": 88.6}, "Employment": {"Private Non-farm Establishments": 11751, "Private Non-farm Employment Percent Change": 2.8, "Firms": {"Total": 38736, "Hispanic-Owned": 2.7, "Native Hawaiian and Other Pacific Islander-Owned": 0.0, "American Indian-Owned": 1.1, "Black-Owned": 4.0, "Asian-Owned": 3.1, "Women-Owned": 27.9}, "Nonemployer Establishments": 30510, "Private Non-farm Employment": 221272}, "Housing": {"Housing Units": 214408, "Units in Multi-Unit Structures": 21.2, "Median Value of Owner-Occupied Units": 124000, "Households": 192651, "Persons per Household": 2.57, "Homeownership Rate": 64.9}, "Population": {"2014 Population": 508803, "2010 Population": 498365, "Population per Square Mile": 499.6, "Population Percent Change": 2.1}}</t>
  </si>
  <si>
    <t>{"Ethnicities": {"White Alone, not Hispanic or Latino": 32.9, "Two or More Races": 1.9, "Asian Alone": 3.0, "Native Hawaiian and Other Pacific Islander Alone": 0.2, "White Alone": 89.1, "Hispanic or Latino": 59.1, "Black Alone": 4.2, "American Indian and Alaska Native Alone": 1.5}, "Age": {"Percent Under 18 Years": 31.3, "Percent 65 and Older": 8.8, "Percent Under 5 Years": 9.8}, "Miscellaneous": {"Manufacturers Shipments": 0, "Foreign Born": 32.2, "Percent Female": 48.5, "Language Other than English at Home": 56.5, "Living in Same House +1 Years": 81.0, "Mean Travel Time to Work": 14.5, "Building Permits": 62, "Veterans": 774, "Land Area": 639.5}, "Sales": {"Retail Sales": 3145, "Merchant Wholesaler Sales": 1974, "Accommodation and Food Services Sales": 322, "Retail Sales per Capita": 13898}, "County": "Seward County", "State": "KS", "Income": {"Median Houseold Income": 50185, "Per Capita Income": 19015, "Persons Below Poverty Level": 19.4}, "Education": {"Bachelor's Degree or Higher": 12.6, "High School or Higher": 63.3}, "Employment": {"Private Non-farm Establishments": 556, "Private Non-farm Employment Percent Change": -0.7, "Firms": {"Total": 1640, "Hispanic-Owned": 0.0, "Native Hawaiian and Other Pacific Islander-Owned": 0.0, "American Indian-Owned": 2.0, "Black-Owned": 0.0, "Asian-Owned": 0.0, "Women-Owned": 19.2}, "Nonemployer Establishments": 1297, "Private Non-farm Employment": 9890}, "Housing": {"Housing Units": 8101, "Units in Multi-Unit Structures": 16.6, "Median Value of Owner-Occupied Units": 90000, "Households": 7429, "Persons per Household": 3.05, "Homeownership Rate": 63.9}, "Population": {"2014 Population": 23465, "2010 Population": 22952, "Population per Square Mile": 35.9, "Population Percent Change": 2.2}}</t>
  </si>
  <si>
    <t>{"Ethnicities": {"White Alone, not Hispanic or Latino": 74.8, "Two or More Races": 3.9, "Asian Alone": 1.4, "Native Hawaiian and Other Pacific Islander Alone": 0.1, "White Alone": 84.4, "Hispanic or Latino": 11.6, "Black Alone": 8.8, "American Indian and Alaska Native Alone": 1.4}, "Age": {"Percent Under 18 Years": 24.3, "Percent 65 and Older": 16.1, "Percent Under 5 Years": 6.7}, "Miscellaneous": {"Manufacturers Shipments": 0, "Foreign Born": 4.6, "Percent Female": 51.5, "Language Other than English at Home": 8.4, "Living in Same House +1 Years": 83.0, "Mean Travel Time to Work": 17.9, "Building Permits": 243, "Veterans": 16162, "Land Area": 544.02}, "Sales": {"Retail Sales": 23101, "Merchant Wholesaler Sales": 9152, "Accommodation and Food Services Sales": 0, "Retail Sales per Capita": 13295}, "County": "Shawnee County", "State": "KS", "Income": {"Median Houseold Income": 48451, "Per Capita Income": 26057, "Persons Below Poverty Level": 16.7}, "Education": {"Bachelor's Degree or Higher": 28.6, "High School or Higher": 90.3}, "Employment": {"Private Non-farm Establishments": 4259, "Private Non-farm Employment Percent Change": -0.9, "Firms": {"Total": 12500, "Hispanic-Owned": 3.0, "Native Hawaiian and Other Pacific Islander-Owned": 0.0, "American Indian-Owned": 0.8, "Black-Owned": 2.7, "Asian-Owned": 1.9, "Women-Owned": 31.4}, "Nonemployer Establishments": 9615, "Private Non-farm Employment": 75553}, "Housing": {"Housing Units": 79466, "Units in Multi-Unit Structures": 21.6, "Median Value of Owner-Occupied Units": 120300, "Households": 72584, "Persons per Household": 2.4, "Homeownership Rate": 64.4}, "Population": {"2014 Population": 178406, "2010 Population": 177934, "Population per Square Mile": 327.1, "Population Percent Change": 0.3}}</t>
  </si>
  <si>
    <t>{"Ethnicities": {"White Alone, not Hispanic or Latino": 94.6, "Two or More Races": 1.2, "Asian Alone": 0.2, "Native Hawaiian and Other Pacific Islander Alone": 0.1, "White Alone": 97.9, "Hispanic or Latino": 3.8, "Black Alone": 0.2, "American Indian and Alaska Native Alone": 0.5}, "Age": {"Percent Under 18 Years": 23.4, "Percent 65 and Older": 22.7, "Percent Under 5 Years": 4.8}, "Miscellaneous": {"Manufacturers Shipments": 0, "Foreign Born": 0.7, "Percent Female": 48.8, "Language Other than English at Home": 2.7, "Living in Same House +1 Years": 88.8, "Mean Travel Time to Work": 10.8, "Building Permits": 0, "Veterans": 241, "Land Area": 895.96}, "Sales": {"Retail Sales": 183, "Merchant Wholesaler Sales": 884, "Accommodation and Food Services Sales": 7, "Retail Sales per Capita": 7482}, "County": "Sheridan County", "State": "KS", "Income": {"Median Houseold Income": 48674, "Per Capita Income": 26841, "Persons Below Poverty Level": 12.9}, "Education": {"Bachelor's Degree or Higher": 22.4, "High School or Higher": 90.8}, "Employment": {"Private Non-farm Establishments": 105, "Private Non-farm Employment Percent Change": 1.3, "Firms": {"Total": 0, "Hispanic-Owned": 0.0, "Native Hawaiian and Other Pacific Islander-Owned": 0.0, "American Indian-Owned": 0.0, "Black-Owned": 0.0, "Asian-Owned": 0.0, "Women-Owned": 0.0}, "Nonemployer Establishments": 272, "Private Non-farm Employment": 685}, "Housing": {"Housing Units": 1261, "Units in Multi-Unit Structures": 5.0, "Median Value of Owner-Occupied Units": 77900, "Households": 1099, "Persons per Household": 2.29, "Homeownership Rate": 78.3}, "Population": {"2014 Population": 2539, "2010 Population": 2556, "Population per Square Mile": 2.9, "Population Percent Change": -0.7}}</t>
  </si>
  <si>
    <t>{"Ethnicities": {"White Alone, not Hispanic or Latino": 84.0, "Two or More Races": 1.8, "Asian Alone": 1.1, "Native Hawaiian and Other Pacific Islander Alone": 0.1, "White Alone": 95.3, "Hispanic or Latino": 12.2, "Black Alone": 1.0, "American Indian and Alaska Native Alone": 0.6}, "Age": {"Percent Under 18 Years": 23.8, "Percent 65 and Older": 18.3, "Percent Under 5 Years": 7.0}, "Miscellaneous": {"Manufacturers Shipments": 0, "Foreign Born": 2.4, "Percent Female": 50.0, "Language Other than English at Home": 7.9, "Living in Same House +1 Years": 83.0, "Mean Travel Time to Work": 12.4, "Building Permits": 0, "Veterans": 471, "Land Area": 1056.07}, "Sales": {"Retail Sales": 1106, "Merchant Wholesaler Sales": 1190, "Accommodation and Food Services Sales": 110, "Retail Sales per Capita": 18781}, "County": "Sherman County", "State": "KS", "Income": {"Median Houseold Income": 38634, "Per Capita Income": 21476, "Persons Below Poverty Level": 16.8}, "Education": {"Bachelor's Degree or Higher": 15.7, "High School or Higher": 88.9}, "Employment": {"Private Non-farm Establishments": 259, "Private Non-farm Employment Percent Change": 3.7, "Firms": {"Total": 727, "Hispanic-Owned": 0.0, "Native Hawaiian and Other Pacific Islander-Owned": 0.0, "American Indian-Owned": 0.0, "Black-Owned": 0.0, "Asian-Owned": 0.0, "Women-Owned": 37.6}, "Nonemployer Establishments": 435, "Private Non-farm Employment": 2014}, "Housing": {"Housing Units": 3123, "Units in Multi-Unit Structures": 16.7, "Median Value of Owner-Occupied Units": 74200, "Households": 2727, "Persons per Household": 2.17, "Homeownership Rate": 54.5}, "Population": {"2014 Population": 6110, "2010 Population": 6010, "Population per Square Mile": 5.7, "Population Percent Change": 1.7}}</t>
  </si>
  <si>
    <t>{"Ethnicities": {"White Alone, not Hispanic or Latino": 95.5, "Two or More Races": 1.8, "Asian Alone": 0.2, "Native Hawaiian and Other Pacific Islander Alone": 0.1, "White Alone": 97.1, "Hispanic or Latino": 1.7, "Black Alone": 0.5, "American Indian and Alaska Native Alone": 0.5}, "Age": {"Percent Under 18 Years": 19.8, "Percent 65 and Older": 26.3, "Percent Under 5 Years": 5.2}, "Miscellaneous": {"Manufacturers Shipments": 0, "Foreign Born": 0.4, "Percent Female": 50.1, "Language Other than English at Home": 1.1, "Living in Same House +1 Years": 92.3, "Mean Travel Time to Work": 13.1, "Building Permits": 6, "Veterans": 456, "Land Area": 895.47}, "Sales": {"Retail Sales": 235, "Merchant Wholesaler Sales": 710, "Accommodation and Food Services Sales": 14, "Retail Sales per Capita": 5980}, "County": "Smith County", "State": "KS", "Income": {"Median Houseold Income": 45556, "Per Capita Income": 26811, "Persons Below Poverty Level": 15.4}, "Education": {"Bachelor's Degree or Higher": 16.7, "High School or Higher": 89.2}, "Employment": {"Private Non-farm Establishments": 146, "Private Non-farm Employment Percent Change": 0.2, "Firms": {"Total": 488, "Hispanic-Owned": 0.0, "Native Hawaiian and Other Pacific Islander-Owned": 0.0, "American Indian-Owned": 0.0, "Black-Owned": 0.0, "Asian-Owned": 0.0, "Women-Owned": 0.0}, "Nonemployer Establishments": 336, "Private Non-farm Employment": 945}, "Housing": {"Housing Units": 2245, "Units in Multi-Unit Structures": 5.1, "Median Value of Owner-Occupied Units": 60800, "Households": 1726, "Persons per Household": 2.15, "Homeownership Rate": 79.7}, "Population": {"2014 Population": 3769, "2010 Population": 3853, "Population per Square Mile": 4.3, "Population Percent Change": -2.2}}</t>
  </si>
  <si>
    <t>{"Ethnicities": {"White Alone, not Hispanic or Latino": 84.0, "Two or More Races": 1.4, "Asian Alone": 0.5, "Native Hawaiian and Other Pacific Islander Alone": 0.0, "White Alone": 95.4, "Hispanic or Latino": 13.1, "Black Alone": 0.7, "American Indian and Alaska Native Alone": 1.9}, "Age": {"Percent Under 18 Years": 24.0, "Percent 65 and Older": 20.5, "Percent Under 5 Years": 5.3}, "Miscellaneous": {"Manufacturers Shipments": 0, "Foreign Born": 6.2, "Percent Female": 49.1, "Language Other than English at Home": 11.3, "Living in Same House +1 Years": 89.0, "Mean Travel Time to Work": 19.5, "Building Permits": 7, "Veterans": 355, "Land Area": 792.05}, "Sales": {"Retail Sales": 158, "Merchant Wholesaler Sales": 180, "Accommodation and Food Services Sales": 11, "Retail Sales per Capita": 3613}, "County": "Stafford County", "State": "KS", "Income": {"Median Houseold Income": 43292, "Per Capita Income": 23240, "Persons Below Poverty Level": 15.1}, "Education": {"Bachelor's Degree or Higher": 19.1, "High School or Higher": 87.9}, "Employment": {"Private Non-farm Establishments": 129, "Private Non-farm Employment Percent Change": -0.9, "Firms": {"Total": 446, "Hispanic-Owned": 0.0, "Native Hawaiian and Other Pacific Islander-Owned": 0.0, "American Indian-Owned": 0.0, "Black-Owned": 0.0, "Asian-Owned": 0.0, "Women-Owned": 22.0}, "Nonemployer Establishments": 398, "Private Non-farm Employment": 643}, "Housing": {"Housing Units": 2307, "Units in Multi-Unit Structures": 4.1, "Median Value of Owner-Occupied Units": 60900, "Households": 1884, "Persons per Household": 2.28, "Homeownership Rate": 81.5}, "Population": {"2014 Population": 4297, "2010 Population": 4437, "Population per Square Mile": 5.6, "Population Percent Change": -3.2}}</t>
  </si>
  <si>
    <t>{"Ethnicities": {"White Alone, not Hispanic or Latino": 60.9, "Two or More Races": 1.5, "Asian Alone": 0.3, "Native Hawaiian and Other Pacific Islander Alone": 0.2, "White Alone": 94.8, "Hispanic or Latino": 36.2, "Black Alone": 0.9, "American Indian and Alaska Native Alone": 2.3}, "Age": {"Percent Under 18 Years": 27.9, "Percent 65 and Older": 16.6, "Percent Under 5 Years": 7.9}, "Miscellaneous": {"Manufacturers Shipments": 0, "Foreign Born": 19.0, "Percent Female": 49.7, "Language Other than English at Home": 34.7, "Living in Same House +1 Years": 84.8, "Mean Travel Time to Work": 11.3, "Building Permits": 0, "Veterans": 76, "Land Area": 680.35}, "Sales": {"Retail Sales": 164, "Merchant Wholesaler Sales": 0, "Accommodation and Food Services Sales": 8, "Retail Sales per Capita": 7701}, "County": "Stanton County", "State": "KS", "Income": {"Median Houseold Income": 46382, "Per Capita Income": 21712, "Persons Below Poverty Level": 4.0}, "Education": {"Bachelor's Degree or Higher": 18.5, "High School or Higher": 76.9}, "Employment": {"Private Non-farm Establishments": 60, "Private Non-farm Employment Percent Change": 5.2, "Firms": {"Total": 167, "Hispanic-Owned": 0.0, "Native Hawaiian and Other Pacific Islander-Owned": 0.0, "American Indian-Owned": 0.0, "Black-Owned": 0.0, "Asian-Owned": 0.0, "Women-Owned": 0.0}, "Nonemployer Establishments": 185, "Private Non-farm Employment": 408}, "Housing": {"Housing Units": 980, "Units in Multi-Unit Structures": 4.1, "Median Value of Owner-Occupied Units": 81000, "Households": 775, "Persons per Household": 2.79, "Homeownership Rate": 77.7}, "Population": {"2014 Population": 2111, "2010 Population": 2235, "Population per Square Mile": 3.3, "Population Percent Change": -5.5}}</t>
  </si>
  <si>
    <t>{"Ethnicities": {"White Alone, not Hispanic or Latino": 62.3, "Two or More Races": 1.4, "Asian Alone": 0.4, "Native Hawaiian and Other Pacific Islander Alone": 0.2, "White Alone": 95.6, "Hispanic or Latino": 34.9, "Black Alone": 0.8, "American Indian and Alaska Native Alone": 1.6}, "Age": {"Percent Under 18 Years": 30.8, "Percent 65 and Older": 13.2, "Percent Under 5 Years": 7.8}, "Miscellaneous": {"Manufacturers Shipments": 0, "Foreign Born": 20.2, "Percent Female": 50.0, "Language Other than English at Home": 28.9, "Living in Same House +1 Years": 84.2, "Mean Travel Time to Work": 23.4, "Building Permits": 15, "Veterans": 361, "Land Area": 727.29}, "Sales": {"Retail Sales": 403, "Merchant Wholesaler Sales": 1136, "Accommodation and Food Services Sales": 0, "Retail Sales per Capita": 7989}, "County": "Stevens County", "State": "KS", "Income": {"Median Houseold Income": 54494, "Per Capita Income": 24950, "Persons Below Poverty Level": 15.1}, "Education": {"Bachelor's Degree or Higher": 17.6, "High School or Higher": 80.6}, "Employment": {"Private Non-farm Establishments": 136, "Private Non-farm Employment Percent Change": 11.2, "Firms": {"Total": 529, "Hispanic-Owned": 0.0, "Native Hawaiian and Other Pacific Islander-Owned": 0.0, "American Indian-Owned": 0.0, "Black-Owned": 0.0, "Asian-Owned": 0.0, "Women-Owned": 17.2}, "Nonemployer Establishments": 392, "Private Non-farm Employment": 1163}, "Housing": {"Housing Units": 2287, "Units in Multi-Unit Structures": 5.1, "Median Value of Owner-Occupied Units": 86200, "Households": 1936, "Persons per Household": 2.91, "Homeownership Rate": 75.2}, "Population": {"2014 Population": 5801, "2010 Population": 5724, "Population per Square Mile": 7.9, "Population Percent Change": 1.3}}</t>
  </si>
  <si>
    <t>{"Ethnicities": {"White Alone, not Hispanic or Latino": 90.1, "Two or More Races": 2.4, "Asian Alone": 0.4, "Native Hawaiian and Other Pacific Islander Alone": 0.0, "White Alone": 94.6, "Hispanic or Latino": 5.2, "Black Alone": 1.3, "American Indian and Alaska Native Alone": 1.2}, "Age": {"Percent Under 18 Years": 24.9, "Percent 65 and Older": 17.1, "Percent Under 5 Years": 6.6}, "Miscellaneous": {"Manufacturers Shipments": 0, "Foreign Born": 0.7, "Percent Female": 50.1, "Language Other than English at Home": 1.9, "Living in Same House +1 Years": 84.7, "Mean Travel Time to Work": 23.1, "Building Permits": 62, "Veterans": 1899, "Land Area": 1181.94}, "Sales": {"Retail Sales": 1314, "Merchant Wholesaler Sales": 2021, "Accommodation and Food Services Sales": 167, "Retail Sales per Capita": 5531}, "County": "Sumner County", "State": "KS", "Income": {"Median Houseold Income": 47894, "Per Capita Income": 22972, "Persons Below Poverty Level": 13.4}, "Education": {"Bachelor's Degree or Higher": 17.8, "High School or Higher": 90.9}, "Employment": {"Private Non-farm Establishments": 490, "Private Non-farm Employment Percent Change": 1.7, "Firms": {"Total": 2257, "Hispanic-Owned": 0.0, "Native Hawaiian and Other Pacific Islander-Owned": 0.0, "American Indian-Owned": 0.0, "Black-Owned": 0.0, "Asian-Owned": 0.0, "Women-Owned": 19.0}, "Nonemployer Establishments": 1459, "Private Non-farm Employment": 4562}, "Housing": {"Housing Units": 10834, "Units in Multi-Unit Structures": 8.2, "Median Value of Owner-Occupied Units": 85500, "Households": 9110, "Persons per Household": 2.58, "Homeownership Rate": 77.4}, "Population": {"2014 Population": 23528, "2010 Population": 24132, "Population per Square Mile": 20.4, "Population Percent Change": -2.5}}</t>
  </si>
  <si>
    <t>{"Ethnicities": {"White Alone, not Hispanic or Latino": 91.4, "Two or More Races": 1.4, "Asian Alone": 0.7, "Native Hawaiian and Other Pacific Islander Alone": 0.1, "White Alone": 96.0, "Hispanic or Latino": 5.4, "Black Alone": 0.8, "American Indian and Alaska Native Alone": 1.0}, "Age": {"Percent Under 18 Years": 23.0, "Percent 65 and Older": 15.5, "Percent Under 5 Years": 7.2}, "Miscellaneous": {"Manufacturers Shipments": 0, "Foreign Born": 2.3, "Percent Female": 50.8, "Language Other than English at Home": 4.5, "Living in Same House +1 Years": 80.5, "Mean Travel Time to Work": 10.8, "Building Permits": 35, "Veterans": 531, "Land Area": 1074.69}, "Sales": {"Retail Sales": 1593, "Merchant Wholesaler Sales": 1630, "Accommodation and Food Services Sales": 183, "Retail Sales per Capita": 21574}, "County": "Thomas County", "State": "KS", "Income": {"Median Houseold Income": 48187, "Per Capita Income": 26903, "Persons Below Poverty Level": 11.2}, "Education": {"Bachelor's Degree or Higher": 27.9, "High School or Higher": 91.6}, "Employment": {"Private Non-farm Establishments": 333, "Private Non-farm Employment Percent Change": -2.5, "Firms": {"Total": 997, "Hispanic-Owned": 0.0, "Native Hawaiian and Other Pacific Islander-Owned": 0.0, "American Indian-Owned": 0.0, "Black-Owned": 0.0, "Asian-Owned": 0.0, "Women-Owned": 20.2}, "Nonemployer Establishments": 799, "Private Non-farm Employment": 2834}, "Housing": {"Housing Units": 3546, "Units in Multi-Unit Structures": 17.9, "Median Value of Owner-Occupied Units": 97200, "Households": 3120, "Persons per Household": 2.42, "Homeownership Rate": 68.5}, "Population": {"2014 Population": 7891, "2010 Population": 7900, "Population per Square Mile": 7.4, "Population Percent Change": -0.1}}</t>
  </si>
  <si>
    <t>{"Ethnicities": {"White Alone, not Hispanic or Latino": 95.6, "Two or More Races": 1.1, "Asian Alone": 0.4, "Native Hawaiian and Other Pacific Islander Alone": 0.1, "White Alone": 97.4, "Hispanic or Latino": 2.0, "Black Alone": 0.7, "American Indian and Alaska Native Alone": 0.3}, "Age": {"Percent Under 18 Years": 18.0, "Percent 65 and Older": 24.2, "Percent Under 5 Years": 4.4}, "Miscellaneous": {"Manufacturers Shipments": 0, "Foreign Born": 1.5, "Percent Female": 50.6, "Language Other than English at Home": 5.4, "Living in Same House +1 Years": 83.9, "Mean Travel Time to Work": 14.8, "Building Permits": 0, "Veterans": 306, "Land Area": 889.48}, "Sales": {"Retail Sales": 404, "Merchant Wholesaler Sales": 241, "Accommodation and Food Services Sales": 40, "Retail Sales per Capita": 13740}, "County": "Trego County", "State": "KS", "Income": {"Median Houseold Income": 45714, "Per Capita Income": 23095, "Persons Below Poverty Level": 6.7}, "Education": {"Bachelor's Degree or Higher": 21.5, "High School or Higher": 90.2}, "Employment": {"Private Non-farm Establishments": 119, "Private Non-farm Employment Percent Change": -4.4, "Firms": {"Total": 0, "Hispanic-Owned": 0.0, "Native Hawaiian and Other Pacific Islander-Owned": 0.0, "American Indian-Owned": 0.0, "Black-Owned": 0.0, "Asian-Owned": 0.0, "Women-Owned": 0.0}, "Nonemployer Establishments": 326, "Private Non-farm Employment": 922}, "Housing": {"Housing Units": 1676, "Units in Multi-Unit Structures": 9.9, "Median Value of Owner-Occupied Units": 74500, "Households": 1232, "Persons per Household": 2.35, "Homeownership Rate": 74.8}, "Population": {"2014 Population": 2902, "2010 Population": 3001, "Population per Square Mile": 3.4, "Population Percent Change": -3.3}}</t>
  </si>
  <si>
    <t>{"Ethnicities": {"White Alone, not Hispanic or Latino": 93.2, "Two or More Races": 2.2, "Asian Alone": 0.3, "Native Hawaiian and Other Pacific Islander Alone": 0.0, "White Alone": 96.1, "Hispanic or Latino": 3.4, "Black Alone": 0.8, "American Indian and Alaska Native Alone": 0.7}, "Age": {"Percent Under 18 Years": 25.0, "Percent 65 and Older": 17.5, "Percent Under 5 Years": 7.5}, "Miscellaneous": {"Manufacturers Shipments": 0, "Foreign Born": 0.7, "Percent Female": 49.3, "Language Other than English at Home": 1.4, "Living in Same House +1 Years": 92.3, "Mean Travel Time to Work": 25.9, "Building Permits": 14, "Veterans": 590, "Land Area": 794.3}, "Sales": {"Retail Sales": 267, "Merchant Wholesaler Sales": 134, "Accommodation and Food Services Sales": 0, "Retail Sales per Capita": 3920}, "County": "Wabaunsee County", "State": "KS", "Income": {"Median Houseold Income": 54694, "Per Capita Income": 24199, "Persons Below Poverty Level": 6.4}, "Education": {"Bachelor's Degree or Higher": 20.6, "High School or Higher": 95.4}, "Employment": {"Private Non-farm Establishments": 134, "Private Non-farm Employment Percent Change": -1.1, "Firms": {"Total": 645, "Hispanic-Owned": 0.0, "Native Hawaiian and Other Pacific Islander-Owned": 0.0, "American Indian-Owned": 0.0, "Black-Owned": 0.0, "Asian-Owned": 0.0, "Women-Owned": 21.7}, "Nonemployer Establishments": 538, "Private Non-farm Employment": 866}, "Housing": {"Housing Units": 3254, "Units in Multi-Unit Structures": 2.6, "Median Value of Owner-Occupied Units": 112200, "Households": 2693, "Persons per Household": 2.58, "Homeownership Rate": 84.3}, "Population": {"2014 Population": 7022, "2010 Population": 7053, "Population per Square Mile": 8.9, "Population Percent Change": -0.4}}</t>
  </si>
  <si>
    <t>{"Ethnicities": {"White Alone, not Hispanic or Latino": 91.2, "Two or More Races": 1.7, "Asian Alone": 0.1, "Native Hawaiian and Other Pacific Islander Alone": 0.0, "White Alone": 96.8, "Hispanic or Latino": 6.7, "Black Alone": 0.9, "American Indian and Alaska Native Alone": 0.5}, "Age": {"Percent Under 18 Years": 24.6, "Percent 65 and Older": 21.4, "Percent Under 5 Years": 5.8}, "Miscellaneous": {"Manufacturers Shipments": 0, "Foreign Born": 5.0, "Percent Female": 50.8, "Language Other than English at Home": 8.6, "Living in Same House +1 Years": 93.4, "Mean Travel Time to Work": 15.0, "Building Permits": 0, "Veterans": 100, "Land Area": 913.65}, "Sales": {"Retail Sales": 62, "Merchant Wholesaler Sales": 0, "Accommodation and Food Services Sales": 0, "Retail Sales per Capita": 4388}, "County": "Wallace County", "State": "KS", "Income": {"Median Houseold Income": 47454, "Per Capita Income": 25429, "Persons Below Poverty Level": 8.4}, "Education": {"Bachelor's Degree or Higher": 23.5, "High School or Higher": 87.5}, "Employment": {"Private Non-farm Establishments": 60, "Private Non-farm Employment Percent Change": 7.5, "Firms": {"Total": 145, "Hispanic-Owned": 0.0, "Native Hawaiian and Other Pacific Islander-Owned": 0.0, "American Indian-Owned": 0.0, "Black-Owned": 0.0, "Asian-Owned": 0.0, "Women-Owned": 0.0}, "Nonemployer Establishments": 145, "Private Non-farm Employment": 300}, "Housing": {"Housing Units": 778, "Units in Multi-Unit Structures": 3.5, "Median Value of Owner-Occupied Units": 61900, "Households": 611, "Persons per Household": 2.54, "Homeownership Rate": 77.6}, "Population": {"2014 Population": 1506, "2010 Population": 1485, "Population per Square Mile": 1.6, "Population Percent Change": 1.4}}</t>
  </si>
  <si>
    <t>{"Ethnicities": {"White Alone, not Hispanic or Latino": 94.4, "Two or More Races": 1.0, "Asian Alone": 0.4, "Native Hawaiian and Other Pacific Islander Alone": 0.0, "White Alone": 97.4, "Hispanic or Latino": 3.4, "Black Alone": 0.6, "American Indian and Alaska Native Alone": 0.5}, "Age": {"Percent Under 18 Years": 22.7, "Percent 65 and Older": 23.6, "Percent Under 5 Years": 5.5}, "Miscellaneous": {"Manufacturers Shipments": 0, "Foreign Born": 2.3, "Percent Female": 49.6, "Language Other than English at Home": 3.1, "Living in Same House +1 Years": 92.2, "Mean Travel Time to Work": 17.9, "Building Permits": 2, "Veterans": 514, "Land Area": 894.76}, "Sales": {"Retail Sales": 347, "Merchant Wholesaler Sales": 1112, "Accommodation and Food Services Sales": 24, "Retail Sales per Capita": 5992}, "County": "Washington County", "State": "KS", "Income": {"Median Houseold Income": 42515, "Per Capita Income": 22621, "Persons Below Poverty Level": 10.2}, "Education": {"Bachelor's Degree or Higher": 16.1, "High School or Higher": 90.3}, "Employment": {"Private Non-farm Establishments": 212, "Private Non-farm Employment Percent Change": -3.5, "Firms": {"Total": 532, "Hispanic-Owned": 0.0, "Native Hawaiian and Other Pacific Islander-Owned": 0.0, "American Indian-Owned": 0.0, "Black-Owned": 0.0, "Asian-Owned": 0.0, "Women-Owned": 0.0}, "Nonemployer Establishments": 456, "Private Non-farm Employment": 1480}, "Housing": {"Housing Units": 2950, "Units in Multi-Unit Structures": 6.9, "Median Value of Owner-Occupied Units": 58300, "Households": 2487, "Persons per Household": 2.26, "Homeownership Rate": 79.4}, "Population": {"2014 Population": 5598, "2010 Population": 5799, "Population per Square Mile": 6.5, "Population Percent Change": -3.5}}</t>
  </si>
  <si>
    <t>{"Ethnicities": {"White Alone, not Hispanic or Latino": 69.9, "Two or More Races": 0.9, "Asian Alone": 0.2, "Native Hawaiian and Other Pacific Islander Alone": 0.0, "White Alone": 96.9, "Hispanic or Latino": 28.4, "Black Alone": 1.1, "American Indian and Alaska Native Alone": 0.9}, "Age": {"Percent Under 18 Years": 26.4, "Percent 65 and Older": 18.0, "Percent Under 5 Years": 7.7}, "Miscellaneous": {"Manufacturers Shipments": 0, "Foreign Born": 13.8, "Percent Female": 48.2, "Language Other than English at Home": 25.1, "Living in Same House +1 Years": 89.4, "Mean Travel Time to Work": 12.7, "Building Permits": 0, "Veterans": 145, "Land Area": 718.57}, "Sales": {"Retail Sales": 184, "Merchant Wholesaler Sales": 681, "Accommodation and Food Services Sales": 5, "Retail Sales per Capita": 8528}, "County": "Wichita County", "State": "KS", "Income": {"Median Houseold Income": 53018, "Per Capita Income": 23799, "Persons Below Poverty Level": 9.9}, "Education": {"Bachelor's Degree or Higher": 16.6, "High School or Higher": 77.4}, "Employment": {"Private Non-farm Establishments": 86, "Private Non-farm Employment Percent Change": 1.7, "Firms": {"Total": 360, "Hispanic-Owned": 0.0, "Native Hawaiian and Other Pacific Islander-Owned": 0.0, "American Indian-Owned": 0.0, "Black-Owned": 0.0, "Asian-Owned": 0.0, "Women-Owned": 20.8}, "Nonemployer Establishments": 196, "Private Non-farm Employment": 533}, "Housing": {"Housing Units": 1045, "Units in Multi-Unit Structures": 5.3, "Median Value of Owner-Occupied Units": 71100, "Households": 877, "Persons per Household": 2.52, "Homeownership Rate": 73.1}, "Population": {"2014 Population": 2176, "2010 Population": 2234, "Population per Square Mile": 3.1, "Population Percent Change": -2.6}}</t>
  </si>
  <si>
    <t>{"Ethnicities": {"White Alone, not Hispanic or Latino": 92.3, "Two or More Races": 2.5, "Asian Alone": 0.7, "Native Hawaiian and Other Pacific Islander Alone": 0.1, "White Alone": 94.6, "Hispanic or Latino": 2.8, "Black Alone": 0.5, "American Indian and Alaska Native Alone": 1.5}, "Age": {"Percent Under 18 Years": 23.9, "Percent 65 and Older": 20.1, "Percent Under 5 Years": 5.8}, "Miscellaneous": {"Manufacturers Shipments": 0, "Foreign Born": 1.1, "Percent Female": 50.6, "Language Other than English at Home": 2.1, "Living in Same House +1 Years": 81.7, "Mean Travel Time to Work": 16.4, "Building Permits": 3, "Veterans": 753, "Land Area": 570.42}, "Sales": {"Retail Sales": 541, "Merchant Wholesaler Sales": 0, "Accommodation and Food Services Sales": 58, "Retail Sales per Capita": 5539}, "County": "Wilson County", "State": "KS", "Income": {"Median Houseold Income": 38917, "Per Capita Income": 19929, "Persons Below Poverty Level": 17.8}, "Education": {"Bachelor's Degree or Higher": 13.0, "High School or Higher": 81.9}, "Employment": {"Private Non-farm Establishments": 245, "Private Non-farm Employment Percent Change": -2.3, "Firms": {"Total": 0, "Hispanic-Owned": 0.0, "Native Hawaiian and Other Pacific Islander-Owned": 0.0, "American Indian-Owned": 0.0, "Black-Owned": 0.0, "Asian-Owned": 0.0, "Women-Owned": 0.0}, "Nonemployer Establishments": 599, "Private Non-farm Employment": 3374}, "Housing": {"Housing Units": 4652, "Units in Multi-Unit Structures": 6.2, "Median Value of Owner-Occupied Units": 63200, "Households": 3791, "Persons per Household": 2.4, "Homeownership Rate": 75.0}, "Population": {"2014 Population": 9028, "2010 Population": 9409, "Population per Square Mile": 16.5, "Population Percent Change": -4.0}}</t>
  </si>
  <si>
    <t>{"Ethnicities": {"White Alone, not Hispanic or Latino": 93.6, "Two or More Races": 2.2, "Asian Alone": 0.1, "Native Hawaiian and Other Pacific Islander Alone": 0.0, "White Alone": 95.8, "Hispanic or Latino": 2.7, "Black Alone": 0.5, "American Indian and Alaska Native Alone": 1.4}, "Age": {"Percent Under 18 Years": 20.9, "Percent 65 and Older": 22.6, "Percent Under 5 Years": 4.8}, "Miscellaneous": {"Manufacturers Shipments": 0, "Foreign Born": 0.5, "Percent Female": 50.4, "Language Other than English at Home": 1.5, "Living in Same House +1 Years": 82.8, "Mean Travel Time to Work": 23.3, "Building Permits": 4, "Veterans": 312, "Land Area": 497.82}, "Sales": {"Retail Sales": 171, "Merchant Wholesaler Sales": 273, "Accommodation and Food Services Sales": 15, "Retail Sales per Capita": 5223}, "County": "Woodson County", "State": "KS", "Income": {"Median Houseold Income": 33839, "Per Capita Income": 21774, "Persons Below Poverty Level": 19.6}, "Education": {"Bachelor's Degree or Higher": 18.2, "High School or Higher": 90.7}, "Employment": {"Private Non-farm Establishments": 87, "Private Non-farm Employment Percent Change": -8.7, "Firms": {"Total": 259, "Hispanic-Owned": 0.0, "Native Hawaiian and Other Pacific Islander-Owned": 0.0, "American Indian-Owned": 0.0, "Black-Owned": 0.0, "Asian-Owned": 0.0, "Women-Owned": 0.0}, "Nonemployer Establishments": 273, "Private Non-farm Employment": 439}, "Housing": {"Housing Units": 2006, "Units in Multi-Unit Structures": 5.3, "Median Value of Owner-Occupied Units": 50900, "Households": 1517, "Persons per Household": 2.12, "Homeownership Rate": 81.0}, "Population": {"2014 Population": 3157, "2010 Population": 3309, "Population per Square Mile": 6.6, "Population Percent Change": -4.6}}</t>
  </si>
  <si>
    <t>{"Ethnicities": {"White Alone, not Hispanic or Latino": 42.5, "Two or More Races": 3.1, "Asian Alone": 3.7, "Native Hawaiian and Other Pacific Islander Alone": 0.2, "White Alone": 66.9, "Hispanic or Latino": 27.3, "Black Alone": 24.8, "American Indian and Alaska Native Alone": 1.3}, "Age": {"Percent Under 18 Years": 28.3, "Percent 65 and Older": 11.2, "Percent Under 5 Years": 8.4}, "Miscellaneous": {"Manufacturers Shipments": 76344, "Foreign Born": 14.6, "Percent Female": 50.7, "Language Other than English at Home": 24.3, "Living in Same House +1 Years": 81.7, "Mean Travel Time to Work": 21.5, "Building Permits": 493, "Veterans": 10210, "Land Area": 151.6}, "Sales": {"Retail Sales": 17100, "Merchant Wholesaler Sales": 41274, "Accommodation and Food Services Sales": 2418, "Retail Sales per Capita": 11154}, "County": "Wyandotte County", "State": "KS", "Income": {"Median Houseold Income": 39402, "Per Capita Income": 18957, "Persons Below Poverty Level": 23.9}, "Education": {"Bachelor's Degree or Higher": 15.5, "High School or Higher": 78.2}, "Employment": {"Private Non-farm Establishments": 3047, "Private Non-farm Employment Percent Change": 1.8, "Firms": {"Total": 8571, "Hispanic-Owned": 6.2, "Native Hawaiian and Other Pacific Islander-Owned": 0.0, "American Indian-Owned": 2.6, "Black-Owned": 14.5, "Asian-Owned": 2.6, "Women-Owned": 27.1}, "Nonemployer Establishments": 7373, "Private Non-farm Employment": 67688}, "Housing": {"Housing Units": 67339, "Units in Multi-Unit Structures": 19.9, "Median Value of Owner-Occupied Units": 93800, "Households": 57291, "Persons per Household": 2.74, "Homeownership Rate": 60.3}, "Population": {"2014 Population": 161636, "2010 Population": 157505, "Population per Square Mile": 1039.0, "Population Percent Change": 2.6}}</t>
  </si>
  <si>
    <t>{"Ethnicities": {"White Alone, not Hispanic or Latino": 93.5, "Two or More Races": 1.2, "Asian Alone": 0.3, "Native Hawaiian and Other Pacific Islander Alone": 0.1, "White Alone": 95.1, "Hispanic or Latino": 1.9, "Black Alone": 3.0, "American Indian and Alaska Native Alone": 0.3}, "Age": {"Percent Under 18 Years": 21.0, "Percent 65 and Older": 16.4, "Percent Under 5 Years": 5.5}, "Miscellaneous": {"Manufacturers Shipments": 0, "Foreign Born": 0.9, "Percent Female": 50.6, "Language Other than English at Home": 2.0, "Living in Same House +1 Years": 88.4, "Mean Travel Time to Work": 25.1, "Building Permits": 0, "Veterans": 1378, "Land Area": 405.28}, "Sales": {"Retail Sales": 1370, "Merchant Wholesaler Sales": 547, "Accommodation and Food Services Sales": 90, "Retail Sales per Capita": 7655}, "County": "Adair County", "State": "KY", "Income": {"Median Houseold Income": 32524, "Per Capita Income": 17371, "Persons Below Poverty Level": 19.1}, "Education": {"Bachelor's Degree or Higher": 13.9, "High School or Higher": 73.7}, "Employment": {"Private Non-farm Establishments": 317, "Private Non-farm Employment Percent Change": -4.5, "Firms": {"Total": 1974, "Hispanic-Owned": 0.0, "Native Hawaiian and Other Pacific Islander-Owned": 0.0, "American Indian-Owned": 0.0, "Black-Owned": 0.0, "Asian-Owned": 0.0, "Women-Owned": 17.6}, "Nonemployer Establishments": 1525, "Private Non-farm Employment": 4138}, "Housing": {"Housing Units": 8504, "Units in Multi-Unit Structures": 6.8, "Median Value of Owner-Occupied Units": 78600, "Households": 7241, "Persons per Household": 2.44, "Homeownership Rate": 74.7}, "Population": {"2014 Population": 19204, "2010 Population": 18656, "Population per Square Mile": 46.0, "Population Percent Change": 2.9}}</t>
  </si>
  <si>
    <t>KY</t>
  </si>
  <si>
    <t>{"Ethnicities": {"White Alone, not Hispanic or Latino": 95.4, "Two or More Races": 1.2, "Asian Alone": 0.3, "Native Hawaiian and Other Pacific Islander Alone": 0.0, "White Alone": 97.1, "Hispanic or Latino": 1.9, "Black Alone": 1.1, "American Indian and Alaska Native Alone": 0.3}, "Age": {"Percent Under 18 Years": 23.9, "Percent 65 and Older": 16.1, "Percent Under 5 Years": 6.2}, "Miscellaneous": {"Manufacturers Shipments": 1647, "Foreign Born": 1.4, "Percent Female": 50.6, "Language Other than English at Home": 5.3, "Living in Same House +1 Years": 86.5, "Mean Travel Time to Work": 25.6, "Building Permits": 0, "Veterans": 1508, "Land Area": 344.34}, "Sales": {"Retail Sales": 1120, "Merchant Wholesaler Sales": 976, "Accommodation and Food Services Sales": 82, "Retail Sales per Capita": 5945}, "County": "Allen County", "State": "KY", "Income": {"Median Houseold Income": 40008, "Per Capita Income": 19086, "Persons Below Poverty Level": 18.6}, "Education": {"Bachelor's Degree or Higher": 12.7, "High School or Higher": 76.4}, "Employment": {"Private Non-farm Establishments": 238, "Private Non-farm Employment Percent Change": 3.1, "Firms": {"Total": 1452, "Hispanic-Owned": 0.0, "Native Hawaiian and Other Pacific Islander-Owned": 0.0, "American Indian-Owned": 0.0, "Black-Owned": 0.0, "Asian-Owned": 0.0, "Women-Owned": 25.6}, "Nonemployer Establishments": 1390, "Private Non-farm Employment": 3121}, "Housing": {"Housing Units": 9320, "Units in Multi-Unit Structures": 5.9, "Median Value of Owner-Occupied Units": 96800, "Households": 8061, "Persons per Household": 2.46, "Homeownership Rate": 73.7}, "Population": {"2014 Population": 20384, "2010 Population": 19956, "Population per Square Mile": 58.0, "Population Percent Change": 2.1}}</t>
  </si>
  <si>
    <t>{"Ethnicities": {"White Alone, not Hispanic or Latino": 94.2, "Two or More Races": 1.4, "Asian Alone": 0.6, "Native Hawaiian and Other Pacific Islander Alone": 0.1, "White Alone": 95.6, "Hispanic or Latino": 1.5, "Black Alone": 2.2, "American Indian and Alaska Native Alone": 0.2}, "Age": {"Percent Under 18 Years": 23.9, "Percent 65 and Older": 14.2, "Percent Under 5 Years": 5.7}, "Miscellaneous": {"Manufacturers Shipments": 6009, "Foreign Born": 1.4, "Percent Female": 51.1, "Language Other than English at Home": 2.7, "Living in Same House +1 Years": 86.0, "Mean Travel Time to Work": 26.3, "Building Permits": 38, "Veterans": 1504, "Land Area": 201.83}, "Sales": {"Retail Sales": 1707, "Merchant Wholesaler Sales": 0, "Accommodation and Food Services Sales": 112, "Retail Sales per Capita": 8002}, "County": "Anderson County", "State": "KY", "Income": {"Median Houseold Income": 52646, "Per Capita Income": 24161, "Persons Below Poverty Level": 11.3}, "Education": {"Bachelor's Degree or Higher": 20.4, "High School or Higher": 87.2}, "Employment": {"Private Non-farm Establishments": 317, "Private Non-farm Employment Percent Change": -1.4, "Firms": {"Total": 1646, "Hispanic-Owned": 0.0, "Native Hawaiian and Other Pacific Islander-Owned": 0.0, "American Indian-Owned": 0.0, "Black-Owned": 0.0, "Asian-Owned": 0.0, "Women-Owned": 30.4}, "Nonemployer Establishments": 1365, "Private Non-farm Employment": 3289}, "Housing": {"Housing Units": 9254, "Units in Multi-Unit Structures": 11.3, "Median Value of Owner-Occupied Units": 132300, "Households": 8323, "Persons per Household": 2.58, "Homeownership Rate": 74.5}, "Population": {"2014 Population": 21888, "2010 Population": 21421, "Population per Square Mile": 106.1, "Population Percent Change": 2.2}}</t>
  </si>
  <si>
    <t>{"Ethnicities": {"White Alone, not Hispanic or Latino": 93.2, "Two or More Races": 2.0, "Asian Alone": 0.3, "Native Hawaiian and Other Pacific Islander Alone": 0.0, "White Alone": 94.3, "Hispanic or Latino": 1.3, "Black Alone": 3.1, "American Indian and Alaska Native Alone": 0.2}, "Age": {"Percent Under 18 Years": 21.9, "Percent 65 and Older": 19.5, "Percent Under 5 Years": 5.2}, "Miscellaneous": {"Manufacturers Shipments": 0, "Foreign Born": 1.0, "Percent Female": 50.7, "Language Other than English at Home": 1.8, "Living in Same House +1 Years": 93.3, "Mean Travel Time to Work": 20.4, "Building Permits": 0, "Veterans": 739, "Land Area": 246.66}, "Sales": {"Retail Sales": 527, "Merchant Wholesaler Sales": 0, "Accommodation and Food Services Sales": 18, "Retail Sales per Capita": 6485}, "County": "Ballard County", "State": "KY", "Income": {"Median Houseold Income": 44588, "Per Capita Income": 24781, "Persons Below Poverty Level": 14.4}, "Education": {"Bachelor's Degree or Higher": 13.1, "High School or Higher": 84.4}, "Employment": {"Private Non-farm Establishments": 132, "Private Non-farm Employment Percent Change": -0.7, "Firms": {"Total": 795, "Hispanic-Owned": 0.0, "Native Hawaiian and Other Pacific Islander-Owned": 0.0, "American Indian-Owned": 0.0, "Black-Owned": 0.0, "Asian-Owned": 0.0, "Women-Owned": 30.7}, "Nonemployer Establishments": 458, "Private Non-farm Employment": 1804}, "Housing": {"Housing Units": 3882, "Units in Multi-Unit Structures": 6.5, "Median Value of Owner-Occupied Units": 94400, "Households": 3327, "Persons per Household": 2.46, "Homeownership Rate": 81.6}, "Population": {"2014 Population": 8240, "2010 Population": 8249, "Population per Square Mile": 33.4, "Population Percent Change": -0.1}}</t>
  </si>
  <si>
    <t>{"Ethnicities": {"White Alone, not Hispanic or Latino": 90.8, "Two or More Races": 1.5, "Asian Alone": 0.7, "Native Hawaiian and Other Pacific Islander Alone": 0.1, "White Alone": 93.2, "Hispanic or Latino": 3.0, "Black Alone": 4.2, "American Indian and Alaska Native Alone": 0.3}, "Age": {"Percent Under 18 Years": 23.7, "Percent 65 and Older": 16.8, "Percent Under 5 Years": 6.2}, "Miscellaneous": {"Manufacturers Shipments": 10249, "Foreign Born": 1.6, "Percent Female": 51.5, "Language Other than English at Home": 3.3, "Living in Same House +1 Years": 86.0, "Mean Travel Time to Work": 20.2, "Building Permits": 86, "Veterans": 2483, "Land Area": 487.54}, "Sales": {"Retail Sales": 5529, "Merchant Wholesaler Sales": 0, "Accommodation and Food Services Sales": 646, "Retail Sales per Capita": 13464}, "County": "Barren County", "State": "KY", "Income": {"Median Houseold Income": 38873, "Per Capita Income": 19745, "Persons Below Poverty Level": 20.8}, "Education": {"Bachelor's Degree or Higher": 14.7, "High School or Higher": 79.2}, "Employment": {"Private Non-farm Establishments": 867, "Private Non-farm Employment Percent Change": 7.5, "Firms": {"Total": 4480, "Hispanic-Owned": 1.0, "Native Hawaiian and Other Pacific Islander-Owned": 0.0, "American Indian-Owned": 0.0, "Black-Owned": 0.0, "Asian-Owned": 0.0, "Women-Owned": 24.2}, "Nonemployer Establishments": 3208, "Private Non-farm Employment": 14621}, "Housing": {"Housing Units": 19430, "Units in Multi-Unit Structures": 14.1, "Median Value of Owner-Occupied Units": 105400, "Households": 16584, "Persons per Household": 2.51, "Homeownership Rate": 68.2}, "Population": {"2014 Population": 43148, "2010 Population": 42173, "Population per Square Mile": 86.5, "Population Percent Change": 2.3}}</t>
  </si>
  <si>
    <t>{"Ethnicities": {"White Alone, not Hispanic or Latino": 95.7, "Two or More Races": 1.2, "Asian Alone": 0.2, "Native Hawaiian and Other Pacific Islander Alone": 0.1, "White Alone": 96.8, "Hispanic or Latino": 1.3, "Black Alone": 1.5, "American Indian and Alaska Native Alone": 0.2}, "Age": {"Percent Under 18 Years": 25.3, "Percent 65 and Older": 16.0, "Percent Under 5 Years": 6.6}, "Miscellaneous": {"Manufacturers Shipments": 0, "Foreign Born": 0.8, "Percent Female": 50.5, "Language Other than English at Home": 1.3, "Living in Same House +1 Years": 82.1, "Mean Travel Time to Work": 25.7, "Building Permits": 0, "Veterans": 586, "Land Area": 278.79}, "Sales": {"Retail Sales": 515, "Merchant Wholesaler Sales": 0, "Accommodation and Food Services Sales": 0, "Retail Sales per Capita": 4474}, "County": "Bath County", "State": "KY", "Income": {"Median Houseold Income": 30797, "Per Capita Income": 16367, "Persons Below Poverty Level": 28.0}, "Education": {"Bachelor's Degree or Higher": 12.0, "High School or Higher": 73.9}, "Employment": {"Private Non-farm Establishments": 146, "Private Non-farm Employment Percent Change": 2.1, "Firms": {"Total": 878, "Hispanic-Owned": 0.0, "Native Hawaiian and Other Pacific Islander-Owned": 0.0, "American Indian-Owned": 0.0, "Black-Owned": 0.0, "Asian-Owned": 0.0, "Women-Owned": 0.0}, "Nonemployer Establishments": 769, "Private Non-farm Employment": 1038}, "Housing": {"Housing Units": 5384, "Units in Multi-Unit Structures": 6.2, "Median Value of Owner-Occupied Units": 65400, "Households": 4447, "Persons per Household": 2.61, "Homeownership Rate": 79.0}, "Population": {"2014 Population": 12206, "2010 Population": 11591, "Population per Square Mile": 41.6, "Population Percent Change": 5.3}}</t>
  </si>
  <si>
    <t>{"Ethnicities": {"White Alone, not Hispanic or Latino": 94.4, "Two or More Races": 1.7, "Asian Alone": 0.4, "Native Hawaiian and Other Pacific Islander Alone": 0.1, "White Alone": 95.2, "Hispanic or Latino": 1.0, "Black Alone": 2.4, "American Indian and Alaska Native Alone": 0.2}, "Age": {"Percent Under 18 Years": 21.6, "Percent 65 and Older": 17.3, "Percent Under 5 Years": 6.4}, "Miscellaneous": {"Manufacturers Shipments": 0, "Foreign Born": 0.3, "Percent Female": 51.3, "Language Other than English at Home": 0.9, "Living in Same House +1 Years": 90.6, "Mean Travel Time to Work": 21.4, "Building Permits": 20, "Veterans": 1668, "Land Area": 359.0}, "Sales": {"Retail Sales": 3748, "Merchant Wholesaler Sales": 1961, "Accommodation and Food Services Sales": 381, "Retail Sales per Capita": 12915}, "County": "Bell County", "State": "KY", "Income": {"Median Houseold Income": 26228, "Per Capita Income": 15091, "Persons Below Poverty Level": 33.5}, "Education": {"Bachelor's Degree or Higher": 10.8, "High School or Higher": 68.3}, "Employment": {"Private Non-farm Establishments": 514, "Private Non-farm Employment Percent Change": -5.7, "Firms": {"Total": 1696, "Hispanic-Owned": 0.0, "Native Hawaiian and Other Pacific Islander-Owned": 0.0, "American Indian-Owned": 0.0, "Black-Owned": 0.0, "Asian-Owned": 3.7, "Women-Owned": 29.4}, "Nonemployer Establishments": 1494, "Private Non-farm Employment": 6923}, "Housing": {"Housing Units": 13097, "Units in Multi-Unit Structures": 15.4, "Median Value of Owner-Occupied Units": 67300, "Households": 11109, "Persons per Household": 2.46, "Homeownership Rate": 67.7}, "Population": {"2014 Population": 27778, "2010 Population": 28691, "Population per Square Mile": 79.9, "Population Percent Change": -3.2}}</t>
  </si>
  <si>
    <t>{"Ethnicities": {"White Alone, not Hispanic or Latino": 88.5, "Two or More Races": 1.8, "Asian Alone": 2.7, "Native Hawaiian and Other Pacific Islander Alone": 0.1, "White Alone": 92.0, "Hispanic or Latino": 4.0, "Black Alone": 3.2, "American Indian and Alaska Native Alone": 0.2}, "Age": {"Percent Under 18 Years": 27.3, "Percent 65 and Older": 11.2, "Percent Under 5 Years": 7.2}, "Miscellaneous": {"Manufacturers Shipments": 46909, "Foreign Born": 4.5, "Percent Female": 50.4, "Language Other than English at Home": 6.3, "Living in Same House +1 Years": 86.5, "Mean Travel Time to Work": 23.8, "Building Permits": 354, "Veterans": 8606, "Land Area": 246.36}, "Sales": {"Retail Sales": 24391, "Merchant Wholesaler Sales": 0, "Accommodation and Food Services Sales": 0, "Retail Sales per Capita": 21623}, "County": "Boone County", "State": "KY", "Income": {"Median Houseold Income": 67225, "Per Capita Income": 29235, "Persons Below Poverty Level": 9.0}, "Education": {"Bachelor's Degree or Higher": 30.4, "High School or Higher": 91.9}, "Employment": {"Private Non-farm Establishments": 2983, "Private Non-farm Employment Percent Change": 7.2, "Firms": {"Total": 9122, "Hispanic-Owned": 0.5, "Native Hawaiian and Other Pacific Islander-Owned": 0.0, "American Indian-Owned": 0.0, "Black-Owned": 1.9, "Asian-Owned": 2.0, "Women-Owned": 27.3}, "Nonemployer Establishments": 7102, "Private Non-farm Employment": 76345}, "Housing": {"Housing Units": 47947, "Units in Multi-Unit Structures": 21.2, "Median Value of Owner-Occupied Units": 172700, "Households": 43255, "Persons per Household": 2.78, "Homeownership Rate": 75.5}, "Population": {"2014 Population": 126413, "2010 Population": 118811, "Population per Square Mile": 482.3, "Population Percent Change": 6.4}}</t>
  </si>
  <si>
    <t>{"Ethnicities": {"White Alone, not Hispanic or Latino": 85.0, "Two or More Races": 1.7, "Asian Alone": 0.4, "Native Hawaiian and Other Pacific Islander Alone": 0.0, "White Alone": 91.2, "Hispanic or Latino": 6.9, "Black Alone": 6.3, "American Indian and Alaska Native Alone": 0.4}, "Age": {"Percent Under 18 Years": 22.7, "Percent 65 and Older": 17.5, "Percent Under 5 Years": 5.7}, "Miscellaneous": {"Manufacturers Shipments": 0, "Foreign Born": 5.2, "Percent Female": 51.2, "Language Other than English at Home": 6.3, "Living in Same House +1 Years": 87.2, "Mean Travel Time to Work": 22.4, "Building Permits": 27, "Veterans": 1585, "Land Area": 289.72}, "Sales": {"Retail Sales": 1753, "Merchant Wholesaler Sales": 0, "Accommodation and Food Services Sales": 134, "Retail Sales per Capita": 8939}, "County": "Bourbon County", "State": "KY", "Income": {"Median Houseold Income": 40933, "Per Capita Income": 22893, "Persons Below Poverty Level": 17.2}, "Education": {"Bachelor's Degree or Higher": 15.8, "High School or Higher": 81.6}, "Employment": {"Private Non-farm Establishments": 377, "Private Non-farm Employment Percent Change": -2.7, "Firms": {"Total": 1664, "Hispanic-Owned": 0.0, "Native Hawaiian and Other Pacific Islander-Owned": 0.0, "American Indian-Owned": 0.0, "Black-Owned": 0.0, "Asian-Owned": 0.0, "Women-Owned": 25.0}, "Nonemployer Establishments": 1310, "Private Non-farm Employment": 5450}, "Housing": {"Housing Units": 9016, "Units in Multi-Unit Structures": 13.6, "Median Value of Owner-Occupied Units": 139900, "Households": 7865, "Persons per Household": 2.51, "Homeownership Rate": 59.8}, "Population": {"2014 Population": 19972, "2010 Population": 19985, "Population per Square Mile": 69.0, "Population Percent Change": -0.1}}</t>
  </si>
  <si>
    <t>{"Ethnicities": {"White Alone, not Hispanic or Latino": 93.3, "Two or More Races": 1.4, "Asian Alone": 0.5, "Native Hawaiian and Other Pacific Islander Alone": 0.0, "White Alone": 94.7, "Hispanic or Latino": 1.6, "Black Alone": 3.1, "American Indian and Alaska Native Alone": 0.3}, "Age": {"Percent Under 18 Years": 21.2, "Percent 65 and Older": 17.9, "Percent Under 5 Years": 5.8}, "Miscellaneous": {"Manufacturers Shipments": 0, "Foreign Born": 1.2, "Percent Female": 50.3, "Language Other than English at Home": 2.0, "Living in Same House +1 Years": 86.4, "Mean Travel Time to Work": 20.7, "Building Permits": 5, "Veterans": 4336, "Land Area": 159.86}, "Sales": {"Retail Sales": 9345, "Merchant Wholesaler Sales": 0, "Accommodation and Food Services Sales": 1005, "Retail Sales per Capita": 19244}, "County": "Boyd County", "State": "KY", "Income": {"Median Houseold Income": 40379, "Per Capita Income": 24530, "Persons Below Poverty Level": 19.9}, "Education": {"Bachelor's Degree or Higher": 16.3, "High School or Higher": 87.6}, "Employment": {"Private Non-farm Establishments": 1387, "Private Non-farm Employment Percent Change": -2.3, "Firms": {"Total": 3966, "Hispanic-Owned": 0.0, "Native Hawaiian and Other Pacific Islander-Owned": 0.0, "American Indian-Owned": 0.0, "Black-Owned": 0.6, "Asian-Owned": 1.7, "Women-Owned": 19.8}, "Nonemployer Establishments": 2497, "Private Non-farm Employment": 23282}, "Housing": {"Housing Units": 21686, "Units in Multi-Unit Structures": 12.4, "Median Value of Owner-Occupied Units": 96900, "Households": 19530, "Persons per Household": 2.41, "Homeownership Rate": 68.8}, "Population": {"2014 Population": 48832, "2010 Population": 49542, "Population per Square Mile": 309.9, "Population Percent Change": -1.4}}</t>
  </si>
  <si>
    <t>{"Ethnicities": {"White Alone, not Hispanic or Latino": 86.3, "Two or More Races": 2.1, "Asian Alone": 0.9, "Native Hawaiian and Other Pacific Islander Alone": 0.0, "White Alone": 88.9, "Hispanic or Latino": 3.0, "Black Alone": 7.8, "American Indian and Alaska Native Alone": 0.3}, "Age": {"Percent Under 18 Years": 20.3, "Percent 65 and Older": 17.6, "Percent Under 5 Years": 5.2}, "Miscellaneous": {"Manufacturers Shipments": 0, "Foreign Born": 2.5, "Percent Female": 50.0, "Language Other than English at Home": 4.0, "Living in Same House +1 Years": 80.5, "Mean Travel Time to Work": 19.7, "Building Permits": 31, "Veterans": 2087, "Land Area": 180.17}, "Sales": {"Retail Sales": 4300, "Merchant Wholesaler Sales": 711, "Accommodation and Food Services Sales": 577, "Retail Sales per Capita": 14875}, "County": "Boyle County", "State": "KY", "Income": {"Median Houseold Income": 41473, "Per Capita Income": 22249, "Persons Below Poverty Level": 18.3}, "Education": {"Bachelor's Degree or Higher": 22.8, "High School or Higher": 84.7}, "Employment": {"Private Non-farm Establishments": 736, "Private Non-farm Employment Percent Change": 11.7, "Firms": {"Total": 2721, "Hispanic-Owned": 0.0, "Native Hawaiian and Other Pacific Islander-Owned": 0.0, "American Indian-Owned": 0.0, "Black-Owned": 1.7, "Asian-Owned": 0.0, "Women-Owned": 25.2}, "Nonemployer Establishments": 1952, "Private Non-farm Employment": 14364}, "Housing": {"Housing Units": 12407, "Units in Multi-Unit Structures": 17.4, "Median Value of Owner-Occupied Units": 130700, "Households": 11100, "Persons per Household": 2.38, "Homeownership Rate": 65.0}, "Population": {"2014 Population": 29706, "2010 Population": 28432, "Population per Square Mile": 157.8, "Population Percent Change": 4.5}}</t>
  </si>
  <si>
    <t>{"Ethnicities": {"White Alone, not Hispanic or Latino": 96.3, "Two or More Races": 1.2, "Asian Alone": 0.1, "Native Hawaiian and Other Pacific Islander Alone": 0.0, "White Alone": 97.7, "Hispanic or Latino": 1.6, "Black Alone": 0.7, "American Indian and Alaska Native Alone": 0.3}, "Age": {"Percent Under 18 Years": 24.3, "Percent 65 and Older": 15.4, "Percent Under 5 Years": 6.4}, "Miscellaneous": {"Manufacturers Shipments": 0, "Foreign Born": 0.9, "Percent Female": 50.2, "Language Other than English at Home": 1.4, "Living in Same House +1 Years": 93.5, "Mean Travel Time to Work": 34.9, "Building Permits": 0, "Veterans": 571, "Land Area": 205.61}, "Sales": {"Retail Sales": 258, "Merchant Wholesaler Sales": 0, "Accommodation and Food Services Sales": 0, "Retail Sales per Capita": 3007}, "County": "Bracken County", "State": "KY", "Income": {"Median Houseold Income": 39196, "Per Capita Income": 20918, "Persons Below Poverty Level": 16.8}, "Education": {"Bachelor's Degree or Higher": 14.2, "High School or Higher": 80.9}, "Employment": {"Private Non-farm Establishments": 96, "Private Non-farm Employment Percent Change": 7.9, "Firms": {"Total": 923, "Hispanic-Owned": 0.0, "Native Hawaiian and Other Pacific Islander-Owned": 0.0, "American Indian-Owned": 0.0, "Black-Owned": 0.0, "Asian-Owned": 0.0, "Women-Owned": 25.5}, "Nonemployer Establishments": 605, "Private Non-farm Employment": 843}, "Housing": {"Housing Units": 3827, "Units in Multi-Unit Structures": 6.4, "Median Value of Owner-Occupied Units": 90700, "Households": 3252, "Persons per Household": 2.59, "Homeownership Rate": 78.3}, "Population": {"2014 Population": 8406, "2010 Population": 8488, "Population per Square Mile": 41.3, "Population Percent Change": -1.0}}</t>
  </si>
  <si>
    <t>{"Ethnicities": {"White Alone, not Hispanic or Latino": 97.2, "Two or More Races": 0.7, "Asian Alone": 0.7, "Native Hawaiian and Other Pacific Islander Alone": 0.1, "White Alone": 97.9, "Hispanic or Latino": 0.8, "Black Alone": 0.5, "American Indian and Alaska Native Alone": 0.1}, "Age": {"Percent Under 18 Years": 21.1, "Percent 65 and Older": 15.4, "Percent Under 5 Years": 5.8}, "Miscellaneous": {"Manufacturers Shipments": 0, "Foreign Born": 0.7, "Percent Female": 50.0, "Language Other than English at Home": 1.7, "Living in Same House +1 Years": 90.0, "Mean Travel Time to Work": 27.6, "Building Permits": 1, "Veterans": 566, "Land Area": 492.41}, "Sales": {"Retail Sales": 1037, "Merchant Wholesaler Sales": 0, "Accommodation and Food Services Sales": 87, "Retail Sales per Capita": 6652}, "County": "Breathitt County", "State": "KY", "Income": {"Median Houseold Income": 24045, "Per Capita Income": 14706, "Persons Below Poverty Level": 32.5}, "Education": {"Bachelor's Degree or Higher": 9.8, "High School or Higher": 63.8}, "Employment": {"Private Non-farm Establishments": 227, "Private Non-farm Employment Percent Change": -2.3, "Firms": {"Total": 0, "Hispanic-Owned": 0.0, "Native Hawaiian and Other Pacific Islander-Owned": 0.0, "American Indian-Owned": 0.0, "Black-Owned": 0.0, "Asian-Owned": 0.0, "Women-Owned": 0.0}, "Nonemployer Establishments": 570, "Private Non-farm Employment": 3135}, "Housing": {"Housing Units": 6205, "Units in Multi-Unit Structures": 6.3, "Median Value of Owner-Occupied Units": 47400, "Households": 5290, "Persons per Household": 2.52, "Homeownership Rate": 75.0}, "Population": {"2014 Population": 13409, "2010 Population": 13878, "Population per Square Mile": 28.2, "Population Percent Change": -3.4}}</t>
  </si>
  <si>
    <t>{"Ethnicities": {"White Alone, not Hispanic or Latino": 94.7, "Two or More Races": 1.2, "Asian Alone": 0.3, "Native Hawaiian and Other Pacific Islander Alone": 0.0, "White Alone": 95.8, "Hispanic or Latino": 1.3, "Black Alone": 2.2, "American Indian and Alaska Native Alone": 0.5}, "Age": {"Percent Under 18 Years": 22.9, "Percent 65 and Older": 17.6, "Percent Under 5 Years": 5.6}, "Miscellaneous": {"Manufacturers Shipments": 0, "Foreign Born": 0.4, "Percent Female": 50.0, "Language Other than English at Home": 2.8, "Living in Same House +1 Years": 87.4, "Mean Travel Time to Work": 28.7, "Building Permits": 2, "Veterans": 1707, "Land Area": 567.17}, "Sales": {"Retail Sales": 1138, "Merchant Wholesaler Sales": 193, "Accommodation and Food Services Sales": 78, "Retail Sales per Capita": 5968}, "County": "Breckinridge County", "State": "KY", "Income": {"Median Houseold Income": 38907, "Per Capita Income": 18101, "Persons Below Poverty Level": 19.6}, "Education": {"Bachelor's Degree or Higher": 9.4, "High School or Higher": 76.6}, "Employment": {"Private Non-farm Establishments": 285, "Private Non-farm Employment Percent Change": 2.5, "Firms": {"Total": 1412, "Hispanic-Owned": 0.0, "Native Hawaiian and Other Pacific Islander-Owned": 0.0, "American Indian-Owned": 0.0, "Black-Owned": 0.0, "Asian-Owned": 0.0, "Women-Owned": 23.2}, "Nonemployer Establishments": 1223, "Private Non-farm Employment": 2409}, "Housing": {"Housing Units": 10615, "Units in Multi-Unit Structures": 4.6, "Median Value of Owner-Occupied Units": 82700, "Households": 7213, "Persons per Household": 2.74, "Homeownership Rate": 80.0}, "Population": {"2014 Population": 19888, "2010 Population": 20059, "Population per Square Mile": 35.4, "Population Percent Change": -0.8}}</t>
  </si>
  <si>
    <t>{"Ethnicities": {"White Alone, not Hispanic or Latino": 95.2, "Two or More Races": 1.2, "Asian Alone": 0.6, "Native Hawaiian and Other Pacific Islander Alone": 0.0, "White Alone": 96.7, "Hispanic or Latino": 1.7, "Black Alone": 1.1, "American Indian and Alaska Native Alone": 0.3}, "Age": {"Percent Under 18 Years": 23.1, "Percent 65 and Older": 13.6, "Percent Under 5 Years": 5.2}, "Miscellaneous": {"Manufacturers Shipments": 0, "Foreign Born": 0.9, "Percent Female": 50.5, "Language Other than English at Home": 1.7, "Living in Same House +1 Years": 89.1, "Mean Travel Time to Work": 27.0, "Building Permits": 231, "Veterans": 5928, "Land Area": 297.02}, "Sales": {"Retail Sales": 5005, "Merchant Wholesaler Sales": 8796, "Accommodation and Food Services Sales": 730, "Retail Sales per Capita": 6788}, "County": "Bullitt County", "State": "KY", "Income": {"Median Houseold Income": 54836, "Per Capita Income": 24308, "Persons Below Poverty Level": 10.2}, "Education": {"Bachelor's Degree or Higher": 12.7, "High School or Higher": 85.0}, "Employment": {"Private Non-farm Establishments": 1044, "Private Non-farm Employment Percent Change": 2.8, "Firms": {"Total": 5198, "Hispanic-Owned": 0.0, "Native Hawaiian and Other Pacific Islander-Owned": 0.0, "American Indian-Owned": 0.0, "Black-Owned": 0.9, "Asian-Owned": 0.0, "Women-Owned": 23.6}, "Nonemployer Establishments": 4307, "Private Non-farm Employment": 15471}, "Housing": {"Housing Units": 30461, "Units in Multi-Unit Structures": 8.3, "Median Value of Owner-Occupied Units": 145500, "Households": 27874, "Persons per Household": 2.69, "Homeownership Rate": 82.2}, "Population": {"2014 Population": 77955, "2010 Population": 74319, "Population per Square Mile": 250.2, "Population Percent Change": 4.9}}</t>
  </si>
  <si>
    <t>{"Ethnicities": {"White Alone, not Hispanic or Latino": 94.0, "Two or More Races": 1.0, "Asian Alone": 0.3, "Native Hawaiian and Other Pacific Islander Alone": 0.0, "White Alone": 97.5, "Hispanic or Latino": 4.0, "Black Alone": 0.7, "American Indian and Alaska Native Alone": 0.5}, "Age": {"Percent Under 18 Years": 22.8, "Percent 65 and Older": 17.5, "Percent Under 5 Years": 5.8}, "Miscellaneous": {"Manufacturers Shipments": 1204, "Foreign Born": 1.7, "Percent Female": 50.6, "Language Other than English at Home": 2.9, "Living in Same House +1 Years": 90.9, "Mean Travel Time to Work": 29.5, "Building Permits": 0, "Veterans": 802, "Land Area": 426.09}, "Sales": {"Retail Sales": 579, "Merchant Wholesaler Sales": 0, "Accommodation and Food Services Sales": 53, "Retail Sales per Capita": 4362}, "County": "Butler County", "State": "KY", "Income": {"Median Houseold Income": 35430, "Per Capita Income": 18136, "Persons Below Poverty Level": 25.1}, "Education": {"Bachelor's Degree or Higher": 8.2, "High School or Higher": 75.5}, "Employment": {"Private Non-farm Establishments": 189, "Private Non-farm Employment Percent Change": 3.0, "Firms": {"Total": 1008, "Hispanic-Owned": 0.0, "Native Hawaiian and Other Pacific Islander-Owned": 0.0, "American Indian-Owned": 0.0, "Black-Owned": 0.0, "Asian-Owned": 0.0, "Women-Owned": 23.4}, "Nonemployer Establishments": 823, "Private Non-farm Employment": 1917}, "Housing": {"Housing Units": 5861, "Units in Multi-Unit Structures": 5.8, "Median Value of Owner-Occupied Units": 87300, "Households": 5124, "Persons per Household": 2.45, "Homeownership Rate": 74.5}, "Population": {"2014 Population": 12875, "2010 Population": 12690, "Population per Square Mile": 29.8, "Population Percent Change": 1.5}}</t>
  </si>
  <si>
    <t>{"Ethnicities": {"White Alone, not Hispanic or Latino": 91.1, "Two or More Races": 1.4, "Asian Alone": 0.3, "Native Hawaiian and Other Pacific Islander Alone": 0.1, "White Alone": 92.4, "Hispanic or Latino": 1.5, "Black Alone": 5.5, "American Indian and Alaska Native Alone": 0.3}, "Age": {"Percent Under 18 Years": 22.3, "Percent 65 and Older": 19.3, "Percent Under 5 Years": 5.9}, "Miscellaneous": {"Manufacturers Shipments": 2132, "Foreign Born": 0.4, "Percent Female": 51.6, "Language Other than English at Home": 0.8, "Living in Same House +1 Years": 85.7, "Mean Travel Time to Work": 22.1, "Building Permits": 3, "Veterans": 1002, "Land Area": 344.79}, "Sales": {"Retail Sales": 1518, "Merchant Wholesaler Sales": 0, "Accommodation and Food Services Sales": 93, "Retail Sales per Capita": 11848}, "County": "Caldwell County", "State": "KY", "Income": {"Median Houseold Income": 37127, "Per Capita Income": 20327, "Persons Below Poverty Level": 21.4}, "Education": {"Bachelor's Degree or Higher": 16.8, "High School or Higher": 84.0}, "Employment": {"Private Non-farm Establishments": 286, "Private Non-farm Employment Percent Change": 2.1, "Firms": {"Total": 1094, "Hispanic-Owned": 0.0, "Native Hawaiian and Other Pacific Islander-Owned": 0.0, "American Indian-Owned": 0.0, "Black-Owned": 0.0, "Asian-Owned": 0.0, "Women-Owned": 0.0}, "Nonemployer Establishments": 750, "Private Non-farm Employment": 3706}, "Housing": {"Housing Units": 6274, "Units in Multi-Unit Structures": 8.1, "Median Value of Owner-Occupied Units": 86600, "Households": 5232, "Persons per Household": 2.44, "Homeownership Rate": 72.9}, "Population": {"2014 Population": 12725, "2010 Population": 12984, "Population per Square Mile": 37.7, "Population Percent Change": -2.0}}</t>
  </si>
  <si>
    <t>{"Ethnicities": {"White Alone, not Hispanic or Latino": 89.4, "Two or More Races": 1.5, "Asian Alone": 2.3, "Native Hawaiian and Other Pacific Islander Alone": 0.1, "White Alone": 91.7, "Hispanic or Latino": 2.6, "Black Alone": 4.1, "American Indian and Alaska Native Alone": 0.3}, "Age": {"Percent Under 18 Years": 18.1, "Percent 65 and Older": 15.9, "Percent Under 5 Years": 5.1}, "Miscellaneous": {"Manufacturers Shipments": 7292, "Foreign Born": 4.2, "Percent Female": 51.9, "Language Other than English at Home": 5.5, "Living in Same House +1 Years": 80.5, "Mean Travel Time to Work": 18.5, "Building Permits": 291, "Veterans": 2710, "Land Area": 385.02}, "Sales": {"Retail Sales": 4548, "Merchant Wholesaler Sales": 0, "Accommodation and Food Services Sales": 524, "Retail Sales per Capita": 12578}, "County": "Calloway County", "State": "KY", "Income": {"Median Houseold Income": 39677, "Per Capita Income": 21490, "Persons Below Poverty Level": 20.1}, "Education": {"Bachelor's Degree or Higher": 27.7, "High School or Higher": 86.1}, "Employment": {"Private Non-farm Establishments": 866, "Private Non-farm Employment Percent Change": 0.6, "Firms": {"Total": 2797, "Hispanic-Owned": 0.0, "Native Hawaiian and Other Pacific Islander-Owned": 0.0, "American Indian-Owned": 0.0, "Black-Owned": 0.0, "Asian-Owned": 0.0, "Women-Owned": 25.1}, "Nonemployer Establishments": 2413, "Private Non-farm Employment": 13792}, "Housing": {"Housing Units": 18264, "Units in Multi-Unit Structures": 22.5, "Median Value of Owner-Occupied Units": 114800, "Households": 14937, "Persons per Household": 2.28, "Homeownership Rate": 65.6}, "Population": {"2014 Population": 38282, "2010 Population": 37191, "Population per Square Mile": 96.6, "Population Percent Change": 2.9}}</t>
  </si>
  <si>
    <t>{"Ethnicities": {"White Alone, not Hispanic or Latino": 92.4, "Two or More Races": 1.7, "Asian Alone": 1.0, "Native Hawaiian and Other Pacific Islander Alone": 0.0, "White Alone": 93.9, "Hispanic or Latino": 1.8, "Black Alone": 3.1, "American Indian and Alaska Native Alone": 0.2}, "Age": {"Percent Under 18 Years": 22.0, "Percent 65 and Older": 13.8, "Percent Under 5 Years": 6.1}, "Miscellaneous": {"Manufacturers Shipments": 7982, "Foreign Born": 2.1, "Percent Female": 50.9, "Language Other than English at Home": 3.9, "Living in Same House +1 Years": 85.6, "Mean Travel Time to Work": 22.4, "Building Permits": 212, "Veterans": 6145, "Land Area": 151.31}, "Sales": {"Retail Sales": 9707, "Merchant Wholesaler Sales": 0, "Accommodation and Food Services Sales": 1632, "Retail Sales per Capita": 11120}, "County": "Campbell County", "State": "KY", "Income": {"Median Houseold Income": 54306, "Per Capita Income": 26945, "Persons Below Poverty Level": 13.0}, "Education": {"Bachelor's Degree or Higher": 28.5, "High School or Higher": 88.5}, "Employment": {"Private Non-farm Establishments": 1638, "Private Non-farm Employment Percent Change": -2.6, "Firms": {"Total": 6225, "Hispanic-Owned": 0.0, "Native Hawaiian and Other Pacific Islander-Owned": 0.0, "American Indian-Owned": 0.0, "Black-Owned": 0.0, "Asian-Owned": 0.0, "Women-Owned": 21.6}, "Nonemployer Establishments": 5212, "Private Non-farm Employment": 23289}, "Housing": {"Housing Units": 39812, "Units in Multi-Unit Structures": 30.4, "Median Value of Owner-Occupied Units": 146300, "Households": 35203, "Persons per Household": 2.49, "Homeownership Rate": 70.0}, "Population": {"2014 Population": 91833, "2010 Population": 90336, "Population per Square Mile": 597.0, "Population Percent Change": 1.7}}</t>
  </si>
  <si>
    <t>{"Ethnicities": {"White Alone, not Hispanic or Latino": 94.0, "Two or More Races": 1.4, "Asian Alone": 0.3, "Native Hawaiian and Other Pacific Islander Alone": 0.0, "White Alone": 96.1, "Hispanic or Latino": 2.4, "Black Alone": 1.5, "American Indian and Alaska Native Alone": 0.7}, "Age": {"Percent Under 18 Years": 22.2, "Percent 65 and Older": 19.9, "Percent Under 5 Years": 5.7}, "Miscellaneous": {"Manufacturers Shipments": 0, "Foreign Born": 0.6, "Percent Female": 51.2, "Language Other than English at Home": 1.2, "Living in Same House +1 Years": 93.8, "Mean Travel Time to Work": 25.6, "Building Permits": 0, "Veterans": 398, "Land Area": 189.43}, "Sales": {"Retail Sales": 237, "Merchant Wholesaler Sales": 29, "Accommodation and Food Services Sales": 10, "Retail Sales per Capita": 4614}, "County": "Carlisle County", "State": "KY", "Income": {"Median Houseold Income": 39049, "Per Capita Income": 21500, "Persons Below Poverty Level": 16.2}, "Education": {"Bachelor's Degree or Higher": 15.5, "High School or Higher": 82.9}, "Employment": {"Private Non-farm Establishments": 80, "Private Non-farm Employment Percent Change": 1.9, "Firms": {"Total": 0, "Hispanic-Owned": 0.0, "Native Hawaiian and Other Pacific Islander-Owned": 0.0, "American Indian-Owned": 0.0, "Black-Owned": 0.0, "Asian-Owned": 0.0, "Women-Owned": 0.0}, "Nonemployer Establishments": 404, "Private Non-farm Employment": 578}, "Housing": {"Housing Units": 2437, "Units in Multi-Unit Structures": 6.3, "Median Value of Owner-Occupied Units": 73800, "Households": 2034, "Persons per Household": 2.46, "Homeownership Rate": 80.8}, "Population": {"2014 Population": 4978, "2010 Population": 5104, "Population per Square Mile": 26.9, "Population Percent Change": -2.5}}</t>
  </si>
  <si>
    <t>{"Ethnicities": {"White Alone, not Hispanic or Latino": 88.8, "Two or More Races": 1.8, "Asian Alone": 0.5, "Native Hawaiian and Other Pacific Islander Alone": 0.0, "White Alone": 95.4, "Hispanic or Latino": 7.0, "Black Alone": 1.9, "American Indian and Alaska Native Alone": 0.4}, "Age": {"Percent Under 18 Years": 25.6, "Percent 65 and Older": 14.7, "Percent Under 5 Years": 7.9}, "Miscellaneous": {"Manufacturers Shipments": 40596, "Foreign Born": 4.6, "Percent Female": 50.0, "Language Other than English at Home": 7.7, "Living in Same House +1 Years": 78.5, "Mean Travel Time to Work": 19.1, "Building Permits": 2, "Veterans": 777, "Land Area": 128.57}, "Sales": {"Retail Sales": 1826, "Merchant Wholesaler Sales": 133, "Accommodation and Food Services Sales": 182, "Retail Sales per Capita": 17403}, "County": "Carroll County", "State": "KY", "Income": {"Median Houseold Income": 40160, "Per Capita Income": 19429, "Persons Below Poverty Level": 29.9}, "Education": {"Bachelor's Degree or Higher": 9.5, "High School or Higher": 74.8}, "Employment": {"Private Non-farm Establishments": 232, "Private Non-farm Employment Percent Change": 0.6, "Firms": {"Total": 874, "Hispanic-Owned": 0.0, "Native Hawaiian and Other Pacific Islander-Owned": 0.0, "American Indian-Owned": 0.0, "Black-Owned": 0.0, "Asian-Owned": 0.0, "Women-Owned": 0.0}, "Nonemployer Establishments": 561, "Private Non-farm Employment": 5819}, "Housing": {"Housing Units": 4685, "Units in Multi-Unit Structures": 13.8, "Median Value of Owner-Occupied Units": 99500, "Households": 4269, "Persons per Household": 2.46, "Homeownership Rate": 62.9}, "Population": {"2014 Population": 10815, "2010 Population": 10811, "Population per Square Mile": 84.1, "Population Percent Change": 0.0}}</t>
  </si>
  <si>
    <t>{"Ethnicities": {"White Alone, not Hispanic or Latino": 96.8, "Two or More Races": 0.9, "Asian Alone": 0.2, "Native Hawaiian and Other Pacific Islander Alone": 0.0, "White Alone": 97.9, "Hispanic or Latino": 1.2, "Black Alone": 0.7, "American Indian and Alaska Native Alone": 0.3}, "Age": {"Percent Under 18 Years": 22.6, "Percent 65 and Older": 16.5, "Percent Under 5 Years": 6.1}, "Miscellaneous": {"Manufacturers Shipments": 0, "Foreign Born": 0.4, "Percent Female": 50.7, "Language Other than English at Home": 0.6, "Living in Same House +1 Years": 89.0, "Mean Travel Time to Work": 30.9, "Building Permits": 2, "Veterans": 1647, "Land Area": 409.5}, "Sales": {"Retail Sales": 2685, "Merchant Wholesaler Sales": 3062, "Accommodation and Food Services Sales": 243, "Retail Sales per Capita": 9831}, "County": "Carter County", "State": "KY", "Income": {"Median Houseold Income": 36406, "Per Capita Income": 19204, "Persons Below Poverty Level": 20.3}, "Education": {"Bachelor's Degree or Higher": 10.4, "High School or Higher": 75.5}, "Employment": {"Private Non-farm Establishments": 409, "Private Non-farm Employment Percent Change": -2.2, "Firms": {"Total": 2273, "Hispanic-Owned": 0.0, "Native Hawaiian and Other Pacific Islander-Owned": 0.0, "American Indian-Owned": 0.0, "Black-Owned": 0.0, "Asian-Owned": 0.0, "Women-Owned": 0.0}, "Nonemployer Establishments": 1751, "Private Non-farm Employment": 4918}, "Housing": {"Housing Units": 12281, "Units in Multi-Unit Structures": 5.8, "Median Value of Owner-Occupied Units": 74500, "Households": 10319, "Persons per Household": 2.59, "Homeownership Rate": 79.7}, "Population": {"2014 Population": 27223, "2010 Population": 27720, "Population per Square Mile": 67.7, "Population Percent Change": -1.8}}</t>
  </si>
  <si>
    <t>{"Ethnicities": {"White Alone, not Hispanic or Latino": 95.1, "Two or More Races": 0.9, "Asian Alone": 0.3, "Native Hawaiian and Other Pacific Islander Alone": 0.1, "White Alone": 97.6, "Hispanic or Latino": 2.9, "Black Alone": 0.7, "American Indian and Alaska Native Alone": 0.4}, "Age": {"Percent Under 18 Years": 22.6, "Percent 65 and Older": 18.8, "Percent Under 5 Years": 6.5}, "Miscellaneous": {"Manufacturers Shipments": 1890, "Foreign Born": 1.2, "Percent Female": 51.3, "Language Other than English at Home": 3.5, "Living in Same House +1 Years": 88.3, "Mean Travel Time to Work": 28.7, "Building Permits": 0, "Veterans": 1211, "Land Area": 444.23}, "Sales": {"Retail Sales": 718, "Merchant Wholesaler Sales": 348, "Accommodation and Food Services Sales": 63, "Retail Sales per Capita": 4408}, "County": "Casey County", "State": "KY", "Income": {"Median Houseold Income": 29934, "Per Capita Income": 15603, "Persons Below Poverty Level": 26.8}, "Education": {"Bachelor's Degree or Higher": 8.4, "High School or Higher": 69.7}, "Employment": {"Private Non-farm Establishments": 230, "Private Non-farm Employment Percent Change": 3.7, "Firms": {"Total": 1714, "Hispanic-Owned": 0.0, "Native Hawaiian and Other Pacific Islander-Owned": 0.0, "American Indian-Owned": 0.0, "Black-Owned": 0.0, "Asian-Owned": 0.0, "Women-Owned": 22.2}, "Nonemployer Establishments": 1151, "Private Non-farm Employment": 2957}, "Housing": {"Housing Units": 7405, "Units in Multi-Unit Structures": 2.0, "Median Value of Owner-Occupied Units": 70400, "Households": 6050, "Persons per Household": 2.59, "Homeownership Rate": 80.8}, "Population": {"2014 Population": 15891, "2010 Population": 15955, "Population per Square Mile": 35.9, "Population Percent Change": -0.4}}</t>
  </si>
  <si>
    <t>{"Ethnicities": {"White Alone, not Hispanic or Latino": 66.8, "Two or More Races": 3.1, "Asian Alone": 1.6, "Native Hawaiian and Other Pacific Islander Alone": 0.4, "White Alone": 73.0, "Hispanic or Latino": 7.6, "Black Alone": 21.1, "American Indian and Alaska Native Alone": 0.7}, "Age": {"Percent Under 18 Years": 27.7, "Percent 65 and Older": 11.1, "Percent Under 5 Years": 9.8}, "Miscellaneous": {"Manufacturers Shipments": 15716, "Foreign Born": 3.2, "Percent Female": 47.3, "Language Other than English at Home": 6.6, "Living in Same House +1 Years": 77.1, "Mean Travel Time to Work": 18.1, "Building Permits": 59, "Veterans": 6986, "Land Area": 717.5}, "Sales": {"Retail Sales": 9360, "Merchant Wholesaler Sales": 8784, "Accommodation and Food Services Sales": 800, "Retail Sales per Capita": 11565}, "County": "Christian County", "State": "KY", "Income": {"Median Houseold Income": 38904, "Per Capita Income": 19773, "Persons Below Poverty Level": 20.5}, "Education": {"Bachelor's Degree or Higher": 15.1, "High School or Higher": 85.2}, "Employment": {"Private Non-farm Establishments": 1315, "Private Non-farm Employment Percent Change": 1.2, "Firms": {"Total": 4321, "Hispanic-Owned": 2.2, "Native Hawaiian and Other Pacific Islander-Owned": 0.0, "American Indian-Owned": 0.0, "Black-Owned": 7.2, "Asian-Owned": 3.7, "Women-Owned": 27.4}, "Nonemployer Establishments": 3230, "Private Non-farm Employment": 23451}, "Housing": {"Housing Units": 29746, "Units in Multi-Unit Structures": 21.1, "Median Value of Owner-Occupied Units": 101700, "Households": 25899, "Persons per Household": 2.65, "Homeownership Rate": 52.5}, "Population": {"2014 Population": 74250, "2010 Population": 73955, "Population per Square Mile": 103.1, "Population Percent Change": 0.4}}</t>
  </si>
  <si>
    <t>{"Ethnicities": {"White Alone, not Hispanic or Latino": 90.3, "Two or More Races": 1.4, "Asian Alone": 0.5, "Native Hawaiian and Other Pacific Islander Alone": 0.0, "White Alone": 92.8, "Hispanic or Latino": 2.8, "Black Alone": 5.1, "American Indian and Alaska Native Alone": 0.2}, "Age": {"Percent Under 18 Years": 22.8, "Percent 65 and Older": 16.3, "Percent Under 5 Years": 5.8}, "Miscellaneous": {"Manufacturers Shipments": 12522, "Foreign Born": 1.1, "Percent Female": 51.5, "Language Other than English at Home": 2.3, "Living in Same House +1 Years": 80.6, "Mean Travel Time to Work": 23.0, "Building Permits": 35, "Veterans": 2662, "Land Area": 252.46}, "Sales": {"Retail Sales": 4617, "Merchant Wholesaler Sales": 0, "Accommodation and Food Services Sales": 512, "Retail Sales per Capita": 12951}, "County": "Clark County", "State": "KY", "Income": {"Median Houseold Income": 45853, "Per Capita Income": 24524, "Persons Below Poverty Level": 15.4}, "Education": {"Bachelor's Degree or Higher": 19.4, "High School or Higher": 82.5}, "Employment": {"Private Non-farm Establishments": 744, "Private Non-farm Employment Percent Change": -1.1, "Firms": {"Total": 3252, "Hispanic-Owned": 0.0, "Native Hawaiian and Other Pacific Islander-Owned": 0.0, "American Indian-Owned": 0.0, "Black-Owned": 0.0, "Asian-Owned": 2.2, "Women-Owned": 25.4}, "Nonemployer Establishments": 2204, "Private Non-farm Employment": 10685}, "Housing": {"Housing Units": 15743, "Units in Multi-Unit Structures": 18.7, "Median Value of Owner-Occupied Units": 141000, "Households": 14498, "Persons per Household": 2.43, "Homeownership Rate": 64.8}, "Population": {"2014 Population": 35758, "2010 Population": 35613, "Population per Square Mile": 141.1, "Population Percent Change": 0.4}}</t>
  </si>
  <si>
    <t>{"Ethnicities": {"White Alone, not Hispanic or Latino": 92.6, "Two or More Races": 0.9, "Asian Alone": 0.2, "Native Hawaiian and Other Pacific Islander Alone": 0.0, "White Alone": 94.4, "Hispanic or Latino": 2.0, "Black Alone": 4.3, "American Indian and Alaska Native Alone": 0.2}, "Age": {"Percent Under 18 Years": 21.1, "Percent 65 and Older": 13.5, "Percent Under 5 Years": 6.2}, "Miscellaneous": {"Manufacturers Shipments": 0, "Foreign Born": 0.7, "Percent Female": 47.0, "Language Other than English at Home": 1.9, "Living in Same House +1 Years": 90.2, "Mean Travel Time to Work": 27.8, "Building Permits": 0, "Veterans": 843, "Land Area": 469.25}, "Sales": {"Retail Sales": 1387, "Merchant Wholesaler Sales": 132, "Accommodation and Food Services Sales": 124, "Retail Sales per Capita": 5858}, "County": "Clay County", "State": "KY", "Income": {"Median Houseold Income": 21883, "Per Capita Income": 13542, "Persons Below Poverty Level": 37.7}, "Education": {"Bachelor's Degree or Higher": 9.0, "High School or Higher": 63.6}, "Employment": {"Private Non-farm Establishments": 246, "Private Non-farm Employment Percent Change": -5.3, "Firms": {"Total": 961, "Hispanic-Owned": 0.0, "Native Hawaiian and Other Pacific Islander-Owned": 0.0, "American Indian-Owned": 0.0, "Black-Owned": 0.0, "Asian-Owned": 0.0, "Women-Owned": 20.3}, "Nonemployer Establishments": 1175, "Private Non-farm Employment": 2541}, "Housing": {"Housing Units": 8860, "Units in Multi-Unit Structures": 5.8, "Median Value of Owner-Occupied Units": 57800, "Households": 7317, "Persons per Household": 2.71, "Homeownership Rate": 75.6}, "Population": {"2014 Population": 21147, "2010 Population": 21730, "Population per Square Mile": 46.3, "Population Percent Change": -2.7}}</t>
  </si>
  <si>
    <t>{"Ethnicities": {"White Alone, not Hispanic or Latino": 95.1, "Two or More Races": 1.3, "Asian Alone": 0.2, "Native Hawaiian and Other Pacific Islander Alone": 0.5, "White Alone": 97.2, "Hispanic or Latino": 2.8, "Black Alone": 0.6, "American Indian and Alaska Native Alone": 0.2}, "Age": {"Percent Under 18 Years": 22.8, "Percent 65 and Older": 18.2, "Percent Under 5 Years": 5.6}, "Miscellaneous": {"Manufacturers Shipments": 0, "Foreign Born": 1.3, "Percent Female": 50.3, "Language Other than English at Home": 1.5, "Living in Same House +1 Years": 91.5, "Mean Travel Time to Work": 18.5, "Building Permits": 0, "Veterans": 752, "Land Area": 197.25}, "Sales": {"Retail Sales": 553, "Merchant Wholesaler Sales": 386, "Accommodation and Food Services Sales": 78, "Retail Sales per Capita": 5838}, "County": "Clinton County", "State": "KY", "Income": {"Median Houseold Income": 27100, "Per Capita Income": 16795, "Persons Below Poverty Level": 24.4}, "Education": {"Bachelor's Degree or Higher": 7.0, "High School or Higher": 67.7}, "Employment": {"Private Non-farm Establishments": 193, "Private Non-farm Employment Percent Change": -0.5, "Firms": {"Total": 690, "Hispanic-Owned": 0.0, "Native Hawaiian and Other Pacific Islander-Owned": 0.0, "American Indian-Owned": 0.0, "Black-Owned": 0.0, "Asian-Owned": 0.0, "Women-Owned": 21.7}, "Nonemployer Establishments": 812, "Private Non-farm Employment": 3153}, "Housing": {"Housing Units": 5250, "Units in Multi-Unit Structures": 5.9, "Median Value of Owner-Occupied Units": 68000, "Households": 3960, "Persons per Household": 2.54, "Homeownership Rate": 75.6}, "Population": {"2014 Population": 10165, "2010 Population": 10272, "Population per Square Mile": 52.1, "Population Percent Change": -1.0}}</t>
  </si>
  <si>
    <t>{"Ethnicities": {"White Alone, not Hispanic or Latino": 96.5, "Two or More Races": 1.0, "Asian Alone": 0.2, "Native Hawaiian and Other Pacific Islander Alone": 0.1, "White Alone": 97.4, "Hispanic or Latino": 0.9, "Black Alone": 1.0, "American Indian and Alaska Native Alone": 0.4}, "Age": {"Percent Under 18 Years": 22.7, "Percent 65 and Older": 19.3, "Percent Under 5 Years": 5.7}, "Miscellaneous": {"Manufacturers Shipments": 0, "Foreign Born": 0.6, "Percent Female": 49.5, "Language Other than English at Home": 7.6, "Living in Same House +1 Years": 87.2, "Mean Travel Time to Work": 27.1, "Building Permits": 1, "Veterans": 848, "Land Area": 359.95}, "Sales": {"Retail Sales": 534, "Merchant Wholesaler Sales": 94, "Accommodation and Food Services Sales": 50, "Retail Sales per Capita": 5873}, "County": "Crittenden County", "State": "KY", "Income": {"Median Houseold Income": 34261, "Per Capita Income": 21375, "Persons Below Poverty Level": 20.8}, "Education": {"Bachelor's Degree or Higher": 11.4, "High School or Higher": 79.0}, "Employment": {"Private Non-farm Establishments": 165, "Private Non-farm Employment Percent Change": -1.3, "Firms": {"Total": 595, "Hispanic-Owned": 0.0, "Native Hawaiian and Other Pacific Islander-Owned": 0.0, "American Indian-Owned": 0.0, "Black-Owned": 0.0, "Asian-Owned": 0.0, "Women-Owned": 0.0}, "Nonemployer Establishments": 619, "Private Non-farm Employment": 1723}, "Housing": {"Housing Units": 4553, "Units in Multi-Unit Structures": 4.1, "Median Value of Owner-Occupied Units": 72500, "Households": 3794, "Persons per Household": 2.41, "Homeownership Rate": 78.5}, "Population": {"2014 Population": 9224, "2010 Population": 9315, "Population per Square Mile": 25.9, "Population Percent Change": -1.0}}</t>
  </si>
  <si>
    <t>{"Ethnicities": {"White Alone, not Hispanic or Latino": 94.5, "Two or More Races": 1.4, "Asian Alone": 0.2, "Native Hawaiian and Other Pacific Islander Alone": 0.0, "White Alone": 95.5, "Hispanic or Latino": 1.1, "Black Alone": 2.8, "American Indian and Alaska Native Alone": 0.1}, "Age": {"Percent Under 18 Years": 21.4, "Percent 65 and Older": 20.7, "Percent Under 5 Years": 5.6}, "Miscellaneous": {"Manufacturers Shipments": 0, "Foreign Born": 0.5, "Percent Female": 51.2, "Language Other than English at Home": 1.6, "Living in Same House +1 Years": 91.6, "Mean Travel Time to Work": 22.0, "Building Permits": 0, "Veterans": 470, "Land Area": 305.18}, "Sales": {"Retail Sales": 441, "Merchant Wholesaler Sales": 0, "Accommodation and Food Services Sales": 45, "Retail Sales per Capita": 6484}, "County": "Cumberland County", "State": "KY", "Income": {"Median Houseold Income": 31593, "Per Capita Income": 17697, "Persons Below Poverty Level": 23.6}, "Education": {"Bachelor's Degree or Higher": 13.9, "High School or Higher": 73.0}, "Employment": {"Private Non-farm Establishments": 110, "Private Non-farm Employment Percent Change": 11.7, "Firms": {"Total": 946, "Hispanic-Owned": 0.0, "Native Hawaiian and Other Pacific Islander-Owned": 0.0, "American Indian-Owned": 0.0, "Black-Owned": 0.0, "Asian-Owned": 0.0, "Women-Owned": 0.0}, "Nonemployer Establishments": 582, "Private Non-farm Employment": 1294}, "Housing": {"Housing Units": 3652, "Units in Multi-Unit Structures": 6.0, "Median Value of Owner-Occupied Units": 63400, "Households": 2604, "Persons per Household": 2.59, "Homeownership Rate": 75.5}, "Population": {"2014 Population": 6745, "2010 Population": 6856, "Population per Square Mile": 22.5, "Population Percent Change": -1.6}}</t>
  </si>
  <si>
    <t>{"Ethnicities": {"White Alone, not Hispanic or Latino": 89.5, "Two or More Races": 1.9, "Asian Alone": 0.9, "Native Hawaiian and Other Pacific Islander Alone": 0.1, "White Alone": 91.9, "Hispanic or Latino": 2.8, "Black Alone": 5.0, "American Indian and Alaska Native Alone": 0.1}, "Age": {"Percent Under 18 Years": 24.3, "Percent 65 and Older": 16.0, "Percent Under 5 Years": 6.6}, "Miscellaneous": {"Manufacturers Shipments": 29199, "Foreign Born": 1.9, "Percent Female": 51.5, "Language Other than English at Home": 3.4, "Living in Same House +1 Years": 85.9, "Mean Travel Time to Work": 18.1, "Building Permits": 320, "Veterans": 7461, "Land Area": 458.35}, "Sales": {"Retail Sales": 12829, "Merchant Wholesaler Sales": 8180, "Accommodation and Food Services Sales": 1474, "Retail Sales per Capita": 13652}, "County": "Daviess County", "State": "KY", "Income": {"Median Houseold Income": 46555, "Per Capita Income": 22963, "Persons Below Poverty Level": 15.2}, "Education": {"Bachelor's Degree or Higher": 18.8, "High School or Higher": 88.0}, "Employment": {"Private Non-farm Establishments": 2267, "Private Non-farm Employment Percent Change": 0.8, "Firms": {"Total": 7007, "Hispanic-Owned": 0.0, "Native Hawaiian and Other Pacific Islander-Owned": 0.0, "American Indian-Owned": 0.0, "Black-Owned": 2.6, "Asian-Owned": 2.6, "Women-Owned": 23.0}, "Nonemployer Establishments": 5386, "Private Non-farm Employment": 41440}, "Housing": {"Housing Units": 42541, "Units in Multi-Unit Structures": 17.6, "Median Value of Owner-Occupied Units": 110500, "Households": 37677, "Persons per Household": 2.51, "Homeownership Rate": 70.2}, "Population": {"2014 Population": 98275, "2010 Population": 96656, "Population per Square Mile": 210.9, "Population Percent Change": 1.7}}</t>
  </si>
  <si>
    <t>{"Ethnicities": {"White Alone, not Hispanic or Latino": 95.8, "Two or More Races": 1.0, "Asian Alone": 0.2, "Native Hawaiian and Other Pacific Islander Alone": 0.0, "White Alone": 96.7, "Hispanic or Latino": 1.0, "Black Alone": 1.8, "American Indian and Alaska Native Alone": 0.3}, "Age": {"Percent Under 18 Years": 19.4, "Percent 65 and Older": 19.3, "Percent Under 5 Years": 4.6}, "Miscellaneous": {"Manufacturers Shipments": 0, "Foreign Born": 1.6, "Percent Female": 49.8, "Language Other than English at Home": 2.7, "Living in Same House +1 Years": 89.7, "Mean Travel Time to Work": 32.0, "Building Permits": 0, "Veterans": 943, "Land Area": 302.88}, "Sales": {"Retail Sales": 325, "Merchant Wholesaler Sales": 0, "Accommodation and Food Services Sales": 63, "Retail Sales per Capita": 2723}, "County": "Edmonson County", "State": "KY", "Income": {"Median Houseold Income": 37646, "Per Capita Income": 19481, "Persons Below Poverty Level": 16.1}, "Education": {"Bachelor's Degree or Higher": 9.8, "High School or Higher": 78.9}, "Employment": {"Private Non-farm Establishments": 127, "Private Non-farm Employment Percent Change": -0.8, "Firms": {"Total": 652, "Hispanic-Owned": 0.0, "Native Hawaiian and Other Pacific Islander-Owned": 0.0, "American Indian-Owned": 0.0, "Black-Owned": 0.0, "Asian-Owned": 0.0, "Women-Owned": 0.0}, "Nonemployer Establishments": 838, "Private Non-farm Employment": 843}, "Housing": {"Housing Units": 6452, "Units in Multi-Unit Structures": 4.1, "Median Value of Owner-Occupied Units": 90600, "Households": 4766, "Persons per Household": 2.47, "Homeownership Rate": 76.5}, "Population": {"2014 Population": 12013, "2010 Population": 12161, "Population per Square Mile": 40.2, "Population Percent Change": -1.2}}</t>
  </si>
  <si>
    <t>{"Ethnicities": {"White Alone, not Hispanic or Latino": 94.6, "Two or More Races": 0.6, "Asian Alone": 0.2, "Native Hawaiian and Other Pacific Islander Alone": 0.1, "White Alone": 95.4, "Hispanic or Latino": 1.0, "Black Alone": 3.5, "American Indian and Alaska Native Alone": 0.2}, "Age": {"Percent Under 18 Years": 18.8, "Percent 65 and Older": 18.3, "Percent Under 5 Years": 4.4}, "Miscellaneous": {"Manufacturers Shipments": 0, "Foreign Born": 0.2, "Percent Female": 43.5, "Language Other than English at Home": 2.1, "Living in Same House +1 Years": 86.1, "Mean Travel Time to Work": 29.4, "Building Permits": 0, "Veterans": 464, "Land Area": 234.32}, "Sales": {"Retail Sales": 121, "Merchant Wholesaler Sales": 0, "Accommodation and Food Services Sales": 32, "Retail Sales per Capita": 1489}, "County": "Elliott County", "State": "KY", "Income": {"Median Houseold Income": 24246, "Per Capita Income": 14040, "Persons Below Poverty Level": 31.8}, "Education": {"Bachelor's Degree or Higher": 7.7, "High School or Higher": 70.0}, "Employment": {"Private Non-farm Establishments": 43, "Private Non-farm Employment Percent Change": -10.0, "Firms": {"Total": 302, "Hispanic-Owned": 0.0, "Native Hawaiian and Other Pacific Islander-Owned": 0.0, "American Indian-Owned": 0.0, "Black-Owned": 0.0, "Asian-Owned": 0.0, "Women-Owned": 13.6}, "Nonemployer Establishments": 314, "Private Non-farm Employment": 288}, "Housing": {"Housing Units": 3361, "Units in Multi-Unit Structures": 4.2, "Median Value of Owner-Occupied Units": 71400, "Households": 2618, "Persons per Household": 2.59, "Homeownership Rate": 79.0}, "Population": {"2014 Population": 7672, "2010 Population": 7852, "Population per Square Mile": 33.5, "Population Percent Change": -2.3}}</t>
  </si>
  <si>
    <t>{"Ethnicities": {"White Alone, not Hispanic or Latino": 97.9, "Two or More Races": 0.7, "Asian Alone": 0.1, "Native Hawaiian and Other Pacific Islander Alone": 0.0, "White Alone": 98.6, "Hispanic or Latino": 0.9, "Black Alone": 0.3, "American Indian and Alaska Native Alone": 0.3}, "Age": {"Percent Under 18 Years": 21.9, "Percent 65 and Older": 17.1, "Percent Under 5 Years": 5.4}, "Miscellaneous": {"Manufacturers Shipments": 0, "Foreign Born": 0.2, "Percent Female": 50.7, "Language Other than English at Home": 0.9, "Living in Same House +1 Years": 90.2, "Mean Travel Time to Work": 32.8, "Building Permits": 0, "Veterans": 938, "Land Area": 253.08}, "Sales": {"Retail Sales": 842, "Merchant Wholesaler Sales": 0, "Accommodation and Food Services Sales": 79, "Retail Sales per Capita": 5655}, "County": "Estill County", "State": "KY", "Income": {"Median Houseold Income": 29184, "Per Capita Income": 16435, "Persons Below Poverty Level": 27.2}, "Education": {"Bachelor's Degree or Higher": 8.3, "High School or Higher": 72.7}, "Employment": {"Private Non-farm Establishments": 182, "Private Non-farm Employment Percent Change": -2.7, "Firms": {"Total": 1197, "Hispanic-Owned": 0.0, "Native Hawaiian and Other Pacific Islander-Owned": 0.0, "American Indian-Owned": 0.0, "Black-Owned": 0.0, "Asian-Owned": 0.0, "Women-Owned": 37.4}, "Nonemployer Establishments": 883, "Private Non-farm Employment": 1552}, "Housing": {"Housing Units": 6848, "Units in Multi-Unit Structures": 10.4, "Median Value of Owner-Occupied Units": 71900, "Households": 5829, "Persons per Household": 2.48, "Homeownership Rate": 69.7}, "Population": {"2014 Population": 14447, "2010 Population": 14672, "Population per Square Mile": 58.0, "Population Percent Change": -1.5}}</t>
  </si>
  <si>
    <t>{"Ethnicities": {"White Alone, not Hispanic or Latino": 72.3, "Two or More Races": 2.4, "Asian Alone": 3.8, "Native Hawaiian and Other Pacific Islander Alone": 0.1, "White Alone": 78.3, "Hispanic or Latino": 6.9, "Black Alone": 15.0, "American Indian and Alaska Native Alone": 0.3}, "Age": {"Percent Under 18 Years": 21.1, "Percent 65 and Older": 11.7, "Percent Under 5 Years": 6.2}, "Miscellaneous": {"Manufacturers Shipments": 30612, "Foreign Born": 8.9, "Percent Female": 50.9, "Language Other than English at Home": 11.9, "Living in Same House +1 Years": 75.5, "Mean Travel Time to Work": 19.7, "Building Permits": 1225, "Veterans": 17908, "Land Area": 283.65}, "Sales": {"Retail Sales": 47784, "Merchant Wholesaler Sales": 44424, "Accommodation and Food Services Sales": 7857, "Retail Sales per Capita": 16635}, "County": "Fayette County", "State": "KY", "Income": {"Median Houseold Income": 48398, "Per Capita Income": 29251, "Persons Below Poverty Level": 18.9}, "Education": {"Bachelor's Degree or Higher": 40.1, "High School or Higher": 88.6}, "Employment": {"Private Non-farm Establishments": 8450, "Private Non-farm Employment Percent Change": 5.3, "Firms": {"Total": 26074, "Hispanic-Owned": 2.4, "Native Hawaiian and Other Pacific Islander-Owned": 0.0, "American Indian-Owned": 0.0, "Black-Owned": 0.0, "Asian-Owned": 2.6, "Women-Owned": 27.2}, "Nonemployer Establishments": 21120, "Private Non-farm Employment": 156335}, "Housing": {"Housing Units": 138827, "Units in Multi-Unit Structures": 33.9, "Median Value of Owner-Occupied Units": 165800, "Households": 123142, "Persons per Household": 2.34, "Homeownership Rate": 55.2}, "Population": {"2014 Population": 310797, "2010 Population": 295803, "Population per Square Mile": 1042.8, "Population Percent Change": 5.1}}</t>
  </si>
  <si>
    <t>{"Ethnicities": {"White Alone, not Hispanic or Latino": 96.0, "Two or More Races": 0.9, "Asian Alone": 0.2, "Native Hawaiian and Other Pacific Islander Alone": 0.0, "White Alone": 97.0, "Hispanic or Latino": 1.3, "Black Alone": 1.6, "American Indian and Alaska Native Alone": 0.2}, "Age": {"Percent Under 18 Years": 24.3, "Percent 65 and Older": 16.2, "Percent Under 5 Years": 6.9}, "Miscellaneous": {"Manufacturers Shipments": 0, "Foreign Born": 0.2, "Percent Female": 50.8, "Language Other than English at Home": 2.8, "Living in Same House +1 Years": 88.4, "Mean Travel Time to Work": 27.6, "Building Permits": 1, "Veterans": 951, "Land Area": 348.54}, "Sales": {"Retail Sales": 1285, "Merchant Wholesaler Sales": 298, "Accommodation and Food Services Sales": 59, "Retail Sales per Capita": 8768}, "County": "Fleming County", "State": "KY", "Income": {"Median Houseold Income": 32495, "Per Capita Income": 19304, "Persons Below Poverty Level": 22.2}, "Education": {"Bachelor's Degree or Higher": 12.8, "High School or Higher": 76.0}, "Employment": {"Private Non-farm Establishments": 249, "Private Non-farm Employment Percent Change": 1.7, "Firms": {"Total": 1330, "Hispanic-Owned": 0.0, "Native Hawaiian and Other Pacific Islander-Owned": 0.0, "American Indian-Owned": 0.0, "Black-Owned": 0.0, "Asian-Owned": 0.0, "Women-Owned": 0.0}, "Nonemployer Establishments": 1303, "Private Non-farm Employment": 2092}, "Housing": {"Housing Units": 6608, "Units in Multi-Unit Structures": 6.0, "Median Value of Owner-Occupied Units": 78700, "Households": 5539, "Persons per Household": 2.6, "Homeownership Rate": 78.5}, "Population": {"2014 Population": 14545, "2010 Population": 14348, "Population per Square Mile": 41.2, "Population Percent Change": 1.3}}</t>
  </si>
  <si>
    <t>{"Ethnicities": {"White Alone, not Hispanic or Latino": 97.3, "Two or More Races": 0.7, "Asian Alone": 0.2, "Native Hawaiian and Other Pacific Islander Alone": 0.0, "White Alone": 97.9, "Hispanic or Latino": 0.7, "Black Alone": 1.0, "American Indian and Alaska Native Alone": 0.1}, "Age": {"Percent Under 18 Years": 22.0, "Percent 65 and Older": 16.0, "Percent Under 5 Years": 6.6}, "Miscellaneous": {"Manufacturers Shipments": 0, "Foreign Born": 0.5, "Percent Female": 51.2, "Language Other than English at Home": 0.9, "Living in Same House +1 Years": 87.3, "Mean Travel Time to Work": 24.1, "Building Permits": 7, "Veterans": 2070, "Land Area": 393.35}, "Sales": {"Retail Sales": 4033, "Merchant Wholesaler Sales": 4044, "Accommodation and Food Services Sales": 349, "Retail Sales per Capita": 9596}, "County": "Floyd County", "State": "KY", "Income": {"Median Houseold Income": 30476, "Per Capita Income": 17716, "Persons Below Poverty Level": 28.9}, "Education": {"Bachelor's Degree or Higher": 12.8, "High School or Higher": 73.6}, "Employment": {"Private Non-farm Establishments": 823, "Private Non-farm Employment Percent Change": -4.0, "Firms": {"Total": 3192, "Hispanic-Owned": 0.0, "Native Hawaiian and Other Pacific Islander-Owned": 0.0, "American Indian-Owned": 0.0, "Black-Owned": 0.0, "Asian-Owned": 0.0, "Women-Owned": 24.7}, "Nonemployer Establishments": 2221, "Private Non-farm Employment": 8566}, "Housing": {"Housing Units": 18154, "Units in Multi-Unit Structures": 10.6, "Median Value of Owner-Occupied Units": 70000, "Households": 15422, "Persons per Household": 2.49, "Homeownership Rate": 69.2}, "Population": {"2014 Population": 38108, "2010 Population": 39451, "Population per Square Mile": 100.3, "Population Percent Change": -3.4}}</t>
  </si>
  <si>
    <t>{"Ethnicities": {"White Alone, not Hispanic or Latino": 82.0, "Two or More Races": 2.3, "Asian Alone": 1.8, "Native Hawaiian and Other Pacific Islander Alone": 0.0, "White Alone": 84.5, "Hispanic or Latino": 3.0, "Black Alone": 11.1, "American Indian and Alaska Native Alone": 0.3}, "Age": {"Percent Under 18 Years": 20.9, "Percent 65 and Older": 16.3, "Percent Under 5 Years": 5.5}, "Miscellaneous": {"Manufacturers Shipments": 14007, "Foreign Born": 3.3, "Percent Female": 51.8, "Language Other than English at Home": 5.0, "Living in Same House +1 Years": 79.2, "Mean Travel Time to Work": 17.9, "Building Permits": 87, "Veterans": 4043, "Land Area": 207.75}, "Sales": {"Retail Sales": 6220, "Merchant Wholesaler Sales": 2235, "Accommodation and Food Services Sales": 805, "Retail Sales per Capita": 12816}, "County": "Franklin County", "State": "KY", "Income": {"Median Houseold Income": 46071, "Per Capita Income": 26243, "Persons Below Poverty Level": 16.6}, "Education": {"Bachelor's Degree or Higher": 26.8, "High School or Higher": 86.1}, "Employment": {"Private Non-farm Establishments": 1154, "Private Non-farm Employment Percent Change": 2.1, "Firms": {"Total": 4120, "Hispanic-Owned": 0.0, "Native Hawaiian and Other Pacific Islander-Owned": 0.0, "American Indian-Owned": 0.0, "Black-Owned": 2.9, "Asian-Owned": 1.6, "Women-Owned": 0.0}, "Nonemployer Establishments": 3151, "Private Non-farm Employment": 14664}, "Housing": {"Housing Units": 23201, "Units in Multi-Unit Structures": 26.2, "Median Value of Owner-Occupied Units": 139300, "Households": 21058, "Persons per Household": 2.25, "Homeownership Rate": 62.3}, "Population": {"2014 Population": 49880, "2010 Population": 49285, "Population per Square Mile": 237.2, "Population Percent Change": 1.2}}</t>
  </si>
  <si>
    <t>{"Ethnicities": {"White Alone, not Hispanic or Latino": 71.3, "Two or More Races": 2.1, "Asian Alone": 0.8, "Native Hawaiian and Other Pacific Islander Alone": 0.0, "White Alone": 72.4, "Hispanic or Latino": 1.5, "Black Alone": 24.3, "American Indian and Alaska Native Alone": 0.4}, "Age": {"Percent Under 18 Years": 21.0, "Percent 65 and Older": 19.4, "Percent Under 5 Years": 6.4}, "Miscellaneous": {"Manufacturers Shipments": 0, "Foreign Born": 0.7, "Percent Female": 50.6, "Language Other than English at Home": 3.0, "Living in Same House +1 Years": 85.1, "Mean Travel Time to Work": 17.7, "Building Permits": 1, "Veterans": 494, "Land Area": 205.5}, "Sales": {"Retail Sales": 522, "Merchant Wholesaler Sales": 0, "Accommodation and Food Services Sales": 0, "Retail Sales per Capita": 7608}, "County": "Fulton County", "State": "KY", "Income": {"Median Houseold Income": 33582, "Per Capita Income": 18602, "Persons Below Poverty Level": 22.2}, "Education": {"Bachelor's Degree or Higher": 13.1, "High School or Higher": 76.5}, "Employment": {"Private Non-farm Establishments": 129, "Private Non-farm Employment Percent Change": 7.5, "Firms": {"Total": 367, "Hispanic-Owned": 0.0, "Native Hawaiian and Other Pacific Islander-Owned": 0.0, "American Indian-Owned": 0.0, "Black-Owned": 0.0, "Asian-Owned": 0.0, "Women-Owned": 21.5}, "Nonemployer Establishments": 295, "Private Non-farm Employment": 1592}, "Housing": {"Housing Units": 3363, "Units in Multi-Unit Structures": 17.7, "Median Value of Owner-Occupied Units": 60400, "Households": 2744, "Persons per Household": 2.3, "Homeownership Rate": 60.4}, "Population": {"2014 Population": 6265, "2010 Population": 6813, "Population per Square Mile": 33.2, "Population Percent Change": -8.0}}</t>
  </si>
  <si>
    <t>{"Ethnicities": {"White Alone, not Hispanic or Latino": 91.3, "Two or More Races": 1.7, "Asian Alone": 0.5, "Native Hawaiian and Other Pacific Islander Alone": 0.1, "White Alone": 95.8, "Hispanic or Latino": 5.1, "Black Alone": 1.8, "American Indian and Alaska Native Alone": 0.2}, "Age": {"Percent Under 18 Years": 25.6, "Percent 65 and Older": 12.3, "Percent Under 5 Years": 6.5}, "Miscellaneous": {"Manufacturers Shipments": 0, "Foreign Born": 4.8, "Percent Female": 49.5, "Language Other than English at Home": 5.4, "Living in Same House +1 Years": 82.8, "Mean Travel Time to Work": 27.3, "Building Permits": 13, "Veterans": 721, "Land Area": 101.23}, "Sales": {"Retail Sales": 373, "Merchant Wholesaler Sales": 0, "Accommodation and Food Services Sales": 0, "Retail Sales per Capita": 4619}, "County": "Gallatin County", "State": "KY", "Income": {"Median Houseold Income": 43793, "Per Capita Income": 19020, "Persons Below Poverty Level": 20.7}, "Education": {"Bachelor's Degree or Higher": 8.8, "High School or Higher": 75.2}, "Employment": {"Private Non-farm Establishments": 87, "Private Non-farm Employment Percent Change": -15.0, "Firms": {"Total": 0, "Hispanic-Owned": 0.0, "Native Hawaiian and Other Pacific Islander-Owned": 0.0, "American Indian-Owned": 0.0, "Black-Owned": 0.0, "Asian-Owned": 0.0, "Women-Owned": 0.0}, "Nonemployer Establishments": 379, "Private Non-farm Employment": 787}, "Housing": {"Housing Units": 3832, "Units in Multi-Unit Structures": 12.0, "Median Value of Owner-Occupied Units": 98400, "Households": 2995, "Persons per Household": 2.81, "Homeownership Rate": 68.3}, "Population": {"2014 Population": 8589, "2010 Population": 8589, "Population per Square Mile": 84.8, "Population Percent Change": 0.0}}</t>
  </si>
  <si>
    <t>{"Ethnicities": {"White Alone, not Hispanic or Latino": 94.1, "Two or More Races": 1.1, "Asian Alone": 0.3, "Native Hawaiian and Other Pacific Islander Alone": 0.0, "White Alone": 96.2, "Hispanic or Latino": 2.3, "Black Alone": 2.2, "American Indian and Alaska Native Alone": 0.2}, "Age": {"Percent Under 18 Years": 22.1, "Percent 65 and Older": 16.4, "Percent Under 5 Years": 5.1}, "Miscellaneous": {"Manufacturers Shipments": 0, "Foreign Born": 1.7, "Percent Female": 50.8, "Language Other than English at Home": 2.5, "Living in Same House +1 Years": 87.8, "Mean Travel Time to Work": 32.6, "Building Permits": 0, "Veterans": 1238, "Land Area": 230.08}, "Sales": {"Retail Sales": 396, "Merchant Wholesaler Sales": 70, "Accommodation and Food Services Sales": 45, "Retail Sales per Capita": 2331}, "County": "Garrard County", "State": "KY", "Income": {"Median Houseold Income": 44652, "Per Capita Income": 21341, "Persons Below Poverty Level": 19.1}, "Education": {"Bachelor's Degree or Higher": 15.2, "High School or Higher": 80.5}, "Employment": {"Private Non-farm Establishments": 214, "Private Non-farm Employment Percent Change": 3.0, "Firms": {"Total": 1613, "Hispanic-Owned": 0.0, "Native Hawaiian and Other Pacific Islander-Owned": 0.0, "American Indian-Owned": 0.0, "Black-Owned": 0.0, "Asian-Owned": 0.0, "Women-Owned": 30.3}, "Nonemployer Establishments": 1294, "Private Non-farm Employment": 1318}, "Housing": {"Housing Units": 7460, "Units in Multi-Unit Structures": 5.7, "Median Value of Owner-Occupied Units": 121400, "Households": 6302, "Persons per Household": 2.66, "Homeownership Rate": 79.0}, "Population": {"2014 Population": 16858, "2010 Population": 16912, "Population per Square Mile": 73.5, "Population Percent Change": -0.3}}</t>
  </si>
  <si>
    <t>{"Ethnicities": {"White Alone, not Hispanic or Latino": 94.5, "Two or More Races": 1.3, "Asian Alone": 0.5, "Native Hawaiian and Other Pacific Islander Alone": 0.2, "White Alone": 96.8, "Hispanic or Latino": 2.5, "Black Alone": 1.0, "American Indian and Alaska Native Alone": 0.3}, "Age": {"Percent Under 18 Years": 27.3, "Percent 65 and Older": 12.6, "Percent Under 5 Years": 7.0}, "Miscellaneous": {"Manufacturers Shipments": 0, "Foreign Born": 1.4, "Percent Female": 50.1, "Language Other than English at Home": 2.9, "Living in Same House +1 Years": 85.8, "Mean Travel Time to Work": 29.1, "Building Permits": 55, "Veterans": 1732, "Land Area": 257.97}, "Sales": {"Retail Sales": 2851, "Merchant Wholesaler Sales": 0, "Accommodation and Food Services Sales": 299, "Retail Sales per Capita": 11333}, "County": "Grant County", "State": "KY", "Income": {"Median Houseold Income": 46159, "Per Capita Income": 19829, "Persons Below Poverty Level": 18.0}, "Education": {"Bachelor's Degree or Higher": 10.9, "High School or Higher": 82.4}, "Employment": {"Private Non-farm Establishments": 365, "Private Non-farm Employment Percent Change": 0.0, "Firms": {"Total": 1794, "Hispanic-Owned": 0.0, "Native Hawaiian and Other Pacific Islander-Owned": 0.0, "American Indian-Owned": 0.0, "Black-Owned": 0.0, "Asian-Owned": 0.0, "Women-Owned": 21.0}, "Nonemployer Establishments": 1312, "Private Non-farm Employment": 3899}, "Housing": {"Housing Units": 9951, "Units in Multi-Unit Structures": 15.2, "Median Value of Owner-Occupied Units": 124300, "Households": 8334, "Persons per Household": 2.92, "Homeownership Rate": 73.5}, "Population": {"2014 Population": 24875, "2010 Population": 24662, "Population per Square Mile": 95.6, "Population Percent Change": 0.9}}</t>
  </si>
  <si>
    <t>{"Ethnicities": {"White Alone, not Hispanic or Latino": 87.0, "Two or More Races": 1.8, "Asian Alone": 0.5, "Native Hawaiian and Other Pacific Islander Alone": 0.1, "White Alone": 92.5, "Hispanic or Latino": 6.0, "Black Alone": 4.7, "American Indian and Alaska Native Alone": 0.4}, "Age": {"Percent Under 18 Years": 24.4, "Percent 65 and Older": 17.2, "Percent Under 5 Years": 6.5}, "Miscellaneous": {"Manufacturers Shipments": 0, "Foreign Born": 4.1, "Percent Female": 50.9, "Language Other than English at Home": 6.9, "Living in Same House +1 Years": 89.4, "Mean Travel Time to Work": 22.5, "Building Permits": 0, "Veterans": 2616, "Land Area": 551.74}, "Sales": {"Retail Sales": 3425, "Merchant Wholesaler Sales": 0, "Accommodation and Food Services Sales": 0, "Retail Sales per Capita": 9119}, "County": "Graves County", "State": "KY", "Income": {"Median Houseold Income": 38394, "Per Capita Income": 20746, "Persons Below Poverty Level": 18.6}, "Education": {"Bachelor's Degree or Higher": 16.9, "High School or Higher": 80.8}, "Employment": {"Private Non-farm Establishments": 719, "Private Non-farm Employment Percent Change": -0.5, "Firms": {"Total": 3297, "Hispanic-Owned": 0.0, "Native Hawaiian and Other Pacific Islander-Owned": 0.0, "American Indian-Owned": 0.0, "Black-Owned": 0.0, "Asian-Owned": 0.0, "Women-Owned": 19.5}, "Nonemployer Establishments": 2631, "Private Non-farm Employment": 9310}, "Housing": {"Housing Units": 16747, "Units in Multi-Unit Structures": 10.2, "Median Value of Owner-Occupied Units": 85900, "Households": 14419, "Persons per Household": 2.54, "Homeownership Rate": 76.2}, "Population": {"2014 Population": 37618, "2010 Population": 37121, "Population per Square Mile": 67.3, "Population Percent Change": 1.3}}</t>
  </si>
  <si>
    <t>{"Ethnicities": {"White Alone, not Hispanic or Latino": 95.9, "Two or More Races": 1.1, "Asian Alone": 0.3, "Native Hawaiian and Other Pacific Islander Alone": 0.0, "White Alone": 97.2, "Hispanic or Latino": 1.4, "Black Alone": 1.2, "American Indian and Alaska Native Alone": 0.3}, "Age": {"Percent Under 18 Years": 23.8, "Percent 65 and Older": 16.2, "Percent Under 5 Years": 6.3}, "Miscellaneous": {"Manufacturers Shipments": 6920, "Foreign Born": 0.4, "Percent Female": 49.7, "Language Other than English at Home": 1.4, "Living in Same House +1 Years": 83.7, "Mean Travel Time to Work": 25.5, "Building Permits": 4, "Veterans": 1881, "Land Area": 496.7}, "Sales": {"Retail Sales": 2349, "Merchant Wholesaler Sales": 0, "Accommodation and Food Services Sales": 162, "Retail Sales per Capita": 9281}, "County": "Grayson County", "State": "KY", "Income": {"Median Houseold Income": 32399, "Per Capita Income": 19115, "Persons Below Poverty Level": 23.3}, "Education": {"Bachelor's Degree or Higher": 9.5, "High School or Higher": 76.0}, "Employment": {"Private Non-farm Establishments": 498, "Private Non-farm Employment Percent Change": 1.6, "Firms": {"Total": 2172, "Hispanic-Owned": 0.0, "Native Hawaiian and Other Pacific Islander-Owned": 0.0, "American Indian-Owned": 0.0, "Black-Owned": 0.0, "Asian-Owned": 0.0, "Women-Owned": 0.0}, "Nonemployer Establishments": 1931, "Private Non-farm Employment": 6042}, "Housing": {"Housing Units": 13491, "Units in Multi-Unit Structures": 9.7, "Median Value of Owner-Occupied Units": 87700, "Households": 9897, "Persons per Household": 2.57, "Homeownership Rate": 72.3}, "Population": {"2014 Population": 26194, "2010 Population": 25746, "Population per Square Mile": 51.8, "Population Percent Change": 1.7}}</t>
  </si>
  <si>
    <t>{"Ethnicities": {"White Alone, not Hispanic or Latino": 94.7, "Two or More Races": 1.3, "Asian Alone": 0.2, "Native Hawaiian and Other Pacific Islander Alone": 0.0, "White Alone": 95.9, "Hispanic or Latino": 1.4, "Black Alone": 2.2, "American Indian and Alaska Native Alone": 0.4}, "Age": {"Percent Under 18 Years": 20.9, "Percent 65 and Older": 19.6, "Percent Under 5 Years": 5.0}, "Miscellaneous": {"Manufacturers Shipments": 0, "Foreign Born": 1.1, "Percent Female": 50.5, "Language Other than English at Home": 1.7, "Living in Same House +1 Years": 92.0, "Mean Travel Time to Work": 29.0, "Building Permits": 1, "Veterans": 741, "Land Area": 286.03}, "Sales": {"Retail Sales": 644, "Merchant Wholesaler Sales": 19, "Accommodation and Food Services Sales": 39, "Retail Sales per Capita": 5592}, "County": "Green County", "State": "KY", "Income": {"Median Houseold Income": 34406, "Per Capita Income": 17984, "Persons Below Poverty Level": 21.9}, "Education": {"Bachelor's Degree or Higher": 12.0, "High School or Higher": 76.3}, "Employment": {"Private Non-farm Establishments": 163, "Private Non-farm Employment Percent Change": 1.6, "Firms": {"Total": 1215, "Hispanic-Owned": 0.0, "Native Hawaiian and Other Pacific Islander-Owned": 0.0, "American Indian-Owned": 0.0, "Black-Owned": 0.0, "Asian-Owned": 0.0, "Women-Owned": 18.9}, "Nonemployer Establishments": 984, "Private Non-farm Employment": 1283}, "Housing": {"Housing Units": 5276, "Units in Multi-Unit Structures": 3.6, "Median Value of Owner-Occupied Units": 70100, "Households": 4495, "Persons per Household": 2.47, "Homeownership Rate": 76.7}, "Population": {"2014 Population": 11043, "2010 Population": 11258, "Population per Square Mile": 39.4, "Population Percent Change": -1.9}}</t>
  </si>
  <si>
    <t>{"Ethnicities": {"White Alone, not Hispanic or Latino": 96.2, "Two or More Races": 1.1, "Asian Alone": 0.5, "Native Hawaiian and Other Pacific Islander Alone": 0.0, "White Alone": 97.1, "Hispanic or Latino": 1.1, "Black Alone": 1.0, "American Indian and Alaska Native Alone": 0.3}, "Age": {"Percent Under 18 Years": 21.9, "Percent 65 and Older": 19.1, "Percent Under 5 Years": 5.4}, "Miscellaneous": {"Manufacturers Shipments": 0, "Foreign Born": 0.8, "Percent Female": 51.5, "Language Other than English at Home": 1.4, "Living in Same House +1 Years": 89.8, "Mean Travel Time to Work": 23.7, "Building Permits": 16, "Veterans": 2765, "Land Area": 344.4}, "Sales": {"Retail Sales": 3556, "Merchant Wholesaler Sales": 35, "Accommodation and Food Services Sales": 210, "Retail Sales per Capita": 9483}, "County": "Greenup County", "State": "KY", "Income": {"Median Houseold Income": 44060, "Per Capita Income": 22035, "Persons Below Poverty Level": 17.9}, "Education": {"Bachelor's Degree or Higher": 15.7, "High School or Higher": 82.9}, "Employment": {"Private Non-farm Establishments": 521, "Private Non-farm Employment Percent Change": -3.3, "Firms": {"Total": 2412, "Hispanic-Owned": 0.0, "Native Hawaiian and Other Pacific Islander-Owned": 0.0, "American Indian-Owned": 0.0, "Black-Owned": 0.0, "Asian-Owned": 0.0, "Women-Owned": 28.4}, "Nonemployer Establishments": 1846, "Private Non-farm Employment": 5060}, "Housing": {"Housing Units": 16296, "Units in Multi-Unit Structures": 6.7, "Median Value of Owner-Occupied Units": 92000, "Households": 14465, "Persons per Household": 2.51, "Homeownership Rate": 76.4}, "Population": {"2014 Population": 36308, "2010 Population": 36910, "Population per Square Mile": 107.2, "Population Percent Change": -1.6}}</t>
  </si>
  <si>
    <t>{"Ethnicities": {"White Alone, not Hispanic or Latino": 95.9, "Two or More Races": 1.0, "Asian Alone": 0.3, "Native Hawaiian and Other Pacific Islander Alone": 0.0, "White Alone": 97.1, "Hispanic or Latino": 1.4, "Black Alone": 1.3, "American Indian and Alaska Native Alone": 0.3}, "Age": {"Percent Under 18 Years": 25.5, "Percent 65 and Older": 16.1, "Percent Under 5 Years": 6.4}, "Miscellaneous": {"Manufacturers Shipments": 0, "Foreign Born": 0.9, "Percent Female": 48.8, "Language Other than English at Home": 1.8, "Living in Same House +1 Years": 87.6, "Mean Travel Time to Work": 25.4, "Building Permits": 3, "Veterans": 858, "Land Area": 187.65}, "Sales": {"Retail Sales": 280, "Merchant Wholesaler Sales": 32, "Accommodation and Food Services Sales": 21, "Retail Sales per Capita": 3266}, "County": "Hancock County", "State": "KY", "Income": {"Median Houseold Income": 51189, "Per Capita Income": 22686, "Persons Below Poverty Level": 14.2}, "Education": {"Bachelor's Degree or Higher": 11.5, "High School or Higher": 86.8}, "Employment": {"Private Non-farm Establishments": 127, "Private Non-farm Employment Percent Change": 30.6, "Firms": {"Total": 581, "Hispanic-Owned": 0.0, "Native Hawaiian and Other Pacific Islander-Owned": 0.0, "American Indian-Owned": 0.0, "Black-Owned": 0.0, "Asian-Owned": 0.0, "Women-Owned": 0.0}, "Nonemployer Establishments": 447, "Private Non-farm Employment": 3531}, "Housing": {"Housing Units": 3720, "Units in Multi-Unit Structures": 7.8, "Median Value of Owner-Occupied Units": 90800, "Households": 3361, "Persons per Household": 2.53, "Homeownership Rate": 80.3}, "Population": {"2014 Population": 8753, "2010 Population": 8565, "Population per Square Mile": 45.6, "Population Percent Change": 2.2}}</t>
  </si>
  <si>
    <t>{"Ethnicities": {"White Alone, not Hispanic or Latino": 76.2, "Two or More Races": 3.5, "Asian Alone": 2.2, "Native Hawaiian and Other Pacific Islander Alone": 0.4, "White Alone": 80.7, "Hispanic or Latino": 5.7, "Black Alone": 12.8, "American Indian and Alaska Native Alone": 0.5}, "Age": {"Percent Under 18 Years": 25.1, "Percent 65 and Older": 12.3, "Percent Under 5 Years": 6.8}, "Miscellaneous": {"Manufacturers Shipments": 17922, "Foreign Born": 4.5, "Percent Female": 50.1, "Language Other than English at Home": 7.6, "Living in Same House +1 Years": 77.5, "Mean Travel Time to Work": 21.7, "Building Permits": 364, "Veterans": 14266, "Land Area": 623.28}, "Sales": {"Retail Sales": 14495, "Merchant Wholesaler Sales": 2811, "Accommodation and Food Services Sales": 1686, "Retail Sales per Capita": 14781}, "County": "Hardin County", "State": "KY", "Income": {"Median Houseold Income": 48687, "Per Capita Income": 24147, "Persons Below Poverty Level": 15.8}, "Education": {"Bachelor's Degree or Higher": 20.8, "High School or Higher": 88.1}, "Employment": {"Private Non-farm Establishments": 2309, "Private Non-farm Employment Percent Change": 3.8, "Firms": {"Total": 7635, "Hispanic-Owned": 0.0, "Native Hawaiian and Other Pacific Islander-Owned": 0.0, "American Indian-Owned": 0.0, "Black-Owned": 5.2, "Asian-Owned": 3.5, "Women-Owned": 24.1}, "Nonemployer Establishments": 5405, "Private Non-farm Employment": 35982}, "Housing": {"Housing Units": 45726, "Units in Multi-Unit Structures": 19.3, "Median Value of Owner-Occupied Units": 140600, "Households": 39401, "Persons per Household": 2.6, "Homeownership Rate": 62.9}, "Population": {"2014 Population": 108266, "2010 Population": 105543, "Population per Square Mile": 169.3, "Population Percent Change": 2.6}}</t>
  </si>
  <si>
    <t>{"Ethnicities": {"White Alone, not Hispanic or Latino": 95.1, "Two or More Races": 1.1, "Asian Alone": 0.3, "Native Hawaiian and Other Pacific Islander Alone": 0.2, "White Alone": 95.8, "Hispanic or Latino": 0.8, "Black Alone": 2.3, "American Indian and Alaska Native Alone": 0.2}, "Age": {"Percent Under 18 Years": 22.7, "Percent 65 and Older": 16.3, "Percent Under 5 Years": 7.0}, "Miscellaneous": {"Manufacturers Shipments": 0, "Foreign Born": 0.4, "Percent Female": 51.3, "Language Other than English at Home": 1.4, "Living in Same House +1 Years": 91.9, "Mean Travel Time to Work": 23.3, "Building Permits": 0, "Veterans": 2176, "Land Area": 465.83}, "Sales": {"Retail Sales": 2110, "Merchant Wholesaler Sales": 1592, "Accommodation and Food Services Sales": 203, "Retail Sales per Capita": 6793}, "County": "Harlan County", "State": "KY", "Income": {"Median Houseold Income": 25906, "Per Capita Income": 16257, "Persons Below Poverty Level": 31.3}, "Education": {"Bachelor's Degree or Higher": 10.6, "High School or Higher": 71.0}, "Employment": {"Private Non-farm Establishments": 457, "Private Non-farm Employment Percent Change": -4.9, "Firms": {"Total": 1872, "Hispanic-Owned": 0.0, "Native Hawaiian and Other Pacific Islander-Owned": 0.0, "American Indian-Owned": 0.0, "Black-Owned": 0.0, "Asian-Owned": 0.0, "Women-Owned": 24.2}, "Nonemployer Establishments": 1415, "Private Non-farm Employment": 5817}, "Housing": {"Housing Units": 13470, "Units in Multi-Unit Structures": 10.2, "Median Value of Owner-Occupied Units": 52000, "Households": 11343, "Persons per Household": 2.51, "Homeownership Rate": 69.8}, "Population": {"2014 Population": 28163, "2010 Population": 29278, "Population per Square Mile": 62.9, "Population Percent Change": -3.8}}</t>
  </si>
  <si>
    <t>{"Ethnicities": {"White Alone, not Hispanic or Latino": 93.7, "Two or More Races": 1.3, "Asian Alone": 0.3, "Native Hawaiian and Other Pacific Islander Alone": 0.1, "White Alone": 95.7, "Hispanic or Latino": 2.1, "Black Alone": 2.3, "American Indian and Alaska Native Alone": 0.3}, "Age": {"Percent Under 18 Years": 23.3, "Percent 65 and Older": 16.5, "Percent Under 5 Years": 5.8}, "Miscellaneous": {"Manufacturers Shipments": 5495, "Foreign Born": 1.9, "Percent Female": 51.0, "Language Other than English at Home": 3.5, "Living in Same House +1 Years": 85.1, "Mean Travel Time to Work": 26.9, "Building Permits": 21, "Veterans": 1562, "Land Area": 306.36}, "Sales": {"Retail Sales": 1470, "Merchant Wholesaler Sales": 397, "Accommodation and Food Services Sales": 113, "Retail Sales per Capita": 7912}, "County": "Harrison County", "State": "KY", "Income": {"Median Houseold Income": 36048, "Per Capita Income": 21424, "Persons Below Poverty Level": 23.1}, "Education": {"Bachelor's Degree or Higher": 14.2, "High School or Higher": 80.0}, "Employment": {"Private Non-farm Establishments": 287, "Private Non-farm Employment Percent Change": -2.1, "Firms": {"Total": 1502, "Hispanic-Owned": 0.0, "Native Hawaiian and Other Pacific Islander-Owned": 0.0, "American Indian-Owned": 0.0, "Black-Owned": 0.0, "Asian-Owned": 0.0, "Women-Owned": 22.1}, "Nonemployer Establishments": 1052, "Private Non-farm Employment": 3916}, "Housing": {"Housing Units": 8214, "Units in Multi-Unit Structures": 15.1, "Median Value of Owner-Occupied Units": 109400, "Households": 7179, "Persons per Household": 2.56, "Homeownership Rate": 66.1}, "Population": {"2014 Population": 18592, "2010 Population": 18846, "Population per Square Mile": 61.5, "Population Percent Change": -1.4}}</t>
  </si>
  <si>
    <t>{"Ethnicities": {"White Alone, not Hispanic or Latino": 91.8, "Two or More Races": 1.4, "Asian Alone": 0.3, "Native Hawaiian and Other Pacific Islander Alone": 0.1, "White Alone": 93.3, "Hispanic or Latino": 1.7, "Black Alone": 4.8, "American Indian and Alaska Native Alone": 0.2}, "Age": {"Percent Under 18 Years": 24.4, "Percent 65 and Older": 16.2, "Percent Under 5 Years": 6.1}, "Miscellaneous": {"Manufacturers Shipments": 4345, "Foreign Born": 0.7, "Percent Female": 50.6, "Language Other than English at Home": 7.0, "Living in Same House +1 Years": 87.0, "Mean Travel Time to Work": 26.3, "Building Permits": 87, "Veterans": 1202, "Land Area": 412.09}, "Sales": {"Retail Sales": 927, "Merchant Wholesaler Sales": 213, "Accommodation and Food Services Sales": 115, "Retail Sales per Capita": 5074}, "County": "Hart County", "State": "KY", "Income": {"Median Houseold Income": 33408, "Per Capita Income": 17273, "Persons Below Poverty Level": 26.6}, "Education": {"Bachelor's Degree or Higher": 8.8, "High School or Higher": 71.2}, "Employment": {"Private Non-farm Establishments": 273, "Private Non-farm Employment Percent Change": 3.7, "Firms": {"Total": 1600, "Hispanic-Owned": 0.0, "Native Hawaiian and Other Pacific Islander-Owned": 0.0, "American Indian-Owned": 0.0, "Black-Owned": 0.0, "Asian-Owned": 0.0, "Women-Owned": 0.0}, "Nonemployer Establishments": 1644, "Private Non-farm Employment": 4076}, "Housing": {"Housing Units": 8745, "Units in Multi-Unit Structures": 8.7, "Median Value of Owner-Occupied Units": 78900, "Households": 7115, "Persons per Household": 2.54, "Homeownership Rate": 73.8}, "Population": {"2014 Population": 18597, "2010 Population": 18199, "Population per Square Mile": 44.2, "Population Percent Change": 2.2}}</t>
  </si>
  <si>
    <t>{"Ethnicities": {"White Alone, not Hispanic or Latino": 87.5, "Two or More Races": 1.9, "Asian Alone": 0.5, "Native Hawaiian and Other Pacific Islander Alone": 0.0, "White Alone": 89.4, "Hispanic or Latino": 2.3, "Black Alone": 7.9, "American Indian and Alaska Native Alone": 0.3}, "Age": {"Percent Under 18 Years": 23.4, "Percent 65 and Older": 15.7, "Percent Under 5 Years": 6.3}, "Miscellaneous": {"Manufacturers Shipments": 0, "Foreign Born": 1.3, "Percent Female": 51.5, "Language Other than English at Home": 3.1, "Living in Same House +1 Years": 83.8, "Mean Travel Time to Work": 21.4, "Building Permits": 46, "Veterans": 3102, "Land Area": 436.67}, "Sales": {"Retail Sales": 6620, "Merchant Wholesaler Sales": 5450, "Accommodation and Food Services Sales": 547, "Retail Sales per Capita": 14659}, "County": "Henderson County", "State": "KY", "Income": {"Median Houseold Income": 41940, "Per Capita Income": 22746, "Persons Below Poverty Level": 17.7}, "Education": {"Bachelor's Degree or Higher": 16.4, "High School or Higher": 85.0}, "Employment": {"Private Non-farm Establishments": 1018, "Private Non-farm Employment Percent Change": -4.7, "Firms": {"Total": 3321, "Hispanic-Owned": 0.0, "Native Hawaiian and Other Pacific Islander-Owned": 0.0, "American Indian-Owned": 0.0, "Black-Owned": 0.0, "Asian-Owned": 1.9, "Women-Owned": 22.1}, "Nonemployer Establishments": 2430, "Private Non-farm Employment": 15968}, "Housing": {"Housing Units": 20463, "Units in Multi-Unit Structures": 19.1, "Median Value of Owner-Occupied Units": 99400, "Households": 18787, "Persons per Household": 2.4, "Homeownership Rate": 68.0}, "Population": {"2014 Population": 46467, "2010 Population": 46250, "Population per Square Mile": 105.9, "Population Percent Change": 0.5}}</t>
  </si>
  <si>
    <t>{"Ethnicities": {"White Alone, not Hispanic or Latino": 91.7, "Two or More Races": 1.8, "Asian Alone": 0.3, "Native Hawaiian and Other Pacific Islander Alone": 0.1, "White Alone": 94.6, "Hispanic or Latino": 3.2, "Black Alone": 2.9, "American Indian and Alaska Native Alone": 0.4}, "Age": {"Percent Under 18 Years": 23.9, "Percent 65 and Older": 16.0, "Percent Under 5 Years": 5.8}, "Miscellaneous": {"Manufacturers Shipments": 0, "Foreign Born": 1.5, "Percent Female": 50.6, "Language Other than English at Home": 3.3, "Living in Same House +1 Years": 87.8, "Mean Travel Time to Work": 29.9, "Building Permits": 27, "Veterans": 969, "Land Area": 286.28}, "Sales": {"Retail Sales": 1533, "Merchant Wholesaler Sales": 465, "Accommodation and Food Services Sales": 0, "Retail Sales per Capita": 9689}, "County": "Henry County", "State": "KY", "Income": {"Median Houseold Income": 46016, "Per Capita Income": 21923, "Persons Below Poverty Level": 17.1}, "Education": {"Bachelor's Degree or Higher": 12.8, "High School or Higher": 79.5}, "Employment": {"Private Non-farm Establishments": 204, "Private Non-farm Employment Percent Change": 3.0, "Firms": {"Total": 1047, "Hispanic-Owned": 0.0, "Native Hawaiian and Other Pacific Islander-Owned": 0.0, "American Indian-Owned": 0.0, "Black-Owned": 0.0, "Asian-Owned": 0.0, "Women-Owned": 20.2}, "Nonemployer Establishments": 1064, "Private Non-farm Employment": 2093}, "Housing": {"Housing Units": 6669, "Units in Multi-Unit Structures": 6.8, "Median Value of Owner-Occupied Units": 123300, "Households": 6008, "Persons per Household": 2.55, "Homeownership Rate": 72.0}, "Population": {"2014 Population": 15572, "2010 Population": 15416, "Population per Square Mile": 53.9, "Population Percent Change": 1.0}}</t>
  </si>
  <si>
    <t>{"Ethnicities": {"White Alone, not Hispanic or Latino": 87.6, "Two or More Races": 1.5, "Asian Alone": 0.4, "Native Hawaiian and Other Pacific Islander Alone": 0.0, "White Alone": 88.7, "Hispanic or Latino": 1.2, "Black Alone": 9.2, "American Indian and Alaska Native Alone": 0.2}, "Age": {"Percent Under 18 Years": 19.8, "Percent 65 and Older": 23.6, "Percent Under 5 Years": 4.1}, "Miscellaneous": {"Manufacturers Shipments": 0, "Foreign Born": 1.6, "Percent Female": 52.6, "Language Other than English at Home": 1.4, "Living in Same House +1 Years": 83.9, "Mean Travel Time to Work": 20.5, "Building Permits": 0, "Veterans": 372, "Land Area": 242.27}, "Sales": {"Retail Sales": 654, "Merchant Wholesaler Sales": 291, "Accommodation and Food Services Sales": 0, "Retail Sales per Capita": 13345}, "County": "Hickman County", "State": "KY", "Income": {"Median Houseold Income": 34029, "Per Capita Income": 19292, "Persons Below Poverty Level": 18.3}, "Education": {"Bachelor's Degree or Higher": 10.3, "High School or Higher": 79.0}, "Employment": {"Private Non-farm Establishments": 77, "Private Non-farm Employment Percent Change": -1.5, "Firms": {"Total": 176, "Hispanic-Owned": 0.0, "Native Hawaiian and Other Pacific Islander-Owned": 0.0, "American Indian-Owned": 0.0, "Black-Owned": 0.0, "Asian-Owned": 0.0, "Women-Owned": 0.0}, "Nonemployer Establishments": 307, "Private Non-farm Employment": 1043}, "Housing": {"Housing Units": 2338, "Units in Multi-Unit Structures": 6.5, "Median Value of Owner-Occupied Units": 62400, "Households": 1983, "Persons per Household": 2.34, "Homeownership Rate": 79.4}, "Population": {"2014 Population": 4734, "2010 Population": 4902, "Population per Square Mile": 20.2, "Population Percent Change": -3.4}}</t>
  </si>
  <si>
    <t>{"Ethnicities": {"White Alone, not Hispanic or Latino": 88.9, "Two or More Races": 1.9, "Asian Alone": 0.6, "Native Hawaiian and Other Pacific Islander Alone": 0.1, "White Alone": 90.4, "Hispanic or Latino": 1.8, "Black Alone": 6.7, "American Indian and Alaska Native Alone": 0.2}, "Age": {"Percent Under 18 Years": 22.8, "Percent 65 and Older": 17.1, "Percent Under 5 Years": 5.9}, "Miscellaneous": {"Manufacturers Shipments": 8963, "Foreign Born": 1.2, "Percent Female": 51.2, "Language Other than English at Home": 2.7, "Living in Same House +1 Years": 86.2, "Mean Travel Time to Work": 20.7, "Building Permits": 71, "Veterans": 3500, "Land Area": 542.0}, "Sales": {"Retail Sales": 5605, "Merchant Wholesaler Sales": 0, "Accommodation and Food Services Sales": 537, "Retail Sales per Capita": 12118}, "County": "Hopkins County", "State": "KY", "Income": {"Median Houseold Income": 40891, "Per Capita Income": 22132, "Persons Below Poverty Level": 18.8}, "Education": {"Bachelor's Degree or Higher": 14.2, "High School or Higher": 82.6}, "Employment": {"Private Non-farm Establishments": 970, "Private Non-farm Employment Percent Change": -5.6, "Firms": {"Total": 3254, "Hispanic-Owned": 0.0, "Native Hawaiian and Other Pacific Islander-Owned": 0.0, "American Indian-Owned": 0.0, "Black-Owned": 1.9, "Asian-Owned": 0.0, "Women-Owned": 0.0}, "Nonemployer Establishments": 2342, "Private Non-farm Employment": 14636}, "Housing": {"Housing Units": 21266, "Units in Multi-Unit Structures": 11.3, "Median Value of Owner-Occupied Units": 83300, "Households": 18495, "Persons per Household": 2.48, "Homeownership Rate": 71.8}, "Population": {"2014 Population": 46376, "2010 Population": 46920, "Population per Square Mile": 86.6, "Population Percent Change": -1.2}}</t>
  </si>
  <si>
    <t>{"Ethnicities": {"White Alone, not Hispanic or Latino": 98.1, "Two or More Races": 0.7, "Asian Alone": 0.1, "Native Hawaiian and Other Pacific Islander Alone": 0.0, "White Alone": 98.7, "Hispanic or Latino": 0.7, "Black Alone": 0.3, "American Indian and Alaska Native Alone": 0.2}, "Age": {"Percent Under 18 Years": 22.3, "Percent 65 and Older": 15.6, "Percent Under 5 Years": 5.7}, "Miscellaneous": {"Manufacturers Shipments": 0, "Foreign Born": 0.4, "Percent Female": 50.0, "Language Other than English at Home": 0.7, "Living in Same House +1 Years": 91.6, "Mean Travel Time to Work": 32.5, "Building Permits": 0, "Veterans": 739, "Land Area": 345.2}, "Sales": {"Retail Sales": 452, "Merchant Wholesaler Sales": 0, "Accommodation and Food Services Sales": 20, "Retail Sales per Capita": 3370}, "County": "Jackson County", "State": "KY", "Income": {"Median Houseold Income": 26156, "Per Capita Income": 15880, "Persons Below Poverty Level": 34.2}, "Education": {"Bachelor's Degree or Higher": 8.2, "High School or Higher": 69.3}, "Employment": {"Private Non-farm Establishments": 102, "Private Non-farm Employment Percent Change": -5.0, "Firms": {"Total": 0, "Hispanic-Owned": 0.0, "Native Hawaiian and Other Pacific Islander-Owned": 0.0, "American Indian-Owned": 0.0, "Black-Owned": 0.0, "Asian-Owned": 0.0, "Women-Owned": 0.0}, "Nonemployer Establishments": 887, "Private Non-farm Employment": 1400}, "Housing": {"Housing Units": 6515, "Units in Multi-Unit Structures": 6.4, "Median Value of Owner-Occupied Units": 62100, "Households": 5712, "Persons per Household": 2.33, "Homeownership Rate": 75.4}, "Population": {"2014 Population": 13289, "2010 Population": 13494, "Population per Square Mile": 39.1, "Population Percent Change": -1.5}}</t>
  </si>
  <si>
    <t>{"Ethnicities": {"White Alone, not Hispanic or Latino": 69.3, "Two or More Races": 2.2, "Asian Alone": 2.5, "Native Hawaiian and Other Pacific Islander Alone": 0.1, "White Alone": 73.4, "Hispanic or Latino": 4.8, "Black Alone": 21.5, "American Indian and Alaska Native Alone": 0.2}, "Age": {"Percent Under 18 Years": 22.7, "Percent 65 and Older": 14.5, "Percent Under 5 Years": 6.5}, "Miscellaneous": {"Manufacturers Shipments": 256953, "Foreign Born": 6.5, "Percent Female": 51.8, "Language Other than English at Home": 8.3, "Living in Same House +1 Years": 85.6, "Mean Travel Time to Work": 21.8, "Building Permits": 2431, "Veterans": 54711, "Land Area": 380.42}, "Sales": {"Retail Sales": 100024, "Merchant Wholesaler Sales": 130005, "Accommodation and Food Services Sales": 16291, "Retail Sales per Capita": 14053}, "County": "Jefferson County", "State": "KY", "Income": {"Median Houseold Income": 46959, "Per Capita Income": 27925, "Persons Below Poverty Level": 16.7}, "Education": {"Bachelor's Degree or Higher": 30.4, "High School or Higher": 88.1}, "Employment": {"Private Non-farm Establishments": 19270, "Private Non-farm Employment Percent Change": 2.3, "Firms": {"Total": 62990, "Hispanic-Owned": 1.9, "Native Hawaiian and Other Pacific Islander-Owned": 0.1, "American Indian-Owned": 0.4, "Black-Owned": 8.5, "Asian-Owned": 2.6, "Women-Owned": 26.9}, "Nonemployer Establishments": 50359, "Private Non-farm Employment": 401108}, "Housing": {"Housing Units": 341449, "Units in Multi-Unit Structures": 29.5, "Median Value of Owner-Occupied Units": 149100, "Households": 305832, "Persons per Household": 2.39, "Homeownership Rate": 62.7}, "Population": {"2014 Population": 760026, "2010 Population": 741096, "Population per Square Mile": 1948.1, "Population Percent Change": 2.6}}</t>
  </si>
  <si>
    <t>{"Ethnicities": {"White Alone, not Hispanic or Latino": 90.5, "Two or More Races": 1.8, "Asian Alone": 1.2, "Native Hawaiian and Other Pacific Islander Alone": 0.0, "White Alone": 93.1, "Hispanic or Latino": 2.9, "Black Alone": 3.5, "American Indian and Alaska Native Alone": 0.3}, "Age": {"Percent Under 18 Years": 24.8, "Percent 65 and Older": 13.4, "Percent Under 5 Years": 6.7}, "Miscellaneous": {"Manufacturers Shipments": 10155, "Foreign Born": 3.1, "Percent Female": 51.4, "Language Other than English at Home": 4.1, "Living in Same House +1 Years": 80.0, "Mean Travel Time to Work": 24.1, "Building Permits": 187, "Veterans": 3237, "Land Area": 172.12}, "Sales": {"Retail Sales": 7316, "Merchant Wholesaler Sales": 0, "Accommodation and Food Services Sales": 464, "Retail Sales per Capita": 16060}, "County": "Jessamine County", "State": "KY", "Income": {"Median Houseold Income": 49024, "Per Capita Income": 25637, "Persons Below Poverty Level": 16.9}, "Education": {"Bachelor's Degree or Higher": 27.4, "High School or Higher": 84.6}, "Employment": {"Private Non-farm Establishments": 1045, "Private Non-farm Employment Percent Change": 0.5, "Firms": {"Total": 4184, "Hispanic-Owned": 0.0, "Native Hawaiian and Other Pacific Islander-Owned": 0.0, "American Indian-Owned": 0.0, "Black-Owned": 1.6, "Asian-Owned": 0.0, "Women-Owned": 27.0}, "Nonemployer Establishments": 4020, "Private Non-farm Employment": 14487}, "Housing": {"Housing Units": 19910, "Units in Multi-Unit Structures": 14.7, "Median Value of Owner-Occupied Units": 154300, "Households": 18012, "Persons per Household": 2.63, "Homeownership Rate": 66.0}, "Population": {"2014 Population": 50815, "2010 Population": 48586, "Population per Square Mile": 282.3, "Population Percent Change": 4.6}}</t>
  </si>
  <si>
    <t>{"Ethnicities": {"White Alone, not Hispanic or Latino": 97.5, "Two or More Races": 0.9, "Asian Alone": 0.4, "Native Hawaiian and Other Pacific Islander Alone": 0.0, "White Alone": 98.0, "Hispanic or Latino": 0.7, "Black Alone": 0.5, "American Indian and Alaska Native Alone": 0.2}, "Age": {"Percent Under 18 Years": 22.6, "Percent 65 and Older": 16.1, "Percent Under 5 Years": 6.5}, "Miscellaneous": {"Manufacturers Shipments": 0, "Foreign Born": 0.5, "Percent Female": 50.8, "Language Other than English at Home": 1.1, "Living in Same House +1 Years": 88.8, "Mean Travel Time to Work": 27.5, "Building Permits": 7, "Veterans": 1374, "Land Area": 261.95}, "Sales": {"Retail Sales": 3500, "Merchant Wholesaler Sales": 1060, "Accommodation and Food Services Sales": 271, "Retail Sales per Capita": 14646}, "County": "Johnson County", "State": "KY", "Income": {"Median Houseold Income": 34090, "Per Capita Income": 19445, "Persons Below Poverty Level": 24.3}, "Education": {"Bachelor's Degree or Higher": 10.2, "High School or Higher": 74.2}, "Employment": {"Private Non-farm Establishments": 411, "Private Non-farm Employment Percent Change": 2.3, "Firms": {"Total": 2074, "Hispanic-Owned": 0.0, "Native Hawaiian and Other Pacific Islander-Owned": 0.0, "American Indian-Owned": 0.0, "Black-Owned": 0.0, "Asian-Owned": 0.0, "Women-Owned": 0.0}, "Nonemployer Establishments": 1379, "Private Non-farm Employment": 4345}, "Housing": {"Housing Units": 10531, "Units in Multi-Unit Structures": 9.6, "Median Value of Owner-Occupied Units": 78700, "Households": 9154, "Persons per Household": 2.5, "Homeownership Rate": 74.2}, "Population": {"2014 Population": 23262, "2010 Population": 23356, "Population per Square Mile": 89.2, "Population Percent Change": -0.4}}</t>
  </si>
  <si>
    <t>{"Ethnicities": {"White Alone, not Hispanic or Latino": 89.2, "Two or More Races": 1.9, "Asian Alone": 1.2, "Native Hawaiian and Other Pacific Islander Alone": 0.1, "White Alone": 91.5, "Hispanic or Latino": 2.9, "Black Alone": 4.9, "American Indian and Alaska Native Alone": 0.3}, "Age": {"Percent Under 18 Years": 24.5, "Percent 65 and Older": 12.7, "Percent Under 5 Years": 7.1}, "Miscellaneous": {"Manufacturers Shipments": 12363, "Foreign Born": 2.5, "Percent Female": 50.6, "Language Other than English at Home": 4.2, "Living in Same House +1 Years": 84.7, "Mean Travel Time to Work": 23.0, "Building Permits": 278, "Veterans": 11814, "Land Area": 160.25}, "Sales": {"Retail Sales": 12619, "Merchant Wholesaler Sales": 0, "Accommodation and Food Services Sales": 3233, "Retail Sales per Capita": 8046}, "County": "Kenton County", "State": "KY", "Income": {"Median Houseold Income": 54270, "Per Capita Income": 27704, "Persons Below Poverty Level": 13.7}, "Education": {"Bachelor's Degree or Higher": 29.1, "High School or Higher": 88.8}, "Employment": {"Private Non-farm Establishments": 3014, "Private Non-farm Employment Percent Change": -9.5, "Firms": {"Total": 12369, "Hispanic-Owned": 0.9, "Native Hawaiian and Other Pacific Islander-Owned": 0.0, "American Indian-Owned": 0.2, "Black-Owned": 2.5, "Asian-Owned": 1.3, "Women-Owned": 24.6}, "Nonemployer Establishments": 9266, "Private Non-farm Employment": 49837}, "Housing": {"Housing Units": 69544, "Units in Multi-Unit Structures": 26.2, "Median Value of Owner-Occupied Units": 144300, "Households": 61800, "Persons per Household": 2.56, "Homeownership Rate": 68.0}, "Population": {"2014 Population": 163929, "2010 Population": 159720, "Population per Square Mile": 996.7, "Population Percent Change": 2.6}}</t>
  </si>
  <si>
    <t>{"Ethnicities": {"White Alone, not Hispanic or Latino": 97.5, "Two or More Races": 0.8, "Asian Alone": 0.1, "Native Hawaiian and Other Pacific Islander Alone": 0.0, "White Alone": 98.1, "Hispanic or Latino": 0.8, "Black Alone": 0.9, "American Indian and Alaska Native Alone": 0.1}, "Age": {"Percent Under 18 Years": 20.4, "Percent 65 and Older": 15.8, "Percent Under 5 Years": 5.7}, "Miscellaneous": {"Manufacturers Shipments": 0, "Foreign Born": 0.1, "Percent Female": 50.3, "Language Other than English at Home": 1.3, "Living in Same House +1 Years": 90.1, "Mean Travel Time to Work": 26.7, "Building Permits": 0, "Veterans": 755, "Land Area": 351.52}, "Sales": {"Retail Sales": 475, "Merchant Wholesaler Sales": 0, "Accommodation and Food Services Sales": 29, "Retail Sales per Capita": 2782}, "County": "Knott County", "State": "KY", "Income": {"Median Houseold Income": 33889, "Per Capita Income": 18448, "Persons Below Poverty Level": 23.1}, "Education": {"Bachelor's Degree or Higher": 13.0, "High School or Higher": 70.4}, "Employment": {"Private Non-farm Establishments": 174, "Private Non-farm Employment Percent Change": -5.1, "Firms": {"Total": 833, "Hispanic-Owned": 0.0, "Native Hawaiian and Other Pacific Islander-Owned": 0.0, "American Indian-Owned": 0.0, "Black-Owned": 0.0, "Asian-Owned": 0.0, "Women-Owned": 31.3}, "Nonemployer Establishments": 812, "Private Non-farm Employment": 1519}, "Housing": {"Housing Units": 7444, "Units in Multi-Unit Structures": 4.1, "Median Value of Owner-Occupied Units": 59600, "Households": 5892, "Persons per Household": 2.63, "Homeownership Rate": 80.0}, "Population": {"2014 Population": 15892, "2010 Population": 16346, "Population per Square Mile": 46.5, "Population Percent Change": -2.8}}</t>
  </si>
  <si>
    <t>{"Ethnicities": {"White Alone, not Hispanic or Latino": 96.1, "Two or More Races": 1.0, "Asian Alone": 0.3, "Native Hawaiian and Other Pacific Islander Alone": 0.1, "White Alone": 97.0, "Hispanic or Latino": 1.1, "Black Alone": 1.3, "American Indian and Alaska Native Alone": 0.2}, "Age": {"Percent Under 18 Years": 23.8, "Percent 65 and Older": 16.9, "Percent Under 5 Years": 6.7}, "Miscellaneous": {"Manufacturers Shipments": 2107, "Foreign Born": 1.0, "Percent Female": 51.5, "Language Other than English at Home": 1.4, "Living in Same House +1 Years": 86.6, "Mean Travel Time to Work": 19.2, "Building Permits": 0, "Veterans": 1564, "Land Area": 386.3}, "Sales": {"Retail Sales": 3186, "Merchant Wholesaler Sales": 637, "Accommodation and Food Services Sales": 274, "Retail Sales per Capita": 9870}, "County": "Knox County", "State": "KY", "Income": {"Median Houseold Income": 24038, "Per Capita Income": 14367, "Persons Below Poverty Level": 34.7}, "Education": {"Bachelor's Degree or Higher": 10.1, "High School or Higher": 67.2}, "Employment": {"Private Non-farm Establishments": 466, "Private Non-farm Employment Percent Change": 6.8, "Firms": {"Total": 3121, "Hispanic-Owned": 0.0, "Native Hawaiian and Other Pacific Islander-Owned": 0.0, "American Indian-Owned": 0.0, "Black-Owned": 0.0, "Asian-Owned": 1.6, "Women-Owned": 30.3}, "Nonemployer Establishments": 2134, "Private Non-farm Employment": 7535}, "Housing": {"Housing Units": 14451, "Units in Multi-Unit Structures": 11.4, "Median Value of Owner-Occupied Units": 71400, "Households": 12350, "Persons per Household": 2.53, "Homeownership Rate": 64.4}, "Population": {"2014 Population": 31798, "2010 Population": 31883, "Population per Square Mile": 82.5, "Population Percent Change": -0.3}}</t>
  </si>
  <si>
    <t>{"Ethnicities": {"White Alone, not Hispanic or Latino": 91.7, "Two or More Races": 1.6, "Asian Alone": 0.2, "Native Hawaiian and Other Pacific Islander Alone": 0.1, "White Alone": 94.6, "Hispanic or Latino": 3.1, "Black Alone": 3.2, "American Indian and Alaska Native Alone": 0.3}, "Age": {"Percent Under 18 Years": 22.4, "Percent 65 and Older": 17.0, "Percent Under 5 Years": 5.3}, "Miscellaneous": {"Manufacturers Shipments": 900, "Foreign Born": 1.1, "Percent Female": 50.5, "Language Other than English at Home": 3.0, "Living in Same House +1 Years": 89.6, "Mean Travel Time to Work": 25.4, "Building Permits": 43, "Veterans": 1170, "Land Area": 261.52}, "Sales": {"Retail Sales": 491, "Merchant Wholesaler Sales": 198, "Accommodation and Food Services Sales": 58, "Retail Sales per Capita": 3621}, "County": "Larue County", "State": "KY", "Income": {"Median Houseold Income": 39753, "Per Capita Income": 19611, "Persons Below Poverty Level": 16.9}, "Education": {"Bachelor's Degree or Higher": 11.1, "High School or Higher": 80.2}, "Employment": {"Private Non-farm Establishments": 224, "Private Non-farm Employment Percent Change": 17.0, "Firms": {"Total": 1335, "Hispanic-Owned": 0.0, "Native Hawaiian and Other Pacific Islander-Owned": 0.0, "American Indian-Owned": 0.0, "Black-Owned": 0.0, "Asian-Owned": 0.0, "Women-Owned": 0.0}, "Nonemployer Establishments": 1066, "Private Non-farm Employment": 1875}, "Housing": {"Housing Units": 6277, "Units in Multi-Unit Structures": 7.9, "Median Value of Owner-Occupied Units": 101000, "Households": 5221, "Persons per Household": 2.66, "Homeownership Rate": 76.3}, "Population": {"2014 Population": 14180, "2010 Population": 14193, "Population per Square Mile": 54.3, "Population Percent Change": -0.1}}</t>
  </si>
  <si>
    <t>{"Ethnicities": {"White Alone, not Hispanic or Latino": 96.0, "Two or More Races": 1.1, "Asian Alone": 0.6, "Native Hawaiian and Other Pacific Islander Alone": 0.0, "White Alone": 97.1, "Hispanic or Latino": 1.4, "Black Alone": 0.8, "American Indian and Alaska Native Alone": 0.3}, "Age": {"Percent Under 18 Years": 23.6, "Percent 65 and Older": 15.0, "Percent Under 5 Years": 6.1}, "Miscellaneous": {"Manufacturers Shipments": 0, "Foreign Born": 1.2, "Percent Female": 51.0, "Language Other than English at Home": 1.8, "Living in Same House +1 Years": 84.8, "Mean Travel Time to Work": 21.4, "Building Permits": 1, "Veterans": 4121, "Land Area": 433.95}, "Sales": {"Retail Sales": 9147, "Merchant Wholesaler Sales": 0, "Accommodation and Food Services Sales": 910, "Retail Sales per Capita": 15970}, "County": "Laurel County", "State": "KY", "Income": {"Median Houseold Income": 36570, "Per Capita Income": 19923, "Persons Below Poverty Level": 21.8}, "Education": {"Bachelor's Degree or Higher": 12.6, "High School or Higher": 74.9}, "Employment": {"Private Non-farm Establishments": 1144, "Private Non-farm Employment Percent Change": 1.3, "Firms": {"Total": 5525, "Hispanic-Owned": 0.0, "Native Hawaiian and Other Pacific Islander-Owned": 0.0, "American Indian-Owned": 0.0, "Black-Owned": 0.0, "Asian-Owned": 0.7, "Women-Owned": 25.0}, "Nonemployer Establishments": 3878, "Private Non-farm Employment": 21700}, "Housing": {"Housing Units": 25423, "Units in Multi-Unit Structures": 11.1, "Median Value of Owner-Occupied Units": 91300, "Households": 22931, "Persons per Household": 2.55, "Homeownership Rate": 71.3}, "Population": {"2014 Population": 60015, "2010 Population": 58849, "Population per Square Mile": 135.6, "Population Percent Change": 2.0}}</t>
  </si>
  <si>
    <t>{"Ethnicities": {"White Alone, not Hispanic or Latino": 97.7, "Two or More Races": 1.0, "Asian Alone": 0.2, "Native Hawaiian and Other Pacific Islander Alone": 0.0, "White Alone": 98.3, "Hispanic or Latino": 0.7, "Black Alone": 0.4, "American Indian and Alaska Native Alone": 0.1}, "Age": {"Percent Under 18 Years": 23.1, "Percent 65 and Older": 15.9, "Percent Under 5 Years": 6.5}, "Miscellaneous": {"Manufacturers Shipments": 0, "Foreign Born": 0.6, "Percent Female": 50.1, "Language Other than English at Home": 1.4, "Living in Same House +1 Years": 88.1, "Mean Travel Time to Work": 34.9, "Building Permits": 0, "Veterans": 790, "Land Area": 415.6}, "Sales": {"Retail Sales": 1235, "Merchant Wholesaler Sales": 0, "Accommodation and Food Services Sales": 115, "Retail Sales per Capita": 7568}, "County": "Lawrence County", "State": "KY", "Income": {"Median Houseold Income": 33525, "Per Capita Income": 17960, "Persons Below Poverty Level": 27.0}, "Education": {"Bachelor's Degree or Higher": 10.8, "High School or Higher": 72.9}, "Employment": {"Private Non-farm Establishments": 221, "Private Non-farm Employment Percent Change": 6.9, "Firms": {"Total": 916, "Hispanic-Owned": 0.0, "Native Hawaiian and Other Pacific Islander-Owned": 0.0, "American Indian-Owned": 0.0, "Black-Owned": 0.0, "Asian-Owned": 0.0, "Women-Owned": 0.0}, "Nonemployer Establishments": 794, "Private Non-farm Employment": 2508}, "Housing": {"Housing Units": 7268, "Units in Multi-Unit Structures": 6.6, "Median Value of Owner-Occupied Units": 80200, "Households": 5823, "Persons per Household": 2.7, "Homeownership Rate": 76.0}, "Population": {"2014 Population": 15804, "2010 Population": 15860, "Population per Square Mile": 38.2, "Population Percent Change": -0.3}}</t>
  </si>
  <si>
    <t>{"Ethnicities": {"White Alone, not Hispanic or Latino": 95.0, "Two or More Races": 1.0, "Asian Alone": 0.1, "Native Hawaiian and Other Pacific Islander Alone": 0.0, "White Alone": 95.9, "Hispanic or Latino": 1.1, "Black Alone": 2.6, "American Indian and Alaska Native Alone": 0.4}, "Age": {"Percent Under 18 Years": 19.0, "Percent 65 and Older": 15.0, "Percent Under 5 Years": 4.8}, "Miscellaneous": {"Manufacturers Shipments": 0, "Foreign Born": 0.8, "Percent Female": 44.6, "Language Other than English at Home": 1.0, "Living in Same House +1 Years": 87.4, "Mean Travel Time to Work": 31.2, "Building Permits": 0, "Veterans": 397, "Land Area": 208.86}, "Sales": {"Retail Sales": 586, "Merchant Wholesaler Sales": 0, "Accommodation and Food Services Sales": 25, "Retail Sales per Capita": 7891}, "County": "Lee County", "State": "KY", "Income": {"Median Houseold Income": 22920, "Per Capita Income": 13969, "Persons Below Poverty Level": 37.2}, "Education": {"Bachelor's Degree or Higher": 5.6, "High School or Higher": 70.5}, "Employment": {"Private Non-farm Establishments": 100, "Private Non-farm Employment Percent Change": -4.0, "Firms": {"Total": 382, "Hispanic-Owned": 0.0, "Native Hawaiian and Other Pacific Islander-Owned": 0.0, "American Indian-Owned": 0.0, "Black-Owned": 0.0, "Asian-Owned": 0.0, "Women-Owned": 21.2}, "Nonemployer Establishments": 420, "Private Non-farm Employment": 1327}, "Housing": {"Housing Units": 3431, "Units in Multi-Unit Structures": 10.7, "Median Value of Owner-Occupied Units": 62200, "Households": 2951, "Persons per Household": 2.28, "Homeownership Rate": 73.4}, "Population": {"2014 Population": 7594, "2010 Population": 7887, "Population per Square Mile": 37.8, "Population Percent Change": -3.7}}</t>
  </si>
  <si>
    <t>{"Ethnicities": {"White Alone, not Hispanic or Latino": 98.1, "Two or More Races": 0.8, "Asian Alone": 0.2, "Native Hawaiian and Other Pacific Islander Alone": 0.0, "White Alone": 98.5, "Hispanic or Latino": 0.4, "Black Alone": 0.3, "American Indian and Alaska Native Alone": 0.1}, "Age": {"Percent Under 18 Years": 21.6, "Percent 65 and Older": 16.2, "Percent Under 5 Years": 6.4}, "Miscellaneous": {"Manufacturers Shipments": 0, "Foreign Born": 0.2, "Percent Female": 50.5, "Language Other than English at Home": 0.3, "Living in Same House +1 Years": 92.7, "Mean Travel Time to Work": 28.2, "Building Permits": 0, "Veterans": 465, "Land Area": 400.84}, "Sales": {"Retail Sales": 593, "Merchant Wholesaler Sales": 0, "Accommodation and Food Services Sales": 38, "Retail Sales per Capita": 5072}, "County": "Leslie County", "State": "KY", "Income": {"Median Houseold Income": 29293, "Per Capita Income": 16424, "Persons Below Poverty Level": 22.6}, "Education": {"Bachelor's Degree or Higher": 7.3, "High School or Higher": 63.1}, "Employment": {"Private Non-farm Establishments": 110, "Private Non-farm Employment Percent Change": 4.6, "Firms": {"Total": 794, "Hispanic-Owned": 0.0, "Native Hawaiian and Other Pacific Islander-Owned": 0.0, "American Indian-Owned": 0.0, "Black-Owned": 0.0, "Asian-Owned": 0.0, "Women-Owned": 0.0}, "Nonemployer Establishments": 520, "Private Non-farm Employment": 1114}, "Housing": {"Housing Units": 5267, "Units in Multi-Unit Structures": 1.8, "Median Value of Owner-Occupied Units": 44700, "Households": 4206, "Persons per Household": 2.62, "Homeownership Rate": 77.8}, "Population": {"2014 Population": 10918, "2010 Population": 11310, "Population per Square Mile": 28.2, "Population Percent Change": -3.5}}</t>
  </si>
  <si>
    <t>{"Ethnicities": {"White Alone, not Hispanic or Latino": 97.8, "Two or More Races": 0.6, "Asian Alone": 0.2, "Native Hawaiian and Other Pacific Islander Alone": 0.0, "White Alone": 98.5, "Hispanic or Latino": 0.7, "Black Alone": 0.6, "American Indian and Alaska Native Alone": 0.2}, "Age": {"Percent Under 18 Years": 21.6, "Percent 65 and Older": 16.7, "Percent Under 5 Years": 5.9}, "Miscellaneous": {"Manufacturers Shipments": 0, "Foreign Born": 0.4, "Percent Female": 50.6, "Language Other than English at Home": 0.9, "Living in Same House +1 Years": 92.2, "Mean Travel Time to Work": 27.1, "Building Permits": 10, "Veterans": 1277, "Land Area": 337.91}, "Sales": {"Retail Sales": 1239, "Merchant Wholesaler Sales": 517, "Accommodation and Food Services Sales": 141, "Retail Sales per Capita": 5176}, "County": "Letcher County", "State": "KY", "Income": {"Median Houseold Income": 31200, "Per Capita Income": 17886, "Persons Below Poverty Level": 25.3}, "Education": {"Bachelor's Degree or Higher": 11.5, "High School or Higher": 74.8}, "Employment": {"Private Non-farm Establishments": 333, "Private Non-farm Employment Percent Change": -3.9, "Firms": {"Total": 1756, "Hispanic-Owned": 0.0, "Native Hawaiian and Other Pacific Islander-Owned": 0.0, "American Indian-Owned": 0.0, "Black-Owned": 0.0, "Asian-Owned": 0.0, "Women-Owned": 21.9}, "Nonemployer Establishments": 1171, "Private Non-farm Employment": 4243}, "Housing": {"Housing Units": 11588, "Units in Multi-Unit Structures": 4.4, "Median Value of Owner-Occupied Units": 54900, "Households": 9366, "Persons per Household": 2.56, "Homeownership Rate": 75.4}, "Population": {"2014 Population": 23359, "2010 Population": 24519, "Population per Square Mile": 72.6, "Population Percent Change": -4.7}}</t>
  </si>
  <si>
    <t>{"Ethnicities": {"White Alone, not Hispanic or Latino": 97.9, "Two or More Races": 0.7, "Asian Alone": 0.1, "Native Hawaiian and Other Pacific Islander Alone": 0.0, "White Alone": 98.6, "Hispanic or Latino": 0.7, "Black Alone": 0.4, "American Indian and Alaska Native Alone": 0.2}, "Age": {"Percent Under 18 Years": 22.9, "Percent 65 and Older": 16.6, "Percent Under 5 Years": 6.3}, "Miscellaneous": {"Manufacturers Shipments": 0, "Foreign Born": 0.1, "Percent Female": 50.2, "Language Other than English at Home": 2.0, "Living in Same House +1 Years": 88.8, "Mean Travel Time to Work": 31.4, "Building Permits": 0, "Veterans": 880, "Land Area": 482.84}, "Sales": {"Retail Sales": 568, "Merchant Wholesaler Sales": 0, "Accommodation and Food Services Sales": 39, "Retail Sales per Capita": 4074}, "County": "Lewis County", "State": "KY", "Income": {"Median Houseold Income": 28388, "Per Capita Income": 16132, "Persons Below Poverty Level": 29.1}, "Education": {"Bachelor's Degree or Higher": 10.6, "High School or Higher": 73.9}, "Employment": {"Private Non-farm Establishments": 119, "Private Non-farm Employment Percent Change": 4.5, "Firms": {"Total": 1192, "Hispanic-Owned": 0.0, "Native Hawaiian and Other Pacific Islander-Owned": 0.0, "American Indian-Owned": 0.0, "Black-Owned": 0.0, "Asian-Owned": 0.0, "Women-Owned": 10.2}, "Nonemployer Establishments": 910, "Private Non-farm Employment": 1297}, "Housing": {"Housing Units": 6469, "Units in Multi-Unit Structures": 4.9, "Median Value of Owner-Occupied Units": 59900, "Households": 5003, "Persons per Household": 2.74, "Homeownership Rate": 79.3}, "Population": {"2014 Population": 13880, "2010 Population": 13870, "Population per Square Mile": 28.7, "Population Percent Change": 0.1}}</t>
  </si>
  <si>
    <t>{"Ethnicities": {"White Alone, not Hispanic or Latino": 94.4, "Two or More Races": 1.4, "Asian Alone": 0.2, "Native Hawaiian and Other Pacific Islander Alone": 0.0, "White Alone": 95.8, "Hispanic or Latino": 1.5, "Black Alone": 2.4, "American Indian and Alaska Native Alone": 0.2}, "Age": {"Percent Under 18 Years": 23.7, "Percent 65 and Older": 16.7, "Percent Under 5 Years": 6.2}, "Miscellaneous": {"Manufacturers Shipments": 0, "Foreign Born": 0.3, "Percent Female": 51.0, "Language Other than English at Home": 1.0, "Living in Same House +1 Years": 86.1, "Mean Travel Time to Work": 27.5, "Building Permits": 36, "Veterans": 1636, "Land Area": 334.1}, "Sales": {"Retail Sales": 1271, "Merchant Wholesaler Sales": 0, "Accommodation and Food Services Sales": 94, "Retail Sales per Capita": 5053}, "County": "Lincoln County", "State": "KY", "Income": {"Median Houseold Income": 33651, "Per Capita Income": 17420, "Persons Below Poverty Level": 25.4}, "Education": {"Bachelor's Degree or Higher": 9.6, "High School or Higher": 76.8}, "Employment": {"Private Non-farm Establishments": 308, "Private Non-farm Employment Percent Change": -13.4, "Firms": {"Total": 1809, "Hispanic-Owned": 0.0, "Native Hawaiian and Other Pacific Islander-Owned": 0.0, "American Indian-Owned": 0.0, "Black-Owned": 0.0, "Asian-Owned": 0.0, "Women-Owned": 0.0}, "Nonemployer Establishments": 1643, "Private Non-farm Employment": 2653}, "Housing": {"Housing Units": 10851, "Units in Multi-Unit Structures": 7.3, "Median Value of Owner-Occupied Units": 88500, "Households": 9692, "Persons per Household": 2.52, "Homeownership Rate": 75.6}, "Population": {"2014 Population": 24445, "2010 Population": 24742, "Population per Square Mile": 74.1, "Population Percent Change": -1.2}}</t>
  </si>
  <si>
    <t>{"Ethnicities": {"White Alone, not Hispanic or Latino": 96.1, "Two or More Races": 1.2, "Asian Alone": 0.5, "Native Hawaiian and Other Pacific Islander Alone": 0.1, "White Alone": 97.3, "Hispanic or Latino": 1.5, "Black Alone": 0.6, "American Indian and Alaska Native Alone": 0.4}, "Age": {"Percent Under 18 Years": 20.5, "Percent 65 and Older": 19.9, "Percent Under 5 Years": 5.6}, "Miscellaneous": {"Manufacturers Shipments": 0, "Foreign Born": 0.8, "Percent Female": 50.9, "Language Other than English at Home": 1.9, "Living in Same House +1 Years": 91.5, "Mean Travel Time to Work": 29.2, "Building Permits": 0, "Veterans": 563, "Land Area": 313.13}, "Sales": {"Retail Sales": 297, "Merchant Wholesaler Sales": 0, "Accommodation and Food Services Sales": 0, "Retail Sales per Capita": 3103}, "County": "Livingston County", "State": "KY", "Income": {"Median Houseold Income": 40313, "Per Capita Income": 19795, "Persons Below Poverty Level": 16.9}, "Education": {"Bachelor's Degree or Higher": 11.3, "High School or Higher": 82.3}, "Employment": {"Private Non-farm Establishments": 158, "Private Non-farm Employment Percent Change": -1.0, "Firms": {"Total": 708, "Hispanic-Owned": 0.0, "Native Hawaiian and Other Pacific Islander-Owned": 0.0, "American Indian-Owned": 0.0, "Black-Owned": 0.0, "Asian-Owned": 0.0, "Women-Owned": 0.0}, "Nonemployer Establishments": 563, "Private Non-farm Employment": 1809}, "Housing": {"Housing Units": 4817, "Units in Multi-Unit Structures": 3.5, "Median Value of Owner-Occupied Units": 74400, "Households": 3569, "Persons per Household": 2.62, "Homeownership Rate": 81.2}, "Population": {"2014 Population": 9359, "2010 Population": 9519, "Population per Square Mile": 30.4, "Population Percent Change": -1.7}}</t>
  </si>
  <si>
    <t>{"Ethnicities": {"White Alone, not Hispanic or Latino": 88.4, "Two or More Races": 1.8, "Asian Alone": 0.3, "Native Hawaiian and Other Pacific Islander Alone": 0.1, "White Alone": 90.7, "Hispanic or Latino": 2.8, "Black Alone": 6.7, "American Indian and Alaska Native Alone": 0.4}, "Age": {"Percent Under 18 Years": 24.2, "Percent 65 and Older": 17.2, "Percent Under 5 Years": 6.4}, "Miscellaneous": {"Manufacturers Shipments": 21505, "Foreign Born": 1.5, "Percent Female": 51.1, "Language Other than English at Home": 3.9, "Living in Same House +1 Years": 85.2, "Mean Travel Time to Work": 22.7, "Building Permits": 13, "Veterans": 1880, "Land Area": 552.13}, "Sales": {"Retail Sales": 2306, "Merchant Wholesaler Sales": 1329, "Accommodation and Food Services Sales": 152, "Retail Sales per Capita": 8497}, "County": "Logan County", "State": "KY", "Income": {"Median Houseold Income": 36590, "Per Capita Income": 19143, "Persons Below Poverty Level": 21.2}, "Education": {"Bachelor's Degree or Higher": 13.3, "High School or Higher": 76.3}, "Employment": {"Private Non-farm Establishments": 488, "Private Non-farm Employment Percent Change": 13.4, "Firms": {"Total": 2072, "Hispanic-Owned": 0.0, "Native Hawaiian and Other Pacific Islander-Owned": 0.0, "American Indian-Owned": 0.0, "Black-Owned": 0.0, "Asian-Owned": 1.2, "Women-Owned": 23.0}, "Nonemployer Establishments": 1760, "Private Non-farm Employment": 6903}, "Housing": {"Housing Units": 12318, "Units in Multi-Unit Structures": 10.8, "Median Value of Owner-Occupied Units": 89100, "Households": 10912, "Persons per Household": 2.43, "Homeownership Rate": 71.2}, "Population": {"2014 Population": 26867, "2010 Population": 26835, "Population per Square Mile": 48.6, "Population Percent Change": 0.1}}</t>
  </si>
  <si>
    <t>{"Ethnicities": {"White Alone, not Hispanic or Latino": 91.0, "Two or More Races": 1.3, "Asian Alone": 0.3, "Native Hawaiian and Other Pacific Islander Alone": 0.0, "White Alone": 92.5, "Hispanic or Latino": 1.6, "Black Alone": 5.7, "American Indian and Alaska Native Alone": 0.2}, "Age": {"Percent Under 18 Years": 15.3, "Percent 65 and Older": 23.4, "Percent Under 5 Years": 4.0}, "Miscellaneous": {"Manufacturers Shipments": 0, "Foreign Born": 0.6, "Percent Female": 44.4, "Language Other than English at Home": 2.6, "Living in Same House +1 Years": 82.1, "Mean Travel Time to Work": 23.7, "Building Permits": 3, "Veterans": 913, "Land Area": 213.84}, "Sales": {"Retail Sales": 609, "Merchant Wholesaler Sales": 0, "Accommodation and Food Services Sales": 121, "Retail Sales per Capita": 7316}, "County": "Lyon County", "State": "KY", "Income": {"Median Houseold Income": 40112, "Per Capita Income": 22123, "Persons Below Poverty Level": 16.8}, "Education": {"Bachelor's Degree or Higher": 13.3, "High School or Higher": 83.5}, "Employment": {"Private Non-farm Establishments": 140, "Private Non-farm Employment Percent Change": 1.6, "Firms": {"Total": 0, "Hispanic-Owned": 0.0, "Native Hawaiian and Other Pacific Islander-Owned": 0.0, "American Indian-Owned": 0.0, "Black-Owned": 0.0, "Asian-Owned": 0.0, "Women-Owned": 0.0}, "Nonemployer Establishments": 493, "Private Non-farm Employment": 1098}, "Housing": {"Housing Units": 4807, "Units in Multi-Unit Structures": 10.7, "Median Value of Owner-Occupied Units": 105500, "Households": 3294, "Persons per Household": 2.12, "Homeownership Rate": 78.3}, "Population": {"2014 Population": 8430, "2010 Population": 8314, "Population per Square Mile": 38.9, "Population Percent Change": 1.3}}</t>
  </si>
  <si>
    <t>{"Ethnicities": {"White Alone, not Hispanic or Latino": 83.6, "Two or More Races": 2.2, "Asian Alone": 1.0, "Native Hawaiian and Other Pacific Islander Alone": 0.0, "White Alone": 85.6, "Hispanic or Latino": 2.4, "Black Alone": 10.9, "American Indian and Alaska Native Alone": 0.3}, "Age": {"Percent Under 18 Years": 21.9, "Percent 65 and Older": 18.2, "Percent Under 5 Years": 5.9}, "Miscellaneous": {"Manufacturers Shipments": 0, "Foreign Born": 2.0, "Percent Female": 51.9, "Language Other than English at Home": 3.2, "Living in Same House +1 Years": 86.1, "Mean Travel Time to Work": 17.0, "Building Permits": 223, "Veterans": 5642, "Land Area": 248.74}, "Sales": {"Retail Sales": 15707, "Merchant Wholesaler Sales": 35296, "Accommodation and Food Services Sales": 1791, "Retail Sales per Capita": 24179}, "County": "McCracken County", "State": "KY", "Income": {"Median Houseold Income": 44898, "Per Capita Income": 25957, "Persons Below Poverty Level": 16.2}, "Education": {"Bachelor's Degree or Higher": 22.5, "High School or Higher": 86.9}, "Employment": {"Private Non-farm Establishments": 2096, "Private Non-farm Employment Percent Change": 0.7, "Firms": {"Total": 6657, "Hispanic-Owned": 0.0, "Native Hawaiian and Other Pacific Islander-Owned": 0.0, "American Indian-Owned": 0.0, "Black-Owned": 0.0, "Asian-Owned": 1.2, "Women-Owned": 23.2}, "Nonemployer Establishments": 4216, "Private Non-farm Employment": 34149}, "Housing": {"Housing Units": 31383, "Units in Multi-Unit Structures": 18.2, "Median Value of Owner-Occupied Units": 117200, "Households": 27037, "Persons per Household": 2.38, "Homeownership Rate": 68.1}, "Population": {"2014 Population": 65316, "2010 Population": 65565, "Population per Square Mile": 263.6, "Population Percent Change": -0.4}}</t>
  </si>
  <si>
    <t>{"Ethnicities": {"White Alone, not Hispanic or Latino": 89.9, "Two or More Races": 1.5, "Asian Alone": 0.2, "Native Hawaiian and Other Pacific Islander Alone": 0.1, "White Alone": 91.7, "Hispanic or Latino": 2.4, "Black Alone": 5.8, "American Indian and Alaska Native Alone": 0.8}, "Age": {"Percent Under 18 Years": 22.2, "Percent 65 and Older": 14.0, "Percent Under 5 Years": 6.3}, "Miscellaneous": {"Manufacturers Shipments": 0, "Foreign Born": 0.8, "Percent Female": 45.6, "Language Other than English at Home": 3.1, "Living in Same House +1 Years": 84.2, "Mean Travel Time to Work": 27.0, "Building Permits": 0, "Veterans": 1076, "Land Area": 426.8}, "Sales": {"Retail Sales": 824, "Merchant Wholesaler Sales": 13, "Accommodation and Food Services Sales": 70, "Retail Sales per Capita": 4639}, "County": "McCreary County", "State": "KY", "Income": {"Median Houseold Income": 20972, "Per Capita Income": 11818, "Persons Below Poverty Level": 30.3}, "Education": {"Bachelor's Degree or Higher": 7.3, "High School or Higher": 69.8}, "Employment": {"Private Non-farm Establishments": 160, "Private Non-farm Employment Percent Change": 2.4, "Firms": {"Total": 1321, "Hispanic-Owned": 0.0, "Native Hawaiian and Other Pacific Islander-Owned": 0.0, "American Indian-Owned": 0.0, "Black-Owned": 0.0, "Asian-Owned": 0.0, "Women-Owned": 0.0}, "Nonemployer Establishments": 888, "Private Non-farm Employment": 1470}, "Housing": {"Housing Units": 7431, "Units in Multi-Unit Structures": 6.1, "Median Value of Owner-Occupied Units": 65000, "Households": 6312, "Persons per Household": 2.57, "Homeownership Rate": 67.9}, "Population": {"2014 Population": 17863, "2010 Population": 18306, "Population per Square Mile": 42.9, "Population Percent Change": -2.4}}</t>
  </si>
  <si>
    <t>{"Ethnicities": {"White Alone, not Hispanic or Latino": 96.6, "Two or More Races": 0.9, "Asian Alone": 0.2, "Native Hawaiian and Other Pacific Islander Alone": 0.0, "White Alone": 97.7, "Hispanic or Latino": 1.3, "Black Alone": 0.9, "American Indian and Alaska Native Alone": 0.3}, "Age": {"Percent Under 18 Years": 23.7, "Percent 65 and Older": 18.6, "Percent Under 5 Years": 6.5}, "Miscellaneous": {"Manufacturers Shipments": 0, "Foreign Born": 0.8, "Percent Female": 50.2, "Language Other than English at Home": 2.1, "Living in Same House +1 Years": 89.8, "Mean Travel Time to Work": 27.8, "Building Permits": 0, "Veterans": 759, "Land Area": 252.47}, "Sales": {"Retail Sales": 480, "Merchant Wholesaler Sales": 386, "Accommodation and Food Services Sales": 30, "Retail Sales per Capita": 4949}, "County": "McLean County", "State": "KY", "Income": {"Median Houseold Income": 38833, "Per Capita Income": 19984, "Persons Below Poverty Level": 18.8}, "Education": {"Bachelor's Degree or Higher": 10.3, "High School or Higher": 80.0}, "Employment": {"Private Non-farm Establishments": 163, "Private Non-farm Employment Percent Change": -4.8, "Firms": {"Total": 657, "Hispanic-Owned": 0.0, "Native Hawaiian and Other Pacific Islander-Owned": 0.0, "American Indian-Owned": 0.0, "Black-Owned": 0.0, "Asian-Owned": 0.0, "Women-Owned": 0.0}, "Nonemployer Establishments": 517, "Private Non-farm Employment": 1047}, "Housing": {"Housing Units": 4254, "Units in Multi-Unit Structures": 4.5, "Median Value of Owner-Occupied Units": 79000, "Households": 3770, "Persons per Household": 2.5, "Homeownership Rate": 78.4}, "Population": {"2014 Population": 9478, "2010 Population": 9531, "Population per Square Mile": 37.8, "Population Percent Change": -0.6}}</t>
  </si>
  <si>
    <t>{"Ethnicities": {"White Alone, not Hispanic or Latino": 90.0, "Two or More Races": 1.9, "Asian Alone": 1.1, "Native Hawaiian and Other Pacific Islander Alone": 0.1, "White Alone": 91.9, "Hispanic or Latino": 2.3, "Black Alone": 4.7, "American Indian and Alaska Native Alone": 0.3}, "Age": {"Percent Under 18 Years": 21.1, "Percent 65 and Older": 12.7, "Percent Under 5 Years": 5.7}, "Miscellaneous": {"Manufacturers Shipments": 0, "Foreign Born": 2.1, "Percent Female": 51.5, "Language Other than English at Home": 3.0, "Living in Same House +1 Years": 79.1, "Mean Travel Time to Work": 22.4, "Building Permits": 225, "Veterans": 5769, "Land Area": 437.29}, "Sales": {"Retail Sales": 9759, "Merchant Wholesaler Sales": 2421, "Accommodation and Food Services Sales": 1272, "Retail Sales per Capita": 12008}, "County": "Madison County", "State": "KY", "Income": {"Median Houseold Income": 42312, "Per Capita Income": 21800, "Persons Below Poverty Level": 21.4}, "Education": {"Bachelor's Degree or Higher": 28.0, "High School or Higher": 85.2}, "Employment": {"Private Non-farm Establishments": 1655, "Private Non-farm Employment Percent Change": -0.8, "Firms": {"Total": 6400, "Hispanic-Owned": 0.0, "Native Hawaiian and Other Pacific Islander-Owned": 0.0, "American Indian-Owned": 0.0, "Black-Owned": 0.0, "Asian-Owned": 1.3, "Women-Owned": 27.2}, "Nonemployer Establishments": 5430, "Private Non-farm Employment": 21774}, "Housing": {"Housing Units": 35817, "Units in Multi-Unit Structures": 27.7, "Median Value of Owner-Occupied Units": 141100, "Households": 31484, "Persons per Household": 2.49, "Homeownership Rate": 60.5}, "Population": {"2014 Population": 87340, "2010 Population": 82916, "Population per Square Mile": 189.6, "Population Percent Change": 5.3}}</t>
  </si>
  <si>
    <t>{"Ethnicities": {"White Alone, not Hispanic or Latino": 97.9, "Two or More Races": 0.7, "Asian Alone": 0.1, "Native Hawaiian and Other Pacific Islander Alone": 0.0, "White Alone": 98.6, "Hispanic or Latino": 0.8, "Black Alone": 0.3, "American Indian and Alaska Native Alone": 0.3}, "Age": {"Percent Under 18 Years": 22.9, "Percent 65 and Older": 14.8, "Percent Under 5 Years": 5.6}, "Miscellaneous": {"Manufacturers Shipments": 0, "Foreign Born": 0.2, "Percent Female": 49.8, "Language Other than English at Home": 0.3, "Living in Same House +1 Years": 93.4, "Mean Travel Time to Work": 30.8, "Building Permits": 0, "Veterans": 471, "Land Area": 308.44}, "Sales": {"Retail Sales": 529, "Merchant Wholesaler Sales": 115, "Accommodation and Food Services Sales": 72, "Retail Sales per Capita": 4022}, "County": "Magoffin County", "State": "KY", "Income": {"Median Houseold Income": 26877, "Per Capita Income": 15118, "Persons Below Poverty Level": 28.6}, "Education": {"Bachelor's Degree or Higher": 8.9, "High School or Higher": 65.6}, "Employment": {"Private Non-farm Establishments": 172, "Private Non-farm Employment Percent Change": 7.2, "Firms": {"Total": 884, "Hispanic-Owned": 0.0, "Native Hawaiian and Other Pacific Islander-Owned": 0.0, "American Indian-Owned": 0.0, "Black-Owned": 0.0, "Asian-Owned": 0.0, "Women-Owned": 0.0}, "Nonemployer Establishments": 667, "Private Non-farm Employment": 1526}, "Housing": {"Housing Units": 5930, "Units in Multi-Unit Structures": 4.1, "Median Value of Owner-Occupied Units": 43700, "Households": 4931, "Persons per Household": 2.64, "Homeownership Rate": 78.6}, "Population": {"2014 Population": 12913, "2010 Population": 13333, "Population per Square Mile": 43.2, "Population Percent Change": -3.2}}</t>
  </si>
  <si>
    <t>{"Ethnicities": {"White Alone, not Hispanic or Latino": 86.8, "Two or More Races": 1.5, "Asian Alone": 0.9, "Native Hawaiian and Other Pacific Islander Alone": 0.0, "White Alone": 89.0, "Hispanic or Latino": 2.4, "Black Alone": 8.4, "American Indian and Alaska Native Alone": 0.2}, "Age": {"Percent Under 18 Years": 23.7, "Percent 65 and Older": 14.8, "Percent Under 5 Years": 6.2}, "Miscellaneous": {"Manufacturers Shipments": 6201, "Foreign Born": 1.9, "Percent Female": 48.2, "Language Other than English at Home": 3.5, "Living in Same House +1 Years": 90.8, "Mean Travel Time to Work": 21.2, "Building Permits": 13, "Veterans": 1304, "Land Area": 343.01}, "Sales": {"Retail Sales": 1361, "Merchant Wholesaler Sales": 228, "Accommodation and Food Services Sales": 122, "Retail Sales per Capita": 7093}, "County": "Marion County", "State": "KY", "Income": {"Median Houseold Income": 38719, "Per Capita Income": 18865, "Persons Below Poverty Level": 17.0}, "Education": {"Bachelor's Degree or Higher": 12.5, "High School or Higher": 81.8}, "Employment": {"Private Non-farm Establishments": 358, "Private Non-farm Employment Percent Change": 1.0, "Firms": {"Total": 1597, "Hispanic-Owned": 0.0, "Native Hawaiian and Other Pacific Islander-Owned": 0.0, "American Indian-Owned": 0.0, "Black-Owned": 0.0, "Asian-Owned": 0.0, "Women-Owned": 8.5}, "Nonemployer Establishments": 1176, "Private Non-farm Employment": 7285}, "Housing": {"Housing Units": 8204, "Units in Multi-Unit Structures": 10.3, "Median Value of Owner-Occupied Units": 100200, "Households": 7368, "Persons per Household": 2.52, "Homeownership Rate": 76.9}, "Population": {"2014 Population": 20007, "2010 Population": 19820, "Population per Square Mile": 57.8, "Population Percent Change": 0.9}}</t>
  </si>
  <si>
    <t>{"Ethnicities": {"White Alone, not Hispanic or Latino": 96.8, "Two or More Races": 0.9, "Asian Alone": 0.4, "Native Hawaiian and Other Pacific Islander Alone": 0.0, "White Alone": 98.1, "Hispanic or Latino": 1.4, "Black Alone": 0.4, "American Indian and Alaska Native Alone": 0.2}, "Age": {"Percent Under 18 Years": 20.1, "Percent 65 and Older": 21.1, "Percent Under 5 Years": 5.1}, "Miscellaneous": {"Manufacturers Shipments": 30952, "Foreign Born": 1.1, "Percent Female": 51.1, "Language Other than English at Home": 1.5, "Living in Same House +1 Years": 91.3, "Mean Travel Time to Work": 20.9, "Building Permits": 137, "Veterans": 2837, "Land Area": 301.25}, "Sales": {"Retail Sales": 3456, "Merchant Wholesaler Sales": 972, "Accommodation and Food Services Sales": 426, "Retail Sales per Capita": 11065}, "County": "Marshall County", "State": "KY", "Income": {"Median Houseold Income": 43907, "Per Capita Income": 22381, "Persons Below Poverty Level": 11.6}, "Education": {"Bachelor's Degree or Higher": 15.3, "High School or Higher": 85.1}, "Employment": {"Private Non-farm Establishments": 647, "Private Non-farm Employment Percent Change": 1.4, "Firms": {"Total": 2723, "Hispanic-Owned": 0.0, "Native Hawaiian and Other Pacific Islander-Owned": 0.0, "American Indian-Owned": 0.0, "Black-Owned": 0.0, "Asian-Owned": 0.0, "Women-Owned": 0.0}, "Nonemployer Establishments": 2131, "Private Non-farm Employment": 8675}, "Housing": {"Housing Units": 15976, "Units in Multi-Unit Structures": 6.8, "Median Value of Owner-Occupied Units": 101800, "Households": 11963, "Persons per Household": 2.57, "Homeownership Rate": 82.3}, "Population": {"2014 Population": 30953, "2010 Population": 31448, "Population per Square Mile": 104.4, "Population Percent Change": -1.6}}</t>
  </si>
  <si>
    <t>{"Ethnicities": {"White Alone, not Hispanic or Latino": 88.5, "Two or More Races": 0.6, "Asian Alone": 0.2, "Native Hawaiian and Other Pacific Islander Alone": 0.0, "White Alone": 91.6, "Hispanic or Latino": 3.2, "Black Alone": 7.2, "American Indian and Alaska Native Alone": 0.4}, "Age": {"Percent Under 18 Years": 20.6, "Percent 65 and Older": 13.3, "Percent Under 5 Years": 5.4}, "Miscellaneous": {"Manufacturers Shipments": 0, "Foreign Born": 0.9, "Percent Female": 44.2, "Language Other than English at Home": 2.9, "Living in Same House +1 Years": 89.2, "Mean Travel Time to Work": 34.6, "Building Permits": 0, "Veterans": 645, "Land Area": 229.61}, "Sales": {"Retail Sales": 1080, "Merchant Wholesaler Sales": 1236, "Accommodation and Food Services Sales": 49, "Retail Sales per Capita": 8149}, "County": "Martin County", "State": "KY", "Income": {"Median Houseold Income": 26261, "Per Capita Income": 15525, "Persons Below Poverty Level": 35.1}, "Education": {"Bachelor's Degree or Higher": 7.5, "High School or Higher": 71.5}, "Employment": {"Private Non-farm Establishments": 162, "Private Non-farm Employment Percent Change": 0.1, "Firms": {"Total": 551, "Hispanic-Owned": 0.0, "Native Hawaiian and Other Pacific Islander-Owned": 0.0, "American Indian-Owned": 0.0, "Black-Owned": 0.0, "Asian-Owned": 0.0, "Women-Owned": 0.0}, "Nonemployer Establishments": 464, "Private Non-farm Employment": 2460}, "Housing": {"Housing Units": 5153, "Units in Multi-Unit Structures": 6.9, "Median Value of Owner-Occupied Units": 84400, "Households": 4449, "Persons per Household": 2.55, "Homeownership Rate": 66.0}, "Population": {"2014 Population": 12537, "2010 Population": 12929, "Population per Square Mile": 56.3, "Population Percent Change": -3.0}}</t>
  </si>
  <si>
    <t>{"Ethnicities": {"White Alone, not Hispanic or Latino": 89.5, "Two or More Races": 1.8, "Asian Alone": 0.6, "Native Hawaiian and Other Pacific Islander Alone": 0.0, "White Alone": 90.7, "Hispanic or Latino": 1.5, "Black Alone": 6.6, "American Indian and Alaska Native Alone": 0.3}, "Age": {"Percent Under 18 Years": 23.6, "Percent 65 and Older": 16.8, "Percent Under 5 Years": 6.5}, "Miscellaneous": {"Manufacturers Shipments": 0, "Foreign Born": 0.6, "Percent Female": 51.6, "Language Other than English at Home": 3.3, "Living in Same House +1 Years": 83.4, "Mean Travel Time to Work": 23.6, "Building Permits": 19, "Veterans": 1165, "Land Area": 240.13}, "Sales": {"Retail Sales": 3579, "Merchant Wholesaler Sales": 0, "Accommodation and Food Services Sales": 364, "Retail Sales per Capita": 20831}, "County": "Mason County", "State": "KY", "Income": {"Median Houseold Income": 41137, "Per Capita Income": 23347, "Persons Below Poverty Level": 19.3}, "Education": {"Bachelor's Degree or Higher": 14.8, "High School or Higher": 80.2}, "Employment": {"Private Non-farm Establishments": 446, "Private Non-farm Employment Percent Change": 0.9, "Firms": {"Total": 1415, "Hispanic-Owned": 0.0, "Native Hawaiian and Other Pacific Islander-Owned": 0.0, "American Indian-Owned": 0.0, "Black-Owned": 0.0, "Asian-Owned": 0.0, "Women-Owned": 36.5}, "Nonemployer Establishments": 1145, "Private Non-farm Employment": 6947}, "Housing": {"Housing Units": 8137, "Units in Multi-Unit Structures": 13.6, "Median Value of Owner-Occupied Units": 99000, "Households": 6569, "Persons per Household": 2.6, "Homeownership Rate": 71.2}, "Population": {"2014 Population": 17166, "2010 Population": 17490, "Population per Square Mile": 72.8, "Population Percent Change": -1.9}}</t>
  </si>
  <si>
    <t>{"Ethnicities": {"White Alone, not Hispanic or Latino": 88.3, "Two or More Races": 2.5, "Asian Alone": 1.0, "Native Hawaiian and Other Pacific Islander Alone": 0.2, "White Alone": 91.8, "Hispanic or Latino": 4.3, "Black Alone": 3.9, "American Indian and Alaska Native Alone": 0.7}, "Age": {"Percent Under 18 Years": 24.5, "Percent 65 and Older": 12.3, "Percent Under 5 Years": 5.7}, "Miscellaneous": {"Manufacturers Shipments": 0, "Foreign Born": 1.7, "Percent Female": 49.9, "Language Other than English at Home": 2.9, "Living in Same House +1 Years": 81.2, "Mean Travel Time to Work": 31.3, "Building Permits": 85, "Veterans": 3568, "Land Area": 305.42}, "Sales": {"Retail Sales": 1706, "Merchant Wholesaler Sales": 408, "Accommodation and Food Services Sales": 0, "Retail Sales per Capita": 6274}, "County": "Meade County", "State": "KY", "Income": {"Median Houseold Income": 46756, "Per Capita Income": 20898, "Persons Below Poverty Level": 16.9}, "Education": {"Bachelor's Degree or Higher": 12.7, "High School or Higher": 86.3}, "Employment": {"Private Non-farm Establishments": 361, "Private Non-farm Employment Percent Change": 11.7, "Firms": {"Total": 1962, "Hispanic-Owned": 0.0, "Native Hawaiian and Other Pacific Islander-Owned": 0.0, "American Indian-Owned": 0.0, "Black-Owned": 0.0, "Asian-Owned": 0.0, "Women-Owned": 24.9}, "Nonemployer Establishments": 1469, "Private Non-farm Employment": 3552}, "Housing": {"Housing Units": 12165, "Units in Multi-Unit Structures": 15.0, "Median Value of Owner-Occupied Units": 120500, "Households": 10342, "Persons per Household": 2.79, "Homeownership Rate": 71.8}, "Population": {"2014 Population": 29139, "2010 Population": 28602, "Population per Square Mile": 93.6, "Population Percent Change": 1.9}}</t>
  </si>
  <si>
    <t>{"Ethnicities": {"White Alone, not Hispanic or Latino": 94.8, "Two or More Races": 1.3, "Asian Alone": 0.2, "Native Hawaiian and Other Pacific Islander Alone": 0.0, "White Alone": 95.6, "Hispanic or Latino": 1.0, "Black Alone": 2.8, "American Indian and Alaska Native Alone": 0.2}, "Age": {"Percent Under 18 Years": 20.4, "Percent 65 and Older": 18.2, "Percent Under 5 Years": 5.3}, "Miscellaneous": {"Manufacturers Shipments": 0, "Foreign Born": 0.7, "Percent Female": 49.5, "Language Other than English at Home": 3.1, "Living in Same House +1 Years": 86.7, "Mean Travel Time to Work": 34.8, "Building Permits": 0, "Veterans": 478, "Land Area": 203.59}, "Sales": {"Retail Sales": 242, "Merchant Wholesaler Sales": 0, "Accommodation and Food Services Sales": 0, "Retail Sales per Capita": 3631}, "County": "Menifee County", "State": "KY", "Income": {"Median Houseold Income": 29108, "Per Capita Income": 15942, "Persons Below Poverty Level": 27.5}, "Education": {"Bachelor's Degree or Higher": 12.1, "High School or Higher": 72.3}, "Employment": {"Private Non-farm Establishments": 61, "Private Non-farm Employment Percent Change": -19.6, "Firms": {"Total": 440, "Hispanic-Owned": 0.0, "Native Hawaiian and Other Pacific Islander-Owned": 0.0, "American Indian-Owned": 0.0, "Black-Owned": 0.0, "Asian-Owned": 0.0, "Women-Owned": 0.0}, "Nonemployer Establishments": 421, "Private Non-farm Employment": 473}, "Housing": {"Housing Units": 3748, "Units in Multi-Unit Structures": 2.8, "Median Value of Owner-Occupied Units": 77300, "Households": 2379, "Persons per Household": 2.58, "Homeownership Rate": 74.7}, "Population": {"2014 Population": 6287, "2010 Population": 6306, "Population per Square Mile": 31.0, "Population Percent Change": -0.3}}</t>
  </si>
  <si>
    <t>{"Ethnicities": {"White Alone, not Hispanic or Latino": 91.3, "Two or More Races": 1.8, "Asian Alone": 0.5, "Native Hawaiian and Other Pacific Islander Alone": 0.1, "White Alone": 93.3, "Hispanic or Latino": 2.5, "Black Alone": 3.9, "American Indian and Alaska Native Alone": 0.3}, "Age": {"Percent Under 18 Years": 22.1, "Percent 65 and Older": 18.1, "Percent Under 5 Years": 6.0}, "Miscellaneous": {"Manufacturers Shipments": 12523, "Foreign Born": 1.4, "Percent Female": 51.0, "Language Other than English at Home": 2.0, "Living in Same House +1 Years": 87.1, "Mean Travel Time to Work": 25.9, "Building Permits": 59, "Veterans": 1723, "Land Area": 248.8}, "Sales": {"Retail Sales": 1570, "Merchant Wholesaler Sales": 149, "Accommodation and Food Services Sales": 206, "Retail Sales per Capita": 7219}, "County": "Mercer County", "State": "KY", "Income": {"Median Houseold Income": 45396, "Per Capita Income": 24138, "Persons Below Poverty Level": 16.8}, "Education": {"Bachelor's Degree or Higher": 18.9, "High School or Higher": 83.9}, "Employment": {"Private Non-farm Establishments": 365, "Private Non-farm Employment Percent Change": 11.3, "Firms": {"Total": 2213, "Hispanic-Owned": 0.0, "Native Hawaiian and Other Pacific Islander-Owned": 0.0, "American Indian-Owned": 0.0, "Black-Owned": 0.0, "Asian-Owned": 0.0, "Women-Owned": 0.0}, "Nonemployer Establishments": 1436, "Private Non-farm Employment": 5530}, "Housing": {"Housing Units": 10057, "Units in Multi-Unit Structures": 12.6, "Median Value of Owner-Occupied Units": 128400, "Households": 8745, "Persons per Household": 2.42, "Homeownership Rate": 74.9}, "Population": {"2014 Population": 21319, "2010 Population": 21331, "Population per Square Mile": 85.7, "Population Percent Change": -0.1}}</t>
  </si>
  <si>
    <t>{"Ethnicities": {"White Alone, not Hispanic or Latino": 95.3, "Two or More Races": 0.9, "Asian Alone": 0.2, "Native Hawaiian and Other Pacific Islander Alone": 0.0, "White Alone": 96.7, "Hispanic or Latino": 1.6, "Black Alone": 1.9, "American Indian and Alaska Native Alone": 0.2}, "Age": {"Percent Under 18 Years": 23.6, "Percent 65 and Older": 17.6, "Percent Under 5 Years": 6.7}, "Miscellaneous": {"Manufacturers Shipments": 3913, "Foreign Born": 0.6, "Percent Female": 50.3, "Language Other than English at Home": 1.1, "Living in Same House +1 Years": 86.1, "Mean Travel Time to Work": 22.7, "Building Permits": 0, "Veterans": 560, "Land Area": 289.65}, "Sales": {"Retail Sales": 580, "Merchant Wholesaler Sales": 0, "Accommodation and Food Services Sales": 51, "Retail Sales per Capita": 5711}, "County": "Metcalfe County", "State": "KY", "Income": {"Median Houseold Income": 31750, "Per Capita Income": 17171, "Persons Below Poverty Level": 20.0}, "Education": {"Bachelor's Degree or Higher": 8.6, "High School or Higher": 69.4}, "Employment": {"Private Non-farm Establishments": 120, "Private Non-farm Employment Percent Change": -6.3, "Firms": {"Total": 1131, "Hispanic-Owned": 0.0, "Native Hawaiian and Other Pacific Islander-Owned": 0.0, "American Indian-Owned": 0.0, "Black-Owned": 0.0, "Asian-Owned": 0.0, "Women-Owned": 32.2}, "Nonemployer Establishments": 855, "Private Non-farm Employment": 1224}, "Housing": {"Housing Units": 4671, "Units in Multi-Unit Structures": 3.6, "Median Value of Owner-Occupied Units": 78800, "Households": 3919, "Persons per Household": 2.53, "Homeownership Rate": 78.2}, "Population": {"2014 Population": 9990, "2010 Population": 10099, "Population per Square Mile": 34.9, "Population Percent Change": -1.1}}</t>
  </si>
  <si>
    <t>{"Ethnicities": {"White Alone, not Hispanic or Latino": 93.4, "Two or More Races": 1.1, "Asian Alone": 0.1, "Native Hawaiian and Other Pacific Islander Alone": 0.0, "White Alone": 96.4, "Hispanic or Latino": 3.1, "Black Alone": 2.3, "American Indian and Alaska Native Alone": 0.1}, "Age": {"Percent Under 18 Years": 22.4, "Percent 65 and Older": 18.4, "Percent Under 5 Years": 5.8}, "Miscellaneous": {"Manufacturers Shipments": 1464, "Foreign Born": 1.9, "Percent Female": 50.2, "Language Other than English at Home": 3.3, "Living in Same House +1 Years": 87.7, "Mean Travel Time to Work": 21.7, "Building Permits": 0, "Veterans": 746, "Land Area": 329.37}, "Sales": {"Retail Sales": 999, "Merchant Wholesaler Sales": 287, "Accommodation and Food Services Sales": 64, "Retail Sales per Capita": 8582}, "County": "Monroe County", "State": "KY", "Income": {"Median Houseold Income": 29808, "Per Capita Income": 16656, "Persons Below Poverty Level": 25.2}, "Education": {"Bachelor's Degree or Higher": 12.0, "High School or Higher": 73.2}, "Employment": {"Private Non-farm Establishments": 204, "Private Non-farm Employment Percent Change": 2.6, "Firms": {"Total": 825, "Hispanic-Owned": 0.0, "Native Hawaiian and Other Pacific Islander-Owned": 0.0, "American Indian-Owned": 0.0, "Black-Owned": 0.0, "Asian-Owned": 0.0, "Women-Owned": 33.8}, "Nonemployer Establishments": 900, "Private Non-farm Employment": 2286}, "Housing": {"Housing Units": 5201, "Units in Multi-Unit Structures": 7.0, "Median Value of Owner-Occupied Units": 72300, "Households": 4401, "Persons per Household": 2.43, "Homeownership Rate": 73.8}, "Population": {"2014 Population": 10704, "2010 Population": 10963, "Population per Square Mile": 33.3, "Population Percent Change": -2.4}}</t>
  </si>
  <si>
    <t>{"Ethnicities": {"White Alone, not Hispanic or Latino": 93.1, "Two or More Races": 1.2, "Asian Alone": 0.4, "Native Hawaiian and Other Pacific Islander Alone": 0.0, "White Alone": 95.2, "Hispanic or Latino": 2.6, "Black Alone": 3.0, "American Indian and Alaska Native Alone": 0.2}, "Age": {"Percent Under 18 Years": 24.2, "Percent 65 and Older": 14.8, "Percent Under 5 Years": 6.8}, "Miscellaneous": {"Manufacturers Shipments": 0, "Foreign Born": 0.9, "Percent Female": 51.3, "Language Other than English at Home": 1.7, "Living in Same House +1 Years": 83.4, "Mean Travel Time to Work": 23.9, "Building Permits": 56, "Veterans": 1618, "Land Area": 197.37}, "Sales": {"Retail Sales": 3557, "Merchant Wholesaler Sales": 0, "Accommodation and Food Services Sales": 308, "Retail Sales per Capita": 14128}, "County": "Montgomery County", "State": "KY", "Income": {"Median Houseold Income": 37312, "Per Capita Income": 20436, "Persons Below Poverty Level": 25.0}, "Education": {"Bachelor's Degree or Higher": 14.6, "High School or Higher": 78.7}, "Employment": {"Private Non-farm Establishments": 533, "Private Non-farm Employment Percent Change": 0.6, "Firms": {"Total": 2567, "Hispanic-Owned": 0.0, "Native Hawaiian and Other Pacific Islander-Owned": 0.0, "American Indian-Owned": 0.0, "Black-Owned": 0.0, "Asian-Owned": 0.0, "Women-Owned": 24.1}, "Nonemployer Establishments": 1718, "Private Non-farm Employment": 9894}, "Housing": {"Housing Units": 11753, "Units in Multi-Unit Structures": 15.6, "Median Value of Owner-Occupied Units": 109300, "Households": 10168, "Persons per Household": 2.59, "Homeownership Rate": 65.3}, "Population": {"2014 Population": 27474, "2010 Population": 26499, "Population per Square Mile": 134.3, "Population Percent Change": 3.7}}</t>
  </si>
  <si>
    <t>{"Ethnicities": {"White Alone, not Hispanic or Latino": 93.5, "Two or More Races": 0.9, "Asian Alone": 0.4, "Native Hawaiian and Other Pacific Islander Alone": 0.0, "White Alone": 94.2, "Hispanic or Latino": 0.8, "Black Alone": 4.3, "American Indian and Alaska Native Alone": 0.3}, "Age": {"Percent Under 18 Years": 18.8, "Percent 65 and Older": 14.6, "Percent Under 5 Years": 4.6}, "Miscellaneous": {"Manufacturers Shipments": 0, "Foreign Born": 0.9, "Percent Female": 43.8, "Language Other than English at Home": 1.7, "Living in Same House +1 Years": 88.5, "Mean Travel Time to Work": 30.2, "Building Permits": 17, "Veterans": 548, "Land Area": 381.13}, "Sales": {"Retail Sales": 880, "Merchant Wholesaler Sales": 0, "Accommodation and Food Services Sales": 80, "Retail Sales per Capita": 6175}, "County": "Morgan County", "State": "KY", "Income": {"Median Houseold Income": 30658, "Per Capita Income": 16233, "Persons Below Poverty Level": 28.9}, "Education": {"Bachelor's Degree or Higher": 11.5, "High School or Higher": 70.7}, "Employment": {"Private Non-farm Establishments": 154, "Private Non-farm Employment Percent Change": -1.1, "Firms": {"Total": 1107, "Hispanic-Owned": 0.0, "Native Hawaiian and Other Pacific Islander-Owned": 0.0, "American Indian-Owned": 0.0, "Black-Owned": 0.0, "Asian-Owned": 0.0, "Women-Owned": 0.0}, "Nonemployer Establishments": 758, "Private Non-farm Employment": 2068}, "Housing": {"Housing Units": 5860, "Units in Multi-Unit Structures": 5.7, "Median Value of Owner-Occupied Units": 74500, "Households": 4697, "Persons per Household": 2.54, "Homeownership Rate": 75.3}, "Population": {"2014 Population": 13303, "2010 Population": 13923, "Population per Square Mile": 36.5, "Population Percent Change": -4.5}}</t>
  </si>
  <si>
    <t>{"Ethnicities": {"White Alone, not Hispanic or Latino": 92.2, "Two or More Races": 1.1, "Asian Alone": 0.3, "Native Hawaiian and Other Pacific Islander Alone": 0.0, "White Alone": 93.4, "Hispanic or Latino": 1.4, "Black Alone": 5.0, "American Indian and Alaska Native Alone": 0.2}, "Age": {"Percent Under 18 Years": 20.9, "Percent 65 and Older": 17.8, "Percent Under 5 Years": 5.3}, "Miscellaneous": {"Manufacturers Shipments": 0, "Foreign Born": 0.7, "Percent Female": 49.2, "Language Other than English at Home": 1.6, "Living in Same House +1 Years": 86.6, "Mean Travel Time to Work": 20.9, "Building Permits": 2, "Veterans": 2082, "Land Area": 467.08}, "Sales": {"Retail Sales": 2655, "Merchant Wholesaler Sales": 0, "Accommodation and Food Services Sales": 271, "Retail Sales per Capita": 8444}, "County": "Muhlenberg County", "State": "KY", "Income": {"Median Houseold Income": 38105, "Per Capita Income": 20008, "Persons Below Poverty Level": 20.4}, "Education": {"Bachelor's Degree or Higher": 11.3, "High School or Higher": 77.9}, "Employment": {"Private Non-farm Establishments": 560, "Private Non-farm Employment Percent Change": 3.9, "Firms": {"Total": 2018, "Hispanic-Owned": 0.0, "Native Hawaiian and Other Pacific Islander-Owned": 0.0, "American Indian-Owned": 0.0, "Black-Owned": 0.0, "Asian-Owned": 0.0, "Women-Owned": 16.9}, "Nonemployer Establishments": 1608, "Private Non-farm Employment": 6266}, "Housing": {"Housing Units": 13650, "Units in Multi-Unit Structures": 7.3, "Median Value of Owner-Occupied Units": 79500, "Households": 11869, "Persons per Household": 2.51, "Homeownership Rate": 79.1}, "Population": {"2014 Population": 31207, "2010 Population": 31499, "Population per Square Mile": 67.4, "Population Percent Change": -0.9}}</t>
  </si>
  <si>
    <t>{"Ethnicities": {"White Alone, not Hispanic or Latino": 90.6, "Two or More Races": 1.5, "Asian Alone": 0.6, "Native Hawaiian and Other Pacific Islander Alone": 0.1, "White Alone": 92.3, "Hispanic or Latino": 2.1, "Black Alone": 5.3, "American Indian and Alaska Native Alone": 0.2}, "Age": {"Percent Under 18 Years": 25.0, "Percent 65 and Older": 13.5, "Percent Under 5 Years": 6.7}, "Miscellaneous": {"Manufacturers Shipments": 13487, "Foreign Born": 1.3, "Percent Female": 50.8, "Language Other than English at Home": 2.8, "Living in Same House +1 Years": 87.2, "Mean Travel Time to Work": 26.2, "Building Permits": 193, "Veterans": 3131, "Land Area": 417.51}, "Sales": {"Retail Sales": 4222, "Merchant Wholesaler Sales": 2174, "Accommodation and Food Services Sales": 0, "Retail Sales per Capita": 9951}, "County": "Nelson County", "State": "KY", "Income": {"Median Houseold Income": 43833, "Per Capita Income": 23545, "Persons Below Poverty Level": 18.2}, "Education": {"Bachelor's Degree or Higher": 16.6, "High School or Higher": 86.8}, "Employment": {"Private Non-farm Establishments": 910, "Private Non-farm Employment Percent Change": 7.5, "Firms": {"Total": 3927, "Hispanic-Owned": 0.0, "Native Hawaiian and Other Pacific Islander-Owned": 0.0, "American Indian-Owned": 0.0, "Black-Owned": 1.3, "Asian-Owned": 0.0, "Women-Owned": 15.7}, "Nonemployer Establishments": 3037, "Private Non-farm Employment": 13444}, "Housing": {"Housing Units": 18526, "Units in Multi-Unit Structures": 11.9, "Median Value of Owner-Occupied Units": 124500, "Households": 16571, "Persons per Household": 2.62, "Homeownership Rate": 75.4}, "Population": {"2014 Population": 44812, "2010 Population": 43437, "Population per Square Mile": 104.0, "Population Percent Change": 3.2}}</t>
  </si>
  <si>
    <t>{"Ethnicities": {"White Alone, not Hispanic or Latino": 96.1, "Two or More Races": 0.7, "Asian Alone": 0.3, "Native Hawaiian and Other Pacific Islander Alone": 0.0, "White Alone": 98.2, "Hispanic or Latino": 2.1, "Black Alone": 0.7, "American Indian and Alaska Native Alone": 0.2}, "Age": {"Percent Under 18 Years": 22.7, "Percent 65 and Older": 17.2, "Percent Under 5 Years": 5.7}, "Miscellaneous": {"Manufacturers Shipments": 0, "Foreign Born": 0.6, "Percent Female": 50.7, "Language Other than English at Home": 4.6, "Living in Same House +1 Years": 87.4, "Mean Travel Time to Work": 32.0, "Building Permits": 4, "Veterans": 438, "Land Area": 195.17}, "Sales": {"Retail Sales": 273, "Merchant Wholesaler Sales": 0, "Accommodation and Food Services Sales": 7, "Retail Sales per Capita": 3956}, "County": "Nicholas County", "State": "KY", "Income": {"Median Houseold Income": 43081, "Per Capita Income": 20450, "Persons Below Poverty Level": 16.0}, "Education": {"Bachelor's Degree or Higher": 13.7, "High School or Higher": 79.5}, "Employment": {"Private Non-farm Establishments": 76, "Private Non-farm Employment Percent Change": -0.7, "Firms": {"Total": 0, "Hispanic-Owned": 0.0, "Native Hawaiian and Other Pacific Islander-Owned": 0.0, "American Indian-Owned": 0.0, "Black-Owned": 0.0, "Asian-Owned": 0.0, "Women-Owned": 0.0}, "Nonemployer Establishments": 495, "Private Non-farm Employment": 546}, "Housing": {"Housing Units": 3243, "Units in Multi-Unit Structures": 10.0, "Median Value of Owner-Occupied Units": 84900, "Households": 2884, "Persons per Household": 2.42, "Homeownership Rate": 74.1}, "Population": {"2014 Population": 7041, "2010 Population": 7135, "Population per Square Mile": 36.6, "Population Percent Change": -1.2}}</t>
  </si>
  <si>
    <t>{"Ethnicities": {"White Alone, not Hispanic or Latino": 94.5, "Two or More Races": 0.9, "Asian Alone": 0.3, "Native Hawaiian and Other Pacific Islander Alone": 0.1, "White Alone": 97.4, "Hispanic or Latino": 3.3, "Black Alone": 1.0, "American Indian and Alaska Native Alone": 0.3}, "Age": {"Percent Under 18 Years": 24.5, "Percent 65 and Older": 16.9, "Percent Under 5 Years": 6.4}, "Miscellaneous": {"Manufacturers Shipments": 4854, "Foreign Born": 1.8, "Percent Female": 50.1, "Language Other than English at Home": 2.2, "Living in Same House +1 Years": 89.6, "Mean Travel Time to Work": 23.9, "Building Permits": 44, "Veterans": 1717, "Land Area": 587.27}, "Sales": {"Retail Sales": 1425, "Merchant Wholesaler Sales": 1495, "Accommodation and Food Services Sales": 152, "Retail Sales per Capita": 6066}, "County": "Ohio County", "State": "KY", "Income": {"Median Houseold Income": 40830, "Per Capita Income": 19005, "Persons Below Poverty Level": 19.7}, "Education": {"Bachelor's Degree or Higher": 8.0, "High School or Higher": 77.3}, "Employment": {"Private Non-farm Establishments": 357, "Private Non-farm Employment Percent Change": 34.3, "Firms": {"Total": 1306, "Hispanic-Owned": 0.0, "Native Hawaiian and Other Pacific Islander-Owned": 0.0, "American Indian-Owned": 0.0, "Black-Owned": 0.0, "Asian-Owned": 0.0, "Women-Owned": 34.3}, "Nonemployer Establishments": 1184, "Private Non-farm Employment": 7908}, "Housing": {"Housing Units": 10215, "Units in Multi-Unit Structures": 6.1, "Median Value of Owner-Occupied Units": 78800, "Households": 8715, "Persons per Household": 2.71, "Homeownership Rate": 80.8}, "Population": {"2014 Population": 23977, "2010 Population": 23842, "Population per Square Mile": 40.6, "Population Percent Change": 0.6}}</t>
  </si>
  <si>
    <t>{"Ethnicities": {"White Alone, not Hispanic or Latino": 88.7, "Two or More Races": 1.5, "Asian Alone": 1.6, "Native Hawaiian and Other Pacific Islander Alone": 0.1, "White Alone": 91.8, "Hispanic or Latino": 3.8, "Black Alone": 4.4, "American Indian and Alaska Native Alone": 0.5}, "Age": {"Percent Under 18 Years": 26.2, "Percent 65 and Older": 11.7, "Percent Under 5 Years": 4.6}, "Miscellaneous": {"Manufacturers Shipments": 2751, "Foreign Born": 3.7, "Percent Female": 47.5, "Language Other than English at Home": 5.6, "Living in Same House +1 Years": 88.8, "Mean Travel Time to Work": 26.0, "Building Permits": 215, "Veterans": 4487, "Land Area": 187.22}, "Sales": {"Retail Sales": 3747, "Merchant Wholesaler Sales": 955, "Accommodation and Food Services Sales": 471, "Retail Sales per Capita": 6621}, "County": "Oldham County", "State": "KY", "Income": {"Median Houseold Income": 83391, "Per Capita Income": 33591, "Persons Below Poverty Level": 6.8}, "Education": {"Bachelor's Degree or Higher": 40.1, "High School or Higher": 91.7}, "Employment": {"Private Non-farm Establishments": 1224, "Private Non-farm Employment Percent Change": 7.9, "Firms": {"Total": 5558, "Hispanic-Owned": 0.0, "Native Hawaiian and Other Pacific Islander-Owned": 0.0, "American Indian-Owned": 0.0, "Black-Owned": 1.5, "Asian-Owned": 1.3, "Women-Owned": 32.0}, "Nonemployer Establishments": 4772, "Private Non-farm Employment": 11331}, "Housing": {"Housing Units": 21203, "Units in Multi-Unit Structures": 7.1, "Median Value of Owner-Occupied Units": 245700, "Households": 19532, "Persons per Household": 2.89, "Homeownership Rate": 84.8}, "Population": {"2014 Population": 63490, "2010 Population": 60316, "Population per Square Mile": 322.2, "Population Percent Change": 5.3}}</t>
  </si>
  <si>
    <t>{"Ethnicities": {"White Alone, not Hispanic or Latino": 95.3, "Two or More Races": 1.0, "Asian Alone": 0.2, "Native Hawaiian and Other Pacific Islander Alone": 0.0, "White Alone": 97.5, "Hispanic or Latino": 2.4, "Black Alone": 1.0, "American Indian and Alaska Native Alone": 0.3}, "Age": {"Percent Under 18 Years": 23.2, "Percent 65 and Older": 16.6, "Percent Under 5 Years": 4.9}, "Miscellaneous": {"Manufacturers Shipments": 0, "Foreign Born": 1.0, "Percent Female": 50.1, "Language Other than English at Home": 0.9, "Living in Same House +1 Years": 86.7, "Mean Travel Time to Work": 27.8, "Building Permits": 0, "Veterans": 678, "Land Area": 351.1}, "Sales": {"Retail Sales": 431, "Merchant Wholesaler Sales": 103, "Accommodation and Food Services Sales": 65, "Retail Sales per Capita": 3805}, "County": "Owen County", "State": "KY", "Income": {"Median Houseold Income": 41009, "Per Capita Income": 23991, "Persons Below Poverty Level": 16.2}, "Education": {"Bachelor's Degree or Higher": 15.9, "High School or Higher": 84.1}, "Employment": {"Private Non-farm Establishments": 117, "Private Non-farm Employment Percent Change": 1.9, "Firms": {"Total": 790, "Hispanic-Owned": 0.0, "Native Hawaiian and Other Pacific Islander-Owned": 0.0, "American Indian-Owned": 0.0, "Black-Owned": 0.0, "Asian-Owned": 0.0, "Women-Owned": 0.0}, "Nonemployer Establishments": 758, "Private Non-farm Employment": 1308}, "Housing": {"Housing Units": 5638, "Units in Multi-Unit Structures": 9.9, "Median Value of Owner-Occupied Units": 96800, "Households": 4601, "Persons per Household": 2.34, "Homeownership Rate": 74.7}, "Population": {"2014 Population": 10645, "2010 Population": 10841, "Population per Square Mile": 30.9, "Population Percent Change": -1.8}}</t>
  </si>
  <si>
    <t>{"Ethnicities": {"White Alone, not Hispanic or Latino": 97.4, "Two or More Races": 0.7, "Asian Alone": 0.1, "Native Hawaiian and Other Pacific Islander Alone": 0.0, "White Alone": 98.4, "Hispanic or Latino": 1.0, "Black Alone": 0.5, "American Indian and Alaska Native Alone": 0.3}, "Age": {"Percent Under 18 Years": 21.0, "Percent 65 and Older": 17.8, "Percent Under 5 Years": 5.7}, "Miscellaneous": {"Manufacturers Shipments": 0, "Foreign Born": 0.3, "Percent Female": 51.2, "Language Other than English at Home": 0.6, "Living in Same House +1 Years": 93.4, "Mean Travel Time to Work": 21.2, "Building Permits": 0, "Veterans": 244, "Land Area": 197.41}, "Sales": {"Retail Sales": 167, "Merchant Wholesaler Sales": 0, "Accommodation and Food Services Sales": 0, "Retail Sales per Capita": 3625}, "County": "Owsley County", "State": "KY", "Income": {"Median Houseold Income": 19986, "Per Capita Income": 13611, "Persons Below Poverty Level": 37.7}, "Education": {"Bachelor's Degree or Higher": 12.4, "High School or Higher": 61.4}, "Employment": {"Private Non-farm Establishments": 47, "Private Non-farm Employment Percent Change": -9.3, "Firms": {"Total": 317, "Hispanic-Owned": 0.0, "Native Hawaiian and Other Pacific Islander-Owned": 0.0, "American Indian-Owned": 0.0, "Black-Owned": 0.0, "Asian-Owned": 0.0, "Women-Owned": 0.0}, "Nonemployer Establishments": 278, "Private Non-farm Employment": 352}, "Housing": {"Housing Units": 2324, "Units in Multi-Unit Structures": 7.5, "Median Value of Owner-Occupied Units": 56200, "Households": 1721, "Persons per Household": 2.7, "Homeownership Rate": 74.4}, "Population": {"2014 Population": 4508, "2010 Population": 4755, "Population per Square Mile": 24.1, "Population Percent Change": -5.2}}</t>
  </si>
  <si>
    <t>{"Ethnicities": {"White Alone, not Hispanic or Latino": 96.9, "Two or More Races": 0.9, "Asian Alone": 0.2, "Native Hawaiian and Other Pacific Islander Alone": 0.0, "White Alone": 97.9, "Hispanic or Latino": 1.2, "Black Alone": 0.6, "American Indian and Alaska Native Alone": 0.3}, "Age": {"Percent Under 18 Years": 22.5, "Percent 65 and Older": 14.5, "Percent Under 5 Years": 5.7}, "Miscellaneous": {"Manufacturers Shipments": 0, "Foreign Born": 0.1, "Percent Female": 49.6, "Language Other than English at Home": 1.1, "Living in Same House +1 Years": 92.5, "Mean Travel Time to Work": 38.8, "Building Permits": 0, "Veterans": 896, "Land Area": 277.16}, "Sales": {"Retail Sales": 472, "Merchant Wholesaler Sales": 0, "Accommodation and Food Services Sales": 44, "Retail Sales per Capita": 3152}, "County": "Pendleton County", "State": "KY", "Income": {"Median Houseold Income": 45480, "Per Capita Income": 23122, "Persons Below Poverty Level": 15.6}, "Education": {"Bachelor's Degree or Higher": 12.4, "High School or Higher": 83.8}, "Employment": {"Private Non-farm Establishments": 182, "Private Non-farm Employment Percent Change": 8.0, "Firms": {"Total": 788, "Hispanic-Owned": 0.0, "Native Hawaiian and Other Pacific Islander-Owned": 0.0, "American Indian-Owned": 0.0, "Black-Owned": 0.0, "Asian-Owned": 0.0, "Women-Owned": 19.2}, "Nonemployer Establishments": 796, "Private Non-farm Employment": 1776}, "Housing": {"Housing Units": 6312, "Units in Multi-Unit Structures": 6.9, "Median Value of Owner-Occupied Units": 105000, "Households": 5357, "Persons per Household": 2.71, "Homeownership Rate": 76.1}, "Population": {"2014 Population": 14493, "2010 Population": 14877, "Population per Square Mile": 53.7, "Population Percent Change": -2.6}}</t>
  </si>
  <si>
    <t>{"Ethnicities": {"White Alone, not Hispanic or Latino": 95.7, "Two or More Races": 1.2, "Asian Alone": 0.5, "Native Hawaiian and Other Pacific Islander Alone": 0.0, "White Alone": 96.4, "Hispanic or Latino": 0.8, "Black Alone": 1.7, "American Indian and Alaska Native Alone": 0.2}, "Age": {"Percent Under 18 Years": 21.5, "Percent 65 and Older": 15.4, "Percent Under 5 Years": 6.6}, "Miscellaneous": {"Manufacturers Shipments": 1221, "Foreign Born": 0.6, "Percent Female": 50.5, "Language Other than English at Home": 1.1, "Living in Same House +1 Years": 88.7, "Mean Travel Time to Work": 22.3, "Building Permits": 5, "Veterans": 1563, "Land Area": 339.67}, "Sales": {"Retail Sales": 4630, "Merchant Wholesaler Sales": 2678, "Accommodation and Food Services Sales": 438, "Retail Sales per Capita": 15886}, "County": "Perry County", "State": "KY", "Income": {"Median Houseold Income": 33528, "Per Capita Income": 18224, "Persons Below Poverty Level": 25.3}, "Education": {"Bachelor's Degree or Higher": 13.5, "High School or Higher": 69.0}, "Employment": {"Private Non-farm Establishments": 656, "Private Non-farm Employment Percent Change": -16.0, "Firms": {"Total": 1980, "Hispanic-Owned": 0.0, "Native Hawaiian and Other Pacific Islander-Owned": 0.0, "American Indian-Owned": 0.0, "Black-Owned": 0.0, "Asian-Owned": 0.0, "Women-Owned": 17.5}, "Nonemployer Establishments": 1373, "Private Non-farm Employment": 9465}, "Housing": {"Housing Units": 12791, "Units in Multi-Unit Structures": 9.7, "Median Value of Owner-Occupied Units": 65600, "Households": 10801, "Persons per Household": 2.58, "Homeownership Rate": 71.8}, "Population": {"2014 Population": 27597, "2010 Population": 28712, "Population per Square Mile": 84.5, "Population Percent Change": -3.9}}</t>
  </si>
  <si>
    <t>{"Ethnicities": {"White Alone, not Hispanic or Latino": 97.1, "Two or More Races": 0.7, "Asian Alone": 0.6, "Native Hawaiian and Other Pacific Islander Alone": 0.0, "White Alone": 97.8, "Hispanic or Latino": 0.8, "Black Alone": 0.8, "American Indian and Alaska Native Alone": 0.1}, "Age": {"Percent Under 18 Years": 21.0, "Percent 65 and Older": 15.9, "Percent Under 5 Years": 5.7}, "Miscellaneous": {"Manufacturers Shipments": 0, "Foreign Born": 0.7, "Percent Female": 51.0, "Language Other than English at Home": 1.5, "Living in Same House +1 Years": 87.7, "Mean Travel Time to Work": 24.4, "Building Permits": 25, "Veterans": 3083, "Land Area": 786.83}, "Sales": {"Retail Sales": 8948, "Merchant Wholesaler Sales": 5890, "Accommodation and Food Services Sales": 754, "Retail Sales per Capita": 13658}, "County": "Pike County", "State": "KY", "Income": {"Median Houseold Income": 32961, "Per Capita Income": 19351, "Persons Below Poverty Level": 23.4}, "Education": {"Bachelor's Degree or Higher": 12.5, "High School or Higher": 71.9}, "Employment": {"Private Non-farm Establishments": 1354, "Private Non-farm Employment Percent Change": -5.5, "Firms": {"Total": 3975, "Hispanic-Owned": 0.0, "Native Hawaiian and Other Pacific Islander-Owned": 0.0, "American Indian-Owned": 0.0, "Black-Owned": 0.0, "Asian-Owned": 0.0, "Women-Owned": 30.7}, "Nonemployer Establishments": 2844, "Private Non-farm Employment": 19720}, "Housing": {"Housing Units": 30311, "Units in Multi-Unit Structures": 8.6, "Median Value of Owner-Occupied Units": 66400, "Households": 26362, "Persons per Household": 2.41, "Homeownership Rate": 73.1}, "Population": {"2014 Population": 63034, "2010 Population": 65024, "Population per Square Mile": 82.6, "Population Percent Change": -3.1}}</t>
  </si>
  <si>
    <t>{"Ethnicities": {"White Alone, not Hispanic or Latino": 96.8, "Two or More Races": 0.8, "Asian Alone": 0.2, "Native Hawaiian and Other Pacific Islander Alone": 0.0, "White Alone": 98.0, "Hispanic or Latino": 1.3, "Black Alone": 0.8, "American Indian and Alaska Native Alone": 0.1}, "Age": {"Percent Under 18 Years": 23.8, "Percent 65 and Older": 14.4, "Percent Under 5 Years": 6.9}, "Miscellaneous": {"Manufacturers Shipments": 0, "Foreign Born": 0.8, "Percent Female": 50.4, "Language Other than English at Home": 1.3, "Living in Same House +1 Years": 91.2, "Mean Travel Time to Work": 28.1, "Building Permits": 0, "Veterans": 656, "Land Area": 178.98}, "Sales": {"Retail Sales": 949, "Merchant Wholesaler Sales": 38, "Accommodation and Food Services Sales": 93, "Retail Sales per Capita": 6967}, "County": "Powell County", "State": "KY", "Income": {"Median Houseold Income": 26839, "Per Capita Income": 15174, "Persons Below Poverty Level": 31.7}, "Education": {"Bachelor's Degree or Higher": 11.9, "High School or Higher": 71.0}, "Employment": {"Private Non-farm Establishments": 170, "Private Non-farm Employment Percent Change": -1.2, "Firms": {"Total": 1151, "Hispanic-Owned": 0.0, "Native Hawaiian and Other Pacific Islander-Owned": 0.0, "American Indian-Owned": 0.0, "Black-Owned": 0.0, "Asian-Owned": 0.0, "Women-Owned": 0.0}, "Nonemployer Establishments": 870, "Private Non-farm Employment": 1533}, "Housing": {"Housing Units": 5590, "Units in Multi-Unit Structures": 10.3, "Median Value of Owner-Occupied Units": 77800, "Households": 4730, "Persons per Household": 2.63, "Homeownership Rate": 66.8}, "Population": {"2014 Population": 12434, "2010 Population": 12613, "Population per Square Mile": 70.5, "Population Percent Change": -1.4}}</t>
  </si>
  <si>
    <t>{"Ethnicities": {"White Alone, not Hispanic or Latino": 94.6, "Two or More Races": 1.1, "Asian Alone": 0.5, "Native Hawaiian and Other Pacific Islander Alone": 0.0, "White Alone": 96.7, "Hispanic or Latino": 2.4, "Black Alone": 1.3, "American Indian and Alaska Native Alone": 0.3}, "Age": {"Percent Under 18 Years": 22.7, "Percent 65 and Older": 17.7, "Percent Under 5 Years": 5.7}, "Miscellaneous": {"Manufacturers Shipments": 10880, "Foreign Born": 1.3, "Percent Female": 51.2, "Language Other than English at Home": 1.8, "Living in Same House +1 Years": 87.0, "Mean Travel Time to Work": 20.9, "Building Permits": 15, "Veterans": 4696, "Land Area": 658.41}, "Sales": {"Retail Sales": 8843, "Merchant Wholesaler Sales": 9895, "Accommodation and Food Services Sales": 734, "Retail Sales per Capita": 14753}, "County": "Pulaski County", "State": "KY", "Income": {"Median Houseold Income": 34092, "Per Capita Income": 20667, "Persons Below Poverty Level": 23.3}, "Education": {"Bachelor's Degree or Higher": 15.1, "High School or Higher": 79.9}, "Employment": {"Private Non-farm Establishments": 1452, "Private Non-farm Employment Percent Change": 2.1, "Firms": {"Total": 4845, "Hispanic-Owned": 0.5, "Native Hawaiian and Other Pacific Islander-Owned": 0.0, "American Indian-Owned": 0.0, "Black-Owned": 0.9, "Asian-Owned": 1.4, "Women-Owned": 22.0}, "Nonemployer Establishments": 4387, "Private Non-farm Employment": 20057}, "Housing": {"Housing Units": 31200, "Units in Multi-Unit Structures": 12.3, "Median Value of Owner-Occupied Units": 106700, "Households": 26108, "Persons per Household": 2.39, "Homeownership Rate": 71.7}, "Population": {"2014 Population": 63825, "2010 Population": 63063, "Population per Square Mile": 95.8, "Population Percent Change": 1.2}}</t>
  </si>
  <si>
    <t>{"Ethnicities": {"White Alone, not Hispanic or Latino": 97.5, "Two or More Races": 1.0, "Asian Alone": 0.1, "Native Hawaiian and Other Pacific Islander Alone": 0.0, "White Alone": 98.3, "Hispanic or Latino": 1.0, "Black Alone": 0.3, "American Indian and Alaska Native Alone": 0.3}, "Age": {"Percent Under 18 Years": 19.8, "Percent 65 and Older": 22.0, "Percent Under 5 Years": 3.4}, "Miscellaneous": {"Manufacturers Shipments": 0, "Foreign Born": 0.4, "Percent Female": 48.0, "Language Other than English at Home": 2.2, "Living in Same House +1 Years": 87.9, "Mean Travel Time to Work": 35.6, "Building Permits": 0, "Veterans": 160, "Land Area": 99.91}, "Sales": {"Retail Sales": 16, "Merchant Wholesaler Sales": 0, "Accommodation and Food Services Sales": 0, "Retail Sales per Capita": 733}, "County": "Robertson County", "State": "KY", "Income": {"Median Houseold Income": 31786, "Per Capita Income": 17641, "Persons Below Poverty Level": 22.8}, "Education": {"Bachelor's Degree or Higher": 12.5, "High School or Higher": 72.7}, "Employment": {"Private Non-farm Establishments": 18, "Private Non-farm Employment Percent Change": -1.6, "Firms": {"Total": 207, "Hispanic-Owned": 0.0, "Native Hawaiian and Other Pacific Islander-Owned": 0.0, "American Indian-Owned": 0.0, "Black-Owned": 0.0, "Asian-Owned": 0.0, "Women-Owned": 0.0}, "Nonemployer Establishments": 134, "Private Non-farm Employment": 125}, "Housing": {"Housing Units": 1091, "Units in Multi-Unit Structures": 7.3, "Median Value of Owner-Occupied Units": 81900, "Households": 884, "Persons per Household": 2.5, "Homeownership Rate": 74.2}, "Population": {"2014 Population": 2197, "2010 Population": 2282, "Population per Square Mile": 22.8, "Population Percent Change": -3.7}}</t>
  </si>
  <si>
    <t>{"Ethnicities": {"White Alone, not Hispanic or Latino": 97.6, "Two or More Races": 0.9, "Asian Alone": 0.1, "Native Hawaiian and Other Pacific Islander Alone": 0.0, "White Alone": 98.3, "Hispanic or Latino": 0.8, "Black Alone": 0.4, "American Indian and Alaska Native Alone": 0.3}, "Age": {"Percent Under 18 Years": 22.0, "Percent 65 and Older": 16.6, "Percent Under 5 Years": 5.5}, "Miscellaneous": {"Manufacturers Shipments": 0, "Foreign Born": 0.1, "Percent Female": 51.0, "Language Other than English at Home": 0.5, "Living in Same House +1 Years": 89.3, "Mean Travel Time to Work": 28.1, "Building Permits": 0, "Veterans": 1170, "Land Area": 316.55}, "Sales": {"Retail Sales": 716, "Merchant Wholesaler Sales": 0, "Accommodation and Food Services Sales": 112, "Retail Sales per Capita": 4323}, "County": "Rockcastle County", "State": "KY", "Income": {"Median Houseold Income": 30674, "Per Capita Income": 16513, "Persons Below Poverty Level": 25.5}, "Education": {"Bachelor's Degree or Higher": 10.9, "High School or Higher": 75.3}, "Employment": {"Private Non-farm Establishments": 218, "Private Non-farm Employment Percent Change": 4.8, "Firms": {"Total": 1535, "Hispanic-Owned": 0.0, "Native Hawaiian and Other Pacific Islander-Owned": 0.0, "American Indian-Owned": 0.0, "Black-Owned": 0.0, "Asian-Owned": 0.0, "Women-Owned": 0.0}, "Nonemployer Establishments": 953, "Private Non-farm Employment": 2572}, "Housing": {"Housing Units": 7690, "Units in Multi-Unit Structures": 4.8, "Median Value of Owner-Occupied Units": 74800, "Households": 6605, "Persons per Household": 2.52, "Homeownership Rate": 78.3}, "Population": {"2014 Population": 16826, "2010 Population": 17056, "Population per Square Mile": 53.9, "Population Percent Change": -1.3}}</t>
  </si>
  <si>
    <t>{"Ethnicities": {"White Alone, not Hispanic or Latino": 94.6, "Two or More Races": 1.2, "Asian Alone": 0.8, "Native Hawaiian and Other Pacific Islander Alone": 0.0, "White Alone": 96.0, "Hispanic or Latino": 1.5, "Black Alone": 1.9, "American Indian and Alaska Native Alone": 0.2}, "Age": {"Percent Under 18 Years": 19.3, "Percent 65 and Older": 13.4, "Percent Under 5 Years": 5.6}, "Miscellaneous": {"Manufacturers Shipments": 2598, "Foreign Born": 1.0, "Percent Female": 51.3, "Language Other than English at Home": 2.1, "Living in Same House +1 Years": 79.5, "Mean Travel Time to Work": 21.0, "Building Permits": 14, "Veterans": 1231, "Land Area": 279.8}, "Sales": {"Retail Sales": 2720, "Merchant Wholesaler Sales": 541, "Accommodation and Food Services Sales": 360, "Retail Sales per Capita": 12039}, "County": "Rowan County", "State": "KY", "Income": {"Median Houseold Income": 35236, "Per Capita Income": 17094, "Persons Below Poverty Level": 28.6}, "Education": {"Bachelor's Degree or Higher": 23.8, "High School or Higher": 77.1}, "Employment": {"Private Non-farm Establishments": 489, "Private Non-farm Employment Percent Change": -4.4, "Firms": {"Total": 1823, "Hispanic-Owned": 0.0, "Native Hawaiian and Other Pacific Islander-Owned": 0.0, "American Indian-Owned": 0.0, "Black-Owned": 0.0, "Asian-Owned": 0.0, "Women-Owned": 18.0}, "Nonemployer Establishments": 1405, "Private Non-farm Employment": 7148}, "Housing": {"Housing Units": 10126, "Units in Multi-Unit Structures": 11.9, "Median Value of Owner-Occupied Units": 96700, "Households": 8305, "Persons per Household": 2.49, "Homeownership Rate": 65.2}, "Population": {"2014 Population": 23655, "2010 Population": 23333, "Population per Square Mile": 83.4, "Population Percent Change": 1.4}}</t>
  </si>
  <si>
    <t>{"Ethnicities": {"White Alone, not Hispanic or Latino": 94.1, "Two or More Races": 1.0, "Asian Alone": 0.4, "Native Hawaiian and Other Pacific Islander Alone": 0.0, "White Alone": 97.4, "Hispanic or Latino": 3.6, "Black Alone": 0.7, "American Indian and Alaska Native Alone": 0.4}, "Age": {"Percent Under 18 Years": 22.4, "Percent 65 and Older": 18.9, "Percent Under 5 Years": 6.3}, "Miscellaneous": {"Manufacturers Shipments": 0, "Foreign Born": 2.0, "Percent Female": 51.1, "Language Other than English at Home": 1.7, "Living in Same House +1 Years": 91.8, "Mean Travel Time to Work": 20.3, "Building Permits": 12, "Veterans": 1142, "Land Area": 253.66}, "Sales": {"Retail Sales": 1803, "Merchant Wholesaler Sales": 0, "Accommodation and Food Services Sales": 145, "Retail Sales per Capita": 10563}, "County": "Russell County", "State": "KY", "Income": {"Median Houseold Income": 29721, "Per Capita Income": 17107, "Persons Below Poverty Level": 27.3}, "Education": {"Bachelor's Degree or Higher": 11.9, "High School or Higher": 73.8}, "Employment": {"Private Non-farm Establishments": 373, "Private Non-farm Employment Percent Change": -9.9, "Firms": {"Total": 1438, "Hispanic-Owned": 0.0, "Native Hawaiian and Other Pacific Islander-Owned": 0.0, "American Indian-Owned": 0.0, "Black-Owned": 0.0, "Asian-Owned": 0.0, "Women-Owned": 16.5}, "Nonemployer Establishments": 1351, "Private Non-farm Employment": 4954}, "Housing": {"Housing Units": 9919, "Units in Multi-Unit Structures": 8.0, "Median Value of Owner-Occupied Units": 86600, "Households": 7270, "Persons per Household": 2.4, "Homeownership Rate": 74.4}, "Population": {"2014 Population": 17774, "2010 Population": 17565, "Population per Square Mile": 69.2, "Population Percent Change": 1.2}}</t>
  </si>
  <si>
    <t>{"Ethnicities": {"White Alone, not Hispanic or Latino": 87.3, "Two or More Races": 1.8, "Asian Alone": 1.1, "Native Hawaiian and Other Pacific Islander Alone": 0.0, "White Alone": 90.9, "Hispanic or Latino": 4.2, "Black Alone": 5.8, "American Indian and Alaska Native Alone": 0.3}, "Age": {"Percent Under 18 Years": 25.8, "Percent 65 and Older": 10.7, "Percent Under 5 Years": 6.8}, "Miscellaneous": {"Manufacturers Shipments": 0, "Foreign Born": 2.9, "Percent Female": 50.8, "Language Other than English at Home": 4.7, "Living in Same House +1 Years": 82.1, "Mean Travel Time to Work": 21.8, "Building Permits": 313, "Veterans": 3115, "Land Area": 281.77}, "Sales": {"Retail Sales": 5286, "Merchant Wholesaler Sales": 0, "Accommodation and Food Services Sales": 731, "Retail Sales per Capita": 12283}, "County": "Scott County", "State": "KY", "Income": {"Median Houseold Income": 61893, "Per Capita Income": 27802, "Persons Below Poverty Level": 12.4}, "Education": {"Bachelor's Degree or Higher": 27.9, "High School or Higher": 88.0}, "Employment": {"Private Non-farm Establishments": 872, "Private Non-farm Employment Percent Change": -1.7, "Firms": {"Total": 3475, "Hispanic-Owned": 0.0, "Native Hawaiian and Other Pacific Islander-Owned": 0.0, "American Indian-Owned": 0.0, "Black-Owned": 0.0, "Asian-Owned": 0.0, "Women-Owned": 30.9}, "Nonemployer Establishments": 3163, "Private Non-farm Employment": 20690}, "Housing": {"Housing Units": 20489, "Units in Multi-Unit Structures": 16.3, "Median Value of Owner-Occupied Units": 161300, "Households": 17989, "Persons per Household": 2.6, "Homeownership Rate": 72.0}, "Population": {"2014 Population": 51284, "2010 Population": 47173, "Population per Square Mile": 167.4, "Population Percent Change": 8.7}}</t>
  </si>
  <si>
    <t>{"Ethnicities": {"White Alone, not Hispanic or Latino": 81.0, "Two or More Races": 2.0, "Asian Alone": 1.0, "Native Hawaiian and Other Pacific Islander Alone": 0.2, "White Alone": 88.6, "Hispanic or Latino": 8.7, "Black Alone": 7.7, "American Indian and Alaska Native Alone": 0.5}, "Age": {"Percent Under 18 Years": 24.1, "Percent 65 and Older": 14.0, "Percent Under 5 Years": 7.1}, "Miscellaneous": {"Manufacturers Shipments": 13731, "Foreign Born": 6.5, "Percent Female": 51.5, "Language Other than English at Home": 8.9, "Living in Same House +1 Years": 84.3, "Mean Travel Time to Work": 24.1, "Building Permits": 213, "Veterans": 3476, "Land Area": 379.64}, "Sales": {"Retail Sales": 4987, "Merchant Wholesaler Sales": 3207, "Accommodation and Food Services Sales": 0, "Retail Sales per Capita": 12279}, "County": "Shelby County", "State": "KY", "Income": {"Median Houseold Income": 57298, "Per Capita Income": 27039, "Persons Below Poverty Level": 12.4}, "Education": {"Bachelor's Degree or Higher": 23.8, "High School or Higher": 85.0}, "Employment": {"Private Non-farm Establishments": 878, "Private Non-farm Employment Percent Change": 3.9, "Firms": {"Total": 3314, "Hispanic-Owned": 1.1, "Native Hawaiian and Other Pacific Islander-Owned": 0.0, "American Indian-Owned": 0.0, "Black-Owned": 1.4, "Asian-Owned": 1.1, "Women-Owned": 24.0}, "Nonemployer Establishments": 3031, "Private Non-farm Employment": 11978}, "Housing": {"Housing Units": 16989, "Units in Multi-Unit Structures": 13.3, "Median Value of Owner-Occupied Units": 165000, "Households": 15469, "Persons per Household": 2.66, "Homeownership Rate": 70.8}, "Population": {"2014 Population": 44875, "2010 Population": 42074, "Population per Square Mile": 110.8, "Population Percent Change": 6.7}}</t>
  </si>
  <si>
    <t>{"Ethnicities": {"White Alone, not Hispanic or Latino": 85.3, "Two or More Races": 2.0, "Asian Alone": 1.0, "Native Hawaiian and Other Pacific Islander Alone": 0.0, "White Alone": 87.0, "Hispanic or Latino": 2.0, "Black Alone": 9.7, "American Indian and Alaska Native Alone": 0.3}, "Age": {"Percent Under 18 Years": 24.1, "Percent 65 and Older": 15.8, "Percent Under 5 Years": 6.3}, "Miscellaneous": {"Manufacturers Shipments": 14063, "Foreign Born": 1.5, "Percent Female": 51.1, "Language Other than English at Home": 2.9, "Living in Same House +1 Years": 82.5, "Mean Travel Time to Work": 21.5, "Building Permits": 15, "Veterans": 1129, "Land Area": 234.2}, "Sales": {"Retail Sales": 4151, "Merchant Wholesaler Sales": 2600, "Accommodation and Food Services Sales": 296, "Retail Sales per Capita": 24342}, "County": "Simpson County", "State": "KY", "Income": {"Median Houseold Income": 39546, "Per Capita Income": 19441, "Persons Below Poverty Level": 20.3}, "Education": {"Bachelor's Degree or Higher": 14.8, "High School or Higher": 82.9}, "Employment": {"Private Non-farm Establishments": 361, "Private Non-farm Employment Percent Change": 1.8, "Firms": {"Total": 1491, "Hispanic-Owned": 0.0, "Native Hawaiian and Other Pacific Islander-Owned": 0.0, "American Indian-Owned": 0.0, "Black-Owned": 0.0, "Asian-Owned": 1.7, "Women-Owned": 21.7}, "Nonemployer Establishments": 1173, "Private Non-farm Employment": 7393}, "Housing": {"Housing Units": 7577, "Units in Multi-Unit Structures": 13.9, "Median Value of Owner-Occupied Units": 115200, "Households": 6737, "Persons per Household": 2.54, "Homeownership Rate": 66.2}, "Population": {"2014 Population": 17826, "2010 Population": 17327, "Population per Square Mile": 74.0, "Population Percent Change": 2.9}}</t>
  </si>
  <si>
    <t>{"Ethnicities": {"White Alone, not Hispanic or Latino": 94.6, "Two or More Races": 1.2, "Asian Alone": 0.4, "Native Hawaiian and Other Pacific Islander Alone": 0.1, "White Alone": 96.2, "Hispanic or Latino": 1.8, "Black Alone": 1.8, "American Indian and Alaska Native Alone": 0.4}, "Age": {"Percent Under 18 Years": 23.8, "Percent 65 and Older": 12.4, "Percent Under 5 Years": 5.2}, "Miscellaneous": {"Manufacturers Shipments": 0, "Foreign Born": 1.2, "Percent Female": 49.6, "Language Other than English at Home": 2.4, "Living in Same House +1 Years": 89.2, "Mean Travel Time to Work": 32.8, "Building Permits": 79, "Veterans": 1316, "Land Area": 186.68}, "Sales": {"Retail Sales": 681, "Merchant Wholesaler Sales": 15, "Accommodation and Food Services Sales": 0, "Retail Sales per Capita": 4029}, "County": "Spencer County", "State": "KY", "Income": {"Median Houseold Income": 65209, "Per Capita Income": 26666, "Persons Below Poverty Level": 7.7}, "Education": {"Bachelor's Degree or Higher": 16.6, "High School or Higher": 88.2}, "Employment": {"Private Non-farm Establishments": 198, "Private Non-farm Employment Percent Change": 7.4, "Firms": {"Total": 0, "Hispanic-Owned": 0.0, "Native Hawaiian and Other Pacific Islander-Owned": 0.0, "American Indian-Owned": 0.0, "Black-Owned": 0.0, "Asian-Owned": 0.0, "Women-Owned": 0.0}, "Nonemployer Establishments": 1164, "Private Non-farm Employment": 1100}, "Housing": {"Housing Units": 6928, "Units in Multi-Unit Structures": 5.5, "Median Value of Owner-Occupied Units": 170300, "Households": 6230, "Persons per Household": 2.76, "Homeownership Rate": 84.8}, "Population": {"2014 Population": 17668, "2010 Population": 17061, "Population per Square Mile": 91.4, "Population Percent Change": 3.6}}</t>
  </si>
  <si>
    <t>{"Ethnicities": {"White Alone, not Hispanic or Latino": 90.0, "Two or More Races": 1.7, "Asian Alone": 0.8, "Native Hawaiian and Other Pacific Islander Alone": 0.1, "White Alone": 92.0, "Hispanic or Latino": 2.2, "Black Alone": 5.2, "American Indian and Alaska Native Alone": 0.2}, "Age": {"Percent Under 18 Years": 22.1, "Percent 65 and Older": 17.3, "Percent Under 5 Years": 6.3}, "Miscellaneous": {"Manufacturers Shipments": 3151, "Foreign Born": 1.4, "Percent Female": 51.5, "Language Other than English at Home": 3.9, "Living in Same House +1 Years": 84.0, "Mean Travel Time to Work": 20.1, "Building Permits": 27, "Veterans": 1469, "Land Area": 266.33}, "Sales": {"Retail Sales": 3719, "Merchant Wholesaler Sales": 0, "Accommodation and Food Services Sales": 253, "Retail Sales per Capita": 15436}, "County": "Taylor County", "State": "KY", "Income": {"Median Houseold Income": 36384, "Per Capita Income": 18790, "Persons Below Poverty Level": 21.7}, "Education": {"Bachelor's Degree or Higher": 15.1, "High School or Higher": 79.6}, "Employment": {"Private Non-farm Establishments": 622, "Private Non-farm Employment Percent Change": -2.0, "Firms": {"Total": 2350, "Hispanic-Owned": 0.0, "Native Hawaiian and Other Pacific Islander-Owned": 0.0, "American Indian-Owned": 0.0, "Black-Owned": 0.0, "Asian-Owned": 0.0, "Women-Owned": 23.9}, "Nonemployer Establishments": 1764, "Private Non-farm Employment": 9283}, "Housing": {"Housing Units": 10961, "Units in Multi-Unit Structures": 10.7, "Median Value of Owner-Occupied Units": 96800, "Households": 9708, "Persons per Household": 2.43, "Homeownership Rate": 69.8}, "Population": {"2014 Population": 25257, "2010 Population": 24512, "Population per Square Mile": 92.0, "Population Percent Change": 3.0}}</t>
  </si>
  <si>
    <t>{"Ethnicities": {"White Alone, not Hispanic or Latino": 85.9, "Two or More Races": 1.3, "Asian Alone": 0.2, "Native Hawaiian and Other Pacific Islander Alone": 0.1, "White Alone": 89.6, "Hispanic or Latino": 4.1, "Black Alone": 8.5, "American Indian and Alaska Native Alone": 0.2}, "Age": {"Percent Under 18 Years": 27.2, "Percent 65 and Older": 15.6, "Percent Under 5 Years": 7.3}, "Miscellaneous": {"Manufacturers Shipments": 0, "Foreign Born": 2.1, "Percent Female": 50.3, "Language Other than English at Home": 8.9, "Living in Same House +1 Years": 86.4, "Mean Travel Time to Work": 24.1, "Building Permits": 2, "Veterans": 879, "Land Area": 374.5}, "Sales": {"Retail Sales": 585, "Merchant Wholesaler Sales": 232, "Accommodation and Food Services Sales": 23, "Retail Sales per Capita": 4878}, "County": "Todd County", "State": "KY", "Income": {"Median Houseold Income": 41541, "Per Capita Income": 17846, "Persons Below Poverty Level": 20.5}, "Education": {"Bachelor's Degree or Higher": 9.4, "High School or Higher": 76.1}, "Employment": {"Private Non-farm Establishments": 198, "Private Non-farm Employment Percent Change": -5.0, "Firms": {"Total": 861, "Hispanic-Owned": 0.0, "Native Hawaiian and Other Pacific Islander-Owned": 0.0, "American Indian-Owned": 0.0, "Black-Owned": 0.0, "Asian-Owned": 0.0, "Women-Owned": 0.0}, "Nonemployer Establishments": 894, "Private Non-farm Employment": 1456}, "Housing": {"Housing Units": 5293, "Units in Multi-Unit Structures": 4.3, "Median Value of Owner-Occupied Units": 85000, "Households": 4574, "Persons per Household": 2.7, "Homeownership Rate": 72.6}, "Population": {"2014 Population": 12520, "2010 Population": 12460, "Population per Square Mile": 33.3, "Population Percent Change": 0.5}}</t>
  </si>
  <si>
    <t>{"Ethnicities": {"White Alone, not Hispanic or Latino": 88.3, "Two or More Races": 1.8, "Asian Alone": 0.4, "Native Hawaiian and Other Pacific Islander Alone": 0.0, "White Alone": 89.6, "Hispanic or Latino": 1.7, "Black Alone": 7.7, "American Indian and Alaska Native Alone": 0.4}, "Age": {"Percent Under 18 Years": 21.7, "Percent 65 and Older": 21.2, "Percent Under 5 Years": 5.3}, "Miscellaneous": {"Manufacturers Shipments": 2351, "Foreign Born": 1.2, "Percent Female": 51.1, "Language Other than English at Home": 6.7, "Living in Same House +1 Years": 87.9, "Mean Travel Time to Work": 23.2, "Building Permits": 2, "Veterans": 1650, "Land Area": 441.43}, "Sales": {"Retail Sales": 708, "Merchant Wholesaler Sales": 0, "Accommodation and Food Services Sales": 112, "Retail Sales per Capita": 5317}, "County": "Trigg County", "State": "KY", "Income": {"Median Houseold Income": 45629, "Per Capita Income": 25527, "Persons Below Poverty Level": 16.1}, "Education": {"Bachelor's Degree or Higher": 18.4, "High School or Higher": 82.2}, "Employment": {"Private Non-farm Establishments": 226, "Private Non-farm Employment Percent Change": 0.8, "Firms": {"Total": 1089, "Hispanic-Owned": 0.0, "Native Hawaiian and Other Pacific Islander-Owned": 0.0, "American Indian-Owned": 0.0, "Black-Owned": 0.0, "Asian-Owned": 0.0, "Women-Owned": 12.2}, "Nonemployer Establishments": 872, "Private Non-farm Employment": 2312}, "Housing": {"Housing Units": 7836, "Units in Multi-Unit Structures": 5.6, "Median Value of Owner-Occupied Units": 115000, "Households": 5935, "Persons per Household": 2.38, "Homeownership Rate": 81.2}, "Population": {"2014 Population": 14142, "2010 Population": 14339, "Population per Square Mile": 32.5, "Population Percent Change": -1.3}}</t>
  </si>
  <si>
    <t>{"Ethnicities": {"White Alone, not Hispanic or Latino": 94.0, "Two or More Races": 1.1, "Asian Alone": 0.5, "Native Hawaiian and Other Pacific Islander Alone": 0.1, "White Alone": 96.2, "Hispanic or Latino": 3.5, "Black Alone": 1.5, "American Indian and Alaska Native Alone": 0.6}, "Age": {"Percent Under 18 Years": 23.7, "Percent 65 and Older": 15.6, "Percent Under 5 Years": 5.6}, "Miscellaneous": {"Manufacturers Shipments": 0, "Foreign Born": 1.3, "Percent Female": 49.5, "Language Other than English at Home": 4.9, "Living in Same House +1 Years": 86.8, "Mean Travel Time to Work": 29.3, "Building Permits": 0, "Veterans": 582, "Land Area": 151.65}, "Sales": {"Retail Sales": 319, "Merchant Wholesaler Sales": 0, "Accommodation and Food Services Sales": 18, "Retail Sales per Capita": 3564}, "County": "Trimble County", "State": "KY", "Income": {"Median Houseold Income": 49718, "Per Capita Income": 22070, "Persons Below Poverty Level": 17.2}, "Education": {"Bachelor's Degree or Higher": 16.1, "High School or Higher": 84.5}, "Employment": {"Private Non-farm Establishments": 79, "Private Non-farm Employment Percent Change": 0.7, "Firms": {"Total": 580, "Hispanic-Owned": 0.0, "Native Hawaiian and Other Pacific Islander-Owned": 0.0, "American Indian-Owned": 0.0, "Black-Owned": 0.0, "Asian-Owned": 0.0, "Women-Owned": 24.7}, "Nonemployer Establishments": 476, "Private Non-farm Employment": 618}, "Housing": {"Housing Units": 3924, "Units in Multi-Unit Structures": 4.6, "Median Value of Owner-Occupied Units": 107300, "Households": 3512, "Persons per Household": 2.5, "Homeownership Rate": 77.1}, "Population": {"2014 Population": 8786, "2010 Population": 8809, "Population per Square Mile": 58.1, "Population Percent Change": -0.3}}</t>
  </si>
  <si>
    <t>{"Ethnicities": {"White Alone, not Hispanic or Latino": 82.7, "Two or More Races": 1.6, "Asian Alone": 0.7, "Native Hawaiian and Other Pacific Islander Alone": 0.1, "White Alone": 84.3, "Hispanic or Latino": 1.8, "Black Alone": 13.1, "American Indian and Alaska Native Alone": 0.2}, "Age": {"Percent Under 18 Years": 20.1, "Percent 65 and Older": 15.0, "Percent Under 5 Years": 5.3}, "Miscellaneous": {"Manufacturers Shipments": 2503, "Foreign Born": 0.7, "Percent Female": 48.1, "Language Other than English at Home": 2.4, "Living in Same House +1 Years": 78.3, "Mean Travel Time to Work": 19.8, "Building Permits": 21, "Veterans": 1253, "Land Area": 342.85}, "Sales": {"Retail Sales": 1441, "Merchant Wholesaler Sales": 939, "Accommodation and Food Services Sales": 98, "Retail Sales per Capita": 9585}, "County": "Union County", "State": "KY", "Income": {"Median Houseold Income": 39125, "Per Capita Income": 19464, "Persons Below Poverty Level": 25.7}, "Education": {"Bachelor's Degree or Higher": 11.4, "High School or Higher": 82.5}, "Employment": {"Private Non-farm Establishments": 272, "Private Non-farm Employment Percent Change": 2.3, "Firms": {"Total": 925, "Hispanic-Owned": 0.0, "Native Hawaiian and Other Pacific Islander-Owned": 0.0, "American Indian-Owned": 0.0, "Black-Owned": 2.8, "Asian-Owned": 0.0, "Women-Owned": 21.9}, "Nonemployer Establishments": 700, "Private Non-farm Employment": 4666}, "Housing": {"Housing Units": 6208, "Units in Multi-Unit Structures": 8.6, "Median Value of Owner-Occupied Units": 74900, "Households": 5586, "Persons per Household": 2.44, "Homeownership Rate": 73.7}, "Population": {"2014 Population": 15165, "2010 Population": 15007, "Population per Square Mile": 43.8, "Population Percent Change": 1.1}}</t>
  </si>
  <si>
    <t>{"Ethnicities": {"White Alone, not Hispanic or Latino": 80.3, "Two or More Races": 2.2, "Asian Alone": 3.2, "Native Hawaiian and Other Pacific Islander Alone": 0.2, "White Alone": 84.7, "Hispanic or Latino": 5.1, "Black Alone": 9.4, "American Indian and Alaska Native Alone": 0.3}, "Age": {"Percent Under 18 Years": 22.5, "Percent 65 and Older": 12.0, "Percent Under 5 Years": 6.3}, "Miscellaneous": {"Manufacturers Shipments": 0, "Foreign Born": 7.6, "Percent Female": 51.1, "Language Other than English at Home": 10.0, "Living in Same House +1 Years": 77.0, "Mean Travel Time to Work": 18.8, "Building Permits": 603, "Veterans": 7460, "Land Area": 541.6}, "Sales": {"Retail Sales": 16912, "Merchant Wholesaler Sales": 0, "Accommodation and Food Services Sales": 2312, "Retail Sales per Capita": 16186}, "County": "Warren County", "State": "KY", "Income": {"Median Houseold Income": 44135, "Per Capita Income": 23853, "Persons Below Poverty Level": 19.1}, "Education": {"Bachelor's Degree or Higher": 28.4, "High School or Higher": 86.6}, "Employment": {"Private Non-farm Establishments": 2902, "Private Non-farm Employment Percent Change": 5.1, "Firms": {"Total": 10027, "Hispanic-Owned": 0.8, "Native Hawaiian and Other Pacific Islander-Owned": 0.0, "American Indian-Owned": 0.0, "Black-Owned": 3.9, "Asian-Owned": 1.6, "Women-Owned": 22.2}, "Nonemployer Establishments": 8455, "Private Non-farm Employment": 49016}, "Housing": {"Housing Units": 49779, "Units in Multi-Unit Structures": 26.2, "Median Value of Owner-Occupied Units": 140700, "Households": 44240, "Persons per Household": 2.47, "Homeownership Rate": 60.2}, "Population": {"2014 Population": 120460, "2010 Population": 113792, "Population per Square Mile": 210.1, "Population Percent Change": 5.9}}</t>
  </si>
  <si>
    <t>{"Ethnicities": {"White Alone, not Hispanic or Latino": 88.0, "Two or More Races": 1.4, "Asian Alone": 0.5, "Native Hawaiian and Other Pacific Islander Alone": 0.0, "White Alone": 91.6, "Hispanic or Latino": 3.8, "Black Alone": 6.3, "American Indian and Alaska Native Alone": 0.2}, "Age": {"Percent Under 18 Years": 23.0, "Percent 65 and Older": 17.2, "Percent Under 5 Years": 6.0}, "Miscellaneous": {"Manufacturers Shipments": 2590, "Foreign Born": 1.8, "Percent Female": 51.2, "Language Other than English at Home": 3.4, "Living in Same House +1 Years": 87.8, "Mean Travel Time to Work": 27.8, "Building Permits": 21, "Veterans": 701, "Land Area": 297.27}, "Sales": {"Retail Sales": 632, "Merchant Wholesaler Sales": 676, "Accommodation and Food Services Sales": 63, "Retail Sales per Capita": 5490}, "County": "Washington County", "State": "KY", "Income": {"Median Houseold Income": 40845, "Per Capita Income": 19837, "Persons Below Poverty Level": 14.2}, "Education": {"Bachelor's Degree or Higher": 15.6, "High School or Higher": 80.6}, "Employment": {"Private Non-farm Establishments": 241, "Private Non-farm Employment Percent Change": -0.1, "Firms": {"Total": 0, "Hispanic-Owned": 0.0, "Native Hawaiian and Other Pacific Islander-Owned": 0.0, "American Indian-Owned": 0.0, "Black-Owned": 0.0, "Asian-Owned": 0.0, "Women-Owned": 0.0}, "Nonemployer Establishments": 739, "Private Non-farm Employment": 2779}, "Housing": {"Housing Units": 5093, "Units in Multi-Unit Structures": 6.9, "Median Value of Owner-Occupied Units": 107300, "Households": 4480, "Persons per Household": 2.54, "Homeownership Rate": 82.9}, "Population": {"2014 Population": 11959, "2010 Population": 11717, "Population per Square Mile": 39.4, "Population Percent Change": 2.1}}</t>
  </si>
  <si>
    <t>{"Ethnicities": {"White Alone, not Hispanic or Latino": 94.0, "Two or More Races": 1.1, "Asian Alone": 0.4, "Native Hawaiian and Other Pacific Islander Alone": 0.1, "White Alone": 96.3, "Hispanic or Latino": 2.7, "Black Alone": 1.8, "American Indian and Alaska Native Alone": 0.3}, "Age": {"Percent Under 18 Years": 21.5, "Percent 65 and Older": 18.1, "Percent Under 5 Years": 5.5}, "Miscellaneous": {"Manufacturers Shipments": 3788, "Foreign Born": 1.2, "Percent Female": 50.5, "Language Other than English at Home": 2.6, "Living in Same House +1 Years": 88.1, "Mean Travel Time to Work": 23.1, "Building Permits": 0, "Veterans": 1247, "Land Area": 458.17}, "Sales": {"Retail Sales": 1525, "Merchant Wholesaler Sales": 235, "Accommodation and Food Services Sales": 187, "Retail Sales per Capita": 7412}, "County": "Wayne County", "State": "KY", "Income": {"Median Houseold Income": 29497, "Per Capita Income": 16396, "Persons Below Poverty Level": 24.3}, "Education": {"Bachelor's Degree or Higher": 9.8, "High School or Higher": 69.8}, "Employment": {"Private Non-farm Establishments": 268, "Private Non-farm Employment Percent Change": -0.2, "Firms": {"Total": 1555, "Hispanic-Owned": 0.0, "Native Hawaiian and Other Pacific Islander-Owned": 0.0, "American Indian-Owned": 0.0, "Black-Owned": 0.0, "Asian-Owned": 0.0, "Women-Owned": 18.6}, "Nonemployer Establishments": 1208, "Private Non-farm Employment": 3826}, "Housing": {"Housing Units": 10833, "Units in Multi-Unit Structures": 6.7, "Median Value of Owner-Occupied Units": 80500, "Households": 8083, "Persons per Household": 2.54, "Homeownership Rate": 72.5}, "Population": {"2014 Population": 20486, "2010 Population": 20813, "Population per Square Mile": 45.4, "Population Percent Change": -1.6}}</t>
  </si>
  <si>
    <t>{"Ethnicities": {"White Alone, not Hispanic or Latino": 89.1, "Two or More Races": 1.4, "Asian Alone": 0.4, "Native Hawaiian and Other Pacific Islander Alone": 0.5, "White Alone": 93.1, "Hispanic or Latino": 4.7, "Black Alone": 4.3, "American Indian and Alaska Native Alone": 0.3}, "Age": {"Percent Under 18 Years": 23.0, "Percent 65 and Older": 16.4, "Percent Under 5 Years": 6.6}, "Miscellaneous": {"Manufacturers Shipments": 0, "Foreign Born": 2.3, "Percent Female": 50.0, "Language Other than English at Home": 5.0, "Living in Same House +1 Years": 89.1, "Mean Travel Time to Work": 24.9, "Building Permits": 4, "Veterans": 1070, "Land Area": 331.94}, "Sales": {"Retail Sales": 674, "Merchant Wholesaler Sales": 0, "Accommodation and Food Services Sales": 47, "Retail Sales per Capita": 4858}, "County": "Webster County", "State": "KY", "Income": {"Median Houseold Income": 41415, "Per Capita Income": 20337, "Persons Below Poverty Level": 14.8}, "Education": {"Bachelor's Degree or Higher": 8.4, "High School or Higher": 77.4}, "Employment": {"Private Non-farm Establishments": 210, "Private Non-farm Employment Percent Change": 0.6, "Firms": {"Total": 911, "Hispanic-Owned": 0.0, "Native Hawaiian and Other Pacific Islander-Owned": 0.0, "American Indian-Owned": 0.0, "Black-Owned": 0.0, "Asian-Owned": 0.0, "Women-Owned": 27.0}, "Nonemployer Establishments": 653, "Private Non-farm Employment": 2473}, "Housing": {"Housing Units": 5916, "Units in Multi-Unit Structures": 6.3, "Median Value of Owner-Occupied Units": 70500, "Households": 5150, "Persons per Household": 2.58, "Homeownership Rate": 71.9}, "Population": {"2014 Population": 13236, "2010 Population": 13621, "Population per Square Mile": 41.0, "Population Percent Change": -2.8}}</t>
  </si>
  <si>
    <t>{"Ethnicities": {"White Alone, not Hispanic or Latino": 96.1, "Two or More Races": 1.4, "Asian Alone": 0.4, "Native Hawaiian and Other Pacific Islander Alone": 0.1, "White Alone": 97.0, "Hispanic or Latino": 1.0, "Black Alone": 0.8, "American Indian and Alaska Native Alone": 0.3}, "Age": {"Percent Under 18 Years": 23.9, "Percent 65 and Older": 15.1, "Percent Under 5 Years": 6.9}, "Miscellaneous": {"Manufacturers Shipments": 0, "Foreign Born": 0.7, "Percent Female": 50.9, "Language Other than English at Home": 1.3, "Living in Same House +1 Years": 81.7, "Mean Travel Time to Work": 19.7, "Building Permits": 14, "Veterans": 2459, "Land Area": 437.83}, "Sales": {"Retail Sales": 3733, "Merchant Wholesaler Sales": 0, "Accommodation and Food Services Sales": 392, "Retail Sales per Capita": 9752}, "County": "Whitley County", "State": "KY", "Income": {"Median Houseold Income": 29769, "Per Capita Income": 15960, "Persons Below Poverty Level": 26.0}, "Education": {"Bachelor's Degree or Higher": 13.4, "High School or Higher": 73.4}, "Employment": {"Private Non-farm Establishments": 633, "Private Non-farm Employment Percent Change": 3.4, "Firms": {"Total": 2920, "Hispanic-Owned": 0.0, "Native Hawaiian and Other Pacific Islander-Owned": 0.0, "American Indian-Owned": 0.0, "Black-Owned": 0.0, "Asian-Owned": 0.0, "Women-Owned": 30.7}, "Nonemployer Establishments": 2264, "Private Non-farm Employment": 10141}, "Housing": {"Housing Units": 15169, "Units in Multi-Unit Structures": 10.0, "Median Value of Owner-Occupied Units": 71500, "Households": 13172, "Persons per Household": 2.6, "Homeownership Rate": 67.4}, "Population": {"2014 Population": 35503, "2010 Population": 35637, "Population per Square Mile": 81.4, "Population Percent Change": -0.4}}</t>
  </si>
  <si>
    <t>{"Ethnicities": {"White Alone, not Hispanic or Latino": 97.8, "Two or More Races": 0.7, "Asian Alone": 0.1, "Native Hawaiian and Other Pacific Islander Alone": 0.0, "White Alone": 98.5, "Hispanic or Latino": 0.7, "Black Alone": 0.3, "American Indian and Alaska Native Alone": 0.3}, "Age": {"Percent Under 18 Years": 23.7, "Percent 65 and Older": 17.8, "Percent Under 5 Years": 6.1}, "Miscellaneous": {"Manufacturers Shipments": 0, "Foreign Born": 0.2, "Percent Female": 50.5, "Language Other than English at Home": 0.0, "Living in Same House +1 Years": 92.0, "Mean Travel Time to Work": 30.4, "Building Permits": 0, "Veterans": 419, "Land Area": 222.17}, "Sales": {"Retail Sales": 452, "Merchant Wholesaler Sales": 0, "Accommodation and Food Services Sales": 5, "Retail Sales per Capita": 6355}, "County": "Wolfe County", "State": "KY", "Income": {"Median Houseold Income": 22574, "Per Capita Income": 14157, "Persons Below Poverty Level": 40.5}, "Education": {"Bachelor's Degree or Higher": 11.8, "High School or Higher": 66.3}, "Employment": {"Private Non-farm Establishments": 84, "Private Non-farm Employment Percent Change": 12.5, "Firms": {"Total": 0, "Hispanic-Owned": 0.0, "Native Hawaiian and Other Pacific Islander-Owned": 0.0, "American Indian-Owned": 0.0, "Black-Owned": 0.0, "Asian-Owned": 0.0, "Women-Owned": 0.0}, "Nonemployer Establishments": 420, "Private Non-farm Employment": 666}, "Housing": {"Housing Units": 3652, "Units in Multi-Unit Structures": 3.7, "Median Value of Owner-Occupied Units": 52800, "Households": 2779, "Persons per Household": 2.58, "Homeownership Rate": 71.9}, "Population": {"2014 Population": 7214, "2010 Population": 7355, "Population per Square Mile": 33.1, "Population Percent Change": -1.9}}</t>
  </si>
  <si>
    <t>{"Ethnicities": {"White Alone, not Hispanic or Latino": 86.3, "Two or More Races": 1.4, "Asian Alone": 0.7, "Native Hawaiian and Other Pacific Islander Alone": 0.2, "White Alone": 92.3, "Hispanic or Latino": 6.6, "Black Alone": 5.2, "American Indian and Alaska Native Alone": 0.2}, "Age": {"Percent Under 18 Years": 22.8, "Percent 65 and Older": 15.7, "Percent Under 5 Years": 5.4}, "Miscellaneous": {"Manufacturers Shipments": 0, "Foreign Born": 5.6, "Percent Female": 52.1, "Language Other than English at Home": 8.5, "Living in Same House +1 Years": 90.0, "Mean Travel Time to Work": 23.1, "Building Permits": 101, "Veterans": 2093, "Land Area": 188.78}, "Sales": {"Retail Sales": 2252, "Merchant Wholesaler Sales": 0, "Accommodation and Food Services Sales": 157, "Retail Sales per Capita": 9242}, "County": "Woodford County", "State": "KY", "Income": {"Median Houseold Income": 57580, "Per Capita Income": 29277, "Persons Below Poverty Level": 11.6}, "Education": {"Bachelor's Degree or Higher": 31.6, "High School or Higher": 88.4}, "Employment": {"Private Non-farm Establishments": 529, "Private Non-farm Employment Percent Change": 6.5, "Firms": {"Total": 2222, "Hispanic-Owned": 0.0, "Native Hawaiian and Other Pacific Islander-Owned": 0.0, "American Indian-Owned": 0.0, "Black-Owned": 0.0, "Asian-Owned": 0.0, "Women-Owned": 20.9}, "Nonemployer Establishments": 2044, "Private Non-farm Employment": 6620}, "Housing": {"Housing Units": 10929, "Units in Multi-Unit Structures": 13.8, "Median Value of Owner-Occupied Units": 185900, "Households": 9698, "Persons per Household": 2.55, "Homeownership Rate": 72.5}, "Population": {"2014 Population": 25563, "2010 Population": 24939, "Population per Square Mile": 132.1, "Population Percent Change": 2.5}}</t>
  </si>
  <si>
    <t>{"Ethnicities": {"White Alone, not Hispanic or Latino": 77.8, "Two or More Races": 1.3, "Asian Alone": 0.4, "Native Hawaiian and Other Pacific Islander Alone": 0.0, "White Alone": 79.6, "Hispanic or Latino": 2.2, "Black Alone": 18.3, "American Indian and Alaska Native Alone": 0.3}, "Age": {"Percent Under 18 Years": 26.7, "Percent 65 and Older": 13.5, "Percent Under 5 Years": 7.1}, "Miscellaneous": {"Manufacturers Shipments": 0, "Foreign Born": 1.1, "Percent Female": 51.5, "Language Other than English at Home": 14.5, "Living in Same House +1 Years": 86.5, "Mean Travel Time to Work": 28.4, "Building Permits": 123, "Veterans": 3417, "Land Area": 655.12}, "Sales": {"Retail Sales": 5259, "Merchant Wholesaler Sales": 0, "Accommodation and Food Services Sales": 407, "Retail Sales per Capita": 8808}, "County": "Acadia Parish", "State": "LA", "Income": {"Median Houseold Income": 37587, "Per Capita Income": 19910, "Persons Below Poverty Level": 18.7}, "Education": {"Bachelor's Degree or Higher": 10.2, "High School or Higher": 72.1}, "Employment": {"Private Non-farm Establishments": 1130, "Private Non-farm Employment Percent Change": 3.1, "Firms": {"Total": 4289, "Hispanic-Owned": 1.4, "Native Hawaiian and Other Pacific Islander-Owned": 0.0, "American Indian-Owned": 0.0, "Black-Owned": 0.0, "Asian-Owned": 0.0, "Women-Owned": 25.4}, "Nonemployer Establishments": 4137, "Private Non-farm Employment": 13159}, "Housing": {"Housing Units": 25851, "Units in Multi-Unit Structures": 6.8, "Median Value of Owner-Occupied Units": 88600, "Households": 22527, "Persons per Household": 2.7, "Homeownership Rate": 70.3}, "Population": {"2014 Population": 62486, "2010 Population": 61773, "Population per Square Mile": 94.3, "Population Percent Change": 1.2}}</t>
  </si>
  <si>
    <t>LA</t>
  </si>
  <si>
    <t>{"Ethnicities": {"White Alone, not Hispanic or Latino": 70.2, "Two or More Races": 1.7, "Asian Alone": 0.8, "Native Hawaiian and Other Pacific Islander Alone": 0.0, "White Alone": 71.7, "Hispanic or Latino": 2.1, "Black Alone": 23.2, "American Indian and Alaska Native Alone": 2.5}, "Age": {"Percent Under 18 Years": 22.5, "Percent 65 and Older": 13.3, "Percent Under 5 Years": 6.2}, "Miscellaneous": {"Manufacturers Shipments": 1675, "Foreign Born": 4.8, "Percent Female": 43.3, "Language Other than English at Home": 10.6, "Living in Same House +1 Years": 85.3, "Mean Travel Time to Work": 28.3, "Building Permits": 5, "Veterans": 1686, "Land Area": 761.85}, "Sales": {"Retail Sales": 1429, "Merchant Wholesaler Sales": 0, "Accommodation and Food Services Sales": 174, "Retail Sales per Capita": 5529}, "County": "Allen Parish", "State": "LA", "Income": {"Median Houseold Income": 38429, "Per Capita Income": 18857, "Persons Below Poverty Level": 16.1}, "Education": {"Bachelor's Degree or Higher": 11.1, "High School or Higher": 76.6}, "Employment": {"Private Non-farm Establishments": 325, "Private Non-farm Employment Percent Change": -0.3, "Firms": {"Total": 1167, "Hispanic-Owned": 0.0, "Native Hawaiian and Other Pacific Islander-Owned": 0.0, "American Indian-Owned": 0.0, "Black-Owned": 8.7, "Asian-Owned": 0.0, "Women-Owned": 0.0}, "Nonemployer Establishments": 1083, "Private Non-farm Employment": 3515}, "Housing": {"Housing Units": 9787, "Units in Multi-Unit Structures": 7.0, "Median Value of Owner-Occupied Units": 79600, "Households": 8099, "Persons per Household": 2.66, "Homeownership Rate": 72.3}, "Population": {"2014 Population": 25713, "2010 Population": 25764, "Population per Square Mile": 33.8, "Population Percent Change": -0.2}}</t>
  </si>
  <si>
    <t>{"Ethnicities": {"White Alone, not Hispanic or Latino": 69.5, "Two or More Races": 1.2, "Asian Alone": 1.3, "Native Hawaiian and Other Pacific Islander Alone": 0.1, "White Alone": 74.1, "Hispanic or Latino": 5.2, "Black Alone": 22.9, "American Indian and Alaska Native Alone": 0.4}, "Age": {"Percent Under 18 Years": 27.6, "Percent 65 and Older": 10.2, "Percent Under 5 Years": 7.1}, "Miscellaneous": {"Manufacturers Shipments": 0, "Foreign Born": 3.1, "Percent Female": 50.7, "Language Other than English at Home": 6.8, "Living in Same House +1 Years": 88.2, "Mean Travel Time to Work": 28.9, "Building Permits": 926, "Veterans": 6653, "Land Area": 289.98}, "Sales": {"Retail Sales": 13179, "Merchant Wholesaler Sales": 6649, "Accommodation and Food Services Sales": 1162, "Retail Sales per Capita": 13219}, "County": "Ascension Parish", "State": "LA", "Income": {"Median Houseold Income": 69070, "Per Capita Income": 28178, "Persons Below Poverty Level": 12.3}, "Education": {"Bachelor's Degree or Higher": 24.9, "High School or Higher": 89.0}, "Employment": {"Private Non-farm Establishments": 2094, "Private Non-farm Employment Percent Change": 7.4, "Firms": {"Total": 8540, "Hispanic-Owned": 3.1, "Native Hawaiian and Other Pacific Islander-Owned": 0.0, "American Indian-Owned": 0.0, "Black-Owned": 0.0, "Asian-Owned": 1.4, "Women-Owned": 31.8}, "Nonemployer Establishments": 7976, "Private Non-farm Employment": 35665}, "Housing": {"Housing Units": 44102, "Units in Multi-Unit Structures": 6.5, "Median Value of Owner-Occupied Units": 167400, "Households": 38287, "Persons per Household": 2.85, "Homeownership Rate": 81.6}, "Population": {"2014 Population": 117029, "2010 Population": 107215, "Population per Square Mile": 369.7, "Population Percent Change": 9.2}}</t>
  </si>
  <si>
    <t>{"Ethnicities": {"White Alone, not Hispanic or Latino": 66.0, "Two or More Races": 0.9, "Asian Alone": 0.4, "Native Hawaiian and Other Pacific Islander Alone": 0.1, "White Alone": 68.2, "Hispanic or Latino": 2.6, "Black Alone": 29.9, "American Indian and Alaska Native Alone": 0.6}, "Age": {"Percent Under 18 Years": 22.9, "Percent 65 and Older": 15.2, "Percent Under 5 Years": 5.7}, "Miscellaneous": {"Manufacturers Shipments": 0, "Foreign Born": 1.2, "Percent Female": 51.1, "Language Other than English at Home": 15.5, "Living in Same House +1 Years": 89.4, "Mean Travel Time to Work": 31.0, "Building Permits": 33, "Veterans": 1560, "Land Area": 338.66}, "Sales": {"Retail Sales": 1000, "Merchant Wholesaler Sales": 0, "Accommodation and Food Services Sales": 40, "Retail Sales per Capita": 4331}, "County": "Assumption Parish", "State": "LA", "Income": {"Median Houseold Income": 46116, "Per Capita Income": 21743, "Persons Below Poverty Level": 18.7}, "Education": {"Bachelor's Degree or Higher": 9.7, "High School or Higher": 71.3}, "Employment": {"Private Non-farm Establishments": 258, "Private Non-farm Employment Percent Change": 0.8, "Firms": {"Total": 1750, "Hispanic-Owned": 0.0, "Native Hawaiian and Other Pacific Islander-Owned": 0.0, "American Indian-Owned": 0.0, "Black-Owned": 15.2, "Asian-Owned": 0.0, "Women-Owned": 31.4}, "Nonemployer Establishments": 1523, "Private Non-farm Employment": 2835}, "Housing": {"Housing Units": 10496, "Units in Multi-Unit Structures": 3.2, "Median Value of Owner-Occupied Units": 98100, "Households": 8571, "Persons per Household": 2.68, "Homeownership Rate": 82.0}, "Population": {"2014 Population": 23034, "2010 Population": 23421, "Population per Square Mile": 69.2, "Population Percent Change": -1.7}}</t>
  </si>
  <si>
    <t>{"Ethnicities": {"White Alone, not Hispanic or Latino": 65.6, "Two or More Races": 1.7, "Asian Alone": 0.6, "Native Hawaiian and Other Pacific Islander Alone": 0.0, "White Alone": 66.8, "Hispanic or Latino": 1.8, "Black Alone": 29.5, "American Indian and Alaska Native Alone": 1.3}, "Age": {"Percent Under 18 Years": 23.8, "Percent 65 and Older": 15.5, "Percent Under 5 Years": 6.6}, "Miscellaneous": {"Manufacturers Shipments": 0, "Foreign Born": 1.0, "Percent Female": 49.9, "Language Other than English at Home": 12.2, "Living in Same House +1 Years": 86.2, "Mean Travel Time to Work": 31.7, "Building Permits": 66, "Veterans": 2836, "Land Area": 832.43}, "Sales": {"Retail Sales": 3108, "Merchant Wholesaler Sales": 1712, "Accommodation and Food Services Sales": 1746, "Retail Sales per Capita": 7367}, "County": "Avoyelles Parish", "State": "LA", "Income": {"Median Houseold Income": 33942, "Per Capita Income": 18006, "Persons Below Poverty Level": 22.6}, "Education": {"Bachelor's Degree or Higher": 9.7, "High School or Higher": 70.2}, "Employment": {"Private Non-farm Establishments": 728, "Private Non-farm Employment Percent Change": 0.8, "Firms": {"Total": 2686, "Hispanic-Owned": 0.0, "Native Hawaiian and Other Pacific Islander-Owned": 0.0, "American Indian-Owned": 0.0, "Black-Owned": 0.0, "Asian-Owned": 0.0, "Women-Owned": 0.0}, "Nonemployer Establishments": 2296, "Private Non-farm Employment": 8671}, "Housing": {"Housing Units": 18186, "Units in Multi-Unit Structures": 7.9, "Median Value of Owner-Occupied Units": 86600, "Households": 15332, "Persons per Household": 2.49, "Homeownership Rate": 70.1}, "Population": {"2014 Population": 41145, "2010 Population": 42073, "Population per Square Mile": 50.5, "Population Percent Change": -2.2}}</t>
  </si>
  <si>
    <t>{"Ethnicities": {"White Alone, not Hispanic or Latino": 79.4, "Two or More Races": 2.6, "Asian Alone": 0.7, "Native Hawaiian and Other Pacific Islander Alone": 0.1, "White Alone": 82.0, "Hispanic or Latino": 3.6, "Black Alone": 13.5, "American Indian and Alaska Native Alone": 1.2}, "Age": {"Percent Under 18 Years": 24.9, "Percent 65 and Older": 14.4, "Percent Under 5 Years": 6.8}, "Miscellaneous": {"Manufacturers Shipments": 0, "Foreign Born": 2.0, "Percent Female": 48.7, "Language Other than English at Home": 4.3, "Living in Same House +1 Years": 84.7, "Mean Travel Time to Work": 30.4, "Building Permits": 27, "Veterans": 3488, "Land Area": 1157.34}, "Sales": {"Retail Sales": 3174, "Merchant Wholesaler Sales": 0, "Accommodation and Food Services Sales": 195, "Retail Sales per Capita": 9128}, "County": "Beauregard Parish", "State": "LA", "Income": {"Median Houseold Income": 46385, "Per Capita Income": 22509, "Persons Below Poverty Level": 16.8}, "Education": {"Bachelor's Degree or Higher": 15.0, "High School or Higher": 84.6}, "Employment": {"Private Non-farm Establishments": 602, "Private Non-farm Employment Percent Change": 1.9, "Firms": {"Total": 2283, "Hispanic-Owned": 0.0, "Native Hawaiian and Other Pacific Islander-Owned": 0.0, "American Indian-Owned": 0.0, "Black-Owned": 0.0, "Asian-Owned": 1.8, "Women-Owned": 29.6}, "Nonemployer Establishments": 1894, "Private Non-farm Employment": 6768}, "Housing": {"Housing Units": 15227, "Units in Multi-Unit Structures": 6.5, "Median Value of Owner-Occupied Units": 93900, "Households": 12948, "Persons per Household": 2.67, "Homeownership Rate": 76.8}, "Population": {"2014 Population": 36198, "2010 Population": 35654, "Population per Square Mile": 30.8, "Population Percent Change": 1.5}}</t>
  </si>
  <si>
    <t>{"Ethnicities": {"White Alone, not Hispanic or Latino": 54.9, "Two or More Races": 1.4, "Asian Alone": 0.3, "Native Hawaiian and Other Pacific Islander Alone": 0.0, "White Alone": 56.1, "Hispanic or Latino": 1.6, "Black Alone": 41.8, "American Indian and Alaska Native Alone": 0.4}, "Age": {"Percent Under 18 Years": 23.1, "Percent 65 and Older": 19.1, "Percent Under 5 Years": 6.3}, "Miscellaneous": {"Manufacturers Shipments": 0, "Foreign Born": 0.1, "Percent Female": 52.2, "Language Other than English at Home": 1.6, "Living in Same House +1 Years": 88.0, "Mean Travel Time to Work": 28.2, "Building Permits": 0, "Veterans": 1134, "Land Area": 811.27}, "Sales": {"Retail Sales": 587, "Merchant Wholesaler Sales": 0, "Accommodation and Food Services Sales": 65, "Retail Sales per Capita": 3947}, "County": "Bienville Parish", "State": "LA", "Income": {"Median Houseold Income": 31543, "Per Capita Income": 18958, "Persons Below Poverty Level": 26.9}, "Education": {"Bachelor's Degree or Higher": 11.1, "High School or Higher": 79.9}, "Employment": {"Private Non-farm Establishments": 233, "Private Non-farm Employment Percent Change": 5.2, "Firms": {"Total": 951, "Hispanic-Owned": 0.0, "Native Hawaiian and Other Pacific Islander-Owned": 0.0, "American Indian-Owned": 0.0, "Black-Owned": 0.0, "Asian-Owned": 0.0, "Women-Owned": 0.0}, "Nonemployer Establishments": 824, "Private Non-farm Employment": 3409}, "Housing": {"Housing Units": 7724, "Units in Multi-Unit Structures": 8.3, "Median Value of Owner-Occupied Units": 58100, "Households": 5668, "Persons per Household": 2.45, "Homeownership Rate": 71.6}, "Population": {"2014 Population": 13885, "2010 Population": 14353, "Population per Square Mile": 17.7, "Population Percent Change": -3.3}}</t>
  </si>
  <si>
    <t>{"Ethnicities": {"White Alone, not Hispanic or Latino": 67.9, "Two or More Races": 2.3, "Asian Alone": 1.8, "Native Hawaiian and Other Pacific Islander Alone": 0.2, "White Alone": 73.4, "Hispanic or Latino": 6.4, "Black Alone": 21.7, "American Indian and Alaska Native Alone": 0.7}, "Age": {"Percent Under 18 Years": 25.3, "Percent 65 and Older": 12.8, "Percent Under 5 Years": 7.4}, "Miscellaneous": {"Manufacturers Shipments": 0, "Foreign Born": 4.3, "Percent Female": 50.4, "Language Other than English at Home": 6.6, "Living in Same House +1 Years": 83.3, "Mean Travel Time to Work": 21.4, "Building Permits": 1347, "Veterans": 12194, "Land Area": 840.06}, "Sales": {"Retail Sales": 17419, "Merchant Wholesaler Sales": 10281, "Accommodation and Food Services Sales": 7117, "Retail Sales per Capita": 15991}, "County": "Bossier Parish", "State": "LA", "Income": {"Median Houseold Income": 53248, "Per Capita Income": 27429, "Persons Below Poverty Level": 14.3}, "Education": {"Bachelor's Degree or Higher": 25.2, "High School or Higher": 87.7}, "Employment": {"Private Non-farm Establishments": 2419, "Private Non-farm Employment Percent Change": 1.3, "Firms": {"Total": 8954, "Hispanic-Owned": 1.5, "Native Hawaiian and Other Pacific Islander-Owned": 0.0, "American Indian-Owned": 1.2, "Black-Owned": 7.0, "Asian-Owned": 4.5, "Women-Owned": 26.5}, "Nonemployer Establishments": 7956, "Private Non-farm Employment": 36027}, "Housing": {"Housing Units": 54045, "Units in Multi-Unit Structures": 18.4, "Median Value of Owner-Occupied Units": 146300, "Households": 45776, "Persons per Household": 2.57, "Homeownership Rate": 67.0}, "Population": {"2014 Population": 125064, "2010 Population": 116979, "Population per Square Mile": 139.3, "Population Percent Change": 6.9}}</t>
  </si>
  <si>
    <t>{"Ethnicities": {"White Alone, not Hispanic or Latino": 46.4, "Two or More Races": 1.5, "Asian Alone": 1.3, "Native Hawaiian and Other Pacific Islander Alone": 0.1, "White Alone": 48.5, "Hispanic or Latino": 2.8, "Black Alone": 48.2, "American Indian and Alaska Native Alone": 0.5}, "Age": {"Percent Under 18 Years": 24.3, "Percent 65 and Older": 14.8, "Percent Under 5 Years": 7.2}, "Miscellaneous": {"Manufacturers Shipments": 0, "Foreign Born": 2.3, "Percent Female": 52.6, "Language Other than English at Home": 3.9, "Living in Same House +1 Years": 85.0, "Mean Travel Time to Work": 20.3, "Building Permits": 289, "Veterans": 19567, "Land Area": 878.54}, "Sales": {"Retail Sales": 37068, "Merchant Wholesaler Sales": 54673, "Accommodation and Food Services Sales": 6753, "Retail Sales per Capita": 14686}, "County": "Caddo Parish", "State": "LA", "Income": {"Median Houseold Income": 41053, "Per Capita Income": 24308, "Persons Below Poverty Level": 19.5}, "Education": {"Bachelor's Degree or Higher": 22.7, "High School or Higher": 85.8}, "Employment": {"Private Non-farm Establishments": 6313, "Private Non-farm Employment Percent Change": -1.5, "Firms": {"Total": 21540, "Hispanic-Owned": 1.2, "Native Hawaiian and Other Pacific Islander-Owned": 0.0, "American Indian-Owned": 0.6, "Black-Owned": 17.0, "Asian-Owned": 1.9, "Women-Owned": 25.5}, "Nonemployer Establishments": 19540, "Private Non-farm Employment": 107774}, "Housing": {"Housing Units": 112696, "Units in Multi-Unit Structures": 19.5, "Median Value of Owner-Occupied Units": 121700, "Households": 98554, "Persons per Household": 2.53, "Homeownership Rate": 62.2}, "Population": {"2014 Population": 252603, "2010 Population": 254969, "Population per Square Mile": 290.2, "Population Percent Change": -0.9}}</t>
  </si>
  <si>
    <t>{"Ethnicities": {"White Alone, not Hispanic or Latino": 68.6, "Two or More Races": 1.8, "Asian Alone": 1.3, "Native Hawaiian and Other Pacific Islander Alone": 0.1, "White Alone": 71.0, "Hispanic or Latino": 3.1, "Black Alone": 25.3, "American Indian and Alaska Native Alone": 0.5}, "Age": {"Percent Under 18 Years": 24.9, "Percent 65 and Older": 13.7, "Percent Under 5 Years": 6.8}, "Miscellaneous": {"Manufacturers Shipments": 0, "Foreign Born": 2.3, "Percent Female": 51.2, "Language Other than English at Home": 7.5, "Living in Same House +1 Years": 83.1, "Mean Travel Time to Work": 20.8, "Building Permits": 1263, "Veterans": 14352, "Land Area": 1063.66}, "Sales": {"Retail Sales": 27759, "Merchant Wholesaler Sales": 13428, "Accommodation and Food Services Sales": 8785, "Retail Sales per Capita": 15061}, "County": "Calcasieu Parish", "State": "LA", "Income": {"Median Houseold Income": 43499, "Per Capita Income": 24355, "Persons Below Poverty Level": 17.4}, "Education": {"Bachelor's Degree or Higher": 19.9, "High School or Higher": 84.5}, "Employment": {"Private Non-farm Establishments": 4342, "Private Non-farm Employment Percent Change": 3.5, "Firms": {"Total": 13926, "Hispanic-Owned": 0.0, "Native Hawaiian and Other Pacific Islander-Owned": 0.0, "American Indian-Owned": 0.8, "Black-Owned": 12.3, "Asian-Owned": 1.8, "Women-Owned": 29.1}, "Nonemployer Establishments": 12556, "Private Non-farm Employment": 70446}, "Housing": {"Housing Units": 85721, "Units in Multi-Unit Structures": 13.7, "Median Value of Owner-Occupied Units": 118300, "Households": 73726, "Persons per Household": 2.57, "Homeownership Rate": 70.6}, "Population": {"2014 Population": 197204, "2010 Population": 192768, "Population per Square Mile": 181.2, "Population Percent Change": 2.3}}</t>
  </si>
  <si>
    <t>{"Ethnicities": {"White Alone, not Hispanic or Latino": 78.8, "Two or More Races": 1.1, "Asian Alone": 0.3, "Native Hawaiian and Other Pacific Islander Alone": 0.0, "White Alone": 81.1, "Hispanic or Latino": 2.9, "Black Alone": 17.0, "American Indian and Alaska Native Alone": 0.4}, "Age": {"Percent Under 18 Years": 22.6, "Percent 65 and Older": 16.5, "Percent Under 5 Years": 5.7}, "Miscellaneous": {"Manufacturers Shipments": 0, "Foreign Born": 0.5, "Percent Female": 48.8, "Language Other than English at Home": 1.6, "Living in Same House +1 Years": 83.4, "Mean Travel Time to Work": 32.6, "Building Permits": 15, "Veterans": 698, "Land Area": 529.43}, "Sales": {"Retail Sales": 1128, "Merchant Wholesaler Sales": 0, "Accommodation and Food Services Sales": 58, "Retail Sales per Capita": 10874}, "County": "Caldwell Parish", "State": "LA", "Income": {"Median Houseold Income": 39385, "Per Capita Income": 22782, "Persons Below Poverty Level": 20.2}, "Education": {"Bachelor's Degree or Higher": 8.2, "High School or Higher": 74.7}, "Employment": {"Private Non-farm Establishments": 180, "Private Non-farm Employment Percent Change": -0.5, "Firms": {"Total": 753, "Hispanic-Owned": 0.0, "Native Hawaiian and Other Pacific Islander-Owned": 0.0, "American Indian-Owned": 0.0, "Black-Owned": 0.0, "Asian-Owned": 0.0, "Women-Owned": 0.0}, "Nonemployer Establishments": 576, "Private Non-farm Employment": 1654}, "Housing": {"Housing Units": 5022, "Units in Multi-Unit Structures": 4.5, "Median Value of Owner-Occupied Units": 66200, "Households": 3935, "Persons per Household": 2.46, "Homeownership Rate": 74.2}, "Population": {"2014 Population": 9894, "2010 Population": 10132, "Population per Square Mile": 19.1, "Population Percent Change": -2.3}}</t>
  </si>
  <si>
    <t>{"Ethnicities": {"White Alone, not Hispanic or Latino": 90.6, "Two or More Races": 1.0, "Asian Alone": 0.2, "Native Hawaiian and Other Pacific Islander Alone": 0.0, "White Alone": 94.0, "Hispanic or Latino": 3.7, "Black Alone": 4.1, "American Indian and Alaska Native Alone": 0.6}, "Age": {"Percent Under 18 Years": 22.6, "Percent 65 and Older": 15.0, "Percent Under 5 Years": 4.7}, "Miscellaneous": {"Manufacturers Shipments": 0, "Foreign Born": 0.5, "Percent Female": 50.0, "Language Other than English at Home": 7.6, "Living in Same House +1 Years": 95.0, "Mean Travel Time to Work": 33.7, "Building Permits": 39, "Veterans": 489, "Land Area": 1284.89}, "Sales": {"Retail Sales": 368, "Merchant Wholesaler Sales": 628, "Accommodation and Food Services Sales": 13, "Retail Sales per Capita": 5094}, "County": "Cameron Parish", "State": "LA", "Income": {"Median Houseold Income": 64574, "Per Capita Income": 29559, "Persons Below Poverty Level": 8.7}, "Education": {"Bachelor's Degree or Higher": 15.4, "High School or Higher": 84.0}, "Employment": {"Private Non-farm Establishments": 155, "Private Non-farm Employment Percent Change": 11.2, "Firms": {"Total": 815, "Hispanic-Owned": 0.0, "Native Hawaiian and Other Pacific Islander-Owned": 0.0, "American Indian-Owned": 0.0, "Black-Owned": 0.0, "Asian-Owned": 0.0, "Women-Owned": 0.0}, "Nonemployer Establishments": 648, "Private Non-farm Employment": 1495}, "Housing": {"Housing Units": 3836, "Units in Multi-Unit Structures": 0.8, "Median Value of Owner-Occupied Units": 112900, "Households": 2529, "Persons per Household": 2.67, "Homeownership Rate": 90.0}, "Population": {"2014 Population": 6679, "2010 Population": 6839, "Population per Square Mile": 5.3, "Population Percent Change": -2.6}}</t>
  </si>
  <si>
    <t>{"Ethnicities": {"White Alone, not Hispanic or Latino": 65.2, "Two or More Races": 1.0, "Asian Alone": 0.1, "Native Hawaiian and Other Pacific Islander Alone": 0.0, "White Alone": 66.4, "Hispanic or Latino": 1.3, "Black Alone": 32.2, "American Indian and Alaska Native Alone": 0.4}, "Age": {"Percent Under 18 Years": 22.3, "Percent 65 and Older": 15.7, "Percent Under 5 Years": 6.1}, "Miscellaneous": {"Manufacturers Shipments": 0, "Foreign Born": 1.0, "Percent Female": 46.9, "Language Other than English at Home": 2.0, "Living in Same House +1 Years": 84.2, "Mean Travel Time to Work": 35.4, "Building Permits": 8, "Veterans": 692, "Land Area": 708.03}, "Sales": {"Retail Sales": 526, "Merchant Wholesaler Sales": 1930, "Accommodation and Food Services Sales": 49, "Retail Sales per Capita": 5037}, "County": "Catahoula Parish", "State": "LA", "Income": {"Median Houseold Income": 36165, "Per Capita Income": 19970, "Persons Below Poverty Level": 21.8}, "Education": {"Bachelor's Degree or Higher": 11.2, "High School or Higher": 69.3}, "Employment": {"Private Non-farm Establishments": 188, "Private Non-farm Employment Percent Change": 4.8, "Firms": {"Total": 904, "Hispanic-Owned": 0.0, "Native Hawaiian and Other Pacific Islander-Owned": 0.0, "American Indian-Owned": 0.0, "Black-Owned": 0.0, "Asian-Owned": 0.0, "Women-Owned": 14.3}, "Nonemployer Establishments": 659, "Private Non-farm Employment": 1580}, "Housing": {"Housing Units": 4904, "Units in Multi-Unit Structures": 2.8, "Median Value of Owner-Occupied Units": 68500, "Households": 3767, "Persons per Household": 2.52, "Homeownership Rate": 77.1}, "Population": {"2014 Population": 10151, "2010 Population": 10407, "Population per Square Mile": 14.7, "Population Percent Change": -2.5}}</t>
  </si>
  <si>
    <t>{"Ethnicities": {"White Alone, not Hispanic or Latino": 45.6, "Two or More Races": 1.2, "Asian Alone": 0.7, "Native Hawaiian and Other Pacific Islander Alone": 0.0, "White Alone": 46.6, "Hispanic or Latino": 1.4, "Black Alone": 50.9, "American Indian and Alaska Native Alone": 0.5}, "Age": {"Percent Under 18 Years": 18.4, "Percent 65 and Older": 17.5, "Percent Under 5 Years": 5.3}, "Miscellaneous": {"Manufacturers Shipments": 0, "Foreign Born": 1.5, "Percent Female": 43.4, "Language Other than English at Home": 3.2, "Living in Same House +1 Years": 89.7, "Mean Travel Time to Work": 25.2, "Building Permits": 0, "Veterans": 1151, "Land Area": 754.88}, "Sales": {"Retail Sales": 742, "Merchant Wholesaler Sales": 1258, "Accommodation and Food Services Sales": 22, "Retail Sales per Capita": 4516}, "County": "Claiborne Parish", "State": "LA", "Income": {"Median Houseold Income": 32996, "Per Capita Income": 17512, "Persons Below Poverty Level": 29.7}, "Education": {"Bachelor's Degree or Higher": 12.5, "High School or Higher": 75.1}, "Employment": {"Private Non-farm Establishments": 254, "Private Non-farm Employment Percent Change": -3.2, "Firms": {"Total": 881, "Hispanic-Owned": 0.0, "Native Hawaiian and Other Pacific Islander-Owned": 0.0, "American Indian-Owned": 0.0, "Black-Owned": 0.0, "Asian-Owned": 0.0, "Women-Owned": 30.1}, "Nonemployer Establishments": 746, "Private Non-farm Employment": 2821}, "Housing": {"Housing Units": 7759, "Units in Multi-Unit Structures": 4.2, "Median Value of Owner-Occupied Units": 70500, "Households": 5726, "Persons per Household": 2.67, "Homeownership Rate": 70.0}, "Population": {"2014 Population": 16412, "2010 Population": 17195, "Population per Square Mile": 22.8, "Population Percent Change": -4.6}}</t>
  </si>
  <si>
    <t>{"Ethnicities": {"White Alone, not Hispanic or Latino": 56.9, "Two or More Races": 0.8, "Asian Alone": 0.3, "Native Hawaiian and Other Pacific Islander Alone": 0.0, "White Alone": 57.9, "Hispanic or Latino": 1.2, "Black Alone": 40.7, "American Indian and Alaska Native Alone": 0.3}, "Age": {"Percent Under 18 Years": 24.6, "Percent 65 and Older": 15.2, "Percent Under 5 Years": 6.5}, "Miscellaneous": {"Manufacturers Shipments": 0, "Foreign Born": 0.7, "Percent Female": 49.2, "Language Other than English at Home": 1.6, "Living in Same House +1 Years": 80.8, "Mean Travel Time to Work": 24.9, "Building Permits": 19, "Veterans": 1387, "Land Area": 696.92}, "Sales": {"Retail Sales": 1949, "Merchant Wholesaler Sales": 0, "Accommodation and Food Services Sales": 177, "Retail Sales per Capita": 10300}, "County": "Concordia Parish", "State": "LA", "Income": {"Median Houseold Income": 29022, "Per Capita Income": 16431, "Persons Below Poverty Level": 31.8}, "Education": {"Bachelor's Degree or Higher": 11.3, "High School or Higher": 74.2}, "Employment": {"Private Non-farm Establishments": 363, "Private Non-farm Employment Percent Change": 1.7, "Firms": {"Total": 1272, "Hispanic-Owned": 0.0, "Native Hawaiian and Other Pacific Islander-Owned": 0.0, "American Indian-Owned": 0.0, "Black-Owned": 0.0, "Asian-Owned": 0.0, "Women-Owned": 22.9}, "Nonemployer Establishments": 1112, "Private Non-farm Employment": 4267}, "Housing": {"Housing Units": 9427, "Units in Multi-Unit Structures": 6.0, "Median Value of Owner-Occupied Units": 75000, "Households": 7642, "Persons per Household": 2.51, "Homeownership Rate": 62.1}, "Population": {"2014 Population": 20466, "2010 Population": 20822, "Population per Square Mile": 29.9, "Population Percent Change": -1.7}}</t>
  </si>
  <si>
    <t>{"Ethnicities": {"White Alone, not Hispanic or Latino": 57.2, "Two or More Races": 1.2, "Asian Alone": 0.4, "Native Hawaiian and Other Pacific Islander Alone": 0.1, "White Alone": 59.2, "Hispanic or Latino": 2.8, "Black Alone": 38.1, "American Indian and Alaska Native Alone": 1.1}, "Age": {"Percent Under 18 Years": 24.7, "Percent 65 and Older": 16.0, "Percent Under 5 Years": 6.7}, "Miscellaneous": {"Manufacturers Shipments": 0, "Foreign Born": 1.1, "Percent Female": 51.7, "Language Other than English at Home": 2.7, "Living in Same House +1 Years": 93.2, "Mean Travel Time to Work": 27.6, "Building Permits": 54, "Veterans": 2243, "Land Area": 875.58}, "Sales": {"Retail Sales": 1844, "Merchant Wholesaler Sales": 219, "Accommodation and Food Services Sales": 104, "Retail Sales per Capita": 7010}, "County": "De Soto Parish", "State": "LA", "Income": {"Median Houseold Income": 39162, "Per Capita Income": 21547, "Persons Below Poverty Level": 22.6}, "Education": {"Bachelor's Degree or Higher": 11.3, "High School or Higher": 77.7}, "Employment": {"Private Non-farm Establishments": 418, "Private Non-farm Employment Percent Change": -9.3, "Firms": {"Total": 2065, "Hispanic-Owned": 0.0, "Native Hawaiian and Other Pacific Islander-Owned": 0.0, "American Indian-Owned": 0.0, "Black-Owned": 0.0, "Asian-Owned": 0.0, "Women-Owned": 26.4}, "Nonemployer Establishments": 1781, "Private Non-farm Employment": 5247}, "Housing": {"Housing Units": 12402, "Units in Multi-Unit Structures": 8.5, "Median Value of Owner-Occupied Units": 87900, "Households": 10270, "Persons per Household": 2.58, "Homeownership Rate": 75.4}, "Population": {"2014 Population": 27142, "2010 Population": 26656, "Population per Square Mile": 30.4, "Population Percent Change": 1.8}}</t>
  </si>
  <si>
    <t>{"Ethnicities": {"White Alone, not Hispanic or Latino": 45.7, "Two or More Races": 1.3, "Asian Alone": 3.3, "Native Hawaiian and Other Pacific Islander Alone": 0.0, "White Alone": 48.9, "Hispanic or Latino": 3.9, "Black Alone": 46.2, "American Indian and Alaska Native Alone": 0.3}, "Age": {"Percent Under 18 Years": 22.8, "Percent 65 and Older": 12.4, "Percent Under 5 Years": 6.5}, "Miscellaneous": {"Manufacturers Shipments": 0, "Foreign Born": 4.9, "Percent Female": 52.1, "Language Other than English at Home": 8.0, "Living in Same House +1 Years": 83.7, "Mean Travel Time to Work": 23.0, "Building Permits": 1464, "Veterans": 25555, "Land Area": 455.37}, "Sales": {"Retail Sales": 70430, "Merchant Wholesaler Sales": 78601, "Accommodation and Food Services Sales": 9982, "Retail Sales per Capita": 16353}, "County": "East Baton Rouge Parish", "State": "LA", "Income": {"Median Houseold Income": 48506, "Per Capita Income": 27505, "Persons Below Poverty Level": 19.2}, "Education": {"Bachelor's Degree or Higher": 34.2, "High School or Higher": 88.5}, "Employment": {"Private Non-farm Establishments": 12087, "Private Non-farm Employment Percent Change": 6.7, "Firms": {"Total": 42945, "Hispanic-Owned": 2.5, "Native Hawaiian and Other Pacific Islander-Owned": 0.0, "American Indian-Owned": 0.0, "Black-Owned": 26.9, "Asian-Owned": 2.9, "Women-Owned": 28.7}, "Nonemployer Establishments": 36253, "Private Non-farm Employment": 249626}, "Housing": {"Housing Units": 191203, "Units in Multi-Unit Structures": 30.5, "Median Value of Owner-Occupied Units": 166000, "Households": 167422, "Persons per Household": 2.57, "Homeownership Rate": 61.2}, "Population": {"2014 Population": 446042, "2010 Population": 440171, "Population per Square Mile": 966.6, "Population Percent Change": 1.3}}</t>
  </si>
  <si>
    <t>{"Ethnicities": {"White Alone, not Hispanic or Latino": 28.9, "Two or More Races": 1.3, "Asian Alone": 0.6, "Native Hawaiian and Other Pacific Islander Alone": 0.0, "White Alone": 30.3, "Hispanic or Latino": 2.3, "Black Alone": 67.5, "American Indian and Alaska Native Alone": 0.3}, "Age": {"Percent Under 18 Years": 24.9, "Percent 65 and Older": 13.3, "Percent Under 5 Years": 7.5}, "Miscellaneous": {"Manufacturers Shipments": 0, "Foreign Born": 0.4, "Percent Female": 45.8, "Language Other than English at Home": 2.8, "Living in Same House +1 Years": 85.2, "Mean Travel Time to Work": 18.7, "Building Permits": 0, "Veterans": 251, "Land Area": 420.7}, "Sales": {"Retail Sales": 340, "Merchant Wholesaler Sales": 0, "Accommodation and Food Services Sales": 20, "Retail Sales per Capita": 4117}, "County": "East Carroll Parish", "State": "LA", "Income": {"Median Houseold Income": 25321, "Per Capita Income": 12055, "Persons Below Poverty Level": 48.0}, "Education": {"Bachelor's Degree or Higher": 9.2, "High School or Higher": 65.8}, "Employment": {"Private Non-farm Establishments": 126, "Private Non-farm Employment Percent Change": 12.9, "Firms": {"Total": 284, "Hispanic-Owned": 0.0, "Native Hawaiian and Other Pacific Islander-Owned": 0.0, "American Indian-Owned": 0.0, "Black-Owned": 0.0, "Asian-Owned": 0.0, "Women-Owned": 0.0}, "Nonemployer Establishments": 438, "Private Non-farm Employment": 1122}, "Housing": {"Housing Units": 2899, "Units in Multi-Unit Structures": 8.9, "Median Value of Owner-Occupied Units": 48500, "Households": 2488, "Persons per Household": 2.62, "Homeownership Rate": 56.2}, "Population": {"2014 Population": 7487, "2010 Population": 7759, "Population per Square Mile": 18.4, "Population Percent Change": -3.5}}</t>
  </si>
  <si>
    <t>{"Ethnicities": {"White Alone, not Hispanic or Latino": 52.7, "Two or More Races": 1.3, "Asian Alone": 0.4, "Native Hawaiian and Other Pacific Islander Alone": 0.0, "White Alone": 53.7, "Hispanic or Latino": 1.4, "Black Alone": 44.1, "American Indian and Alaska Native Alone": 0.4}, "Age": {"Percent Under 18 Years": 19.5, "Percent 65 and Older": 15.9, "Percent Under 5 Years": 5.4}, "Miscellaneous": {"Manufacturers Shipments": 0, "Foreign Born": 0.7, "Percent Female": 46.4, "Language Other than English at Home": 1.8, "Living in Same House +1 Years": 88.0, "Mean Travel Time to Work": 31.1, "Building Permits": 48, "Veterans": 1261, "Land Area": 453.41}, "Sales": {"Retail Sales": 728, "Merchant Wholesaler Sales": 0, "Accommodation and Food Services Sales": 59, "Retail Sales per Capita": 3484}, "County": "East Feliciana Parish", "State": "LA", "Income": {"Median Houseold Income": 47225, "Per Capita Income": 22099, "Persons Below Poverty Level": 17.3}, "Education": {"Bachelor's Degree or Higher": 13.0, "High School or Higher": 80.5}, "Employment": {"Private Non-farm Establishments": 247, "Private Non-farm Employment Percent Change": 0.9, "Firms": {"Total": 1613, "Hispanic-Owned": 0.0, "Native Hawaiian and Other Pacific Islander-Owned": 0.0, "American Indian-Owned": 0.0, "Black-Owned": 0.0, "Asian-Owned": 0.0, "Women-Owned": 13.9}, "Nonemployer Establishments": 1261, "Private Non-farm Employment": 3305}, "Housing": {"Housing Units": 8166, "Units in Multi-Unit Structures": 4.5, "Median Value of Owner-Occupied Units": 116600, "Households": 6991, "Persons per Household": 2.54, "Homeownership Rate": 79.9}, "Population": {"2014 Population": 19813, "2010 Population": 20267, "Population per Square Mile": 44.7, "Population Percent Change": -2.2}}</t>
  </si>
  <si>
    <t>{"Ethnicities": {"White Alone, not Hispanic or Latino": 67.7, "Two or More Races": 1.0, "Asian Alone": 0.5, "Native Hawaiian and Other Pacific Islander Alone": 0.0, "White Alone": 69.7, "Hispanic or Latino": 2.5, "Black Alone": 28.4, "American Indian and Alaska Native Alone": 0.4}, "Age": {"Percent Under 18 Years": 26.4, "Percent 65 and Older": 14.3, "Percent Under 5 Years": 7.3}, "Miscellaneous": {"Manufacturers Shipments": 0, "Foreign Born": 2.5, "Percent Female": 49.3, "Language Other than English at Home": 21.3, "Living in Same House +1 Years": 88.0, "Mean Travel Time to Work": 30.0, "Building Permits": 62, "Veterans": 1781, "Land Area": 662.38}, "Sales": {"Retail Sales": 2285, "Merchant Wholesaler Sales": 0, "Accommodation and Food Services Sales": 92, "Retail Sales per Capita": 6379}, "County": "Evangeline Parish", "State": "LA", "Income": {"Median Houseold Income": 31832, "Per Capita Income": 18023, "Persons Below Poverty Level": 24.5}, "Education": {"Bachelor's Degree or Higher": 11.4, "High School or Higher": 67.8}, "Employment": {"Private Non-farm Establishments": 516, "Private Non-farm Employment Percent Change": 5.3, "Firms": {"Total": 2072, "Hispanic-Owned": 0.0, "Native Hawaiian and Other Pacific Islander-Owned": 0.0, "American Indian-Owned": 0.0, "Black-Owned": 0.0, "Asian-Owned": 0.0, "Women-Owned": 0.0}, "Nonemployer Establishments": 1594, "Private Non-farm Employment": 6517}, "Housing": {"Housing Units": 14859, "Units in Multi-Unit Structures": 7.2, "Median Value of Owner-Occupied Units": 80000, "Households": 11967, "Persons per Household": 2.64, "Homeownership Rate": 67.4}, "Population": {"2014 Population": 33700, "2010 Population": 33984, "Population per Square Mile": 51.3, "Population Percent Change": -0.8}}</t>
  </si>
  <si>
    <t>{"Ethnicities": {"White Alone, not Hispanic or Latino": 65.5, "Two or More Races": 1.0, "Asian Alone": 0.3, "Native Hawaiian and Other Pacific Islander Alone": 0.1, "White Alone": 66.4, "Hispanic or Latino": 1.4, "Black Alone": 32.0, "American Indian and Alaska Native Alone": 0.3}, "Age": {"Percent Under 18 Years": 25.5, "Percent 65 and Older": 16.9, "Percent Under 5 Years": 7.0}, "Miscellaneous": {"Manufacturers Shipments": 0, "Foreign Born": 0.2, "Percent Female": 51.4, "Language Other than English at Home": 0.8, "Living in Same House +1 Years": 84.5, "Mean Travel Time to Work": 25.3, "Building Permits": 26, "Veterans": 1222, "Land Area": 624.59}, "Sales": {"Retail Sales": 2155, "Merchant Wholesaler Sales": 1826, "Accommodation and Food Services Sales": 143, "Retail Sales per Capita": 10760}, "County": "Franklin Parish", "State": "LA", "Income": {"Median Houseold Income": 31214, "Per Capita Income": 17752, "Persons Below Poverty Level": 29.9}, "Education": {"Bachelor's Degree or Higher": 11.6, "High School or Higher": 70.6}, "Employment": {"Private Non-farm Establishments": 384, "Private Non-farm Employment Percent Change": 1.5, "Firms": {"Total": 1383, "Hispanic-Owned": 0.0, "Native Hawaiian and Other Pacific Islander-Owned": 0.0, "American Indian-Owned": 0.0, "Black-Owned": 0.0, "Asian-Owned": 0.0, "Women-Owned": 26.2}, "Nonemployer Establishments": 1399, "Private Non-farm Employment": 3979}, "Housing": {"Housing Units": 9100, "Units in Multi-Unit Structures": 5.6, "Median Value of Owner-Occupied Units": 75200, "Households": 7704, "Persons per Household": 2.49, "Homeownership Rate": 69.8}, "Population": {"2014 Population": 20441, "2010 Population": 20767, "Population per Square Mile": 33.2, "Population Percent Change": -1.6}}</t>
  </si>
  <si>
    <t>{"Ethnicities": {"White Alone, not Hispanic or Latino": 76.6, "Two or More Races": 1.8, "Asian Alone": 0.5, "Native Hawaiian and Other Pacific Islander Alone": 0.0, "White Alone": 80.6, "Hispanic or Latino": 4.7, "Black Alone": 16.0, "American Indian and Alaska Native Alone": 1.1}, "Age": {"Percent Under 18 Years": 21.7, "Percent 65 and Older": 13.8, "Percent Under 5 Years": 5.7}, "Miscellaneous": {"Manufacturers Shipments": 0, "Foreign Born": 2.8, "Percent Female": 43.9, "Language Other than English at Home": 5.6, "Living in Same House +1 Years": 89.1, "Mean Travel Time to Work": 32.5, "Building Permits": 41, "Veterans": 1748, "Land Area": 643.03}, "Sales": {"Retail Sales": 746, "Merchant Wholesaler Sales": 0, "Accommodation and Food Services Sales": 0, "Retail Sales per Capita": 3778}, "County": "Grant Parish", "State": "LA", "Income": {"Median Houseold Income": 39654, "Per Capita Income": 19018, "Persons Below Poverty Level": 17.3}, "Education": {"Bachelor's Degree or Higher": 10.2, "High School or Higher": 78.8}, "Employment": {"Private Non-farm Establishments": 171, "Private Non-farm Employment Percent Change": 14.3, "Firms": {"Total": 1197, "Hispanic-Owned": 0.0, "Native Hawaiian and Other Pacific Islander-Owned": 0.0, "American Indian-Owned": 0.0, "Black-Owned": 0.0, "Asian-Owned": 0.0, "Women-Owned": 0.0}, "Nonemployer Establishments": 1010, "Private Non-farm Employment": 1926}, "Housing": {"Housing Units": 9031, "Units in Multi-Unit Structures": 2.3, "Median Value of Owner-Occupied Units": 78300, "Households": 7340, "Persons per Household": 2.6, "Homeownership Rate": 78.0}, "Population": {"2014 Population": 22384, "2010 Population": 22309, "Population per Square Mile": 34.7, "Population Percent Change": 0.3}}</t>
  </si>
  <si>
    <t>{"Ethnicities": {"White Alone, not Hispanic or Latino": 59.5, "Two or More Races": 1.5, "Asian Alone": 3.1, "Native Hawaiian and Other Pacific Islander Alone": 0.1, "White Alone": 62.6, "Hispanic or Latino": 3.9, "Black Alone": 32.2, "American Indian and Alaska Native Alone": 0.6}, "Age": {"Percent Under 18 Years": 26.5, "Percent 65 and Older": 13.3, "Percent Under 5 Years": 7.0}, "Miscellaneous": {"Manufacturers Shipments": 15862, "Foreign Born": 3.9, "Percent Female": 51.0, "Language Other than English at Home": 12.9, "Living in Same House +1 Years": 85.8, "Mean Travel Time to Work": 23.9, "Building Permits": 95, "Veterans": 4521, "Land Area": 574.11}, "Sales": {"Retail Sales": 9101, "Merchant Wholesaler Sales": 0, "Accommodation and Food Services Sales": 735, "Retail Sales per Capita": 12167}, "County": "Iberia Parish", "State": "LA", "Income": {"Median Houseold Income": 44262, "Per Capita Income": 22997, "Persons Below Poverty Level": 20.7}, "Education": {"Bachelor's Degree or Higher": 13.6, "High School or Higher": 76.6}, "Employment": {"Private Non-farm Establishments": 1711, "Private Non-farm Employment Percent Change": -0.3, "Firms": {"Total": 7677, "Hispanic-Owned": 2.1, "Native Hawaiian and Other Pacific Islander-Owned": 0.0, "American Indian-Owned": 0.0, "Black-Owned": 18.6, "Asian-Owned": 4.0, "Women-Owned": 28.7}, "Nonemployer Establishments": 6110, "Private Non-farm Employment": 29877}, "Housing": {"Housing Units": 30087, "Units in Multi-Unit Structures": 10.3, "Median Value of Owner-Occupied Units": 101200, "Households": 26496, "Persons per Household": 2.71, "Homeownership Rate": 71.4}, "Population": {"2014 Population": 73913, "2010 Population": 73240, "Population per Square Mile": 127.6, "Population Percent Change": 0.9}}</t>
  </si>
  <si>
    <t>{"Ethnicities": {"White Alone, not Hispanic or Latino": 47.6, "Two or More Races": 0.9, "Asian Alone": 0.5, "Native Hawaiian and Other Pacific Islander Alone": 0.1, "White Alone": 49.4, "Hispanic or Latino": 2.6, "Black Alone": 49.0, "American Indian and Alaska Native Alone": 0.2}, "Age": {"Percent Under 18 Years": 21.7, "Percent 65 and Older": 13.6, "Percent Under 5 Years": 6.2}, "Miscellaneous": {"Manufacturers Shipments": 76947, "Foreign Born": 0.9, "Percent Female": 48.8, "Language Other than English at Home": 3.8, "Living in Same House +1 Years": 86.4, "Mean Travel Time to Work": 24.6, "Building Permits": 95, "Veterans": 1961, "Land Area": 618.63}, "Sales": {"Retail Sales": 2743, "Merchant Wholesaler Sales": 1499, "Accommodation and Food Services Sales": 178, "Retail Sales per Capita": 8337}, "County": "Iberville Parish", "State": "LA", "Income": {"Median Houseold Income": 45368, "Per Capita Income": 21177, "Persons Below Poverty Level": 19.2}, "Education": {"Bachelor's Degree or Higher": 12.8, "High School or Higher": 76.6}, "Employment": {"Private Non-farm Establishments": 527, "Private Non-farm Employment Percent Change": 7.9, "Firms": {"Total": 2500, "Hispanic-Owned": 0.0, "Native Hawaiian and Other Pacific Islander-Owned": 0.0, "American Indian-Owned": 1.6, "Black-Owned": 18.1, "Asian-Owned": 0.0, "Women-Owned": 24.4}, "Nonemployer Establishments": 2154, "Private Non-farm Employment": 9784}, "Housing": {"Housing Units": 13004, "Units in Multi-Unit Structures": 4.6, "Median Value of Owner-Occupied Units": 93300, "Households": 11192, "Persons per Household": 2.64, "Homeownership Rate": 77.1}, "Population": {"2014 Population": 33327, "2010 Population": 33387, "Population per Square Mile": 54.0, "Population Percent Change": -0.2}}</t>
  </si>
  <si>
    <t>{"Ethnicities": {"White Alone, not Hispanic or Latino": 67.7, "Two or More Races": 1.4, "Asian Alone": 0.2, "Native Hawaiian and Other Pacific Islander Alone": 0.0, "White Alone": 69.0, "Hispanic or Latino": 1.5, "Black Alone": 29.1, "American Indian and Alaska Native Alone": 0.3}, "Age": {"Percent Under 18 Years": 22.3, "Percent 65 and Older": 18.3, "Percent Under 5 Years": 5.6}, "Miscellaneous": {"Manufacturers Shipments": 0, "Foreign Born": 0.6, "Percent Female": 49.0, "Language Other than English at Home": 1.5, "Living in Same House +1 Years": 81.1, "Mean Travel Time to Work": 29.9, "Building Permits": 23, "Veterans": 1402, "Land Area": 569.18}, "Sales": {"Retail Sales": 1144, "Merchant Wholesaler Sales": 0, "Accommodation and Food Services Sales": 78, "Retail Sales per Capita": 7594}, "County": "Jackson Parish", "State": "LA", "Income": {"Median Houseold Income": 37388, "Per Capita Income": 19188, "Persons Below Poverty Level": 20.6}, "Education": {"Bachelor's Degree or Higher": 13.8, "High School or Higher": 82.7}, "Employment": {"Private Non-farm Establishments": 244, "Private Non-farm Employment Percent Change": -0.3, "Firms": {"Total": 903, "Hispanic-Owned": 0.0, "Native Hawaiian and Other Pacific Islander-Owned": 0.0, "American Indian-Owned": 0.0, "Black-Owned": 0.0, "Asian-Owned": 0.0, "Women-Owned": 0.0}, "Nonemployer Establishments": 806, "Private Non-farm Employment": 2699}, "Housing": {"Housing Units": 7748, "Units in Multi-Unit Structures": 6.4, "Median Value of Owner-Occupied Units": 77800, "Households": 6090, "Persons per Household": 2.54, "Homeownership Rate": 66.7}, "Population": {"2014 Population": 15994, "2010 Population": 16274, "Population per Square Mile": 28.6, "Population Percent Change": -1.7}}</t>
  </si>
  <si>
    <t>{"Ethnicities": {"White Alone, not Hispanic or Latino": 54.1, "Two or More Races": 1.6, "Asian Alone": 4.2, "Native Hawaiian and Other Pacific Islander Alone": 0.1, "White Alone": 66.3, "Hispanic or Latino": 13.8, "Black Alone": 27.2, "American Indian and Alaska Native Alone": 0.6}, "Age": {"Percent Under 18 Years": 21.9, "Percent 65 and Older": 15.1, "Percent Under 5 Years": 6.3}, "Miscellaneous": {"Manufacturers Shipments": 28372, "Foreign Born": 11.5, "Percent Female": 51.5, "Language Other than English at Home": 16.8, "Living in Same House +1 Years": 87.1, "Mean Travel Time to Work": 23.4, "Building Permits": 346, "Veterans": 27133, "Land Area": 295.63}, "Sales": {"Retail Sales": 81062, "Merchant Wholesaler Sales": 60497, "Accommodation and Food Services Sales": 9829, "Retail Sales per Capita": 18409}, "County": "Jefferson Parish", "State": "LA", "Income": {"Median Houseold Income": 48261, "Per Capita Income": 26908, "Persons Below Poverty Level": 16.5}, "Education": {"Bachelor's Degree or Higher": 23.6, "High School or Higher": 83.8}, "Employment": {"Private Non-farm Establishments": 11630, "Private Non-farm Employment Percent Change": -1.3, "Firms": {"Total": 45343, "Hispanic-Owned": 8.4, "Native Hawaiian and Other Pacific Islander-Owned": 0.0, "American Indian-Owned": 0.6, "Black-Owned": 12.5, "Asian-Owned": 5.2, "Women-Owned": 24.9}, "Nonemployer Establishments": 40210, "Private Non-farm Employment": 178459}, "Housing": {"Housing Units": 189066, "Units in Multi-Unit Structures": 29.6, "Median Value of Owner-Occupied Units": 172500, "Households": 167251, "Persons per Household": 2.57, "Homeownership Rate": 62.5}, "Population": {"2014 Population": 435716, "2010 Population": 432552, "Population per Square Mile": 1463.1, "Population Percent Change": 0.7}}</t>
  </si>
  <si>
    <t>{"Ethnicities": {"White Alone, not Hispanic or Latino": 77.9, "Two or More Races": 2.0, "Asian Alone": 0.3, "Native Hawaiian and Other Pacific Islander Alone": 0.0, "White Alone": 79.9, "Hispanic or Latino": 2.3, "Black Alone": 17.1, "American Indian and Alaska Native Alone": 0.7}, "Age": {"Percent Under 18 Years": 25.9, "Percent 65 and Older": 15.2, "Percent Under 5 Years": 7.2}, "Miscellaneous": {"Manufacturers Shipments": 1892, "Foreign Born": 1.0, "Percent Female": 51.1, "Language Other than English at Home": 11.5, "Living in Same House +1 Years": 83.8, "Mean Travel Time to Work": 31.4, "Building Permits": 89, "Veterans": 2183, "Land Area": 651.33}, "Sales": {"Retail Sales": 3387, "Merchant Wholesaler Sales": 0, "Accommodation and Food Services Sales": 267, "Retail Sales per Capita": 10916}, "County": "Jefferson Davis Parish", "State": "LA", "Income": {"Median Houseold Income": 41622, "Per Capita Income": 21132, "Persons Below Poverty Level": 18.8}, "Education": {"Bachelor's Degree or Higher": 13.0, "High School or Higher": 78.2}, "Employment": {"Private Non-farm Establishments": 658, "Private Non-farm Employment Percent Change": 4.4, "Firms": {"Total": 2005, "Hispanic-Owned": 0.0, "Native Hawaiian and Other Pacific Islander-Owned": 0.0, "American Indian-Owned": 0.0, "Black-Owned": 6.3, "Asian-Owned": 3.0, "Women-Owned": 28.4}, "Nonemployer Establishments": 1806, "Private Non-farm Employment": 7149}, "Housing": {"Housing Units": 13564, "Units in Multi-Unit Structures": 4.5, "Median Value of Owner-Occupied Units": 86600, "Households": 11634, "Persons per Household": 2.67, "Homeownership Rate": 74.0}, "Population": {"2014 Population": 31477, "2010 Population": 31594, "Population per Square Mile": 48.5, "Population Percent Change": -0.4}}</t>
  </si>
  <si>
    <t>{"Ethnicities": {"White Alone, not Hispanic or Latino": 66.4, "Two or More Races": 1.5, "Asian Alone": 1.7, "Native Hawaiian and Other Pacific Islander Alone": 0.1, "White Alone": 70.2, "Hispanic or Latino": 4.5, "Black Alone": 26.1, "American Indian and Alaska Native Alone": 0.4}, "Age": {"Percent Under 18 Years": 23.9, "Percent 65 and Older": 11.3, "Percent Under 5 Years": 6.8}, "Miscellaneous": {"Manufacturers Shipments": 20372, "Foreign Born": 4.4, "Percent Female": 51.1, "Language Other than English at Home": 15.0, "Living in Same House +1 Years": 84.7, "Mean Travel Time to Work": 22.8, "Building Permits": 1812, "Veterans": 13976, "Land Area": 268.72}, "Sales": {"Retail Sales": 38142, "Merchant Wholesaler Sales": 26514, "Accommodation and Food Services Sales": 5846, "Retail Sales per Capita": 18588}, "County": "Lafayette Parish", "State": "LA", "Income": {"Median Houseold Income": 51462, "Per Capita Income": 28901, "Persons Below Poverty Level": 16.7}, "Education": {"Bachelor's Degree or Higher": 28.3, "High School or Higher": 85.5}, "Employment": {"Private Non-farm Establishments": 8326, "Private Non-farm Employment Percent Change": 3.7, "Firms": {"Total": 24229, "Hispanic-Owned": 2.4, "Native Hawaiian and Other Pacific Islander-Owned": 0.0, "American Indian-Owned": 0.0, "Black-Owned": 12.3, "Asian-Owned": 2.3, "Women-Owned": 24.2}, "Nonemployer Establishments": 21781, "Private Non-farm Employment": 129636}, "Housing": {"Housing Units": 97492, "Units in Multi-Unit Structures": 21.8, "Median Value of Owner-Occupied Units": 162500, "Households": 86504, "Persons per Household": 2.54, "Homeownership Rate": 65.5}, "Population": {"2014 Population": 235644, "2010 Population": 221578, "Population per Square Mile": 824.6, "Population Percent Change": 6.3}}</t>
  </si>
  <si>
    <t>{"Ethnicities": {"White Alone, not Hispanic or Latino": 76.7, "Two or More Races": 1.8, "Asian Alone": 0.9, "Native Hawaiian and Other Pacific Islander Alone": 0.1, "White Alone": 80.6, "Hispanic or Latino": 4.6, "Black Alone": 13.7, "American Indian and Alaska Native Alone": 2.9}, "Age": {"Percent Under 18 Years": 23.6, "Percent 65 and Older": 13.7, "Percent Under 5 Years": 6.3}, "Miscellaneous": {"Manufacturers Shipments": 6143, "Foreign Born": 2.7, "Percent Female": 50.7, "Language Other than English at Home": 17.5, "Living in Same House +1 Years": 89.1, "Mean Travel Time to Work": 26.0, "Building Permits": 398, "Veterans": 4555, "Land Area": 1068.21}, "Sales": {"Retail Sales": 9175, "Merchant Wholesaler Sales": 8884, "Accommodation and Food Services Sales": 1066, "Retail Sales per Capita": 9878}, "County": "Lafourche Parish", "State": "LA", "Income": {"Median Houseold Income": 50572, "Per Capita Income": 24798, "Persons Below Poverty Level": 14.1}, "Education": {"Bachelor's Degree or Higher": 14.8, "High School or Higher": 73.8}, "Employment": {"Private Non-farm Establishments": 1842, "Private Non-farm Employment Percent Change": -0.4, "Firms": {"Total": 7950, "Hispanic-Owned": 0.7, "Native Hawaiian and Other Pacific Islander-Owned": 0.0, "American Indian-Owned": 0.0, "Black-Owned": 2.3, "Asian-Owned": 3.4, "Women-Owned": 23.9}, "Nonemployer Establishments": 6714, "Private Non-farm Employment": 28398}, "Housing": {"Housing Units": 39635, "Units in Multi-Unit Structures": 8.4, "Median Value of Owner-Occupied Units": 126500, "Households": 35072, "Persons per Household": 2.7, "Homeownership Rate": 77.7}, "Population": {"2014 Population": 98020, "2010 Population": 96318, "Population per Square Mile": 90.2, "Population Percent Change": 1.5}}</t>
  </si>
  <si>
    <t>{"Ethnicities": {"White Alone, not Hispanic or Latino": 82.9, "Two or More Races": 1.0, "Asian Alone": 0.2, "Native Hawaiian and Other Pacific Islander Alone": 0.0, "White Alone": 85.0, "Hispanic or Latino": 2.5, "Black Alone": 12.5, "American Indian and Alaska Native Alone": 1.2}, "Age": {"Percent Under 18 Years": 22.9, "Percent 65 and Older": 15.9, "Percent Under 5 Years": 5.9}, "Miscellaneous": {"Manufacturers Shipments": 0, "Foreign Born": 2.0, "Percent Female": 48.1, "Language Other than English at Home": 3.1, "Living in Same House +1 Years": 86.1, "Mean Travel Time to Work": 35.0, "Building Permits": 2, "Veterans": 1050, "Land Area": 624.68}, "Sales": {"Retail Sales": 1164, "Merchant Wholesaler Sales": 0, "Accommodation and Food Services Sales": 75, "Retail Sales per Capita": 8321}, "County": "La Salle Parish", "State": "LA", "Income": {"Median Houseold Income": 42528, "Per Capita Income": 22481, "Persons Below Poverty Level": 14.2}, "Education": {"Bachelor's Degree or Higher": 12.9, "High School or Higher": 80.1}, "Employment": {"Private Non-farm Establishments": 358, "Private Non-farm Employment Percent Change": 6.8, "Firms": {"Total": 1243, "Hispanic-Owned": 4.7, "Native Hawaiian and Other Pacific Islander-Owned": 0.0, "American Indian-Owned": 0.0, "Black-Owned": 3.1, "Asian-Owned": 0.0, "Women-Owned": 27.5}, "Nonemployer Establishments": 832, "Private Non-farm Employment": 3438}, "Housing": {"Housing Units": 6593, "Units in Multi-Unit Structures": 4.5, "Median Value of Owner-Occupied Units": 73900, "Households": 5619, "Persons per Household": 2.45, "Homeownership Rate": 83.2}, "Population": {"2014 Population": 14839, "2010 Population": 14890, "Population per Square Mile": 23.8, "Population Percent Change": -0.3}}</t>
  </si>
  <si>
    <t>{"Ethnicities": {"White Alone, not Hispanic or Latino": 53.0, "Two or More Races": 1.2, "Asian Alone": 1.7, "Native Hawaiian and Other Pacific Islander Alone": 0.1, "White Alone": 55.0, "Hispanic or Latino": 2.7, "Black Alone": 41.6, "American Indian and Alaska Native Alone": 0.4}, "Age": {"Percent Under 18 Years": 20.3, "Percent 65 and Older": 12.3, "Percent Under 5 Years": 6.0}, "Miscellaneous": {"Manufacturers Shipments": 0, "Foreign Born": 4.8, "Percent Female": 51.3, "Language Other than English at Home": 4.2, "Living in Same House +1 Years": 77.2, "Mean Travel Time to Work": 20.8, "Building Permits": 74, "Veterans": 2587, "Land Area": 471.74}, "Sales": {"Retail Sales": 5277, "Merchant Wholesaler Sales": 1712, "Accommodation and Food Services Sales": 724, "Retail Sales per Capita": 12361}, "County": "Lincoln Parish", "State": "LA", "Income": {"Median Houseold Income": 35769, "Per Capita Income": 20633, "Persons Below Poverty Level": 30.4}, "Education": {"Bachelor's Degree or Higher": 34.4, "High School or Higher": 85.1}, "Employment": {"Private Non-farm Establishments": 1018, "Private Non-farm Employment Percent Change": 0.3, "Firms": {"Total": 3441, "Hispanic-Owned": 0.0, "Native Hawaiian and Other Pacific Islander-Owned": 0.0, "American Indian-Owned": 0.0, "Black-Owned": 0.0, "Asian-Owned": 1.5, "Women-Owned": 24.1}, "Nonemployer Establishments": 2755, "Private Non-farm Employment": 14521}, "Housing": {"Housing Units": 19732, "Units in Multi-Unit Structures": 23.2, "Median Value of Owner-Occupied Units": 116900, "Households": 16877, "Persons per Household": 2.56, "Homeownership Rate": 54.7}, "Population": {"2014 Population": 47617, "2010 Population": 46735, "Population per Square Mile": 99.1, "Population Percent Change": 1.9}}</t>
  </si>
  <si>
    <t>{"Ethnicities": {"White Alone, not Hispanic or Latino": 88.3, "Two or More Races": 1.1, "Asian Alone": 0.6, "Native Hawaiian and Other Pacific Islander Alone": 0.0, "White Alone": 91.4, "Hispanic or Latino": 3.5, "Black Alone": 6.3, "American Indian and Alaska Native Alone": 0.5}, "Age": {"Percent Under 18 Years": 26.3, "Percent 65 and Older": 11.6, "Percent Under 5 Years": 6.8}, "Miscellaneous": {"Manufacturers Shipments": 4599, "Foreign Born": 1.8, "Percent Female": 50.6, "Language Other than English at Home": 4.5, "Living in Same House +1 Years": 88.9, "Mean Travel Time to Work": 34.3, "Building Permits": 703, "Veterans": 8788, "Land Area": 648.17}, "Sales": {"Retail Sales": 9237, "Merchant Wholesaler Sales": 4830, "Accommodation and Food Services Sales": 891, "Retail Sales per Capita": 7893}, "County": "Livingston Parish", "State": "LA", "Income": {"Median Houseold Income": 56811, "Per Capita Income": 25076, "Persons Below Poverty Level": 13.3}, "Education": {"Bachelor's Degree or Higher": 17.5, "High School or Higher": 84.5}, "Employment": {"Private Non-farm Establishments": 1654, "Private Non-farm Employment Percent Change": 2.0, "Firms": {"Total": 10689, "Hispanic-Owned": 3.0, "Native Hawaiian and Other Pacific Islander-Owned": 0.0, "American Indian-Owned": 0.4, "Black-Owned": 3.4, "Asian-Owned": 1.0, "Women-Owned": 26.2}, "Nonemployer Establishments": 8757, "Private Non-farm Employment": 19448}, "Housing": {"Housing Units": 53715, "Units in Multi-Unit Structures": 6.0, "Median Value of Owner-Occupied Units": 152500, "Households": 46246, "Persons per Household": 2.8, "Homeownership Rate": 79.7}, "Population": {"2014 Population": 135751, "2010 Population": 128026, "Population per Square Mile": 197.5, "Population Percent Change": 6.0}}</t>
  </si>
  <si>
    <t>{"Ethnicities": {"White Alone, not Hispanic or Latino": 35.0, "Two or More Races": 1.0, "Asian Alone": 0.3, "Native Hawaiian and Other Pacific Islander Alone": 0.0, "White Alone": 36.3, "Hispanic or Latino": 1.7, "Black Alone": 62.1, "American Indian and Alaska Native Alone": 0.3}, "Age": {"Percent Under 18 Years": 24.6, "Percent 65 and Older": 12.9, "Percent Under 5 Years": 7.7}, "Miscellaneous": {"Manufacturers Shipments": 0, "Foreign Born": 0.2, "Percent Female": 50.4, "Language Other than English at Home": 1.3, "Living in Same House +1 Years": 81.4, "Mean Travel Time to Work": 15.3, "Building Permits": 49, "Veterans": 738, "Land Area": 624.44}, "Sales": {"Retail Sales": 1425, "Merchant Wholesaler Sales": 1531, "Accommodation and Food Services Sales": 93, "Retail Sales per Capita": 12081}, "County": "Madison Parish", "State": "LA", "Income": {"Median Houseold Income": 25498, "Per Capita Income": 13585, "Persons Below Poverty Level": 40.3}, "Education": {"Bachelor's Degree or Higher": 11.2, "High School or Higher": 74.5}, "Employment": {"Private Non-farm Establishments": 212, "Private Non-farm Employment Percent Change": -2.6, "Firms": {"Total": 968, "Hispanic-Owned": 0.0, "Native Hawaiian and Other Pacific Islander-Owned": 0.0, "American Indian-Owned": 0.0, "Black-Owned": 37.6, "Asian-Owned": 0.0, "Women-Owned": 36.0}, "Nonemployer Establishments": 712, "Private Non-farm Employment": 2421}, "Housing": {"Housing Units": 4925, "Units in Multi-Unit Structures": 14.0, "Median Value of Owner-Occupied Units": 69500, "Households": 4068, "Persons per Household": 2.58, "Homeownership Rate": 53.9}, "Population": {"2014 Population": 11843, "2010 Population": 12093, "Population per Square Mile": 19.4, "Population Percent Change": -2.1}}</t>
  </si>
  <si>
    <t>{"Ethnicities": {"White Alone, not Hispanic or Latino": 49.6, "Two or More Races": 1.1, "Asian Alone": 0.5, "Native Hawaiian and Other Pacific Islander Alone": 0.1, "White Alone": 50.3, "Hispanic or Latino": 1.2, "Black Alone": 47.9, "American Indian and Alaska Native Alone": 0.2}, "Age": {"Percent Under 18 Years": 24.3, "Percent 65 and Older": 16.9, "Percent Under 5 Years": 7.0}, "Miscellaneous": {"Manufacturers Shipments": 0, "Foreign Born": 0.5, "Percent Female": 51.8, "Language Other than English at Home": 1.6, "Living in Same House +1 Years": 93.9, "Mean Travel Time to Work": 25.1, "Building Permits": 16, "Veterans": 2068, "Land Area": 794.93}, "Sales": {"Retail Sales": 2413, "Merchant Wholesaler Sales": 2553, "Accommodation and Food Services Sales": 197, "Retail Sales per Capita": 8443}, "County": "Morehouse Parish", "State": "LA", "Income": {"Median Houseold Income": 28585, "Per Capita Income": 16683, "Persons Below Poverty Level": 26.5}, "Education": {"Bachelor's Degree or Higher": 12.9, "High School or Higher": 76.9}, "Employment": {"Private Non-farm Establishments": 452, "Private Non-farm Employment Percent Change": 0.5, "Firms": {"Total": 1729, "Hispanic-Owned": 0.0, "Native Hawaiian and Other Pacific Islander-Owned": 0.0, "American Indian-Owned": 0.0, "Black-Owned": 25.7, "Asian-Owned": 0.0, "Women-Owned": 0.0}, "Nonemployer Establishments": 1745, "Private Non-farm Employment": 5182}, "Housing": {"Housing Units": 12535, "Units in Multi-Unit Structures": 8.6, "Median Value of Owner-Occupied Units": 74600, "Households": 10482, "Persons per Household": 2.55, "Homeownership Rate": 66.7}, "Population": {"2014 Population": 26760, "2010 Population": 27979, "Population per Square Mile": 35.2, "Population Percent Change": -4.4}}</t>
  </si>
  <si>
    <t>{"Ethnicities": {"White Alone, not Hispanic or Latino": 53.3, "Two or More Races": 2.0, "Asian Alone": 0.6, "Native Hawaiian and Other Pacific Islander Alone": 0.0, "White Alone": 54.8, "Hispanic or Latino": 2.2, "Black Alone": 41.4, "American Indian and Alaska Native Alone": 1.0}, "Age": {"Percent Under 18 Years": 23.6, "Percent 65 and Older": 15.3, "Percent Under 5 Years": 6.4}, "Miscellaneous": {"Manufacturers Shipments": 10062, "Foreign Born": 1.2, "Percent Female": 52.3, "Language Other than English at Home": 2.3, "Living in Same House +1 Years": 86.7, "Mean Travel Time to Work": 23.1, "Building Permits": 38, "Veterans": 2511, "Land Area": 1252.25}, "Sales": {"Retail Sales": 4139, "Merchant Wholesaler Sales": 0, "Accommodation and Food Services Sales": 524, "Retail Sales per Capita": 10627}, "County": "Natchitoches Parish", "State": "LA", "Income": {"Median Houseold Income": 33953, "Per Capita Income": 20802, "Persons Below Poverty Level": 26.0}, "Education": {"Bachelor's Degree or Higher": 21.6, "High School or Higher": 81.5}, "Employment": {"Private Non-farm Establishments": 819, "Private Non-farm Employment Percent Change": 2.9, "Firms": {"Total": 2853, "Hispanic-Owned": 1.8, "Native Hawaiian and Other Pacific Islander-Owned": 0.0, "American Indian-Owned": 0.0, "Black-Owned": 19.9, "Asian-Owned": 0.0, "Women-Owned": 28.1}, "Nonemployer Establishments": 2251, "Private Non-farm Employment": 10944}, "Housing": {"Housing Units": 18770, "Units in Multi-Unit Structures": 16.4, "Median Value of Owner-Occupied Units": 97200, "Households": 14903, "Persons per Household": 2.57, "Homeownership Rate": 62.1}, "Population": {"2014 Population": 39166, "2010 Population": 39566, "Population per Square Mile": 31.6, "Population Percent Change": -1.0}}</t>
  </si>
  <si>
    <t>{"Ethnicities": {"White Alone, not Hispanic or Latino": 31.2, "Two or More Races": 1.5, "Asian Alone": 3.0, "Native Hawaiian and Other Pacific Islander Alone": 0.1, "White Alone": 35.3, "Hispanic or Latino": 5.5, "Black Alone": 59.8, "American Indian and Alaska Native Alone": 0.4}, "Age": {"Percent Under 18 Years": 20.4, "Percent 65 and Older": 12.1, "Percent Under 5 Years": 6.1}, "Miscellaneous": {"Manufacturers Shipments": 30889, "Foreign Born": 5.9, "Percent Female": 52.2, "Language Other than English at Home": 9.8, "Living in Same House +1 Years": 81.7, "Mean Travel Time to Work": 23.0, "Building Permits": 1026, "Veterans": 19685, "Land Area": 169.42}, "Sales": {"Retail Sales": 27180, "Merchant Wholesaler Sales": 19384, "Accommodation and Food Services Sales": 21481, "Retail Sales per Capita": 9434}, "County": "Orleans Parish", "State": "LA", "Income": {"Median Houseold Income": 37146, "Per Capita Income": 26500, "Persons Below Poverty Level": 27.3}, "Education": {"Bachelor's Degree or Higher": 33.7, "High School or Higher": 84.5}, "Employment": {"Private Non-farm Establishments": 8669, "Private Non-farm Employment Percent Change": 4.0, "Firms": {"Total": 27165, "Hispanic-Owned": 4.1, "Native Hawaiian and Other Pacific Islander-Owned": 0.0, "American Indian-Owned": 0.7, "Black-Owned": 28.9, "Asian-Owned": 5.2, "Women-Owned": 30.4}, "Nonemployer Establishments": 34136, "Private Non-farm Employment": 164374}, "Housing": {"Housing Units": 192445, "Units in Multi-Unit Structures": 41.4, "Median Value of Owner-Occupied Units": 183700, "Households": 148398, "Persons per Household": 2.32, "Homeownership Rate": 47.3}, "Population": {"2014 Population": 384320, "2010 Population": 343829, "Population per Square Mile": 2029.4, "Population Percent Change": 11.8}}</t>
  </si>
  <si>
    <t>{"Ethnicities": {"White Alone, not Hispanic or Latino": 58.5, "Two or More Races": 1.3, "Asian Alone": 1.0, "Native Hawaiian and Other Pacific Islander Alone": 0.0, "White Alone": 60.0, "Hispanic or Latino": 2.2, "Black Alone": 37.3, "American Indian and Alaska Native Alone": 0.3}, "Age": {"Percent Under 18 Years": 25.5, "Percent 65 and Older": 13.3, "Percent Under 5 Years": 7.0}, "Miscellaneous": {"Manufacturers Shipments": 0, "Foreign Born": 1.5, "Percent Female": 52.1, "Language Other than English at Home": 2.6, "Living in Same House +1 Years": 85.9, "Mean Travel Time to Work": 20.2, "Building Permits": 704, "Veterans": 10139, "Land Area": 610.41}, "Sales": {"Retail Sales": 22216, "Merchant Wholesaler Sales": 0, "Accommodation and Food Services Sales": 2502, "Retail Sales per Capita": 14823}, "County": "Ouachita Parish", "State": "LA", "Income": {"Median Houseold Income": 38955, "Per Capita Income": 21917, "Persons Below Poverty Level": 23.2}, "Education": {"Bachelor's Degree or Higher": 22.9, "High School or Higher": 84.7}, "Employment": {"Private Non-farm Establishments": 4180, "Private Non-farm Employment Percent Change": 2.7, "Firms": {"Total": 14399, "Hispanic-Owned": 0.8, "Native Hawaiian and Other Pacific Islander-Owned": 0.0, "American Indian-Owned": 0.0, "Black-Owned": 17.3, "Asian-Owned": 1.8, "Women-Owned": 30.9}, "Nonemployer Establishments": 12275, "Private Non-farm Employment": 63093}, "Housing": {"Housing Units": 66292, "Units in Multi-Unit Structures": 18.2, "Median Value of Owner-Occupied Units": 118200, "Households": 57551, "Persons per Household": 2.57, "Homeownership Rate": 60.4}, "Population": {"2014 Population": 156325, "2010 Population": 153720, "Population per Square Mile": 251.8, "Population Percent Change": 1.7}}</t>
  </si>
  <si>
    <t>{"Ethnicities": {"White Alone, not Hispanic or Latino": 66.1, "Two or More Races": 2.7, "Asian Alone": 3.8, "Native Hawaiian and Other Pacific Islander Alone": 0.2, "White Alone": 71.2, "Hispanic or Latino": 6.4, "Black Alone": 20.4, "American Indian and Alaska Native Alone": 1.7}, "Age": {"Percent Under 18 Years": 26.7, "Percent 65 and Older": 12.2, "Percent Under 5 Years": 7.3}, "Miscellaneous": {"Manufacturers Shipments": 0, "Foreign Born": 4.3, "Percent Female": 50.1, "Language Other than English at Home": 8.2, "Living in Same House +1 Years": 90.6, "Mean Travel Time to Work": 25.9, "Building Permits": 75, "Veterans": 1749, "Land Area": 779.91}, "Sales": {"Retail Sales": 1136, "Merchant Wholesaler Sales": 9209, "Accommodation and Food Services Sales": 432, "Retail Sales per Capita": 5322}, "County": "Plaquemines Parish", "State": "LA", "Income": {"Median Houseold Income": 55138, "Per Capita Income": 25748, "Persons Below Poverty Level": 12.7}, "Education": {"Bachelor's Degree or Higher": 15.3, "High School or Higher": 80.7}, "Employment": {"Private Non-farm Establishments": 692, "Private Non-farm Employment Percent Change": -2.8, "Firms": {"Total": 2269, "Hispanic-Owned": 0.0, "Native Hawaiian and Other Pacific Islander-Owned": 0.0, "American Indian-Owned": 3.0, "Black-Owned": 9.7, "Asian-Owned": 0.0, "Women-Owned": 27.5}, "Nonemployer Establishments": 2248, "Private Non-farm Employment": 11040}, "Housing": {"Housing Units": 9877, "Units in Multi-Unit Structures": 11.5, "Median Value of Owner-Occupied Units": 176900, "Households": 8615, "Persons per Household": 2.68, "Homeownership Rate": 74.5}, "Population": {"2014 Population": 23447, "2010 Population": 23042, "Population per Square Mile": 29.5, "Population Percent Change": 1.8}}</t>
  </si>
  <si>
    <t>{"Ethnicities": {"White Alone, not Hispanic or Latino": 60.6, "Two or More Races": 1.2, "Asian Alone": 0.4, "Native Hawaiian and Other Pacific Islander Alone": 0.0, "White Alone": 62.5, "Hispanic or Latino": 2.5, "Black Alone": 35.6, "American Indian and Alaska Native Alone": 0.3}, "Age": {"Percent Under 18 Years": 23.0, "Percent 65 and Older": 18.2, "Percent Under 5 Years": 6.2}, "Miscellaneous": {"Manufacturers Shipments": 0, "Foreign Born": 1.8, "Percent Female": 52.0, "Language Other than English at Home": 4.7, "Living in Same House +1 Years": 91.3, "Mean Travel Time to Work": 30.9, "Building Permits": 54, "Veterans": 1355, "Land Area": 557.35}, "Sales": {"Retail Sales": 2163, "Merchant Wholesaler Sales": 1770, "Accommodation and Food Services Sales": 140, "Retail Sales per Capita": 9638}, "County": "Pointe Coupee Parish", "State": "LA", "Income": {"Median Houseold Income": 45363, "Per Capita Income": 23742, "Persons Below Poverty Level": 17.7}, "Education": {"Bachelor's Degree or Higher": 14.3, "High School or Higher": 81.0}, "Employment": {"Private Non-farm Establishments": 370, "Private Non-farm Employment Percent Change": -1.1, "Firms": {"Total": 1663, "Hispanic-Owned": 0.0, "Native Hawaiian and Other Pacific Islander-Owned": 0.0, "American Indian-Owned": 0.0, "Black-Owned": 12.3, "Asian-Owned": 0.0, "Women-Owned": 31.4}, "Nonemployer Establishments": 1447, "Private Non-farm Employment": 4164}, "Housing": {"Housing Units": 11287, "Units in Multi-Unit Structures": 4.0, "Median Value of Owner-Occupied Units": 113100, "Households": 8818, "Persons per Household": 2.55, "Homeownership Rate": 78.0}, "Population": {"2014 Population": 22406, "2010 Population": 22802, "Population per Square Mile": 40.9, "Population Percent Change": -1.7}}</t>
  </si>
  <si>
    <t>{"Ethnicities": {"White Alone, not Hispanic or Latino": 61.6, "Two or More Races": 1.7, "Asian Alone": 1.5, "Native Hawaiian and Other Pacific Islander Alone": 0.0, "White Alone": 63.9, "Hispanic or Latino": 2.8, "Black Alone": 32.0, "American Indian and Alaska Native Alone": 0.9}, "Age": {"Percent Under 18 Years": 25.2, "Percent 65 and Older": 14.9, "Percent Under 5 Years": 6.8}, "Miscellaneous": {"Manufacturers Shipments": 0, "Foreign Born": 2.4, "Percent Female": 51.7, "Language Other than English at Home": 5.3, "Living in Same House +1 Years": 86.4, "Mean Travel Time to Work": 23.1, "Building Permits": 282, "Veterans": 10775, "Land Area": 1317.96}, "Sales": {"Retail Sales": 19102, "Merchant Wholesaler Sales": 0, "Accommodation and Food Services Sales": 0, "Retail Sales per Capita": 14369}, "County": "Rapides Parish", "State": "LA", "Income": {"Median Houseold Income": 40930, "Per Capita Income": 22126, "Persons Below Poverty Level": 19.9}, "Education": {"Bachelor's Degree or Higher": 18.3, "High School or Higher": 82.4}, "Employment": {"Private Non-farm Establishments": 3147, "Private Non-farm Employment Percent Change": 2.8, "Firms": {"Total": 9586, "Hispanic-Owned": 1.1, "Native Hawaiian and Other Pacific Islander-Owned": 0.0, "American Indian-Owned": 0.0, "Black-Owned": 10.8, "Asian-Owned": 1.8, "Women-Owned": 27.8}, "Nonemployer Establishments": 7650, "Private Non-farm Employment": 47643}, "Housing": {"Housing Units": 57087, "Units in Multi-Unit Structures": 15.4, "Median Value of Owner-Occupied Units": 120400, "Households": 47606, "Persons per Household": 2.68, "Homeownership Rate": 66.0}, "Population": {"2014 Population": 132488, "2010 Population": 131613, "Population per Square Mile": 99.9, "Population Percent Change": 0.7}}</t>
  </si>
  <si>
    <t>{"Ethnicities": {"White Alone, not Hispanic or Latino": 57.6, "Two or More Races": 0.8, "Asian Alone": 0.2, "Native Hawaiian and Other Pacific Islander Alone": 0.0, "White Alone": 58.9, "Hispanic or Latino": 1.6, "Black Alone": 39.5, "American Indian and Alaska Native Alone": 0.5}, "Age": {"Percent Under 18 Years": 24.7, "Percent 65 and Older": 16.6, "Percent Under 5 Years": 7.0}, "Miscellaneous": {"Manufacturers Shipments": 0, "Foreign Born": 0.2, "Percent Female": 51.6, "Language Other than English at Home": 1.0, "Living in Same House +1 Years": 92.0, "Mean Travel Time to Work": 30.0, "Building Permits": 0, "Veterans": 569, "Land Area": 389.09}, "Sales": {"Retail Sales": 367, "Merchant Wholesaler Sales": 0, "Accommodation and Food Services Sales": 34, "Retail Sales per Capita": 4019}, "County": "Red River Parish", "State": "LA", "Income": {"Median Houseold Income": 39346, "Per Capita Income": 21443, "Persons Below Poverty Level": 21.8}, "Education": {"Bachelor's Degree or Higher": 11.9, "High School or Higher": 76.3}, "Employment": {"Private Non-farm Establishments": 130, "Private Non-farm Employment Percent Change": -8.9, "Firms": {"Total": 484, "Hispanic-Owned": 0.0, "Native Hawaiian and Other Pacific Islander-Owned": 0.0, "American Indian-Owned": 0.0, "Black-Owned": 0.0, "Asian-Owned": 0.0, "Women-Owned": 38.0}, "Nonemployer Establishments": 540, "Private Non-farm Employment": 2049}, "Housing": {"Housing Units": 4131, "Units in Multi-Unit Structures": 6.0, "Median Value of Owner-Occupied Units": 78700, "Households": 3320, "Persons per Household": 2.66, "Homeownership Rate": 76.1}, "Population": {"2014 Population": 8669, "2010 Population": 9091, "Population per Square Mile": 23.4, "Population Percent Change": -4.6}}</t>
  </si>
  <si>
    <t>{"Ethnicities": {"White Alone, not Hispanic or Latino": 61.0, "Two or More Races": 0.9, "Asian Alone": 0.3, "Native Hawaiian and Other Pacific Islander Alone": 0.0, "White Alone": 62.7, "Hispanic or Latino": 2.1, "Black Alone": 35.6, "American Indian and Alaska Native Alone": 0.4}, "Age": {"Percent Under 18 Years": 25.1, "Percent 65 and Older": 15.1, "Percent Under 5 Years": 7.1}, "Miscellaneous": {"Manufacturers Shipments": 0, "Foreign Born": 0.4, "Percent Female": 51.7, "Language Other than English at Home": 0.8, "Living in Same House +1 Years": 87.3, "Mean Travel Time to Work": 20.3, "Building Permits": 33, "Veterans": 1003, "Land Area": 559.04}, "Sales": {"Retail Sales": 2284, "Merchant Wholesaler Sales": 1726, "Accommodation and Food Services Sales": 146, "Retail Sales per Capita": 11183}, "County": "Richland Parish", "State": "LA", "Income": {"Median Houseold Income": 36835, "Per Capita Income": 18669, "Persons Below Poverty Level": 21.3}, "Education": {"Bachelor's Degree or Higher": 13.2, "High School or Higher": 76.2}, "Employment": {"Private Non-farm Establishments": 414, "Private Non-farm Employment Percent Change": 1.0, "Firms": {"Total": 1570, "Hispanic-Owned": 0.0, "Native Hawaiian and Other Pacific Islander-Owned": 0.0, "American Indian-Owned": 0.0, "Black-Owned": 0.0, "Asian-Owned": 0.0, "Women-Owned": 30.9}, "Nonemployer Establishments": 1405, "Private Non-farm Employment": 5845}, "Housing": {"Housing Units": 8833, "Units in Multi-Unit Structures": 7.7, "Median Value of Owner-Occupied Units": 76900, "Households": 7619, "Persons per Household": 2.59, "Homeownership Rate": 68.8}, "Population": {"2014 Population": 20740, "2010 Population": 20725, "Population per Square Mile": 37.1, "Population Percent Change": 0.1}}</t>
  </si>
  <si>
    <t>{"Ethnicities": {"White Alone, not Hispanic or Latino": 68.2, "Two or More Races": 3.7, "Asian Alone": 0.3, "Native Hawaiian and Other Pacific Islander Alone": 0.0, "White Alone": 70.3, "Hispanic or Latino": 3.8, "Black Alone": 16.9, "American Indian and Alaska Native Alone": 8.7}, "Age": {"Percent Under 18 Years": 24.4, "Percent 65 and Older": 18.5, "Percent Under 5 Years": 6.8}, "Miscellaneous": {"Manufacturers Shipments": 0, "Foreign Born": 1.3, "Percent Female": 50.5, "Language Other than English at Home": 2.9, "Living in Same House +1 Years": 92.5, "Mean Travel Time to Work": 30.7, "Building Permits": 67, "Veterans": 2074, "Land Area": 866.66}, "Sales": {"Retail Sales": 1727, "Merchant Wholesaler Sales": 0, "Accommodation and Food Services Sales": 139, "Retail Sales per Capita": 7288}, "County": "Sabine Parish", "State": "LA", "Income": {"Median Houseold Income": 35159, "Per Capita Income": 22229, "Persons Below Poverty Level": 21.7}, "Education": {"Bachelor's Degree or Higher": 13.0, "High School or Higher": 79.9}, "Employment": {"Private Non-farm Establishments": 481, "Private Non-farm Employment Percent Change": -0.7, "Firms": {"Total": 1490, "Hispanic-Owned": 0.0, "Native Hawaiian and Other Pacific Islander-Owned": 0.0, "American Indian-Owned": 3.8, "Black-Owned": 0.0, "Asian-Owned": 0.0, "Women-Owned": 0.0}, "Nonemployer Establishments": 1360, "Private Non-farm Employment": 4416}, "Housing": {"Housing Units": 14415, "Units in Multi-Unit Structures": 5.1, "Median Value of Owner-Occupied Units": 75300, "Households": 9175, "Persons per Household": 2.6, "Homeownership Rate": 76.6}, "Population": {"2014 Population": 24199, "2010 Population": 24233, "Population per Square Mile": 28.0, "Population Percent Change": -0.1}}</t>
  </si>
  <si>
    <t>{"Ethnicities": {"White Alone, not Hispanic or Latino": 64.0, "Two or More Races": 2.3, "Asian Alone": 2.4, "Native Hawaiian and Other Pacific Islander Alone": 0.1, "White Alone": 72.1, "Hispanic or Latino": 9.6, "Black Alone": 22.3, "American Indian and Alaska Native Alone": 0.8}, "Age": {"Percent Under 18 Years": 26.9, "Percent 65 and Older": 9.8, "Percent Under 5 Years": 8.0}, "Miscellaneous": {"Manufacturers Shipments": 0, "Foreign Born": 5.0, "Percent Female": 50.5, "Language Other than English at Home": 7.7, "Living in Same House +1 Years": 84.3, "Mean Travel Time to Work": 25.8, "Building Permits": 39, "Veterans": 1564, "Land Area": 377.52}, "Sales": {"Retail Sales": 2917, "Merchant Wholesaler Sales": 1642, "Accommodation and Food Services Sales": 363, "Retail Sales per Capita": 8726}, "County": "St. Bernard Parish", "State": "LA", "Income": {"Median Houseold Income": 41353, "Per Capita Income": 20316, "Persons Below Poverty Level": 18.7}, "Education": {"Bachelor's Degree or Higher": 12.0, "High School or Higher": 81.2}, "Employment": {"Private Non-farm Establishments": 674, "Private Non-farm Employment Percent Change": 4.5, "Firms": {"Total": 2807, "Hispanic-Owned": 7.6, "Native Hawaiian and Other Pacific Islander-Owned": 0.0, "American Indian-Owned": 0.0, "Black-Owned": 8.1, "Asian-Owned": 0.0, "Women-Owned": 20.1}, "Nonemployer Establishments": 3167, "Private Non-farm Employment": 7660}, "Housing": {"Housing Units": 16834, "Units in Multi-Unit Structures": 14.9, "Median Value of Owner-Occupied Units": 127200, "Households": 13714, "Persons per Household": 2.81, "Homeownership Rate": 69.2}, "Population": {"2014 Population": 44409, "2010 Population": 35897, "Population per Square Mile": 95.1, "Population Percent Change": 23.7}}</t>
  </si>
  <si>
    <t>{"Ethnicities": {"White Alone, not Hispanic or Latino": 65.6, "Two or More Races": 1.4, "Asian Alone": 1.0, "Native Hawaiian and Other Pacific Islander Alone": 0.0, "White Alone": 70.5, "Hispanic or Latino": 5.9, "Black Alone": 26.6, "American Indian and Alaska Native Alone": 0.4}, "Age": {"Percent Under 18 Years": 25.4, "Percent 65 and Older": 11.6, "Percent Under 5 Years": 6.2}, "Miscellaneous": {"Manufacturers Shipments": 273546, "Foreign Born": 3.8, "Percent Female": 50.8, "Language Other than English at Home": 5.9, "Living in Same House +1 Years": 90.8, "Mean Travel Time to Work": 26.9, "Building Permits": 108, "Veterans": 3015, "Land Area": 279.08}, "Sales": {"Retail Sales": 3891, "Merchant Wholesaler Sales": 21377, "Accommodation and Food Services Sales": 400, "Retail Sales per Capita": 7492}, "County": "St. Charles Parish", "State": "LA", "Income": {"Median Houseold Income": 58758, "Per Capita Income": 26756, "Persons Below Poverty Level": 12.7}, "Education": {"Bachelor's Degree or Higher": 19.7, "High School or Higher": 85.9}, "Employment": {"Private Non-farm Establishments": 943, "Private Non-farm Employment Percent Change": 4.2, "Firms": {"Total": 4404, "Hispanic-Owned": 3.2, "Native Hawaiian and Other Pacific Islander-Owned": 0.0, "American Indian-Owned": 0.0, "Black-Owned": 24.3, "Asian-Owned": 0.0, "Women-Owned": 36.4}, "Nonemployer Establishments": 3955, "Private Non-farm Employment": 21116}, "Housing": {"Housing Units": 20277, "Units in Multi-Unit Structures": 11.2, "Median Value of Owner-Occupied Units": 186400, "Households": 18547, "Persons per Household": 2.81, "Homeownership Rate": 80.8}, "Population": {"2014 Population": 52745, "2010 Population": 52780, "Population per Square Mile": 189.1, "Population Percent Change": -0.3}}</t>
  </si>
  <si>
    <t>{"Ethnicities": {"White Alone, not Hispanic or Latino": 44.4, "Two or More Races": 1.1, "Asian Alone": 0.1, "Native Hawaiian and Other Pacific Islander Alone": 0.0, "White Alone": 45.3, "Hispanic or Latino": 1.6, "Black Alone": 53.0, "American Indian and Alaska Native Alone": 0.4}, "Age": {"Percent Under 18 Years": 22.5, "Percent 65 and Older": 17.6, "Percent Under 5 Years": 5.8}, "Miscellaneous": {"Manufacturers Shipments": 0, "Foreign Born": 0.8, "Percent Female": 51.5, "Language Other than English at Home": 2.4, "Living in Same House +1 Years": 92.7, "Mean Travel Time to Work": 38.7, "Building Permits": 0, "Veterans": 754, "Land Area": 408.4}, "Sales": {"Retail Sales": 355, "Merchant Wholesaler Sales": 0, "Accommodation and Food Services Sales": 16, "Retail Sales per Capita": 3358}, "County": "St. Helena Parish", "State": "LA", "Income": {"Median Houseold Income": 33143, "Per Capita Income": 19457, "Persons Below Poverty Level": 27.4}, "Education": {"Bachelor's Degree or Higher": 10.3, "High School or Higher": 80.6}, "Employment": {"Private Non-farm Establishments": 119, "Private Non-farm Employment Percent Change": -2.4, "Firms": {"Total": 769, "Hispanic-Owned": 0.0, "Native Hawaiian and Other Pacific Islander-Owned": 0.0, "American Indian-Owned": 0.0, "Black-Owned": 0.0, "Asian-Owned": 0.0, "Women-Owned": 29.6}, "Nonemployer Establishments": 787, "Private Non-farm Employment": 1146}, "Housing": {"Housing Units": 5159, "Units in Multi-Unit Structures": 2.0, "Median Value of Owner-Occupied Units": 80600, "Households": 4130, "Persons per Household": 2.65, "Homeownership Rate": 82.2}, "Population": {"2014 Population": 10619, "2010 Population": 11203, "Population per Square Mile": 27.4, "Population Percent Change": -5.2}}</t>
  </si>
  <si>
    <t>{"Ethnicities": {"White Alone, not Hispanic or Latino": 48.2, "Two or More Races": 0.7, "Asian Alone": 0.3, "Native Hawaiian and Other Pacific Islander Alone": 0.0, "White Alone": 49.6, "Hispanic or Latino": 1.7, "Black Alone": 49.1, "American Indian and Alaska Native Alone": 0.2}, "Age": {"Percent Under 18 Years": 23.8, "Percent 65 and Older": 15.1, "Percent Under 5 Years": 6.3}, "Miscellaneous": {"Manufacturers Shipments": 0, "Foreign Born": 1.0, "Percent Female": 51.5, "Language Other than English at Home": 4.4, "Living in Same House +1 Years": 94.4, "Mean Travel Time to Work": 25.5, "Building Permits": 47, "Veterans": 1347, "Land Area": 241.54}, "Sales": {"Retail Sales": 1629, "Merchant Wholesaler Sales": 0, "Accommodation and Food Services Sales": 119, "Retail Sales per Capita": 7669}, "County": "St. James Parish", "State": "LA", "Income": {"Median Houseold Income": 55443, "Per Capita Income": 24930, "Persons Below Poverty Level": 16.4}, "Education": {"Bachelor's Degree or Higher": 13.0, "High School or Higher": 83.4}, "Employment": {"Private Non-farm Establishments": 319, "Private Non-farm Employment Percent Change": 5.8, "Firms": {"Total": 1375, "Hispanic-Owned": 0.0, "Native Hawaiian and Other Pacific Islander-Owned": 0.0, "American Indian-Owned": 0.0, "Black-Owned": 40.3, "Asian-Owned": 0.0, "Women-Owned": 40.1}, "Nonemployer Establishments": 1431, "Private Non-farm Employment": 5977}, "Housing": {"Housing Units": 8711, "Units in Multi-Unit Structures": 7.4, "Median Value of Owner-Occupied Units": 125000, "Households": 7786, "Persons per Household": 2.78, "Homeownership Rate": 81.5}, "Population": {"2014 Population": 21638, "2010 Population": 22102, "Population per Square Mile": 91.5, "Population Percent Change": -2.1}}</t>
  </si>
  <si>
    <t>{"Ethnicities": {"White Alone, not Hispanic or Latino": 37.6, "Two or More Races": 1.2, "Asian Alone": 0.8, "Native Hawaiian and Other Pacific Islander Alone": 0.2, "White Alone": 42.0, "Hispanic or Latino": 5.4, "Black Alone": 55.4, "American Indian and Alaska Native Alone": 0.4}, "Age": {"Percent Under 18 Years": 25.2, "Percent 65 and Older": 12.6, "Percent Under 5 Years": 6.6}, "Miscellaneous": {"Manufacturers Shipments": 0, "Foreign Born": 3.6, "Percent Female": 51.3, "Language Other than English at Home": 7.1, "Living in Same House +1 Years": 89.8, "Mean Travel Time to Work": 27.0, "Building Permits": 35, "Veterans": 2525, "Land Area": 213.07}, "Sales": {"Retail Sales": 4547, "Merchant Wholesaler Sales": 25408, "Accommodation and Food Services Sales": 555, "Retail Sales per Capita": 9492}, "County": "St. John the Baptist Parish", "State": "LA", "Income": {"Median Houseold Income": 50635, "Per Capita Income": 21335, "Persons Below Poverty Level": 16.1}, "Education": {"Bachelor's Degree or Higher": 14.5, "High School or Higher": 80.4}, "Employment": {"Private Non-farm Establishments": 714, "Private Non-farm Employment Percent Change": -4.7, "Firms": {"Total": 3722, "Hispanic-Owned": 0.0, "Native Hawaiian and Other Pacific Islander-Owned": 0.0, "American Indian-Owned": 0.0, "Black-Owned": 45.0, "Asian-Owned": 3.0, "Women-Owned": 31.8}, "Nonemployer Establishments": 3266, "Private Non-farm Employment": 13888}, "Housing": {"Housing Units": 17621, "Units in Multi-Unit Structures": 8.6, "Median Value of Owner-Occupied Units": 149900, "Households": 15440, "Persons per Household": 2.87, "Homeownership Rate": 77.7}, "Population": {"2014 Population": 43745, "2010 Population": 45924, "Population per Square Mile": 215.5, "Population Percent Change": -4.5}}</t>
  </si>
  <si>
    <t>{"Ethnicities": {"White Alone, not Hispanic or Latino": 55.1, "Two or More Races": 1.3, "Asian Alone": 0.5, "Native Hawaiian and Other Pacific Islander Alone": 0.0, "White Alone": 56.6, "Hispanic or Latino": 1.9, "Black Alone": 41.3, "American Indian and Alaska Native Alone": 0.4}, "Age": {"Percent Under 18 Years": 27.1, "Percent 65 and Older": 14.8, "Percent Under 5 Years": 7.8}, "Miscellaneous": {"Manufacturers Shipments": 0, "Foreign Born": 0.8, "Percent Female": 51.9, "Language Other than English at Home": 10.9, "Living in Same House +1 Years": 91.8, "Mean Travel Time to Work": 26.4, "Building Permits": 144, "Veterans": 4489, "Land Area": 923.88}, "Sales": {"Retail Sales": 9706, "Merchant Wholesaler Sales": 0, "Accommodation and Food Services Sales": 565, "Retail Sales per Capita": 10633}, "County": "St. Landry Parish", "State": "LA", "Income": {"Median Houseold Income": 35503, "Per Capita Income": 19387, "Persons Below Poverty Level": 26.8}, "Education": {"Bachelor's Degree or Higher": 13.2, "High School or Higher": 76.4}, "Employment": {"Private Non-farm Establishments": 1602, "Private Non-farm Employment Percent Change": 5.5, "Firms": {"Total": 6291, "Hispanic-Owned": 1.9, "Native Hawaiian and Other Pacific Islander-Owned": 0.0, "American Indian-Owned": 0.0, "Black-Owned": 20.8, "Asian-Owned": 1.3, "Women-Owned": 24.3}, "Nonemployer Establishments": 5606, "Private Non-farm Employment": 23819}, "Housing": {"Housing Units": 36140, "Units in Multi-Unit Structures": 9.1, "Median Value of Owner-Occupied Units": 83600, "Households": 30935, "Persons per Household": 2.66, "Homeownership Rate": 70.0}, "Population": {"2014 Population": 83709, "2010 Population": 83384, "Population per Square Mile": 90.3, "Population Percent Change": 0.4}}</t>
  </si>
  <si>
    <t>{"Ethnicities": {"White Alone, not Hispanic or Latino": 64.8, "Two or More Races": 1.3, "Asian Alone": 0.9, "Native Hawaiian and Other Pacific Islander Alone": 0.0, "White Alone": 66.7, "Hispanic or Latino": 2.5, "Black Alone": 30.5, "American Indian and Alaska Native Alone": 0.5}, "Age": {"Percent Under 18 Years": 24.9, "Percent 65 and Older": 13.3, "Percent Under 5 Years": 6.6}, "Miscellaneous": {"Manufacturers Shipments": 3243, "Foreign Born": 1.6, "Percent Female": 50.6, "Language Other than English at Home": 19.1, "Living in Same House +1 Years": 90.4, "Mean Travel Time to Work": 27.9, "Building Permits": 178, "Veterans": 3009, "Land Area": 737.65}, "Sales": {"Retail Sales": 4076, "Merchant Wholesaler Sales": 3260, "Accommodation and Food Services Sales": 451, "Retail Sales per Capita": 7897}, "County": "St. Martin Parish", "State": "LA", "Income": {"Median Houseold Income": 42186, "Per Capita Income": 22164, "Persons Below Poverty Level": 18.2}, "Education": {"Bachelor's Degree or Higher": 13.3, "High School or Higher": 77.1}, "Employment": {"Private Non-farm Establishments": 954, "Private Non-farm Employment Percent Change": 1.9, "Firms": {"Total": 3997, "Hispanic-Owned": 1.1, "Native Hawaiian and Other Pacific Islander-Owned": 0.0, "American Indian-Owned": 0.0, "Black-Owned": 17.0, "Asian-Owned": 1.7, "Women-Owned": 28.1}, "Nonemployer Establishments": 4263, "Private Non-farm Employment": 12683}, "Housing": {"Housing Units": 22526, "Units in Multi-Unit Structures": 4.7, "Median Value of Owner-Occupied Units": 97300, "Households": 18756, "Persons per Household": 2.76, "Homeownership Rate": 80.3}, "Population": {"2014 Population": 53315, "2010 Population": 52160, "Population per Square Mile": 70.7, "Population Percent Change": 2.2}}</t>
  </si>
  <si>
    <t>{"Ethnicities": {"White Alone, not Hispanic or Latino": 56.5, "Two or More Races": 1.9, "Asian Alone": 1.8, "Native Hawaiian and Other Pacific Islander Alone": 0.1, "White Alone": 61.7, "Hispanic or Latino": 6.4, "Black Alone": 32.6, "American Indian and Alaska Native Alone": 1.9}, "Age": {"Percent Under 18 Years": 24.6, "Percent 65 and Older": 14.5, "Percent Under 5 Years": 6.8}, "Miscellaneous": {"Manufacturers Shipments": 20111, "Foreign Born": 4.0, "Percent Female": 50.6, "Language Other than English at Home": 10.3, "Living in Same House +1 Years": 86.1, "Mean Travel Time to Work": 23.5, "Building Permits": 58, "Veterans": 3574, "Land Area": 555.38}, "Sales": {"Retail Sales": 5081, "Merchant Wholesaler Sales": 0, "Accommodation and Food Services Sales": 603, "Retail Sales per Capita": 9933}, "County": "St. Mary Parish", "State": "LA", "Income": {"Median Houseold Income": 41571, "Per Capita Income": 21313, "Persons Below Poverty Level": 21.0}, "Education": {"Bachelor's Degree or Higher": 10.8, "High School or Higher": 73.2}, "Employment": {"Private Non-farm Establishments": 1315, "Private Non-farm Employment Percent Change": 0.5, "Firms": {"Total": 4409, "Hispanic-Owned": 0.0, "Native Hawaiian and Other Pacific Islander-Owned": 0.0, "American Indian-Owned": 0.0, "Black-Owned": 17.5, "Asian-Owned": 0.0, "Women-Owned": 18.7}, "Nonemployer Establishments": 3824, "Private Non-farm Employment": 23119}, "Housing": {"Housing Units": 23201, "Units in Multi-Unit Structures": 11.0, "Median Value of Owner-Occupied Units": 88800, "Households": 20092, "Persons per Household": 2.65, "Homeownership Rate": 69.7}, "Population": {"2014 Population": 53162, "2010 Population": 54650, "Population per Square Mile": 98.4, "Population Percent Change": -2.7}}</t>
  </si>
  <si>
    <t>{"Ethnicities": {"White Alone, not Hispanic or Latino": 79.5, "Two or More Races": 1.7, "Asian Alone": 1.4, "Native Hawaiian and Other Pacific Islander Alone": 0.1, "White Alone": 84.3, "Hispanic or Latino": 5.4, "Black Alone": 12.0, "American Indian and Alaska Native Alone": 0.6}, "Age": {"Percent Under 18 Years": 24.5, "Percent 65 and Older": 14.9, "Percent Under 5 Years": 5.7}, "Miscellaneous": {"Manufacturers Shipments": 4363, "Foreign Born": 3.6, "Percent Female": 51.4, "Language Other than English at Home": 6.0, "Living in Same House +1 Years": 86.5, "Mean Travel Time to Work": 31.8, "Building Permits": 1315, "Veterans": 19810, "Land Area": 845.55}, "Sales": {"Retail Sales": 34811, "Merchant Wholesaler Sales": 23631, "Accommodation and Food Services Sales": 3706, "Retail Sales per Capita": 15382}, "County": "St. Tammany Parish", "State": "LA", "Income": {"Median Houseold Income": 60799, "Per Capita Income": 30363, "Persons Below Poverty Level": 10.6}, "Education": {"Bachelor's Degree or Higher": 30.1, "High School or Higher": 88.4}, "Employment": {"Private Non-farm Establishments": 6153, "Private Non-farm Employment Percent Change": 0.6, "Firms": {"Total": 23681, "Hispanic-Owned": 3.2, "Native Hawaiian and Other Pacific Islander-Owned": 0.0, "American Indian-Owned": 0.0, "Black-Owned": 5.9, "Asian-Owned": 1.8, "Women-Owned": 26.2}, "Nonemployer Establishments": 22693, "Private Non-farm Employment": 72584}, "Housing": {"Housing Units": 98796, "Units in Multi-Unit Structures": 11.2, "Median Value of Owner-Occupied Units": 194500, "Households": 87518, "Persons per Household": 2.68, "Homeownership Rate": 78.0}, "Population": {"2014 Population": 245829, "2010 Population": 233740, "Population per Square Mile": 276.4, "Population Percent Change": 5.2}}</t>
  </si>
  <si>
    <t>{"Ethnicities": {"White Alone, not Hispanic or Latino": 63.9, "Two or More Races": 1.4, "Asian Alone": 0.8, "Native Hawaiian and Other Pacific Islander Alone": 0.1, "White Alone": 67.2, "Hispanic or Latino": 3.9, "Black Alone": 30.2, "American Indian and Alaska Native Alone": 0.4}, "Age": {"Percent Under 18 Years": 24.8, "Percent 65 and Older": 12.8, "Percent Under 5 Years": 7.2}, "Miscellaneous": {"Manufacturers Shipments": 0, "Foreign Born": 2.0, "Percent Female": 51.5, "Language Other than English at Home": 4.9, "Living in Same House +1 Years": 84.6, "Mean Travel Time to Work": 28.5, "Building Permits": 592, "Veterans": 7736, "Land Area": 791.28}, "Sales": {"Retail Sales": 17423, "Merchant Wholesaler Sales": 9536, "Accommodation and Food Services Sales": 1646, "Retail Sales per Capita": 15059}, "County": "Tangipahoa Parish", "State": "LA", "Income": {"Median Houseold Income": 40654, "Per Capita Income": 21273, "Persons Below Poverty Level": 21.2}, "Education": {"Bachelor's Degree or Higher": 19.4, "High School or Higher": 80.1}, "Employment": {"Private Non-farm Establishments": 2280, "Private Non-farm Employment Percent Change": 2.9, "Firms": {"Total": 11255, "Hispanic-Owned": 1.6, "Native Hawaiian and Other Pacific Islander-Owned": 0.0, "American Indian-Owned": 0.0, "Black-Owned": 0.0, "Asian-Owned": 0.9, "Women-Owned": 27.5}, "Nonemployer Establishments": 9305, "Private Non-farm Employment": 34973}, "Housing": {"Housing Units": 52548, "Units in Multi-Unit Structures": 14.6, "Median Value of Owner-Occupied Units": 135400, "Households": 44418, "Persons per Household": 2.69, "Homeownership Rate": 68.6}, "Population": {"2014 Population": 127049, "2010 Population": 121097, "Population per Square Mile": 153.0, "Population Percent Change": 4.9}}</t>
  </si>
  <si>
    <t>{"Ethnicities": {"White Alone, not Hispanic or Latino": 42.3, "Two or More Races": 1.2, "Asian Alone": 0.2, "Native Hawaiian and Other Pacific Islander Alone": 0.0, "White Alone": 43.7, "Hispanic or Latino": 1.9, "Black Alone": 54.8, "American Indian and Alaska Native Alone": 0.1}, "Age": {"Percent Under 18 Years": 25.0, "Percent 65 and Older": 19.6, "Percent Under 5 Years": 5.9}, "Miscellaneous": {"Manufacturers Shipments": 0, "Foreign Born": 0.4, "Percent Female": 51.5, "Language Other than English at Home": 2.6, "Living in Same House +1 Years": 92.3, "Mean Travel Time to Work": 21.7, "Building Permits": 10, "Veterans": 352, "Land Area": 602.78}, "Sales": {"Retail Sales": 317, "Merchant Wholesaler Sales": 0, "Accommodation and Food Services Sales": 5, "Retail Sales per Capita": 5498}, "County": "Tensas Parish", "State": "LA", "Income": {"Median Houseold Income": 27543, "Per Capita Income": 17175, "Persons Below Poverty Level": 34.3}, "Education": {"Bachelor's Degree or Higher": 10.3, "High School or Higher": 74.3}, "Employment": {"Private Non-farm Establishments": 85, "Private Non-farm Employment Percent Change": 3.8, "Firms": {"Total": 382, "Hispanic-Owned": 0.0, "Native Hawaiian and Other Pacific Islander-Owned": 0.0, "American Indian-Owned": 0.0, "Black-Owned": 0.0, "Asian-Owned": 0.0, "Women-Owned": 0.0}, "Nonemployer Establishments": 323, "Private Non-farm Employment": 522}, "Housing": {"Housing Units": 3373, "Units in Multi-Unit Structures": 3.1, "Median Value of Owner-Occupied Units": 58900, "Households": 2049, "Persons per Household": 2.33, "Homeownership Rate": 63.5}, "Population": {"2014 Population": 4830, "2010 Population": 5252, "Population per Square Mile": 8.7, "Population Percent Change": -8.0}}</t>
  </si>
  <si>
    <t>{"Ethnicities": {"White Alone, not Hispanic or Latino": 67.6, "Two or More Races": 2.3, "Asian Alone": 1.1, "Native Hawaiian and Other Pacific Islander Alone": 0.1, "White Alone": 71.7, "Hispanic or Latino": 4.9, "Black Alone": 19.0, "American Indian and Alaska Native Alone": 5.7}, "Age": {"Percent Under 18 Years": 25.6, "Percent 65 and Older": 12.6, "Percent Under 5 Years": 7.0}, "Miscellaneous": {"Manufacturers Shipments": 11155, "Foreign Born": 3.4, "Percent Female": 50.6, "Language Other than English at Home": 10.2, "Living in Same House +1 Years": 84.9, "Mean Travel Time to Work": 24.1, "Building Permits": 266, "Veterans": 6730, "Land Area": 1231.82}, "Sales": {"Retail Sales": 19154, "Merchant Wholesaler Sales": 8990, "Accommodation and Food Services Sales": 2331, "Retail Sales per Capita": 17633}, "County": "Terrebonne Parish", "State": "LA", "Income": {"Median Houseold Income": 49960, "Per Capita Income": 24114, "Persons Below Poverty Level": 17.1}, "Education": {"Bachelor's Degree or Higher": 13.4, "High School or Higher": 75.1}, "Employment": {"Private Non-farm Establishments": 3008, "Private Non-farm Employment Percent Change": 5.2, "Firms": {"Total": 9874, "Hispanic-Owned": 0.0, "Native Hawaiian and Other Pacific Islander-Owned": 0.0, "American Indian-Owned": 2.0, "Black-Owned": 5.9, "Asian-Owned": 2.1, "Women-Owned": 18.7}, "Nonemployer Establishments": 7805, "Private Non-farm Employment": 51560}, "Housing": {"Housing Units": 44597, "Units in Multi-Unit Structures": 12.1, "Median Value of Owner-Occupied Units": 131600, "Households": 39279, "Persons per Household": 2.81, "Homeownership Rate": 74.4}, "Population": {"2014 Population": 113328, "2010 Population": 111860, "Population per Square Mile": 90.8, "Population Percent Change": 1.6}}</t>
  </si>
  <si>
    <t>{"Ethnicities": {"White Alone, not Hispanic or Latino": 68.7, "Two or More Races": 0.8, "Asian Alone": 0.2, "Native Hawaiian and Other Pacific Islander Alone": 0.1, "White Alone": 72.3, "Hispanic or Latino": 4.4, "Black Alone": 26.2, "American Indian and Alaska Native Alone": 0.5}, "Age": {"Percent Under 18 Years": 22.6, "Percent 65 and Older": 18.4, "Percent Under 5 Years": 6.2}, "Miscellaneous": {"Manufacturers Shipments": 0, "Foreign Born": 2.3, "Percent Female": 50.6, "Language Other than English at Home": 3.6, "Living in Same House +1 Years": 94.3, "Mean Travel Time to Work": 30.5, "Building Permits": 22, "Veterans": 1730, "Land Area": 876.99}, "Sales": {"Retail Sales": 1480, "Merchant Wholesaler Sales": 0, "Accommodation and Food Services Sales": 102, "Retail Sales per Capita": 6521}, "County": "Union Parish", "State": "LA", "Income": {"Median Houseold Income": 35828, "Per Capita Income": 19412, "Persons Below Poverty Level": 27.9}, "Education": {"Bachelor's Degree or Higher": 13.1, "High School or Higher": 82.0}, "Employment": {"Private Non-farm Establishments": 327, "Private Non-farm Employment Percent Change": 3.7, "Firms": {"Total": 1453, "Hispanic-Owned": 0.0, "Native Hawaiian and Other Pacific Islander-Owned": 0.0, "American Indian-Owned": 0.0, "Black-Owned": 8.6, "Asian-Owned": 0.0, "Women-Owned": 0.0}, "Nonemployer Establishments": 1458, "Private Non-farm Employment": 4129}, "Housing": {"Housing Units": 11431, "Units in Multi-Unit Structures": 5.9, "Median Value of Owner-Occupied Units": 79700, "Households": 8532, "Persons per Household": 2.6, "Homeownership Rate": 80.2}, "Population": {"2014 Population": 22539, "2010 Population": 22721, "Population per Square Mile": 25.9, "Population Percent Change": -1.1}}</t>
  </si>
  <si>
    <t>{"Ethnicities": {"White Alone, not Hispanic or Latino": 78.3, "Two or More Races": 1.4, "Asian Alone": 2.4, "Native Hawaiian and Other Pacific Islander Alone": 0.0, "White Alone": 81.1, "Hispanic or Latino": 3.2, "Black Alone": 14.7, "American Indian and Alaska Native Alone": 0.4}, "Age": {"Percent Under 18 Years": 26.5, "Percent 65 and Older": 13.9, "Percent Under 5 Years": 6.9}, "Miscellaneous": {"Manufacturers Shipments": 0, "Foreign Born": 2.4, "Percent Female": 51.4, "Language Other than English at Home": 20.1, "Living in Same House +1 Years": 87.8, "Mean Travel Time to Work": 28.7, "Building Permits": 154, "Veterans": 3304, "Land Area": 1173.2}, "Sales": {"Retail Sales": 5182, "Merchant Wholesaler Sales": 0, "Accommodation and Food Services Sales": 510, "Retail Sales per Capita": 9317}, "County": "Vermilion Parish", "State": "LA", "Income": {"Median Houseold Income": 44665, "Per Capita Income": 22589, "Persons Below Poverty Level": 17.1}, "Education": {"Bachelor's Degree or Higher": 12.6, "High School or Higher": 75.4}, "Employment": {"Private Non-farm Establishments": 1045, "Private Non-farm Employment Percent Change": 1.1, "Firms": {"Total": 4708, "Hispanic-Owned": 0.9, "Native Hawaiian and Other Pacific Islander-Owned": 0.0, "American Indian-Owned": 0.0, "Black-Owned": 7.8, "Asian-Owned": 5.8, "Women-Owned": 21.5}, "Nonemployer Establishments": 4209, "Private Non-farm Employment": 10590}, "Housing": {"Housing Units": 25897, "Units in Multi-Unit Structures": 6.5, "Median Value of Owner-Occupied Units": 96400, "Households": 21765, "Persons per Household": 2.66, "Homeownership Rate": 75.2}, "Population": {"2014 Population": 59616, "2010 Population": 57999, "Population per Square Mile": 49.4, "Population Percent Change": 2.8}}</t>
  </si>
  <si>
    <t>{"Ethnicities": {"White Alone, not Hispanic or Latino": 69.8, "Two or More Races": 3.6, "Asian Alone": 2.0, "Native Hawaiian and Other Pacific Islander Alone": 0.5, "White Alone": 77.5, "Hispanic or Latino": 9.6, "Black Alone": 14.8, "American Indian and Alaska Native Alone": 1.7}, "Age": {"Percent Under 18 Years": 26.6, "Percent 65 and Older": 10.5, "Percent Under 5 Years": 8.9}, "Miscellaneous": {"Manufacturers Shipments": 0, "Foreign Born": 3.5, "Percent Female": 47.2, "Language Other than English at Home": 7.8, "Living in Same House +1 Years": 78.9, "Mean Travel Time to Work": 20.6, "Building Permits": 76, "Veterans": 6560, "Land Area": 1327.91}, "Sales": {"Retail Sales": 3156, "Merchant Wholesaler Sales": 516, "Accommodation and Food Services Sales": 398, "Retail Sales per Capita": 6692}, "County": "Vernon Parish", "State": "LA", "Income": {"Median Houseold Income": 46572, "Per Capita Income": 21396, "Persons Below Poverty Level": 13.5}, "Education": {"Bachelor's Degree or Higher": 18.8, "High School or Higher": 86.4}, "Employment": {"Private Non-farm Establishments": 728, "Private Non-farm Employment Percent Change": 0.2, "Firms": {"Total": 2321, "Hispanic-Owned": 0.0, "Native Hawaiian and Other Pacific Islander-Owned": 0.0, "American Indian-Owned": 0.0, "Black-Owned": 0.0, "Asian-Owned": 0.0, "Women-Owned": 34.0}, "Nonemployer Establishments": 2026, "Private Non-farm Employment": 9040}, "Housing": {"Housing Units": 21742, "Units in Multi-Unit Structures": 22.6, "Median Value of Owner-Occupied Units": 90800, "Households": 18148, "Persons per Household": 2.76, "Homeownership Rate": 54.7}, "Population": {"2014 Population": 52132, "2010 Population": 52334, "Population per Square Mile": 39.4, "Population Percent Change": -0.4}}</t>
  </si>
  <si>
    <t>{"Ethnicities": {"White Alone, not Hispanic or Latino": 65.9, "Two or More Races": 1.2, "Asian Alone": 0.3, "Native Hawaiian and Other Pacific Islander Alone": 0.0, "White Alone": 67.6, "Hispanic or Latino": 2.1, "Black Alone": 30.4, "American Indian and Alaska Native Alone": 0.4}, "Age": {"Percent Under 18 Years": 24.1, "Percent 65 and Older": 16.3, "Percent Under 5 Years": 6.3}, "Miscellaneous": {"Manufacturers Shipments": 0, "Foreign Born": 1.3, "Percent Female": 50.6, "Language Other than English at Home": 4.3, "Living in Same House +1 Years": 88.5, "Mean Travel Time to Work": 31.4, "Building Permits": 68, "Veterans": 3817, "Land Area": 669.53}, "Sales": {"Retail Sales": 3262, "Merchant Wholesaler Sales": 0, "Accommodation and Food Services Sales": 281, "Retail Sales per Capita": 7241}, "County": "Washington Parish", "State": "LA", "Income": {"Median Houseold Income": 31778, "Per Capita Income": 17735, "Persons Below Poverty Level": 25.7}, "Education": {"Bachelor's Degree or Higher": 11.2, "High School or Higher": 77.1}, "Employment": {"Private Non-farm Establishments": 644, "Private Non-farm Employment Percent Change": 4.0, "Firms": {"Total": 3407, "Hispanic-Owned": 0.0, "Native Hawaiian and Other Pacific Islander-Owned": 0.0, "American Indian-Owned": 0.0, "Black-Owned": 19.1, "Asian-Owned": 1.2, "Women-Owned": 26.3}, "Nonemployer Establishments": 2944, "Private Non-farm Employment": 7707}, "Housing": {"Housing Units": 21288, "Units in Multi-Unit Structures": 5.9, "Median Value of Owner-Occupied Units": 81900, "Households": 17599, "Persons per Household": 2.57, "Homeownership Rate": 73.0}, "Population": {"2014 Population": 46286, "2010 Population": 47168, "Population per Square Mile": 70.4, "Population Percent Change": -1.9}}</t>
  </si>
  <si>
    <t>{"Ethnicities": {"White Alone, not Hispanic or Latino": 62.4, "Two or More Races": 1.3, "Asian Alone": 0.5, "Native Hawaiian and Other Pacific Islander Alone": 0.0, "White Alone": 63.7, "Hispanic or Latino": 1.8, "Black Alone": 34.0, "American Indian and Alaska Native Alone": 0.5}, "Age": {"Percent Under 18 Years": 23.3, "Percent 65 and Older": 18.1, "Percent Under 5 Years": 6.2}, "Miscellaneous": {"Manufacturers Shipments": 7119, "Foreign Born": 0.7, "Percent Female": 51.2, "Language Other than English at Home": 2.0, "Living in Same House +1 Years": 86.2, "Mean Travel Time to Work": 23.8, "Building Permits": 29, "Veterans": 3407, "Land Area": 593.03}, "Sales": {"Retail Sales": 4847, "Merchant Wholesaler Sales": 0, "Accommodation and Food Services Sales": 287, "Retail Sales per Capita": 11899}, "County": "Webster Parish", "State": "LA", "Income": {"Median Houseold Income": 35071, "Per Capita Income": 19871, "Persons Below Poverty Level": 21.9}, "Education": {"Bachelor's Degree or Higher": 13.6, "High School or Higher": 78.0}, "Employment": {"Private Non-farm Establishments": 807, "Private Non-farm Employment Percent Change": -2.0, "Firms": {"Total": 2703, "Hispanic-Owned": 0.0, "Native Hawaiian and Other Pacific Islander-Owned": 0.0, "American Indian-Owned": 0.0, "Black-Owned": 14.9, "Asian-Owned": 0.0, "Women-Owned": 31.8}, "Nonemployer Establishments": 2668, "Private Non-farm Employment": 10854}, "Housing": {"Housing Units": 19428, "Units in Multi-Unit Structures": 8.9, "Median Value of Owner-Occupied Units": 79300, "Households": 15980, "Persons per Household": 2.5, "Homeownership Rate": 69.2}, "Population": {"2014 Population": 40333, "2010 Population": 41207, "Population per Square Mile": 69.5, "Population Percent Change": -2.1}}</t>
  </si>
  <si>
    <t>{"Ethnicities": {"White Alone, not Hispanic or Latino": 57.3, "Two or More Races": 1.2, "Asian Alone": 0.5, "Native Hawaiian and Other Pacific Islander Alone": 0.0, "White Alone": 59.6, "Hispanic or Latino": 2.7, "Black Alone": 38.5, "American Indian and Alaska Native Alone": 0.2}, "Age": {"Percent Under 18 Years": 24.1, "Percent 65 and Older": 12.0, "Percent Under 5 Years": 6.7}, "Miscellaneous": {"Manufacturers Shipments": 0, "Foreign Born": 1.2, "Percent Female": 51.1, "Language Other than English at Home": 4.1, "Living in Same House +1 Years": 85.9, "Mean Travel Time to Work": 24.3, "Building Permits": 240, "Veterans": 1365, "Land Area": 192.39}, "Sales": {"Retail Sales": 3197, "Merchant Wholesaler Sales": 6022, "Accommodation and Food Services Sales": 351, "Retail Sales per Capita": 14125}, "County": "West Baton Rouge Parish", "State": "LA", "Income": {"Median Houseold Income": 50926, "Per Capita Income": 24838, "Persons Below Poverty Level": 14.6}, "Education": {"Bachelor's Degree or Higher": 18.0, "High School or Higher": 83.2}, "Employment": {"Private Non-farm Establishments": 544, "Private Non-farm Employment Percent Change": 4.4, "Firms": {"Total": 1937, "Hispanic-Owned": 4.1, "Native Hawaiian and Other Pacific Islander-Owned": 0.0, "American Indian-Owned": 0.0, "Black-Owned": 23.2, "Asian-Owned": 0.0, "Women-Owned": 32.7}, "Nonemployer Establishments": 1623, "Private Non-farm Employment": 11049}, "Housing": {"Housing Units": 10059, "Units in Multi-Unit Structures": 9.6, "Median Value of Owner-Occupied Units": 141900, "Households": 8820, "Persons per Household": 2.65, "Homeownership Rate": 72.4}, "Population": {"2014 Population": 25085, "2010 Population": 23788, "Population per Square Mile": 123.6, "Population Percent Change": 5.5}}</t>
  </si>
  <si>
    <t>{"Ethnicities": {"White Alone, not Hispanic or Latino": 79.2, "Two or More Races": 1.2, "Asian Alone": 0.3, "Native Hawaiian and Other Pacific Islander Alone": 0.0, "White Alone": 81.6, "Hispanic or Latino": 3.1, "Black Alone": 16.3, "American Indian and Alaska Native Alone": 0.6}, "Age": {"Percent Under 18 Years": 24.3, "Percent 65 and Older": 17.6, "Percent Under 5 Years": 5.8}, "Miscellaneous": {"Manufacturers Shipments": 0, "Foreign Born": 1.4, "Percent Female": 49.8, "Language Other than English at Home": 2.3, "Living in Same House +1 Years": 90.0, "Mean Travel Time to Work": 21.8, "Building Permits": 0, "Veterans": 698, "Land Area": 359.65}, "Sales": {"Retail Sales": 677, "Merchant Wholesaler Sales": 0, "Accommodation and Food Services Sales": 40, "Retail Sales per Capita": 5905}, "County": "West Carroll Parish", "State": "LA", "Income": {"Median Houseold Income": 33848, "Per Capita Income": 17980, "Persons Below Poverty Level": 25.0}, "Education": {"Bachelor's Degree or Higher": 9.5, "High School or Higher": 71.4}, "Employment": {"Private Non-farm Establishments": 188, "Private Non-farm Employment Percent Change": -2.5, "Firms": {"Total": 812, "Hispanic-Owned": 0.0, "Native Hawaiian and Other Pacific Islander-Owned": 0.0, "American Indian-Owned": 0.0, "Black-Owned": 0.0, "Asian-Owned": 0.0, "Women-Owned": 0.0}, "Nonemployer Establishments": 640, "Private Non-farm Employment": 1776}, "Housing": {"Housing Units": 5078, "Units in Multi-Unit Structures": 3.2, "Median Value of Owner-Occupied Units": 68500, "Households": 4130, "Persons per Household": 2.61, "Homeownership Rate": 70.5}, "Population": {"2014 Population": 11525, "2010 Population": 11604, "Population per Square Mile": 32.3, "Population Percent Change": -0.7}}</t>
  </si>
  <si>
    <t>{"Ethnicities": {"White Alone, not Hispanic or Latino": 51.7, "Two or More Races": 0.8, "Asian Alone": 0.3, "Native Hawaiian and Other Pacific Islander Alone": 0.0, "White Alone": 52.9, "Hispanic or Latino": 1.6, "Black Alone": 45.9, "American Indian and Alaska Native Alone": 0.1}, "Age": {"Percent Under 18 Years": 16.5, "Percent 65 and Older": 12.6, "Percent Under 5 Years": 4.2}, "Miscellaneous": {"Manufacturers Shipments": 0, "Foreign Born": 1.1, "Percent Female": 34.1, "Language Other than English at Home": 2.4, "Living in Same House +1 Years": 91.3, "Mean Travel Time to Work": 28.3, "Building Permits": 38, "Veterans": 1358, "Land Area": 403.21}, "Sales": {"Retail Sales": 659, "Merchant Wholesaler Sales": 0, "Accommodation and Food Services Sales": 118, "Retail Sales per Capita": 4362}, "County": "West Feliciana Parish", "State": "LA", "Income": {"Median Houseold Income": 61616, "Per Capita Income": 21720, "Persons Below Poverty Level": 16.6}, "Education": {"Bachelor's Degree or Higher": 18.8, "High School or Higher": 72.8}, "Employment": {"Private Non-farm Establishments": 191, "Private Non-farm Employment Percent Change": -0.2, "Firms": {"Total": 985, "Hispanic-Owned": 0.0, "Native Hawaiian and Other Pacific Islander-Owned": 0.0, "American Indian-Owned": 0.0, "Black-Owned": 0.0, "Asian-Owned": 0.0, "Women-Owned": 23.1}, "Nonemployer Establishments": 759, "Private Non-farm Employment": 2666}, "Housing": {"Housing Units": 5254, "Units in Multi-Unit Structures": 9.3, "Median Value of Owner-Occupied Units": 196300, "Households": 4007, "Persons per Household": 2.84, "Homeownership Rate": 73.7}, "Population": {"2014 Population": 15406, "2010 Population": 15625, "Population per Square Mile": 38.8, "Population Percent Change": -1.4}}</t>
  </si>
  <si>
    <t>{"Ethnicities": {"White Alone, not Hispanic or Latino": 65.2, "Two or More Races": 1.3, "Asian Alone": 0.4, "Native Hawaiian and Other Pacific Islander Alone": 0.0, "White Alone": 66.7, "Hispanic or Latino": 1.9, "Black Alone": 30.9, "American Indian and Alaska Native Alone": 0.8}, "Age": {"Percent Under 18 Years": 21.8, "Percent 65 and Older": 16.2, "Percent Under 5 Years": 5.5}, "Miscellaneous": {"Manufacturers Shipments": 0, "Foreign Born": 0.5, "Percent Female": 46.7, "Language Other than English at Home": 2.3, "Living in Same House +1 Years": 84.6, "Mean Travel Time to Work": 31.4, "Building Permits": 0, "Veterans": 940, "Land Area": 950.09}, "Sales": {"Retail Sales": 1225, "Merchant Wholesaler Sales": 0, "Accommodation and Food Services Sales": 112, "Retail Sales per Capita": 7884}, "County": "Winn Parish", "State": "LA", "Income": {"Median Houseold Income": 34322, "Per Capita Income": 16789, "Persons Below Poverty Level": 22.6}, "Education": {"Bachelor's Degree or Higher": 11.3, "High School or Higher": 74.4}, "Employment": {"Private Non-farm Establishments": 295, "Private Non-farm Employment Percent Change": 11.7, "Firms": {"Total": 820, "Hispanic-Owned": 0.0, "Native Hawaiian and Other Pacific Islander-Owned": 0.0, "American Indian-Owned": 0.0, "Black-Owned": 0.0, "Asian-Owned": 0.0, "Women-Owned": 0.0}, "Nonemployer Establishments": 659, "Private Non-farm Employment": 4502}, "Housing": {"Housing Units": 7232, "Units in Multi-Unit Structures": 5.8, "Median Value of Owner-Occupied Units": 64300, "Households": 5402, "Persons per Household": 2.43, "Homeownership Rate": 72.9}, "Population": {"2014 Population": 14743, "2010 Population": 15313, "Population per Square Mile": 16.1, "Population Percent Change": -3.7}}</t>
  </si>
  <si>
    <t>{"Ethnicities": {"White Alone, not Hispanic or Latino": 91.4, "Two or More Races": 2.1, "Asian Alone": 0.8, "Native Hawaiian and Other Pacific Islander Alone": 0.0, "White Alone": 92.8, "Hispanic or Latino": 1.7, "Black Alone": 3.8, "American Indian and Alaska Native Alone": 0.4}, "Age": {"Percent Under 18 Years": 22.0, "Percent 65 and Older": 16.0, "Percent Under 5 Years": 6.1}, "Miscellaneous": {"Manufacturers Shipments": 21861, "Foreign Born": 3.1, "Percent Female": 50.9, "Language Other than English at Home": 12.1, "Living in Same House +1 Years": 84.8, "Mean Travel Time to Work": 23.2, "Building Permits": 91, "Veterans": 10223, "Land Area": 467.93}, "Sales": {"Retail Sales": 17042, "Merchant Wholesaler Sales": 4445, "Accommodation and Food Services Sales": 1497, "Retail Sales per Capita": 15973}, "County": "Androscoggin County", "State": "ME", "Income": {"Median Houseold Income": 44921, "Per Capita Income": 24442, "Persons Below Poverty Level": 15.6}, "Education": {"Bachelor's Degree or Higher": 18.8, "High School or Higher": 87.9}, "Employment": {"Private Non-farm Establishments": 2678, "Private Non-farm Employment Percent Change": -1.6, "Firms": {"Total": 9596, "Hispanic-Owned": 0.0, "Native Hawaiian and Other Pacific Islander-Owned": 0.0, "American Indian-Owned": 0.0, "Black-Owned": 0.0, "Asian-Owned": 0.7, "Women-Owned": 22.0}, "Nonemployer Establishments": 5969, "Private Non-farm Employment": 43936}, "Housing": {"Housing Units": 49142, "Units in Multi-Unit Structures": 31.5, "Median Value of Owner-Occupied Units": 154800, "Households": 44006, "Persons per Household": 2.37, "Homeownership Rate": 64.6}, "Population": {"2014 Population": 107440, "2010 Population": 107702, "Population per Square Mile": 230.2, "Population Percent Change": -0.2}}</t>
  </si>
  <si>
    <t>ME</t>
  </si>
  <si>
    <t>{"Ethnicities": {"White Alone, not Hispanic or Latino": 94.5, "Two or More Races": 1.3, "Asian Alone": 0.5, "Native Hawaiian and Other Pacific Islander Alone": 0.1, "White Alone": 95.4, "Hispanic or Latino": 1.1, "Black Alone": 0.8, "American Indian and Alaska Native Alone": 1.9}, "Age": {"Percent Under 18 Years": 18.7, "Percent 65 and Older": 21.3, "Percent Under 5 Years": 4.7}, "Miscellaneous": {"Manufacturers Shipments": 6216, "Foreign Born": 4.6, "Percent Female": 50.7, "Language Other than English at Home": 18.2, "Living in Same House +1 Years": 87.6, "Mean Travel Time to Work": 17.0, "Building Permits": 66, "Veterans": 7159, "Land Area": 6671.33}, "Sales": {"Retail Sales": 11059, "Merchant Wholesaler Sales": 2308, "Accommodation and Food Services Sales": 717, "Retail Sales per Capita": 15350}, "County": "Aroostook County", "State": "ME", "Income": {"Median Houseold Income": 37855, "Per Capita Income": 21566, "Persons Below Poverty Level": 16.3}, "Education": {"Bachelor's Degree or Higher": 16.7, "High School or Higher": 85.1}, "Employment": {"Private Non-farm Establishments": 2000, "Private Non-farm Employment Percent Change": 1.5, "Firms": {"Total": 6174, "Hispanic-Owned": 0.0, "Native Hawaiian and Other Pacific Islander-Owned": 0.0, "American Indian-Owned": 0.6, "Black-Owned": 0.0, "Asian-Owned": 0.0, "Women-Owned": 23.3}, "Nonemployer Establishments": 4148, "Private Non-farm Employment": 21157}, "Housing": {"Housing Units": 39470, "Units in Multi-Unit Structures": 17.6, "Median Value of Owner-Occupied Units": 90800, "Households": 30597, "Persons per Household": 2.26, "Homeownership Rate": 71.3}, "Population": {"2014 Population": 69447, "2010 Population": 71870, "Population per Square Mile": 10.8, "Population Percent Change": -3.4}}</t>
  </si>
  <si>
    <t>{"Ethnicities": {"White Alone, not Hispanic or Latino": 91.0, "Two or More Races": 1.8, "Asian Alone": 2.2, "Native Hawaiian and Other Pacific Islander Alone": 0.0, "White Alone": 92.7, "Hispanic or Latino": 1.9, "Black Alone": 2.9, "American Indian and Alaska Native Alone": 0.3}, "Age": {"Percent Under 18 Years": 19.6, "Percent 65 and Older": 16.4, "Percent Under 5 Years": 4.9}, "Miscellaneous": {"Manufacturers Shipments": 0, "Foreign Born": 5.8, "Percent Female": 51.4, "Language Other than English at Home": 7.9, "Living in Same House +1 Years": 84.1, "Mean Travel Time to Work": 22.3, "Building Permits": 906, "Veterans": 22138, "Land Area": 835.24}, "Sales": {"Retail Sales": 52771, "Merchant Wholesaler Sales": 34279, "Accommodation and Food Services Sales": 7349, "Retail Sales per Capita": 19119}, "County": "Cumberland County", "State": "ME", "Income": {"Median Houseold Income": 57461, "Per Capita Income": 32880, "Persons Below Poverty Level": 11.4}, "Education": {"Bachelor's Degree or Higher": 41.0, "High School or Higher": 93.7}, "Employment": {"Private Non-farm Establishments": 10902, "Private Non-farm Employment Percent Change": 0.5, "Firms": {"Total": 34968, "Hispanic-Owned": 0.6, "Native Hawaiian and Other Pacific Islander-Owned": 0.0, "American Indian-Owned": 0.6, "Black-Owned": 0.0, "Asian-Owned": 1.1, "Women-Owned": 29.0}, "Nonemployer Establishments": 26119, "Private Non-farm Employment": 158929}, "Housing": {"Housing Units": 140279, "Units in Multi-Unit Structures": 26.1, "Median Value of Owner-Occupied Units": 241800, "Households": 117359, "Persons per Household": 2.34, "Homeownership Rate": 68.2}, "Population": {"2014 Population": 287797, "2010 Population": 281674, "Population per Square Mile": 337.2, "Population Percent Change": 2.2}}</t>
  </si>
  <si>
    <t>{"Ethnicities": {"White Alone, not Hispanic or Latino": 95.9, "Two or More Races": 1.3, "Asian Alone": 0.7, "Native Hawaiian and Other Pacific Islander Alone": 0.0, "White Alone": 97.0, "Hispanic or Latino": 1.2, "Black Alone": 0.5, "American Indian and Alaska Native Alone": 0.4}, "Age": {"Percent Under 18 Years": 18.7, "Percent 65 and Older": 19.2, "Percent Under 5 Years": 4.6}, "Miscellaneous": {"Manufacturers Shipments": 8235, "Foreign Born": 2.1, "Percent Female": 51.0, "Language Other than English at Home": 3.0, "Living in Same House +1 Years": 89.5, "Mean Travel Time to Work": 23.5, "Building Permits": 58, "Veterans": 2908, "Land Area": 1696.61}, "Sales": {"Retail Sales": 3812, "Merchant Wholesaler Sales": 0, "Accommodation and Food Services Sales": 430, "Retail Sales per Capita": 12807}, "County": "Franklin County", "State": "ME", "Income": {"Median Houseold Income": 41626, "Per Capita Income": 22083, "Persons Below Poverty Level": 15.6}, "Education": {"Bachelor's Degree or Higher": 23.7, "High School or Higher": 91.5}, "Employment": {"Private Non-farm Establishments": 821, "Private Non-farm Employment Percent Change": -0.3, "Firms": {"Total": 3271, "Hispanic-Owned": 0.0, "Native Hawaiian and Other Pacific Islander-Owned": 0.0, "American Indian-Owned": 0.0, "Black-Owned": 0.0, "Asian-Owned": 0.0, "Women-Owned": 26.7}, "Nonemployer Establishments": 2389, "Private Non-farm Employment": 9064}, "Housing": {"Housing Units": 21935, "Units in Multi-Unit Structures": 12.6, "Median Value of Owner-Occupied Units": 132400, "Households": 12098, "Persons per Household": 2.44, "Homeownership Rate": 77.6}, "Population": {"2014 Population": 30296, "2010 Population": 30768, "Population per Square Mile": 18.1, "Population Percent Change": -1.5}}</t>
  </si>
  <si>
    <t>{"Ethnicities": {"White Alone, not Hispanic or Latino": 95.2, "Two or More Races": 1.3, "Asian Alone": 1.1, "Native Hawaiian and Other Pacific Islander Alone": 0.0, "White Alone": 96.3, "Hispanic or Latino": 1.3, "Black Alone": 0.7, "American Indian and Alaska Native Alone": 0.5}, "Age": {"Percent Under 18 Years": 17.4, "Percent 65 and Older": 21.5, "Percent Under 5 Years": 4.3}, "Miscellaneous": {"Manufacturers Shipments": 5990, "Foreign Born": 3.0, "Percent Female": 51.2, "Language Other than English at Home": 3.0, "Living in Same House +1 Years": 88.5, "Mean Travel Time to Work": 22.8, "Building Permits": 183, "Veterans": 5513, "Land Area": 1586.89}, "Sales": {"Retail Sales": 8199, "Merchant Wholesaler Sales": 2566, "Accommodation and Food Services Sales": 1674, "Retail Sales per Capita": 15363}, "County": "Hancock County", "State": "ME", "Income": {"Median Houseold Income": 47460, "Per Capita Income": 27797, "Persons Below Poverty Level": 14.0}, "Education": {"Bachelor's Degree or Higher": 33.0, "High School or Higher": 92.5}, "Employment": {"Private Non-farm Establishments": 2191, "Private Non-farm Employment Percent Change": -2.7, "Firms": {"Total": 8513, "Hispanic-Owned": 0.0, "Native Hawaiian and Other Pacific Islander-Owned": 0.0, "American Indian-Owned": 0.5, "Black-Owned": 0.0, "Asian-Owned": 0.6, "Women-Owned": 24.1}, "Nonemployer Establishments": 7451, "Private Non-farm Employment": 16236}, "Housing": {"Housing Units": 40474, "Units in Multi-Unit Structures": 8.5, "Median Value of Owner-Occupied Units": 198300, "Households": 24355, "Persons per Household": 2.17, "Homeownership Rate": 74.2}, "Population": {"2014 Population": 54696, "2010 Population": 54418, "Population per Square Mile": 34.3, "Population Percent Change": 0.5}}</t>
  </si>
  <si>
    <t>{"Ethnicities": {"White Alone, not Hispanic or Latino": 94.9, "Two or More Races": 1.7, "Asian Alone": 0.9, "Native Hawaiian and Other Pacific Islander Alone": 0.0, "White Alone": 96.2, "Hispanic or Latino": 1.5, "Black Alone": 0.7, "American Indian and Alaska Native Alone": 0.5}, "Age": {"Percent Under 18 Years": 19.9, "Percent 65 and Older": 17.7, "Percent Under 5 Years": 5.0}, "Miscellaneous": {"Manufacturers Shipments": 5841, "Foreign Born": 2.3, "Percent Female": 51.3, "Language Other than English at Home": 5.7, "Living in Same House +1 Years": 85.9, "Mean Travel Time to Work": 23.1, "Building Permits": 344, "Veterans": 11991, "Land Area": 867.52}, "Sales": {"Retail Sales": 23823, "Merchant Wholesaler Sales": 11956, "Accommodation and Food Services Sales": 1985, "Retail Sales per Capita": 19729}, "County": "Kennebec County", "State": "ME", "Income": {"Median Houseold Income": 46808, "Per Capita Income": 25770, "Persons Below Poverty Level": 13.4}, "Education": {"Bachelor's Degree or Higher": 24.6, "High School or Higher": 91.4}, "Employment": {"Private Non-farm Establishments": 3219, "Private Non-farm Employment Percent Change": 3.4, "Firms": {"Total": 12364, "Hispanic-Owned": 0.9, "Native Hawaiian and Other Pacific Islander-Owned": 0.0, "American Indian-Owned": 0.0, "Black-Owned": 0.0, "Asian-Owned": 0.8, "Women-Owned": 26.0}, "Nonemployer Establishments": 8198, "Private Non-farm Employment": 45311}, "Housing": {"Housing Units": 61493, "Units in Multi-Unit Structures": 21.2, "Median Value of Owner-Occupied Units": 152800, "Households": 51719, "Persons per Household": 2.29, "Homeownership Rate": 70.6}, "Population": {"2014 Population": 121112, "2010 Population": 122151, "Population per Square Mile": 140.8, "Population Percent Change": -0.9}}</t>
  </si>
  <si>
    <t>{"Ethnicities": {"White Alone, not Hispanic or Latino": 95.9, "Two or More Races": 1.4, "Asian Alone": 0.6, "Native Hawaiian and Other Pacific Islander Alone": 0.0, "White Alone": 97.0, "Hispanic or Latino": 1.2, "Black Alone": 0.7, "American Indian and Alaska Native Alone": 0.4}, "Age": {"Percent Under 18 Years": 18.4, "Percent 65 and Older": 22.4, "Percent Under 5 Years": 4.5}, "Miscellaneous": {"Manufacturers Shipments": 3869, "Foreign Born": 2.7, "Percent Female": 50.6, "Language Other than English at Home": 2.7, "Living in Same House +1 Years": 89.4, "Mean Travel Time to Work": 18.7, "Building Permits": 101, "Veterans": 4258, "Land Area": 365.13}, "Sales": {"Retail Sales": 6401, "Merchant Wholesaler Sales": 1779, "Accommodation and Food Services Sales": 901, "Retail Sales per Capita": 15659}, "County": "Knox County", "State": "ME", "Income": {"Median Houseold Income": 49755, "Per Capita Income": 27865, "Persons Below Poverty Level": 10.8}, "Education": {"Bachelor's Degree or Higher": 30.4, "High School or Higher": 92.8}, "Employment": {"Private Non-farm Establishments": 1701, "Private Non-farm Employment Percent Change": 0.1, "Firms": {"Total": 7104, "Hispanic-Owned": 0.0, "Native Hawaiian and Other Pacific Islander-Owned": 0.0, "American Indian-Owned": 0.0, "Black-Owned": 0.0, "Asian-Owned": 0.5, "Women-Owned": 18.6}, "Nonemployer Establishments": 5681, "Private Non-farm Employment": 13515}, "Housing": {"Housing Units": 23940, "Units in Multi-Unit Structures": 11.9, "Median Value of Owner-Occupied Units": 195700, "Households": 16941, "Persons per Household": 2.28, "Homeownership Rate": 78.9}, "Population": {"2014 Population": 39676, "2010 Population": 39736, "Population per Square Mile": 108.8, "Population Percent Change": -0.2}}</t>
  </si>
  <si>
    <t>{"Ethnicities": {"White Alone, not Hispanic or Latino": 96.3, "Two or More Races": 1.2, "Asian Alone": 0.8, "Native Hawaiian and Other Pacific Islander Alone": 0.0, "White Alone": 97.1, "Hispanic or Latino": 1.0, "Black Alone": 0.5, "American Indian and Alaska Native Alone": 0.4}, "Age": {"Percent Under 18 Years": 17.6, "Percent 65 and Older": 25.3, "Percent Under 5 Years": 4.1}, "Miscellaneous": {"Manufacturers Shipments": 1226, "Foreign Born": 2.4, "Percent Female": 51.0, "Language Other than English at Home": 3.8, "Living in Same House +1 Years": 91.3, "Mean Travel Time to Work": 25.2, "Building Permits": 56, "Veterans": 3669, "Land Area": 455.82}, "Sales": {"Retail Sales": 4332, "Merchant Wholesaler Sales": 657, "Accommodation and Food Services Sales": 720, "Retail Sales per Capita": 12412}, "County": "Lincoln County", "State": "ME", "Income": {"Median Houseold Income": 50181, "Per Capita Income": 28070, "Persons Below Poverty Level": 11.7}, "Education": {"Bachelor's Degree or Higher": 33.1, "High School or Higher": 93.0}, "Employment": {"Private Non-farm Establishments": 1394, "Private Non-farm Employment Percent Change": 0.8, "Firms": {"Total": 6598, "Hispanic-Owned": 0.8, "Native Hawaiian and Other Pacific Islander-Owned": 0.0, "American Indian-Owned": 0.0, "Black-Owned": 0.0, "Asian-Owned": 0.0, "Women-Owned": 22.4}, "Nonemployer Establishments": 4587, "Private Non-farm Employment": 8512}, "Housing": {"Housing Units": 23668, "Units in Multi-Unit Structures": 6.1, "Median Value of Owner-Occupied Units": 208000, "Households": 14817, "Persons per Household": 2.28, "Homeownership Rate": 83.5}, "Population": {"2014 Population": 34170, "2010 Population": 34457, "Population per Square Mile": 75.6, "Population Percent Change": -0.8}}</t>
  </si>
  <si>
    <t>{"Ethnicities": {"White Alone, not Hispanic or Latino": 95.8, "Two or More Races": 1.6, "Asian Alone": 0.7, "Native Hawaiian and Other Pacific Islander Alone": 0.1, "White Alone": 96.8, "Hispanic or Latino": 1.2, "Black Alone": 0.4, "American Indian and Alaska Native Alone": 0.4}, "Age": {"Percent Under 18 Years": 19.6, "Percent 65 and Older": 19.3, "Percent Under 5 Years": 4.5}, "Miscellaneous": {"Manufacturers Shipments": 8658, "Foreign Born": 2.0, "Percent Female": 50.4, "Language Other than English at Home": 3.0, "Living in Same House +1 Years": 88.2, "Mean Travel Time to Work": 26.8, "Building Permits": 164, "Veterans": 5841, "Land Area": 2076.84}, "Sales": {"Retail Sales": 4894, "Merchant Wholesaler Sales": 1882, "Accommodation and Food Services Sales": 926, "Retail Sales per Capita": 8647}, "County": "Oxford County", "State": "ME", "Income": {"Median Houseold Income": 40674, "Per Capita Income": 21441, "Persons Below Poverty Level": 14.9}, "Education": {"Bachelor's Degree or Higher": 18.9, "High School or Higher": 89.7}, "Employment": {"Private Non-farm Establishments": 1287, "Private Non-farm Employment Percent Change": 3.6, "Firms": {"Total": 6099, "Hispanic-Owned": 0.0, "Native Hawaiian and Other Pacific Islander-Owned": 0.0, "American Indian-Owned": 0.0, "Black-Owned": 0.0, "Asian-Owned": 0.0, "Women-Owned": 21.6}, "Nonemployer Establishments": 4268, "Private Non-farm Employment": 14320}, "Housing": {"Housing Units": 36280, "Units in Multi-Unit Structures": 14.9, "Median Value of Owner-Occupied Units": 137200, "Households": 22890, "Persons per Household": 2.47, "Homeownership Rate": 78.6}, "Population": {"2014 Population": 57238, "2010 Population": 57833, "Population per Square Mile": 27.8, "Population Percent Change": -1.0}}</t>
  </si>
  <si>
    <t>{"Ethnicities": {"White Alone, not Hispanic or Latino": 94.1, "Two or More Races": 1.6, "Asian Alone": 1.1, "Native Hawaiian and Other Pacific Islander Alone": 0.0, "White Alone": 95.1, "Hispanic or Latino": 1.3, "Black Alone": 0.9, "American Indian and Alaska Native Alone": 1.2}, "Age": {"Percent Under 18 Years": 18.7, "Percent 65 and Older": 16.5, "Percent Under 5 Years": 4.8}, "Miscellaneous": {"Manufacturers Shipments": 10885, "Foreign Born": 2.7, "Percent Female": 50.6, "Language Other than English at Home": 4.7, "Living in Same House +1 Years": 84.0, "Mean Travel Time to Work": 22.0, "Building Permits": 231, "Veterans": 14626, "Land Area": 3397.36}, "Sales": {"Retail Sales": 29839, "Merchant Wholesaler Sales": 0, "Accommodation and Food Services Sales": 2241, "Retail Sales per Capita": 20080}, "County": "Penobscot County", "State": "ME", "Income": {"Median Houseold Income": 43734, "Per Capita Income": 23895, "Persons Below Poverty Level": 17.0}, "Education": {"Bachelor's Degree or Higher": 23.8, "High School or Higher": 90.7}, "Employment": {"Private Non-farm Establishments": 4104, "Private Non-farm Employment Percent Change": -1.0, "Firms": {"Total": 14132, "Hispanic-Owned": 0.9, "Native Hawaiian and Other Pacific Islander-Owned": 0.0, "American Indian-Owned": 0.6, "Black-Owned": 0.3, "Asian-Owned": 1.0, "Women-Owned": 24.0}, "Nonemployer Establishments": 9215, "Private Non-farm Employment": 57343}, "Housing": {"Housing Units": 74282, "Units in Multi-Unit Structures": 22.9, "Median Value of Owner-Occupied Units": 137700, "Households": 62608, "Persons per Household": 2.34, "Homeownership Rate": 66.9}, "Population": {"2014 Population": 153414, "2010 Population": 153923, "Population per Square Mile": 45.3, "Population Percent Change": -0.3}}</t>
  </si>
  <si>
    <t>{"Ethnicities": {"White Alone, not Hispanic or Latino": 95.6, "Two or More Races": 1.3, "Asian Alone": 0.8, "Native Hawaiian and Other Pacific Islander Alone": 0.0, "White Alone": 96.7, "Hispanic or Latino": 1.4, "Black Alone": 0.6, "American Indian and Alaska Native Alone": 0.6}, "Age": {"Percent Under 18 Years": 17.7, "Percent 65 and Older": 23.6, "Percent Under 5 Years": 4.2}, "Miscellaneous": {"Manufacturers Shipments": 1193, "Foreign Born": 1.3, "Percent Female": 50.2, "Language Other than English at Home": 3.0, "Living in Same House +1 Years": 91.3, "Mean Travel Time to Work": 24.9, "Building Permits": 20, "Veterans": 2060, "Land Area": 3960.86}, "Sales": {"Retail Sales": 1965, "Merchant Wholesaler Sales": 0, "Accommodation and Food Services Sales": 135, "Retail Sales per Capita": 11440}, "County": "Piscataquis County", "State": "ME", "Income": {"Median Houseold Income": 36646, "Per Capita Income": 21818, "Persons Below Poverty Level": 18.5}, "Education": {"Bachelor's Degree or Higher": 16.4, "High School or Higher": 87.8}, "Employment": {"Private Non-farm Establishments": 439, "Private Non-farm Employment Percent Change": -6.6, "Firms": {"Total": 1957, "Hispanic-Owned": 0.0, "Native Hawaiian and Other Pacific Islander-Owned": 0.0, "American Indian-Owned": 0.0, "Black-Owned": 0.0, "Asian-Owned": 0.0, "Women-Owned": 23.0}, "Nonemployer Establishments": 1179, "Private Non-farm Employment": 4304}, "Housing": {"Housing Units": 15393, "Units in Multi-Unit Structures": 8.5, "Median Value of Owner-Occupied Units": 105000, "Households": 7769, "Persons per Household": 2.2, "Homeownership Rate": 76.9}, "Population": {"2014 Population": 17026, "2010 Population": 17535, "Population per Square Mile": 4.4, "Population Percent Change": -2.9}}</t>
  </si>
  <si>
    <t>{"Ethnicities": {"White Alone, not Hispanic or Latino": 94.9, "Two or More Races": 1.7, "Asian Alone": 0.9, "Native Hawaiian and Other Pacific Islander Alone": 0.0, "White Alone": 96.2, "Hispanic or Latino": 1.5, "Black Alone": 0.8, "American Indian and Alaska Native Alone": 0.4}, "Age": {"Percent Under 18 Years": 19.5, "Percent 65 and Older": 19.5, "Percent Under 5 Years": 4.7}, "Miscellaneous": {"Manufacturers Shipments": 0, "Foreign Born": 2.2, "Percent Female": 51.5, "Language Other than English at Home": 4.3, "Living in Same House +1 Years": 88.0, "Mean Travel Time to Work": 23.4, "Building Permits": 97, "Veterans": 4046, "Land Area": 253.7}, "Sales": {"Retail Sales": 4155, "Merchant Wholesaler Sales": 1138, "Accommodation and Food Services Sales": 515, "Retail Sales per Capita": 11359}, "County": "Sagadahoc County", "State": "ME", "Income": {"Median Houseold Income": 56733, "Per Capita Income": 28829, "Persons Below Poverty Level": 11.1}, "Education": {"Bachelor's Degree or Higher": 32.3, "High School or Higher": 93.4}, "Employment": {"Private Non-farm Establishments": 903, "Private Non-farm Employment Percent Change": -2.8, "Firms": {"Total": 4666, "Hispanic-Owned": 0.0, "Native Hawaiian and Other Pacific Islander-Owned": 0.0, "American Indian-Owned": 0.0, "Black-Owned": 0.0, "Asian-Owned": 0.0, "Women-Owned": 24.8}, "Nonemployer Establishments": 3109, "Private Non-farm Employment": 12658}, "Housing": {"Housing Units": 18414, "Units in Multi-Unit Structures": 15.0, "Median Value of Owner-Occupied Units": 189700, "Households": 15022, "Persons per Household": 2.32, "Homeownership Rate": 76.1}, "Population": {"2014 Population": 35045, "2010 Population": 35293, "Population per Square Mile": 139.1, "Population Percent Change": -0.7}}</t>
  </si>
  <si>
    <t>{"Ethnicities": {"White Alone, not Hispanic or Latino": 96.0, "Two or More Races": 1.4, "Asian Alone": 0.7, "Native Hawaiian and Other Pacific Islander Alone": 0.0, "White Alone": 96.8, "Hispanic or Latino": 1.0, "Black Alone": 0.5, "American Indian and Alaska Native Alone": 0.5}, "Age": {"Percent Under 18 Years": 19.8, "Percent 65 and Older": 18.9, "Percent Under 5 Years": 4.7}, "Miscellaneous": {"Manufacturers Shipments": 15668, "Foreign Born": 1.7, "Percent Female": 50.4, "Language Other than English at Home": 3.5, "Living in Same House +1 Years": 89.0, "Mean Travel Time to Work": 25.0, "Building Permits": 37, "Veterans": 5385, "Land Area": 3924.4}, "Sales": {"Retail Sales": 5772, "Merchant Wholesaler Sales": 766, "Accommodation and Food Services Sales": 449, "Retail Sales per Capita": 11211}, "County": "Somerset County", "State": "ME", "Income": {"Median Houseold Income": 38642, "Per Capita Income": 21513, "Persons Below Poverty Level": 17.8}, "Education": {"Bachelor's Degree or Higher": 15.4, "High School or Higher": 87.3}, "Employment": {"Private Non-farm Establishments": 1172, "Private Non-farm Employment Percent Change": 0.7, "Firms": {"Total": 4351, "Hispanic-Owned": 0.0, "Native Hawaiian and Other Pacific Islander-Owned": 0.0, "American Indian-Owned": 0.0, "Black-Owned": 0.0, "Asian-Owned": 0.0, "Women-Owned": 20.0}, "Nonemployer Establishments": 3294, "Private Non-farm Employment": 13570}, "Housing": {"Housing Units": 30747, "Units in Multi-Unit Structures": 10.0, "Median Value of Owner-Occupied Units": 111100, "Households": 21692, "Persons per Household": 2.36, "Homeownership Rate": 78.7}, "Population": {"2014 Population": 51163, "2010 Population": 52228, "Population per Square Mile": 13.3, "Population Percent Change": -2.0}}</t>
  </si>
  <si>
    <t>{"Ethnicities": {"White Alone, not Hispanic or Latino": 96.0, "Two or More Races": 1.4, "Asian Alone": 0.6, "Native Hawaiian and Other Pacific Islander Alone": 0.1, "White Alone": 96.9, "Hispanic or Latino": 1.1, "Black Alone": 0.5, "American Indian and Alaska Native Alone": 0.5}, "Age": {"Percent Under 18 Years": 19.7, "Percent 65 and Older": 19.7, "Percent Under 5 Years": 5.0}, "Miscellaneous": {"Manufacturers Shipments": 2103, "Foreign Born": 2.0, "Percent Female": 51.0, "Language Other than English at Home": 3.0, "Living in Same House +1 Years": 88.5, "Mean Travel Time to Work": 26.5, "Building Permits": 76, "Veterans": 4219, "Land Area": 729.92}, "Sales": {"Retail Sales": 3403, "Merchant Wholesaler Sales": 5222, "Accommodation and Food Services Sales": 375, "Retail Sales per Capita": 8857}, "County": "Waldo County", "State": "ME", "Income": {"Median Houseold Income": 42221, "Per Capita Income": 22853, "Persons Below Poverty Level": 16.4}, "Education": {"Bachelor's Degree or Higher": 28.2, "High School or Higher": 91.2}, "Employment": {"Private Non-farm Establishments": 956, "Private Non-farm Employment Percent Change": -0.7, "Firms": {"Total": 5089, "Hispanic-Owned": 0.0, "Native Hawaiian and Other Pacific Islander-Owned": 0.0, "American Indian-Owned": 0.0, "Black-Owned": 0.0, "Asian-Owned": 0.0, "Women-Owned": 29.7}, "Nonemployer Establishments": 3756, "Private Non-farm Employment": 8423}, "Housing": {"Housing Units": 21772, "Units in Multi-Unit Structures": 9.5, "Median Value of Owner-Occupied Units": 156000, "Households": 16448, "Persons per Household": 2.32, "Homeownership Rate": 78.5}, "Population": {"2014 Population": 39051, "2010 Population": 38786, "Population per Square Mile": 53.1, "Population Percent Change": 0.7}}</t>
  </si>
  <si>
    <t>{"Ethnicities": {"White Alone, not Hispanic or Latino": 90.3, "Two or More Races": 1.9, "Asian Alone": 0.6, "Native Hawaiian and Other Pacific Islander Alone": 0.0, "White Alone": 91.7, "Hispanic or Latino": 1.8, "Black Alone": 0.7, "American Indian and Alaska Native Alone": 5.2}, "Age": {"Percent Under 18 Years": 18.9, "Percent 65 and Older": 22.0, "Percent Under 5 Years": 4.9}, "Miscellaneous": {"Manufacturers Shipments": 4441, "Foreign Born": 3.6, "Percent Female": 50.7, "Language Other than English at Home": 5.3, "Living in Same House +1 Years": 87.3, "Mean Travel Time to Work": 19.1, "Building Permits": 41, "Veterans": 3639, "Land Area": 2562.66}, "Sales": {"Retail Sales": 4051, "Merchant Wholesaler Sales": 790, "Accommodation and Food Services Sales": 247, "Retail Sales per Capita": 12360}, "County": "Washington County", "State": "ME", "Income": {"Median Houseold Income": 37236, "Per Capita Income": 20807, "Persons Below Poverty Level": 19.5}, "Education": {"Bachelor's Degree or Higher": 20.0, "High School or Higher": 87.2}, "Employment": {"Private Non-farm Establishments": 836, "Private Non-farm Employment Percent Change": -3.9, "Firms": {"Total": 4460, "Hispanic-Owned": 0.6, "Native Hawaiian and Other Pacific Islander-Owned": 0.0, "American Indian-Owned": 0.8, "Black-Owned": 0.0, "Asian-Owned": 0.0, "Women-Owned": 21.5}, "Nonemployer Establishments": 3649, "Private Non-farm Employment": 7039}, "Housing": {"Housing Units": 23063, "Units in Multi-Unit Structures": 7.7, "Median Value of Owner-Occupied Units": 103500, "Households": 14209, "Persons per Household": 2.2, "Homeownership Rate": 76.8}, "Population": {"2014 Population": 31808, "2010 Population": 32856, "Population per Square Mile": 12.8, "Population Percent Change": -3.2}}</t>
  </si>
  <si>
    <t>{"Ethnicities": {"White Alone, not Hispanic or Latino": 94.8, "Two or More Races": 1.5, "Asian Alone": 1.3, "Native Hawaiian and Other Pacific Islander Alone": 0.0, "White Alone": 96.1, "Hispanic or Latino": 1.7, "Black Alone": 0.7, "American Indian and Alaska Native Alone": 0.3}, "Age": {"Percent Under 18 Years": 19.9, "Percent 65 and Older": 18.0, "Percent Under 5 Years": 4.8}, "Miscellaneous": {"Manufacturers Shipments": 29043, "Foreign Born": 3.1, "Percent Female": 51.3, "Language Other than English at Home": 7.1, "Living in Same House +1 Years": 87.4, "Mean Travel Time to Work": 27.2, "Building Permits": 693, "Veterans": 19167, "Land Area": 990.71}, "Sales": {"Retail Sales": 22913, "Merchant Wholesaler Sales": 7041, "Accommodation and Food Services Sales": 4990, "Retail Sales per Capita": 11389}, "County": "York County", "State": "ME", "Income": {"Median Houseold Income": 57348, "Per Capita Income": 29125, "Persons Below Poverty Level": 9.5}, "Education": {"Bachelor's Degree or Higher": 28.8, "High School or Higher": 91.9}, "Employment": {"Private Non-farm Establishments": 5440, "Private Non-farm Employment Percent Change": -1.5, "Firms": {"Total": 23144, "Hispanic-Owned": 0.5, "Native Hawaiian and Other Pacific Islander-Owned": 0.0, "American Indian-Owned": 0.0, "Black-Owned": 0.0, "Asian-Owned": 0.0, "Women-Owned": 27.0}, "Nonemployer Establishments": 16248, "Private Non-farm Employment": 50703}, "Housing": {"Housing Units": 107280, "Units in Multi-Unit Structures": 21.8, "Median Value of Owner-Occupied Units": 227800, "Households": 81293, "Persons per Household": 2.41, "Homeownership Rate": 73.0}, "Population": {"2014 Population": 200710, "2010 Population": 197131, "Population per Square Mile": 199.0, "Population Percent Change": 1.8}}</t>
  </si>
  <si>
    <t>{"Ethnicities": {"White Alone, not Hispanic or Latino": 87.4, "Two or More Races": 1.8, "Asian Alone": 1.0, "Native Hawaiian and Other Pacific Islander Alone": 0.1, "White Alone": 88.8, "Hispanic or Latino": 1.6, "Black Alone": 8.2, "American Indian and Alaska Native Alone": 0.2}, "Age": {"Percent Under 18 Years": 17.6, "Percent 65 and Older": 19.2, "Percent Under 5 Years": 4.8}, "Miscellaneous": {"Manufacturers Shipments": 0, "Foreign Born": 2.1, "Percent Female": 47.8, "Language Other than English at Home": 4.7, "Living in Same House +1 Years": 86.5, "Mean Travel Time to Work": 21.5, "Building Permits": 25, "Veterans": 6754, "Land Area": 424.16}, "Sales": {"Retail Sales": 8651, "Merchant Wholesaler Sales": 0, "Accommodation and Food Services Sales": 1247, "Retail Sales per Capita": 11907}, "County": "Allegany County", "State": "MD", "Income": {"Median Houseold Income": 39293, "Per Capita Income": 21211, "Persons Below Poverty Level": 17.4}, "Education": {"Bachelor's Degree or Higher": 16.8, "High School or Higher": 87.3}, "Employment": {"Private Non-farm Establishments": 1613, "Private Non-farm Employment Percent Change": 1.1, "Firms": {"Total": 5071, "Hispanic-Owned": 0.0, "Native Hawaiian and Other Pacific Islander-Owned": 0.0, "American Indian-Owned": 0.0, "Black-Owned": 0.0, "Asian-Owned": 0.6, "Women-Owned": 26.9}, "Nonemployer Establishments": 3087, "Private Non-farm Employment": 24448}, "Housing": {"Housing Units": 33222, "Units in Multi-Unit Structures": 19.0, "Median Value of Owner-Occupied Units": 121300, "Households": 28433, "Persons per Household": 2.34, "Homeownership Rate": 69.8}, "Population": {"2014 Population": 72952, "2010 Population": 75087, "Population per Square Mile": 177.0, "Population Percent Change": -2.8}}</t>
  </si>
  <si>
    <t>MD</t>
  </si>
  <si>
    <t>{"Ethnicities": {"White Alone, not Hispanic or Latino": 70.2, "Two or More Races": 2.9, "Asian Alone": 3.9, "Native Hawaiian and Other Pacific Islander Alone": 0.1, "White Alone": 76.1, "Hispanic or Latino": 7.2, "Black Alone": 16.6, "American Indian and Alaska Native Alone": 0.4}, "Age": {"Percent Under 18 Years": 22.6, "Percent 65 and Older": 13.4, "Percent Under 5 Years": 6.3}, "Miscellaneous": {"Manufacturers Shipments": 36101, "Foreign Born": 8.1, "Percent Female": 50.5, "Language Other than English at Home": 10.6, "Living in Same House +1 Years": 86.9, "Mean Travel Time to Work": 29.8, "Building Permits": 2441, "Veterans": 54387, "Land Area": 414.9}, "Sales": {"Retail Sales": 94649, "Merchant Wholesaler Sales": 69221, "Accommodation and Food Services Sales": 12880, "Retail Sales per Capita": 18491}, "County": "Anne Arundel County", "State": "MD", "Income": {"Median Houseold Income": 87430, "Per Capita Income": 40415, "Persons Below Poverty Level": 6.3}, "Education": {"Bachelor's Degree or Higher": 37.1, "High School or Higher": 90.7}, "Employment": {"Private Non-farm Establishments": 13750, "Private Non-farm Employment Percent Change": 4.2, "Firms": {"Total": 49600, "Hispanic-Owned": 3.2, "Native Hawaiian and Other Pacific Islander-Owned": 0.0, "American Indian-Owned": 0.4, "Black-Owned": 9.0, "Asian-Owned": 4.6, "Women-Owned": 31.4}, "Nonemployer Establishments": 39029, "Private Non-farm Employment": 220926}, "Housing": {"Housing Units": 218903, "Units in Multi-Unit Structures": 17.7, "Median Value of Owner-Occupied Units": 340000, "Households": 199904, "Persons per Household": 2.65, "Homeownership Rate": 74.2}, "Population": {"2014 Population": 560133, "2010 Population": 537656, "Population per Square Mile": 1295.9, "Population Percent Change": 4.2}}</t>
  </si>
  <si>
    <t>{"Ethnicities": {"White Alone, not Hispanic or Latino": 59.6, "Two or More Races": 2.3, "Asian Alone": 5.9, "Native Hawaiian and Other Pacific Islander Alone": 0.1, "White Alone": 63.5, "Hispanic or Latino": 5.0, "Black Alone": 27.8, "American Indian and Alaska Native Alone": 0.4}, "Age": {"Percent Under 18 Years": 21.6, "Percent 65 and Older": 15.8, "Percent Under 5 Years": 6.0}, "Miscellaneous": {"Manufacturers Shipments": 92471, "Foreign Born": 11.1, "Percent Female": 52.7, "Language Other than English at Home": 13.1, "Living in Same House +1 Years": 88.0, "Mean Travel Time to Work": 28.8, "Building Permits": 1004, "Veterans": 58028, "Land Area": 598.3}, "Sales": {"Retail Sales": 120748, "Merchant Wholesaler Sales": 56093, "Accommodation and Food Services Sales": 14141, "Retail Sales per Capita": 15341}, "County": "Baltimore County", "State": "MD", "Income": {"Median Houseold Income": 66486, "Per Capita Income": 34374, "Persons Below Poverty Level": 8.9}, "Education": {"Bachelor's Degree or Higher": 35.7, "High School or Higher": 89.9}, "Employment": {"Private Non-farm Establishments": 19782, "Private Non-farm Employment Percent Change": -0.5, "Firms": {"Total": 76111, "Hispanic-Owned": 2.2, "Native Hawaiian and Other Pacific Islander-Owned": 0.1, "American Indian-Owned": 0.3, "Black-Owned": 17.3, "Asian-Owned": 6.1, "Women-Owned": 30.7}, "Nonemployer Establishments": 62218, "Private Non-farm Employment": 310635}, "Housing": {"Housing Units": 336992, "Units in Multi-Unit Structures": 27.9, "Median Value of Owner-Occupied Units": 253300, "Households": 313912, "Persons per Household": 2.52, "Homeownership Rate": 66.5}, "Population": {"2014 Population": 826925, "2010 Population": 805029, "Population per Square Mile": 1345.5, "Population Percent Change": 2.7}}</t>
  </si>
  <si>
    <t>{"Ethnicities": {"White Alone, not Hispanic or Latino": 79.0, "Two or More Races": 2.8, "Asian Alone": 1.7, "Native Hawaiian and Other Pacific Islander Alone": 0.1, "White Alone": 81.8, "Hispanic or Latino": 3.5, "Black Alone": 13.2, "American Indian and Alaska Native Alone": 0.4}, "Age": {"Percent Under 18 Years": 24.2, "Percent 65 and Older": 13.0, "Percent Under 5 Years": 5.5}, "Miscellaneous": {"Manufacturers Shipments": 0, "Foreign Born": 3.1, "Percent Female": 50.6, "Language Other than English at Home": 4.4, "Living in Same House +1 Years": 89.9, "Mean Travel Time to Work": 39.8, "Building Permits": 213, "Veterans": 8561, "Land Area": 213.15}, "Sales": {"Retail Sales": 7306, "Merchant Wholesaler Sales": 436, "Accommodation and Food Services Sales": 1107, "Retail Sales per Capita": 8291}, "County": "Calvert County", "State": "MD", "Income": {"Median Houseold Income": 95477, "Per Capita Income": 38260, "Persons Below Poverty Level": 4.9}, "Education": {"Bachelor's Degree or Higher": 30.0, "High School or Higher": 92.9}, "Employment": {"Private Non-farm Establishments": 1688, "Private Non-farm Employment Percent Change": -4.8, "Firms": {"Total": 7554, "Hispanic-Owned": 0.0, "Native Hawaiian and Other Pacific Islander-Owned": 0.0, "American Indian-Owned": 0.0, "Black-Owned": 13.0, "Asian-Owned": 0.0, "Women-Owned": 33.4}, "Nonemployer Establishments": 6181, "Private Non-farm Employment": 17437}, "Housing": {"Housing Units": 34597, "Units in Multi-Unit Structures": 6.4, "Median Value of Owner-Occupied Units": 357000, "Households": 30923, "Persons per Household": 2.87, "Homeownership Rate": 81.4}, "Population": {"2014 Population": 90613, "2010 Population": 88737, "Population per Square Mile": 416.3, "Population Percent Change": 2.1}}</t>
  </si>
  <si>
    <t>{"Ethnicities": {"White Alone, not Hispanic or Latino": 77.0, "Two or More Races": 2.0, "Asian Alone": 1.0, "Native Hawaiian and Other Pacific Islander Alone": 0.4, "White Alone": 81.5, "Hispanic or Latino": 6.4, "Black Alone": 14.3, "American Indian and Alaska Native Alone": 0.8}, "Age": {"Percent Under 18 Years": 24.0, "Percent 65 and Older": 15.4, "Percent Under 5 Years": 6.0}, "Miscellaneous": {"Manufacturers Shipments": 3289, "Foreign Born": 4.0, "Percent Female": 51.2, "Language Other than English at Home": 6.0, "Living in Same House +1 Years": 90.1, "Mean Travel Time to Work": 33.9, "Building Permits": 35, "Veterans": 2878, "Land Area": 319.42}, "Sales": {"Retail Sales": 4069, "Merchant Wholesaler Sales": 1297, "Accommodation and Food Services Sales": 188, "Retail Sales per Capita": 12341}, "County": "Caroline County", "State": "MD", "Income": {"Median Houseold Income": 58632, "Per Capita Income": 25211, "Persons Below Poverty Level": 14.4}, "Education": {"Bachelor's Degree or Higher": 15.0, "High School or Higher": 82.7}, "Employment": {"Private Non-farm Establishments": 585, "Private Non-farm Employment Percent Change": 6.6, "Firms": {"Total": 2942, "Hispanic-Owned": 0.0, "Native Hawaiian and Other Pacific Islander-Owned": 0.0, "American Indian-Owned": 0.0, "Black-Owned": 0.0, "Asian-Owned": 0.0, "Women-Owned": 31.7}, "Nonemployer Establishments": 2508, "Private Non-farm Employment": 6977}, "Housing": {"Housing Units": 13514, "Units in Multi-Unit Structures": 9.7, "Median Value of Owner-Occupied Units": 212800, "Households": 11806, "Persons per Household": 2.73, "Homeownership Rate": 72.3}, "Population": {"2014 Population": 32538, "2010 Population": 33066, "Population per Square Mile": 103.5, "Population Percent Change": -1.6}}</t>
  </si>
  <si>
    <t>{"Ethnicities": {"White Alone, not Hispanic or Latino": 90.2, "Two or More Races": 1.6, "Asian Alone": 1.7, "Native Hawaiian and Other Pacific Islander Alone": 0.0, "White Alone": 92.8, "Hispanic or Latino": 3.0, "Black Alone": 3.6, "American Indian and Alaska Native Alone": 0.2}, "Age": {"Percent Under 18 Years": 22.5, "Percent 65 and Older": 15.3, "Percent Under 5 Years": 4.9}, "Miscellaneous": {"Manufacturers Shipments": 10951, "Foreign Born": 3.5, "Percent Female": 50.6, "Language Other than English at Home": 4.9, "Living in Same House +1 Years": 93.4, "Mean Travel Time to Work": 34.8, "Building Permits": 355, "Veterans": 13155, "Land Area": 447.6}, "Sales": {"Retail Sales": 21417, "Merchant Wholesaler Sales": 5561, "Accommodation and Food Services Sales": 2038, "Retail Sales per Capita": 12645}, "County": "Carroll County", "State": "MD", "Income": {"Median Houseold Income": 84790, "Per Capita Income": 36153, "Persons Below Poverty Level": 5.6}, "Education": {"Bachelor's Degree or Higher": 32.7, "High School or Higher": 91.5}, "Employment": {"Private Non-farm Establishments": 4255, "Private Non-farm Employment Percent Change": 1.1, "Firms": {"Total": 15984, "Hispanic-Owned": 2.2, "Native Hawaiian and Other Pacific Islander-Owned": 0.0, "American Indian-Owned": 0.5, "Black-Owned": 2.1, "Asian-Owned": 1.6, "Women-Owned": 27.2}, "Nonemployer Establishments": 11771, "Private Non-farm Employment": 49243}, "Housing": {"Housing Units": 63150, "Units in Multi-Unit Structures": 11.5, "Median Value of Owner-Occupied Units": 325900, "Households": 59909, "Persons per Household": 2.73, "Homeownership Rate": 82.2}, "Population": {"2014 Population": 167830, "2010 Population": 167134, "Population per Square Mile": 373.4, "Population Percent Change": 0.4}}</t>
  </si>
  <si>
    <t>{"Ethnicities": {"White Alone, not Hispanic or Latino": 85.9, "Two or More Races": 2.2, "Asian Alone": 1.3, "Native Hawaiian and Other Pacific Islander Alone": 0.1, "White Alone": 89.3, "Hispanic or Latino": 4.1, "Black Alone": 6.8, "American Indian and Alaska Native Alone": 0.4}, "Age": {"Percent Under 18 Years": 23.6, "Percent 65 and Older": 13.8, "Percent Under 5 Years": 5.8}, "Miscellaneous": {"Manufacturers Shipments": 13010, "Foreign Born": 3.1, "Percent Female": 50.3, "Language Other than English at Home": 6.1, "Living in Same House +1 Years": 87.5, "Mean Travel Time to Work": 29.5, "Building Permits": 278, "Veterans": 8512, "Land Area": 346.27}, "Sales": {"Retail Sales": 10996, "Merchant Wholesaler Sales": 0, "Accommodation and Food Services Sales": 1333, "Retail Sales per Capita": 11063}, "County": "Cecil County", "State": "MD", "Income": {"Median Houseold Income": 66689, "Per Capita Income": 29518, "Persons Below Poverty Level": 10.4}, "Education": {"Bachelor's Degree or Higher": 22.2, "High School or Higher": 87.5}, "Employment": {"Private Non-farm Establishments": 1784, "Private Non-farm Employment Percent Change": 0.8, "Firms": {"Total": 7583, "Hispanic-Owned": 0.0, "Native Hawaiian and Other Pacific Islander-Owned": 0.0, "American Indian-Owned": 0.0, "Black-Owned": 0.0, "Asian-Owned": 2.1, "Women-Owned": 0.0}, "Nonemployer Establishments": 5613, "Private Non-farm Employment": 25767}, "Housing": {"Housing Units": 42374, "Units in Multi-Unit Structures": 14.4, "Median Value of Owner-Occupied Units": 254800, "Households": 36394, "Persons per Household": 2.74, "Homeownership Rate": 74.1}, "Population": {"2014 Population": 102383, "2010 Population": 101108, "Population per Square Mile": 292.0, "Population Percent Change": 1.3}}</t>
  </si>
  <si>
    <t>{"Ethnicities": {"White Alone, not Hispanic or Latino": 44.5, "Two or More Races": 3.8, "Asian Alone": 3.3, "Native Hawaiian and Other Pacific Islander Alone": 0.1, "White Alone": 48.2, "Hispanic or Latino": 5.3, "Black Alone": 43.8, "American Indian and Alaska Native Alone": 0.8}, "Age": {"Percent Under 18 Years": 24.9, "Percent 65 and Older": 11.0, "Percent Under 5 Years": 6.0}, "Miscellaneous": {"Manufacturers Shipments": 1579, "Foreign Born": 5.6, "Percent Female": 51.8, "Language Other than English at Home": 7.2, "Living in Same House +1 Years": 90.2, "Mean Travel Time to Work": 42.8, "Building Permits": 790, "Veterans": 15764, "Land Area": 457.75}, "Sales": {"Retail Sales": 23698, "Merchant Wholesaler Sales": 0, "Accommodation and Food Services Sales": 2316, "Retail Sales per Capita": 16846}, "County": "Charles County", "State": "MD", "Income": {"Median Houseold Income": 93160, "Per Capita Income": 37277, "Persons Below Poverty Level": 7.0}, "Education": {"Bachelor's Degree or Higher": 26.7, "High School or Higher": 91.2}, "Employment": {"Private Non-farm Establishments": 2622, "Private Non-farm Employment Percent Change": -0.5, "Firms": {"Total": 11011, "Hispanic-Owned": 2.2, "Native Hawaiian and Other Pacific Islander-Owned": 0.0, "American Indian-Owned": 0.0, "Black-Owned": 29.3, "Asian-Owned": 4.7, "Women-Owned": 30.3}, "Nonemployer Establishments": 9636, "Private Non-farm Employment": 32448}, "Housing": {"Housing Units": 58154, "Units in Multi-Unit Structures": 9.2, "Median Value of Owner-Occupied Units": 297900, "Households": 51247, "Persons per Household": 2.88, "Homeownership Rate": 79.4}, "Population": {"2014 Population": 154747, "2010 Population": 146551, "Population per Square Mile": 320.2, "Population Percent Change": 5.6}}</t>
  </si>
  <si>
    <t>{"Ethnicities": {"White Alone, not Hispanic or Latino": 64.5, "Two or More Races": 2.0, "Asian Alone": 1.1, "Native Hawaiian and Other Pacific Islander Alone": 0.0, "White Alone": 68.0, "Hispanic or Latino": 4.6, "Black Alone": 28.3, "American Indian and Alaska Native Alone": 0.5}, "Age": {"Percent Under 18 Years": 21.4, "Percent 65 and Older": 19.7, "Percent Under 5 Years": 6.2}, "Miscellaneous": {"Manufacturers Shipments": 9919, "Foreign Born": 3.9, "Percent Female": 52.5, "Language Other than English at Home": 5.3, "Living in Same House +1 Years": 89.0, "Mean Travel Time to Work": 24.5, "Building Permits": 27, "Veterans": 3298, "Land Area": 540.77}, "Sales": {"Retail Sales": 3185, "Merchant Wholesaler Sales": 0, "Accommodation and Food Services Sales": 818, "Retail Sales per Capita": 10030}, "County": "Dorchester County", "State": "MD", "Income": {"Median Houseold Income": 46361, "Per Capita Income": 26388, "Persons Below Poverty Level": 16.5}, "Education": {"Bachelor's Degree or Higher": 18.0, "High School or Higher": 83.2}, "Employment": {"Private Non-farm Establishments": 717, "Private Non-farm Employment Percent Change": -6.1, "Firms": {"Total": 2942, "Hispanic-Owned": 0.0, "Native Hawaiian and Other Pacific Islander-Owned": 0.0, "American Indian-Owned": 0.0, "Black-Owned": 0.0, "Asian-Owned": 0.0, "Women-Owned": 30.5}, "Nonemployer Establishments": 2384, "Private Non-farm Employment": 8789}, "Housing": {"Housing Units": 16702, "Units in Multi-Unit Structures": 16.8, "Median Value of Owner-Occupied Units": 191100, "Households": 13386, "Persons per Household": 2.39, "Homeownership Rate": 65.9}, "Population": {"2014 Population": 32578, "2010 Population": 32618, "Population per Square Mile": 60.3, "Population Percent Change": -0.1}}</t>
  </si>
  <si>
    <t>{"Ethnicities": {"White Alone, not Hispanic or Latino": 75.7, "Two or More Races": 2.7, "Asian Alone": 4.5, "Native Hawaiian and Other Pacific Islander Alone": 0.1, "White Alone": 82.8, "Hispanic or Latino": 8.4, "Black Alone": 9.4, "American Indian and Alaska Native Alone": 0.5}, "Age": {"Percent Under 18 Years": 23.9, "Percent 65 and Older": 12.9, "Percent Under 5 Years": 6.0}, "Miscellaneous": {"Manufacturers Shipments": 30036, "Foreign Born": 9.6, "Percent Female": 50.7, "Language Other than English at Home": 12.3, "Living in Same House +1 Years": 88.0, "Mean Travel Time to Work": 34.6, "Building Permits": 1311, "Veterans": 17508, "Land Area": 660.22}, "Sales": {"Retail Sales": 30662, "Merchant Wholesaler Sales": 12521, "Accommodation and Food Services Sales": 3564, "Retail Sales per Capita": 13629}, "County": "Frederick County", "State": "MD", "Income": {"Median Houseold Income": 84570, "Per Capita Income": 36917, "Persons Below Poverty Level": 6.1}, "Education": {"Bachelor's Degree or Higher": 38.2, "High School or Higher": 91.8}, "Employment": {"Private Non-farm Establishments": 5955, "Private Non-farm Employment Percent Change": 1.1, "Firms": {"Total": 21430, "Hispanic-Owned": 3.6, "Native Hawaiian and Other Pacific Islander-Owned": 0.0, "American Indian-Owned": 0.0, "Black-Owned": 5.9, "Asian-Owned": 3.3, "Women-Owned": 31.1}, "Nonemployer Establishments": 17140, "Private Non-farm Employment": 83799}, "Housing": {"Housing Units": 93572, "Units in Multi-Unit Structures": 16.7, "Median Value of Owner-Occupied Units": 307000, "Households": 86337, "Persons per Household": 2.69, "Homeownership Rate": 75.3}, "Population": {"2014 Population": 243675, "2010 Population": 233385, "Population per Square Mile": 353.5, "Population Percent Change": 4.4}}</t>
  </si>
  <si>
    <t>{"Ethnicities": {"White Alone, not Hispanic or Latino": 96.6, "Two or More Races": 0.8, "Asian Alone": 0.5, "Native Hawaiian and Other Pacific Islander Alone": 0.0, "White Alone": 97.5, "Hispanic or Latino": 1.0, "Black Alone": 1.1, "American Indian and Alaska Native Alone": 0.2}, "Age": {"Percent Under 18 Years": 19.8, "Percent 65 and Older": 20.0, "Percent Under 5 Years": 4.9}, "Miscellaneous": {"Manufacturers Shipments": 1432, "Foreign Born": 1.4, "Percent Female": 50.3, "Language Other than English at Home": 4.6, "Living in Same House +1 Years": 91.0, "Mean Travel Time to Work": 22.8, "Building Permits": 85, "Veterans": 2287, "Land Area": 647.1}, "Sales": {"Retail Sales": 4313, "Merchant Wholesaler Sales": 0, "Accommodation and Food Services Sales": 472, "Retail Sales per Capita": 14550}, "County": "Garrett County", "State": "MD", "Income": {"Median Houseold Income": 45206, "Per Capita Income": 24932, "Persons Below Poverty Level": 13.9}, "Education": {"Bachelor's Degree or Higher": 18.3, "High School or Higher": 86.8}, "Employment": {"Private Non-farm Establishments": 906, "Private Non-farm Employment Percent Change": 0.0, "Firms": {"Total": 3478, "Hispanic-Owned": 0.0, "Native Hawaiian and Other Pacific Islander-Owned": 0.0, "American Indian-Owned": 0.0, "Black-Owned": 0.0, "Asian-Owned": 0.0, "Women-Owned": 23.5}, "Nonemployer Establishments": 2394, "Private Non-farm Employment": 11070}, "Housing": {"Housing Units": 19055, "Units in Multi-Unit Structures": 10.1, "Median Value of Owner-Occupied Units": 168600, "Households": 11974, "Persons per Household": 2.45, "Homeownership Rate": 75.5}, "Population": {"2014 Population": 29679, "2010 Population": 30097, "Population per Square Mile": 46.5, "Population Percent Change": -1.4}}</t>
  </si>
  <si>
    <t>{"Ethnicities": {"White Alone, not Hispanic or Latino": 77.4, "Two or More Races": 2.5, "Asian Alone": 3.0, "Native Hawaiian and Other Pacific Islander Alone": 0.1, "White Alone": 80.7, "Hispanic or Latino": 4.2, "Black Alone": 13.4, "American Indian and Alaska Native Alone": 0.3}, "Age": {"Percent Under 18 Years": 23.0, "Percent 65 and Older": 14.6, "Percent Under 5 Years": 5.5}, "Miscellaneous": {"Manufacturers Shipments": 20160, "Foreign Born": 4.9, "Percent Female": 51.0, "Language Other than English at Home": 7.2, "Living in Same House +1 Years": 90.7, "Mean Travel Time to Work": 31.8, "Building Permits": 860, "Veterans": 21099, "Land Area": 437.09}, "Sales": {"Retail Sales": 33802, "Merchant Wholesaler Sales": 18713, "Accommodation and Food Services Sales": 3618, "Retail Sales per Capita": 14066}, "County": "Harford County", "State": "MD", "Income": {"Median Houseold Income": 80622, "Per Capita Income": 35425, "Persons Below Poverty Level": 7.4}, "Education": {"Bachelor's Degree or Higher": 32.7, "High School or Higher": 92.4}, "Employment": {"Private Non-farm Establishments": 5319, "Private Non-farm Employment Percent Change": 1.9, "Firms": {"Total": 20260, "Hispanic-Owned": 0.0, "Native Hawaiian and Other Pacific Islander-Owned": 0.0, "American Indian-Owned": 0.0, "Black-Owned": 9.2, "Asian-Owned": 3.7, "Women-Owned": 34.3}, "Nonemployer Establishments": 15918, "Private Non-farm Employment": 69217}, "Housing": {"Housing Units": 98234, "Units in Multi-Unit Structures": 15.1, "Median Value of Owner-Occupied Units": 281800, "Households": 90708, "Persons per Household": 2.7, "Homeownership Rate": 80.2}, "Population": {"2014 Population": 250105, "2010 Population": 244826, "Population per Square Mile": 560.1, "Population Percent Change": 2.2}}</t>
  </si>
  <si>
    <t>{"Ethnicities": {"White Alone, not Hispanic or Latino": 55.4, "Two or More Races": 3.6, "Asian Alone": 16.9, "Native Hawaiian and Other Pacific Islander Alone": 0.1, "White Alone": 60.4, "Hispanic or Latino": 6.4, "Black Alone": 18.6, "American Indian and Alaska Native Alone": 0.4}, "Age": {"Percent Under 18 Years": 24.6, "Percent 65 and Older": 12.2, "Percent Under 5 Years": 6.0}, "Miscellaneous": {"Manufacturers Shipments": 23683, "Foreign Born": 18.2, "Percent Female": 51.0, "Language Other than English at Home": 22.5, "Living in Same House +1 Years": 88.9, "Mean Travel Time to Work": 30.6, "Building Permits": 1446, "Veterans": 18971, "Land Area": 250.74}, "Sales": {"Retail Sales": 45549, "Merchant Wholesaler Sales": 71708, "Accommodation and Food Services Sales": 5656, "Retail Sales per Capita": 16622}, "County": "Howard County", "State": "MD", "Income": {"Median Houseold Income": 109865, "Per Capita Income": 48172, "Persons Below Poverty Level": 4.6}, "Education": {"Bachelor's Degree or Higher": 60.0, "High School or Higher": 94.9}, "Employment": {"Private Non-farm Establishments": 8946, "Private Non-farm Employment Percent Change": 5.3, "Firms": {"Total": 30899, "Hispanic-Owned": 2.6, "Native Hawaiian and Other Pacific Islander-Owned": 0.0, "American Indian-Owned": 0.6, "Black-Owned": 14.9, "Asian-Owned": 13.5, "Women-Owned": 30.1}, "Nonemployer Establishments": 24634, "Private Non-farm Employment": 165518}, "Housing": {"Housing Units": 115311, "Units in Multi-Unit Structures": 24.7, "Median Value of Owner-Occupied Units": 428100, "Households": 106142, "Persons per Household": 2.74, "Homeownership Rate": 73.9}, "Population": {"2014 Population": 309284, "2010 Population": 287085, "Population per Square Mile": 1144.9, "Population Percent Change": 7.7}}</t>
  </si>
  <si>
    <t>{"Ethnicities": {"White Alone, not Hispanic or Latino": 78.5, "Two or More Races": 1.7, "Asian Alone": 1.0, "Native Hawaiian and Other Pacific Islander Alone": 0.1, "White Alone": 81.8, "Hispanic or Latino": 4.3, "Black Alone": 15.1, "American Indian and Alaska Native Alone": 0.3}, "Age": {"Percent Under 18 Years": 17.0, "Percent 65 and Older": 24.4, "Percent Under 5 Years": 4.5}, "Miscellaneous": {"Manufacturers Shipments": 2901, "Foreign Born": 3.9, "Percent Female": 52.1, "Language Other than English at Home": 5.6, "Living in Same House +1 Years": 88.9, "Mean Travel Time to Work": 26.9, "Building Permits": 54, "Veterans": 1872, "Land Area": 277.03}, "Sales": {"Retail Sales": 1970, "Merchant Wholesaler Sales": 0, "Accommodation and Food Services Sales": 360, "Retail Sales per Capita": 9917}, "County": "Kent County", "State": "MD", "Income": {"Median Houseold Income": 56259, "Per Capita Income": 31502, "Persons Below Poverty Level": 13.2}, "Education": {"Bachelor's Degree or Higher": 29.6, "High School or Higher": 86.7}, "Employment": {"Private Non-farm Establishments": 636, "Private Non-farm Employment Percent Change": -0.6, "Firms": {"Total": 2694, "Hispanic-Owned": 0.0, "Native Hawaiian and Other Pacific Islander-Owned": 0.0, "American Indian-Owned": 0.0, "Black-Owned": 0.0, "Asian-Owned": 0.0, "Women-Owned": 25.5}, "Nonemployer Establishments": 1808, "Private Non-farm Employment": 7070}, "Housing": {"Housing Units": 10662, "Units in Multi-Unit Structures": 12.8, "Median Value of Owner-Occupied Units": 258200, "Households": 7498, "Persons per Household": 2.46, "Homeownership Rate": 71.4}, "Population": {"2014 Population": 19820, "2010 Population": 20197, "Population per Square Mile": 72.9, "Population Percent Change": -1.9}}</t>
  </si>
  <si>
    <t>{"Ethnicities": {"White Alone, not Hispanic or Latino": 46.0, "Two or More Races": 3.2, "Asian Alone": 15.2, "Native Hawaiian and Other Pacific Islander Alone": 0.1, "White Alone": 62.0, "Hispanic or Latino": 18.7, "Black Alone": 18.8, "American Indian and Alaska Native Alone": 0.7}, "Age": {"Percent Under 18 Years": 23.5, "Percent 65 and Older": 13.7, "Percent Under 5 Years": 6.5}, "Miscellaneous": {"Manufacturers Shipments": 32641, "Foreign Born": 32.2, "Percent Female": 51.8, "Language Other than English at Home": 39.1, "Living in Same House +1 Years": 85.8, "Mean Travel Time to Work": 34.2, "Building Permits": 3839, "Veterans": 48402, "Land Area": 491.25}, "Sales": {"Retail Sales": 132557, "Merchant Wholesaler Sales": 74266, "Accommodation and Food Services Sales": 18727, "Retail Sales per Capita": 14080}, "County": "Montgomery County", "State": "MD", "Income": {"Median Houseold Income": 98221, "Per Capita Income": 49038, "Persons Below Poverty Level": 6.7}, "Education": {"Bachelor's Degree or Higher": 57.1, "High School or Higher": 91.2}, "Employment": {"Private Non-farm Establishments": 26739, "Private Non-farm Employment Percent Change": 1.5, "Firms": {"Total": 115471, "Hispanic-Owned": 10.0, "Native Hawaiian and Other Pacific Islander-Owned": 0.1, "American Indian-Owned": 0.7, "Black-Owned": 12.4, "Asian-Owned": 12.1, "Women-Owned": 32.4}, "Nonemployer Establishments": 103731, "Private Non-farm Employment": 419956}, "Housing": {"Housing Units": 385721, "Units in Multi-Unit Structures": 33.2, "Median Value of Owner-Occupied Units": 446300, "Households": 360563, "Persons per Household": 2.72, "Homeownership Rate": 67.3}, "Population": {"2014 Population": 1030447, "2010 Population": 971777, "Population per Square Mile": 1978.2, "Population Percent Change": 6.0}}</t>
  </si>
  <si>
    <t>{"Ethnicities": {"White Alone, not Hispanic or Latino": 14.2, "Two or More Races": 2.6, "Asian Alone": 4.6, "Native Hawaiian and Other Pacific Islander Alone": 0.2, "White Alone": 26.9, "Hispanic or Latino": 16.9, "Black Alone": 64.7, "American Indian and Alaska Native Alone": 1.0}, "Age": {"Percent Under 18 Years": 22.7, "Percent 65 and Older": 11.2, "Percent Under 5 Years": 6.7}, "Miscellaneous": {"Manufacturers Shipments": 25046, "Foreign Born": 20.2, "Percent Female": 51.8, "Language Other than English at Home": 20.8, "Living in Same House +1 Years": 84.9, "Mean Travel Time to Work": 35.8, "Building Permits": 1292, "Veterans": 61842, "Land Area": 482.69}, "Sales": {"Retail Sales": 92096, "Merchant Wholesaler Sales": 104498, "Accommodation and Food Services Sales": 12050, "Retail Sales per Capita": 11060}, "County": "Prince George's County", "State": "MD", "Income": {"Median Houseold Income": 73623, "Per Capita Income": 32344, "Persons Below Poverty Level": 9.4}, "Education": {"Bachelor's Degree or Higher": 29.8, "High School or Higher": 85.5}, "Employment": {"Private Non-farm Establishments": 14281, "Private Non-farm Employment Percent Change": 1.1, "Firms": {"Total": 72759, "Hispanic-Owned": 8.8, "Native Hawaiian and Other Pacific Islander-Owned": 0.1, "American Indian-Owned": 0.9, "Black-Owned": 54.5, "Asian-Owned": 6.2, "Women-Owned": 37.8}, "Nonemployer Establishments": 71062, "Private Non-farm Employment": 243260}, "Housing": {"Housing Units": 330516, "Units in Multi-Unit Structures": 32.5, "Median Value of Owner-Occupied Units": 269800, "Households": 303441, "Persons per Household": 2.81, "Homeownership Rate": 62.5}, "Population": {"2014 Population": 904430, "2010 Population": 863420, "Population per Square Mile": 1788.8, "Population Percent Change": 4.7}}</t>
  </si>
  <si>
    <t>{"Ethnicities": {"White Alone, not Hispanic or Latino": 86.9, "Two or More Races": 1.7, "Asian Alone": 1.1, "Native Hawaiian and Other Pacific Islander Alone": 0.0, "White Alone": 89.8, "Hispanic or Latino": 3.4, "Black Alone": 6.9, "American Indian and Alaska Native Alone": 0.4}, "Age": {"Percent Under 18 Years": 22.3, "Percent 65 and Older": 17.3, "Percent Under 5 Years": 5.3}, "Miscellaneous": {"Manufacturers Shipments": 2387, "Foreign Born": 3.3, "Percent Female": 50.3, "Language Other than English at Home": 5.6, "Living in Same House +1 Years": 90.2, "Mean Travel Time to Work": 33.9, "Building Permits": 173, "Veterans": 4180, "Land Area": 371.91}, "Sales": {"Retail Sales": 6182, "Merchant Wholesaler Sales": 2129, "Accommodation and Food Services Sales": 1030, "Retail Sales per Capita": 13203}, "County": "Queen Anne's County", "State": "MD", "Income": {"Median Houseold Income": 87256, "Per Capita Income": 38108, "Persons Below Poverty Level": 8.1}, "Education": {"Bachelor's Degree or Higher": 33.2, "High School or Higher": 91.7}, "Employment": {"Private Non-farm Establishments": 1348, "Private Non-farm Employment Percent Change": 3.8, "Firms": {"Total": 5701, "Hispanic-Owned": 0.0, "Native Hawaiian and Other Pacific Islander-Owned": 0.0, "American Indian-Owned": 0.0, "Black-Owned": 0.0, "Asian-Owned": 0.0, "Women-Owned": 31.3}, "Nonemployer Establishments": 4621, "Private Non-farm Employment": 11508}, "Housing": {"Housing Units": 20765, "Units in Multi-Unit Structures": 6.4, "Median Value of Owner-Occupied Units": 348100, "Households": 17292, "Persons per Household": 2.75, "Homeownership Rate": 84.5}, "Population": {"2014 Population": 48804, "2010 Population": 47798, "Population per Square Mile": 128.5, "Population Percent Change": 2.1}}</t>
  </si>
  <si>
    <t>{"Ethnicities": {"White Alone, not Hispanic or Latino": 75.3, "Two or More Races": 3.1, "Asian Alone": 2.8, "Native Hawaiian and Other Pacific Islander Alone": 0.1, "White Alone": 79.1, "Hispanic or Latino": 4.7, "Black Alone": 14.5, "American Indian and Alaska Native Alone": 0.4}, "Age": {"Percent Under 18 Years": 24.9, "Percent 65 and Older": 12.0, "Percent Under 5 Years": 6.6}, "Miscellaneous": {"Manufacturers Shipments": 0, "Foreign Born": 3.9, "Percent Female": 50.2, "Language Other than English at Home": 6.6, "Living in Same House +1 Years": 87.2, "Mean Travel Time to Work": 28.9, "Building Permits": 457, "Veterans": 12902, "Land Area": 357.18}, "Sales": {"Retail Sales": 11930, "Merchant Wholesaler Sales": 0, "Accommodation and Food Services Sales": 1322, "Retail Sales per Capita": 11883}, "County": "St. Mary's County", "State": "MD", "Income": {"Median Houseold Income": 85672, "Per Capita Income": 36017, "Persons Below Poverty Level": 7.2}, "Education": {"Bachelor's Degree or Higher": 29.5, "High School or Higher": 90.3}, "Employment": {"Private Non-farm Establishments": 1928, "Private Non-farm Employment Percent Change": -5.2, "Firms": {"Total": 7383, "Hispanic-Owned": 1.1, "Native Hawaiian and Other Pacific Islander-Owned": 0.0, "American Indian-Owned": 0.6, "Black-Owned": 7.4, "Asian-Owned": 3.3, "Women-Owned": 37.4}, "Nonemployer Establishments": 6594, "Private Non-farm Employment": 28844}, "Housing": {"Housing Units": 43252, "Units in Multi-Unit Structures": 13.0, "Median Value of Owner-Occupied Units": 304700, "Households": 37589, "Persons per Household": 2.77, "Homeownership Rate": 72.9}, "Population": {"2014 Population": 110382, "2010 Population": 105151, "Population per Square Mile": 294.4, "Population Percent Change": 5.0}}</t>
  </si>
  <si>
    <t>{"Ethnicities": {"White Alone, not Hispanic or Latino": 51.0, "Two or More Races": 2.1, "Asian Alone": 1.0, "Native Hawaiian and Other Pacific Islander Alone": 0.1, "White Alone": 53.6, "Hispanic or Latino": 3.7, "Black Alone": 42.8, "American Indian and Alaska Native Alone": 0.4}, "Age": {"Percent Under 18 Years": 16.7, "Percent 65 and Older": 15.3, "Percent Under 5 Years": 5.2}, "Miscellaneous": {"Manufacturers Shipments": 0, "Foreign Born": 3.2, "Percent Female": 45.8, "Language Other than English at Home": 5.5, "Living in Same House +1 Years": 82.3, "Mean Travel Time to Work": 23.2, "Building Permits": 140, "Veterans": 2083, "Land Area": 319.72}, "Sales": {"Retail Sales": 1051, "Merchant Wholesaler Sales": 0, "Accommodation and Food Services Sales": 98, "Retail Sales per Capita": 4011}, "County": "Somerset County", "State": "MD", "Income": {"Median Houseold Income": 38447, "Per Capita Income": 16748, "Persons Below Poverty Level": 23.4}, "Education": {"Bachelor's Degree or Higher": 14.2, "High School or Higher": 79.6}, "Employment": {"Private Non-farm Establishments": 366, "Private Non-farm Employment Percent Change": -0.1, "Firms": {"Total": 2099, "Hispanic-Owned": 0.0, "Native Hawaiian and Other Pacific Islander-Owned": 0.0, "American Indian-Owned": 0.0, "Black-Owned": 11.9, "Asian-Owned": 0.0, "Women-Owned": 20.7}, "Nonemployer Establishments": 1447, "Private Non-farm Employment": 3518}, "Housing": {"Housing Units": 11168, "Units in Multi-Unit Structures": 15.3, "Median Value of Owner-Occupied Units": 153600, "Households": 8419, "Persons per Household": 2.29, "Homeownership Rate": 68.1}, "Population": {"2014 Population": 25859, "2010 Population": 26470, "Population per Square Mile": 82.8, "Population Percent Change": -2.3}}</t>
  </si>
  <si>
    <t>{"Ethnicities": {"White Alone, not Hispanic or Latino": 78.1, "Two or More Races": 1.5, "Asian Alone": 1.5, "Native Hawaiian and Other Pacific Islander Alone": 0.2, "White Alone": 83.3, "Hispanic or Latino": 6.3, "Black Alone": 13.2, "American Indian and Alaska Native Alone": 0.3}, "Age": {"Percent Under 18 Years": 18.6, "Percent 65 and Older": 26.6, "Percent Under 5 Years": 4.6}, "Miscellaneous": {"Manufacturers Shipments": 0, "Foreign Born": 5.2, "Percent Female": 52.6, "Language Other than English at Home": 7.9, "Living in Same House +1 Years": 89.3, "Mean Travel Time to Work": 25.8, "Building Permits": 43, "Veterans": 4164, "Land Area": 268.54}, "Sales": {"Retail Sales": 7118, "Merchant Wholesaler Sales": 2526, "Accommodation and Food Services Sales": 1049, "Retail Sales per Capita": 19732}, "County": "Talbot County", "State": "MD", "Income": {"Median Houseold Income": 61597, "Per Capita Income": 38022, "Persons Below Poverty Level": 8.6}, "Education": {"Bachelor's Degree or Higher": 33.3, "High School or Higher": 89.0}, "Employment": {"Private Non-farm Establishments": 1467, "Private Non-farm Employment Percent Change": -3.3, "Firms": {"Total": 5247, "Hispanic-Owned": 0.0, "Native Hawaiian and Other Pacific Islander-Owned": 0.0, "American Indian-Owned": 0.0, "Black-Owned": 0.0, "Asian-Owned": 0.0, "Women-Owned": 24.6}, "Nonemployer Establishments": 4246, "Private Non-farm Employment": 17139}, "Housing": {"Housing Units": 20230, "Units in Multi-Unit Structures": 13.6, "Median Value of Owner-Occupied Units": 327400, "Households": 16013, "Persons per Household": 2.33, "Homeownership Rate": 72.5}, "Population": {"2014 Population": 37643, "2010 Population": 37782, "Population per Square Mile": 140.7, "Population Percent Change": -0.4}}</t>
  </si>
  <si>
    <t>{"Ethnicities": {"White Alone, not Hispanic or Latino": 81.0, "Two or More Races": 2.6, "Asian Alone": 1.7, "Native Hawaiian and Other Pacific Islander Alone": 0.1, "White Alone": 84.4, "Hispanic or Latino": 4.3, "Black Alone": 10.9, "American Indian and Alaska Native Alone": 0.3}, "Age": {"Percent Under 18 Years": 22.3, "Percent 65 and Older": 15.8, "Percent Under 5 Years": 5.8}, "Miscellaneous": {"Manufacturers Shipments": 24486, "Foreign Born": 4.8, "Percent Female": 49.0, "Language Other than English at Home": 7.0, "Living in Same House +1 Years": 84.6, "Mean Travel Time to Work": 28.1, "Building Permits": 274, "Veterans": 12218, "Land Area": 457.78}, "Sales": {"Retail Sales": 24632, "Merchant Wholesaler Sales": 12652, "Accommodation and Food Services Sales": 2296, "Retail Sales per Capita": 16988}, "County": "Washington County", "State": "MD", "Income": {"Median Houseold Income": 55609, "Per Capita Income": 26532, "Persons Below Poverty Level": 12.4}, "Education": {"Bachelor's Degree or Higher": 19.5, "High School or Higher": 85.8}, "Employment": {"Private Non-farm Establishments": 3426, "Private Non-farm Employment Percent Change": 1.7, "Firms": {"Total": 11240, "Hispanic-Owned": 0.0, "Native Hawaiian and Other Pacific Islander-Owned": 0.0, "American Indian-Owned": 0.0, "Black-Owned": 3.9, "Asian-Owned": 2.1, "Women-Owned": 26.0}, "Nonemployer Establishments": 8180, "Private Non-farm Employment": 58628}, "Housing": {"Housing Units": 61206, "Units in Multi-Unit Structures": 19.4, "Median Value of Owner-Occupied Units": 206100, "Households": 55960, "Persons per Household": 2.51, "Homeownership Rate": 64.9}, "Population": {"2014 Population": 149573, "2010 Population": 147430, "Population per Square Mile": 322.1, "Population Percent Change": 1.5}}</t>
  </si>
  <si>
    <t>{"Ethnicities": {"White Alone, not Hispanic or Latino": 64.8, "Two or More Races": 2.4, "Asian Alone": 3.0, "Native Hawaiian and Other Pacific Islander Alone": 0.1, "White Alone": 68.7, "Hispanic or Latino": 5.2, "Black Alone": 25.2, "American Indian and Alaska Native Alone": 0.5}, "Age": {"Percent Under 18 Years": 21.9, "Percent 65 and Older": 14.4, "Percent Under 5 Years": 5.9}, "Miscellaneous": {"Manufacturers Shipments": 0, "Foreign Born": 8.3, "Percent Female": 52.2, "Language Other than English at Home": 10.7, "Living in Same House +1 Years": 81.0, "Mean Travel Time to Work": 21.9, "Building Permits": 168, "Veterans": 7490, "Land Area": 374.44}, "Sales": {"Retail Sales": 17808, "Merchant Wholesaler Sales": 0, "Accommodation and Food Services Sales": 1848, "Retail Sales per Capita": 19078}, "County": "Wicomico County", "State": "MD", "Income": {"Median Houseold Income": 51092, "Per Capita Income": 25378, "Persons Below Poverty Level": 17.0}, "Education": {"Bachelor's Degree or Higher": 26.3, "High School or Higher": 85.5}, "Employment": {"Private Non-farm Establishments": 2530, "Private Non-farm Employment Percent Change": 0.2, "Firms": {"Total": 8539, "Hispanic-Owned": 2.0, "Native Hawaiian and Other Pacific Islander-Owned": 0.0, "American Indian-Owned": 0.0, "Black-Owned": 9.0, "Asian-Owned": 0.0, "Women-Owned": 23.0}, "Nonemployer Establishments": 5987, "Private Non-farm Employment": 36976}, "Housing": {"Housing Units": 42146, "Units in Multi-Unit Structures": 19.5, "Median Value of Owner-Occupied Units": 181900, "Households": 36405, "Persons per Household": 2.63, "Homeownership Rate": 63.0}, "Population": {"2014 Population": 101539, "2010 Population": 98733, "Population per Square Mile": 263.7, "Population Percent Change": 2.8}}</t>
  </si>
  <si>
    <t>{"Ethnicities": {"White Alone, not Hispanic or Latino": 79.8, "Two or More Races": 1.8, "Asian Alone": 1.4, "Native Hawaiian and Other Pacific Islander Alone": 0.0, "White Alone": 82.7, "Hispanic or Latino": 3.5, "Black Alone": 13.7, "American Indian and Alaska Native Alone": 0.4}, "Age": {"Percent Under 18 Years": 17.9, "Percent 65 and Older": 25.3, "Percent Under 5 Years": 4.5}, "Miscellaneous": {"Manufacturers Shipments": 1546, "Foreign Born": 5.1, "Percent Female": 51.4, "Language Other than English at Home": 6.7, "Living in Same House +1 Years": 89.4, "Mean Travel Time to Work": 21.9, "Building Permits": 200, "Veterans": 5267, "Land Area": 468.28}, "Sales": {"Retail Sales": 8751, "Merchant Wholesaler Sales": 0, "Accommodation and Food Services Sales": 5068, "Retail Sales per Capita": 17779}, "County": "Worcester County", "State": "MD", "Income": {"Median Houseold Income": 57952, "Per Capita Income": 32887, "Persons Below Poverty Level": 10.9}, "Education": {"Bachelor's Degree or Higher": 27.6, "High School or Higher": 89.3}, "Employment": {"Private Non-farm Establishments": 2109, "Private Non-farm Employment Percent Change": 2.5, "Firms": {"Total": 7514, "Hispanic-Owned": 0.0, "Native Hawaiian and Other Pacific Islander-Owned": 0.0, "American Indian-Owned": 0.0, "Black-Owned": 0.0, "Asian-Owned": 0.0, "Women-Owned": 0.0}, "Nonemployer Establishments": 4878, "Private Non-farm Employment": 17295}, "Housing": {"Housing Units": 55764, "Units in Multi-Unit Structures": 46.8, "Median Value of Owner-Occupied Units": 253400, "Households": 20530, "Persons per Household": 2.47, "Homeownership Rate": 78.4}, "Population": {"2014 Population": 51675, "2010 Population": 51454, "Population per Square Mile": 109.9, "Population Percent Change": 0.4}}</t>
  </si>
  <si>
    <t>{"Ethnicities": {"White Alone, not Hispanic or Latino": 28.2, "Two or More Races": 2.0, "Asian Alone": 2.7, "Native Hawaiian and Other Pacific Islander Alone": 0.1, "White Alone": 31.6, "Hispanic or Latino": 4.7, "Black Alone": 63.1, "American Indian and Alaska Native Alone": 0.4}, "Age": {"Percent Under 18 Years": 21.2, "Percent 65 and Older": 12.3, "Percent Under 5 Years": 6.7}, "Miscellaneous": {"Manufacturers Shipments": 57308, "Foreign Born": 7.4, "Percent Female": 52.9, "Language Other than English at Home": 8.8, "Living in Same House +1 Years": 82.6, "Mean Travel Time to Work": 30.1, "Building Permits": 821, "Veterans": 35446, "Land Area": 80.94}, "Sales": {"Retail Sales": 43487, "Merchant Wholesaler Sales": 48434, "Accommodation and Food Services Sales": 14346, "Retail Sales per Capita": 6793}, "County": "Baltimore city", "State": "MD", "Income": {"Median Houseold Income": 41385, "Per Capita Income": 24750, "Persons Below Poverty Level": 23.8}, "Education": {"Bachelor's Degree or Higher": 26.8, "High School or Higher": 80.2}, "Employment": {"Private Non-farm Establishments": 12280, "Private Non-farm Employment Percent Change": 0.2, "Firms": {"Total": 42272, "Hispanic-Owned": 2.1, "Native Hawaiian and Other Pacific Islander-Owned": 0.0, "American Indian-Owned": 0.0, "Black-Owned": 34.6, "Asian-Owned": 5.9, "Women-Owned": 37.0}, "Nonemployer Establishments": 41444, "Private Non-farm Employment": 284084}, "Housing": {"Housing Units": 296984, "Units in Multi-Unit Structures": 32.4, "Median Value of Owner-Occupied Units": 157900, "Households": 241455, "Persons per Household": 2.47, "Homeownership Rate": 48.3}, "Population": {"2014 Population": 622793, "2010 Population": 620961, "Population per Square Mile": 7671.5, "Population Percent Change": 0.3}}</t>
  </si>
  <si>
    <t>{"Ethnicities": {"White Alone, not Hispanic or Latino": 91.4, "Two or More Races": 1.8, "Asian Alone": 1.4, "Native Hawaiian and Other Pacific Islander Alone": 0.1, "White Alone": 93.5, "Hispanic or Latino": 2.7, "Black Alone": 2.5, "American Indian and Alaska Native Alone": 0.7}, "Age": {"Percent Under 18 Years": 15.9, "Percent 65 and Older": 27.8, "Percent Under 5 Years": 3.9}, "Miscellaneous": {"Manufacturers Shipments": 5332, "Foreign Born": 6.8, "Percent Female": 52.4, "Language Other than English at Home": 8.1, "Living in Same House +1 Years": 91.4, "Mean Travel Time to Work": 24.6, "Building Permits": 640, "Veterans": 21360, "Land Area": 393.72}, "Sales": {"Retail Sales": 39732, "Merchant Wholesaler Sales": 0, "Accommodation and Food Services Sales": 8909, "Retail Sales per Capita": 17878}, "County": "Barnstable County", "State": "MA", "Income": {"Median Houseold Income": 60526, "Per Capita Income": 36142, "Persons Below Poverty Level": 9.3}, "Education": {"Bachelor's Degree or Higher": 39.1, "High School or Higher": 94.5}, "Employment": {"Private Non-farm Establishments": 8323, "Private Non-farm Employment Percent Change": 3.0, "Firms": {"Total": 32205, "Hispanic-Owned": 0.0, "Native Hawaiian and Other Pacific Islander-Owned": 0.0, "American Indian-Owned": 0.5, "Black-Owned": 1.2, "Asian-Owned": 1.5, "Women-Owned": 28.3}, "Nonemployer Establishments": 24948, "Private Non-farm Employment": 71779}, "Housing": {"Housing Units": 161718, "Units in Multi-Unit Structures": 14.5, "Median Value of Owner-Occupied Units": 366700, "Households": 95398, "Persons per Household": 2.21, "Homeownership Rate": 79.0}, "Population": {"2014 Population": 214914, "2010 Population": 215888, "Population per Square Mile": 548.3, "Population Percent Change": -0.5}}</t>
  </si>
  <si>
    <t>MA</t>
  </si>
  <si>
    <t>{"Ethnicities": {"White Alone, not Hispanic or Latino": 89.6, "Two or More Races": 2.2, "Asian Alone": 1.4, "Native Hawaiian and Other Pacific Islander Alone": 0.0, "White Alone": 92.9, "Hispanic or Latino": 4.1, "Black Alone": 3.1, "American Indian and Alaska Native Alone": 0.3}, "Age": {"Percent Under 18 Years": 17.9, "Percent 65 and Older": 20.9, "Percent Under 5 Years": 4.4}, "Miscellaneous": {"Manufacturers Shipments": 14255, "Foreign Born": 4.9, "Percent Female": 51.6, "Language Other than English at Home": 7.5, "Living in Same House +1 Years": 87.7, "Mean Travel Time to Work": 20.4, "Building Permits": 177, "Veterans": 10389, "Land Area": 926.83}, "Sales": {"Retail Sales": 19017, "Merchant Wholesaler Sales": 0, "Accommodation and Food Services Sales": 4019, "Retail Sales per Capita": 14605}, "County": "Berkshire County", "State": "MA", "Income": {"Median Houseold Income": 48450, "Per Capita Income": 29294, "Persons Below Poverty Level": 12.8}, "Education": {"Bachelor's Degree or Higher": 30.3, "High School or Higher": 90.6}, "Employment": {"Private Non-farm Establishments": 3928, "Private Non-farm Employment Percent Change": -1.2, "Firms": {"Total": 12647, "Hispanic-Owned": 0.7, "Native Hawaiian and Other Pacific Islander-Owned": 0.0, "American Indian-Owned": 0.0, "Black-Owned": 0.4, "Asian-Owned": 2.2, "Women-Owned": 26.8}, "Nonemployer Establishments": 10054, "Private Non-farm Employment": 53041}, "Housing": {"Housing Units": 68354, "Units in Multi-Unit Structures": 29.6, "Median Value of Owner-Occupied Units": 206600, "Households": 55301, "Persons per Household": 2.24, "Homeownership Rate": 68.4}, "Population": {"2014 Population": 128715, "2010 Population": 131219, "Population per Square Mile": 141.6, "Population Percent Change": -1.9}}</t>
  </si>
  <si>
    <t>{"Ethnicities": {"White Alone, not Hispanic or Latino": 85.1, "Two or More Races": 2.0, "Asian Alone": 2.2, "Native Hawaiian and Other Pacific Islander Alone": 0.1, "White Alone": 90.4, "Hispanic or Latino": 6.9, "Black Alone": 4.7, "American Indian and Alaska Native Alone": 0.6}, "Age": {"Percent Under 18 Years": 21.1, "Percent 65 and Older": 15.7, "Percent Under 5 Years": 5.2}, "Miscellaneous": {"Manufacturers Shipments": 88781, "Foreign Born": 11.9, "Percent Female": 51.5, "Language Other than English at Home": 20.6, "Living in Same House +1 Years": 88.9, "Mean Travel Time to Work": 27.0, "Building Permits": 823, "Veterans": 33409, "Land Area": 553.1}, "Sales": {"Retail Sales": 86476, "Merchant Wholesaler Sales": 77197, "Accommodation and Food Services Sales": 8852, "Retail Sales per Capita": 15882}, "County": "Bristol County", "State": "MA", "Income": {"Median Houseold Income": 55298, "Per Capita Income": 28837, "Persons Below Poverty Level": 12.4}, "Education": {"Bachelor's Degree or Higher": 25.3, "High School or Higher": 81.9}, "Employment": {"Private Non-farm Establishments": 12730, "Private Non-farm Employment Percent Change": -1.7, "Firms": {"Total": 40792, "Hispanic-Owned": 1.2, "Native Hawaiian and Other Pacific Islander-Owned": 0.0, "American Indian-Owned": 0.3, "Black-Owned": 1.3, "Asian-Owned": 1.9, "Women-Owned": 26.7}, "Nonemployer Establishments": 30906, "Private Non-farm Employment": 193082}, "Housing": {"Housing Units": 231286, "Units in Multi-Unit Structures": 42.0, "Median Value of Owner-Occupied Units": 278100, "Households": 210037, "Persons per Household": 2.54, "Homeownership Rate": 63.1}, "Population": {"2014 Population": 554194, "2010 Population": 548285, "Population per Square Mile": 991.3, "Population Percent Change": 1.1}}</t>
  </si>
  <si>
    <t>{"Ethnicities": {"White Alone, not Hispanic or Latino": 88.5, "Two or More Races": 3.3, "Asian Alone": 0.9, "Native Hawaiian and Other Pacific Islander Alone": 0.1, "White Alone": 90.8, "Hispanic or Latino": 3.1, "Black Alone": 3.7, "American Indian and Alaska Native Alone": 1.3}, "Age": {"Percent Under 18 Years": 18.3, "Percent 65 and Older": 19.8, "Percent Under 5 Years": 4.7}, "Miscellaneous": {"Manufacturers Shipments": 0, "Foreign Born": 7.8, "Percent Female": 50.5, "Language Other than English at Home": 8.4, "Living in Same House +1 Years": 92.6, "Mean Travel Time to Work": 16.5, "Building Permits": 120, "Veterans": 966, "Land Area": 103.25}, "Sales": {"Retail Sales": 3489, "Merchant Wholesaler Sales": 0, "Accommodation and Food Services Sales": 957, "Retail Sales per Capita": 22333}, "County": "Dukes County", "State": "MA", "Income": {"Median Houseold Income": 66288, "Per Capita Income": 33363, "Persons Below Poverty Level": 10.1}, "Education": {"Bachelor's Degree or Higher": 40.7, "High School or Higher": 93.4}, "Employment": {"Private Non-farm Establishments": 1036, "Private Non-farm Employment Percent Change": 1.0, "Firms": {"Total": 4468, "Hispanic-Owned": 0.0, "Native Hawaiian and Other Pacific Islander-Owned": 0.0, "American Indian-Owned": 0.0, "Black-Owned": 4.0, "Asian-Owned": 0.0, "Women-Owned": 28.0}, "Nonemployer Establishments": 3695, "Private Non-farm Employment": 5322}, "Housing": {"Housing Units": 17501, "Units in Multi-Unit Structures": 5.3, "Median Value of Owner-Occupied Units": 665300, "Households": 5891, "Persons per Household": 2.8, "Homeownership Rate": 78.4}, "Population": {"2014 Population": 17356, "2010 Population": 16535, "Population per Square Mile": 160.2, "Population Percent Change": 5.0}}</t>
  </si>
  <si>
    <t>{"Ethnicities": {"White Alone, not Hispanic or Latino": 73.3, "Two or More Races": 2.3, "Asian Alone": 3.8, "Native Hawaiian and Other Pacific Islander Alone": 0.1, "White Alone": 86.6, "Hispanic or Latino": 18.6, "Black Alone": 6.3, "American Indian and Alaska Native Alone": 0.8}, "Age": {"Percent Under 18 Years": 22.0, "Percent 65 and Older": 15.6, "Percent Under 5 Years": 5.7}, "Miscellaneous": {"Manufacturers Shipments": 174886, "Foreign Born": 14.9, "Percent Female": 51.8, "Language Other than English at Home": 24.0, "Living in Same House +1 Years": 87.7, "Mean Travel Time to Work": 28.0, "Building Permits": 1357, "Veterans": 43065, "Land Area": 492.56}, "Sales": {"Retail Sales": 98221, "Merchant Wholesaler Sales": 124057, "Accommodation and Food Services Sales": 13014, "Retail Sales per Capita": 13399}, "County": "Essex County", "State": "MA", "Income": {"Median Houseold Income": 67311, "Per Capita Income": 35167, "Persons Below Poverty Level": 11.2}, "Education": {"Bachelor's Degree or Higher": 36.6, "High School or Higher": 89.0}, "Employment": {"Private Non-farm Establishments": 18277, "Private Non-farm Employment Percent Change": 0.4, "Firms": {"Total": 68102, "Hispanic-Owned": 5.9, "Native Hawaiian and Other Pacific Islander-Owned": 0.0, "American Indian-Owned": 0.3, "Black-Owned": 3.6, "Asian-Owned": 2.7, "Women-Owned": 29.7}, "Nonemployer Establishments": 56791, "Private Non-farm Employment": 275283}, "Housing": {"Housing Units": 307765, "Units in Multi-Unit Structures": 43.1, "Median Value of Owner-Occupied Units": 349400, "Households": 286008, "Persons per Household": 2.56, "Homeownership Rate": 63.4}, "Population": {"2014 Population": 769091, "2010 Population": 743159, "Population per Square Mile": 1508.8, "Population Percent Change": 3.5}}</t>
  </si>
  <si>
    <t>{"Ethnicities": {"White Alone, not Hispanic or Latino": 91.5, "Two or More Races": 2.0, "Asian Alone": 1.5, "Native Hawaiian and Other Pacific Islander Alone": 0.1, "White Alone": 94.6, "Hispanic or Latino": 3.8, "Black Alone": 1.4, "American Indian and Alaska Native Alone": 0.4}, "Age": {"Percent Under 18 Years": 18.2, "Percent 65 and Older": 18.2, "Percent Under 5 Years": 4.5}, "Miscellaneous": {"Manufacturers Shipments": 11643, "Foreign Born": 4.2, "Percent Female": 51.2, "Language Other than English at Home": 5.9, "Living in Same House +1 Years": 86.6, "Mean Travel Time to Work": 24.5, "Building Permits": 70, "Veterans": 5542, "Land Area": 699.32}, "Sales": {"Retail Sales": 6910, "Merchant Wholesaler Sales": 4601, "Accommodation and Food Services Sales": 803, "Retail Sales per Capita": 9628}, "County": "Franklin County", "State": "MA", "Income": {"Median Houseold Income": 53663, "Per Capita Income": 29259, "Persons Below Poverty Level": 12.1}, "Education": {"Bachelor's Degree or Higher": 34.0, "High School or Higher": 92.0}, "Employment": {"Private Non-farm Establishments": 1584, "Private Non-farm Employment Percent Change": 2.5, "Firms": {"Total": 7193, "Hispanic-Owned": 0.0, "Native Hawaiian and Other Pacific Islander-Owned": 0.0, "American Indian-Owned": 0.0, "Black-Owned": 0.0, "Asian-Owned": 0.0, "Women-Owned": 31.2}, "Nonemployer Establishments": 5922, "Private Non-farm Employment": 19917}, "Housing": {"Housing Units": 33668, "Units in Multi-Unit Structures": 28.4, "Median Value of Owner-Occupied Units": 219500, "Households": 30534, "Persons per Household": 2.29, "Homeownership Rate": 68.5}, "Population": {"2014 Population": 70862, "2010 Population": 71372, "Population per Square Mile": 102.1, "Population Percent Change": -0.7}}</t>
  </si>
  <si>
    <t>{"Ethnicities": {"White Alone, not Hispanic or Latino": 65.0, "Two or More Races": 2.4, "Asian Alone": 2.4, "Native Hawaiian and Other Pacific Islander Alone": 0.2, "White Alone": 83.6, "Hispanic or Latino": 23.2, "Black Alone": 10.7, "American Indian and Alaska Native Alone": 0.8}, "Age": {"Percent Under 18 Years": 22.5, "Percent 65 and Older": 15.3, "Percent Under 5 Years": 5.9}, "Miscellaneous": {"Manufacturers Shipments": 60011, "Foreign Born": 9.3, "Percent Female": 51.7, "Language Other than English at Home": 25.1, "Living in Same House +1 Years": 87.2, "Mean Travel Time to Work": 22.7, "Building Permits": 313, "Veterans": 32603, "Land Area": 617.14}, "Sales": {"Retail Sales": 56686, "Merchant Wholesaler Sales": 49918, "Accommodation and Food Services Sales": 6617, "Retail Sales per Capita": 12119}, "County": "Hampden County", "State": "MA", "Income": {"Median Houseold Income": 49094, "Per Capita Income": 25817, "Persons Below Poverty Level": 17.7}, "Education": {"Bachelor's Degree or Higher": 24.5, "High School or Higher": 83.7}, "Employment": {"Private Non-farm Establishments": 9661, "Private Non-farm Employment Percent Change": 1.9, "Firms": {"Total": 31456, "Hispanic-Owned": 4.8, "Native Hawaiian and Other Pacific Islander-Owned": 0.0, "American Indian-Owned": 0.0, "Black-Owned": 4.6, "Asian-Owned": 3.0, "Women-Owned": 28.5}, "Nonemployer Establishments": 23446, "Private Non-farm Employment": 167480}, "Housing": {"Housing Units": 191788, "Units in Multi-Unit Structures": 39.1, "Median Value of Owner-Occupied Units": 197900, "Households": 177990, "Persons per Household": 2.53, "Homeownership Rate": 61.8}, "Population": {"2014 Population": 468161, "2010 Population": 463490, "Population per Square Mile": 751.0, "Population Percent Change": 1.0}}</t>
  </si>
  <si>
    <t>{"Ethnicities": {"White Alone, not Hispanic or Latino": 84.7, "Two or More Races": 2.3, "Asian Alone": 5.3, "Native Hawaiian and Other Pacific Islander Alone": 0.1, "White Alone": 88.9, "Hispanic or Latino": 5.3, "Black Alone": 3.0, "American Indian and Alaska Native Alone": 0.3}, "Age": {"Percent Under 18 Years": 15.6, "Percent 65 and Older": 14.7, "Percent Under 5 Years": 3.6}, "Miscellaneous": {"Manufacturers Shipments": 10988, "Foreign Born": 8.2, "Percent Female": 53.4, "Language Other than English at Home": 9.8, "Living in Same House +1 Years": 82.6, "Mean Travel Time to Work": 23.3, "Building Permits": 193, "Veterans": 10038, "Land Area": 527.26}, "Sales": {"Retail Sales": 15460, "Merchant Wholesaler Sales": 20218, "Accommodation and Food Services Sales": 2254, "Retail Sales per Capita": 9962}, "County": "Hampshire County", "State": "MA", "Income": {"Median Houseold Income": 61227, "Per Capita Income": 29460, "Persons Below Poverty Level": 13.0}, "Education": {"Bachelor's Degree or Higher": 42.3, "High School or Higher": 93.3}, "Employment": {"Private Non-farm Establishments": 3562, "Private Non-farm Employment Percent Change": 1.7, "Firms": {"Total": 15970, "Hispanic-Owned": 0.0, "Native Hawaiian and Other Pacific Islander-Owned": 0.0, "American Indian-Owned": 0.0, "Black-Owned": 1.9, "Asian-Owned": 3.4, "Women-Owned": 32.7}, "Nonemployer Establishments": 12700, "Private Non-farm Employment": 57927}, "Housing": {"Housing Units": 62884, "Units in Multi-Unit Structures": 32.6, "Median Value of Owner-Occupied Units": 262600, "Households": 58828, "Persons per Household": 2.31, "Homeownership Rate": 67.0}, "Population": {"2014 Population": 160939, "2010 Population": 158080, "Population per Square Mile": 299.8, "Population Percent Change": 1.8}}</t>
  </si>
  <si>
    <t>{"Ethnicities": {"White Alone, not Hispanic or Latino": 74.6, "Two or More Races": 2.2, "Asian Alone": 11.1, "Native Hawaiian and Other Pacific Islander Alone": 0.1, "White Alone": 80.9, "Hispanic or Latino": 7.5, "Black Alone": 5.5, "American Indian and Alaska Native Alone": 0.3}, "Age": {"Percent Under 18 Years": 20.6, "Percent 65 and Older": 14.0, "Percent Under 5 Years": 5.6}, "Miscellaneous": {"Manufacturers Shipments": 224826, "Foreign Born": 19.3, "Percent Female": 51.2, "Language Other than English at Home": 25.0, "Living in Same House +1 Years": 86.0, "Mean Travel Time to Work": 28.4, "Building Permits": 3241, "Veterans": 74275, "Land Area": 817.82}, "Sales": {"Retail Sales": 196611, "Merchant Wholesaler Sales": 328733, "Accommodation and Food Services Sales": 32502, "Retail Sales per Capita": 13325}, "County": "Middlesex County", "State": "MA", "Income": {"Median Houseold Income": 82090, "Per Capita Income": 42861, "Persons Below Poverty Level": 8.1}, "Education": {"Bachelor's Degree or Higher": 50.7, "High School or Higher": 92.1}, "Employment": {"Private Non-farm Establishments": 42829, "Private Non-farm Employment Percent Change": 2.8, "Firms": {"Total": 154765, "Hispanic-Owned": 2.8, "Native Hawaiian and Other Pacific Islander-Owned": 0.1, "American Indian-Owned": 0.3, "Black-Owned": 2.7, "Asian-Owned": 6.2, "Women-Owned": 31.1}, "Nonemployer Establishments": 125980, "Private Non-farm Employment": 836076}, "Housing": {"Housing Units": 618931, "Units in Multi-Unit Structures": 44.5, "Median Value of Owner-Occupied Units": 398200, "Households": 581120, "Persons per Household": 2.52, "Homeownership Rate": 62.7}, "Population": {"2014 Population": 1570315, "2010 Population": 1503085, "Population per Square Mile": 1837.9, "Population Percent Change": 4.5}}</t>
  </si>
  <si>
    <t>{"Ethnicities": {"White Alone, not Hispanic or Latino": 76.7, "Two or More Races": 1.8, "Asian Alone": 1.4, "Native Hawaiian and Other Pacific Islander Alone": 0.0, "White Alone": 88.4, "Hispanic or Latino": 12.8, "Black Alone": 8.1, "American Indian and Alaska Native Alone": 0.2}, "Age": {"Percent Under 18 Years": 20.9, "Percent 65 and Older": 13.4, "Percent Under 5 Years": 6.4}, "Miscellaneous": {"Manufacturers Shipments": 0, "Foreign Born": 16.6, "Percent Female": 48.9, "Language Other than English at Home": 13.0, "Living in Same House +1 Years": 90.0, "Mean Travel Time to Work": 12.1, "Building Permits": 149, "Veterans": 510, "Land Area": 44.97}, "Sales": {"Retail Sales": 3428, "Merchant Wholesaler Sales": 397, "Accommodation and Food Services Sales": 889, "Retail Sales per Capita": 30997}, "County": "Nantucket County", "State": "MA", "Income": {"Median Houseold Income": 85478, "Per Capita Income": 47331, "Persons Below Poverty Level": 10.4}, "Education": {"Bachelor's Degree or Higher": 44.0, "High School or Higher": 94.0}, "Employment": {"Private Non-farm Establishments": 934, "Private Non-farm Employment Percent Change": 11.4, "Firms": {"Total": 3017, "Hispanic-Owned": 0.0, "Native Hawaiian and Other Pacific Islander-Owned": 0.0, "American Indian-Owned": 0.0, "Black-Owned": 0.0, "Asian-Owned": 0.0, "Women-Owned": 24.3}, "Nonemployer Establishments": 2322, "Private Non-farm Employment": 4400}, "Housing": {"Housing Units": 11822, "Units in Multi-Unit Structures": 10.4, "Median Value of Owner-Occupied Units": 929700, "Households": 4069, "Persons per Household": 2.4, "Homeownership Rate": 65.8}, "Population": {"2014 Population": 10856, "2010 Population": 10172, "Population per Square Mile": 226.2, "Population Percent Change": 6.7}}</t>
  </si>
  <si>
    <t>{"Ethnicities": {"White Alone, not Hispanic or Latino": 77.8, "Two or More Races": 1.8, "Asian Alone": 10.2, "Native Hawaiian and Other Pacific Islander Alone": 0.0, "White Alone": 80.9, "Hispanic or Latino": 4.0, "Black Alone": 6.9, "American Indian and Alaska Native Alone": 0.2}, "Age": {"Percent Under 18 Years": 21.6, "Percent 65 and Older": 15.7, "Percent Under 5 Years": 5.4}, "Miscellaneous": {"Manufacturers Shipments": 103407, "Foreign Born": 15.5, "Percent Female": 52.1, "Language Other than English at Home": 19.0, "Living in Same House +1 Years": 88.7, "Mean Travel Time to Work": 31.5, "Building Permits": 1594, "Veterans": 38108, "Land Area": 396.11}, "Sales": {"Retail Sales": 112414, "Merchant Wholesaler Sales": 123988, "Accommodation and Food Services Sales": 12940, "Retail Sales per Capita": 17133}, "County": "Norfolk County", "State": "MA", "Income": {"Median Houseold Income": 84916, "Per Capita Income": 44692, "Persons Below Poverty Level": 6.6}, "Education": {"Bachelor's Degree or Higher": 49.2, "High School or Higher": 93.7}, "Employment": {"Private Non-farm Establishments": 19597, "Private Non-farm Employment Percent Change": 2.6, "Firms": {"Total": 68025, "Hispanic-Owned": 1.5, "Native Hawaiian and Other Pacific Islander-Owned": 0.0, "American Indian-Owned": 0.3, "Black-Owned": 2.9, "Asian-Owned": 6.2, "Women-Owned": 30.0}, "Nonemployer Establishments": 52921, "Private Non-farm Employment": 329894}, "Housing": {"Housing Units": 272940, "Units in Multi-Unit Structures": 37.2, "Median Value of Owner-Occupied Units": 391100, "Households": 257451, "Persons per Household": 2.56, "Homeownership Rate": 69.3}, "Population": {"2014 Population": 692254, "2010 Population": 670850, "Population per Square Mile": 1693.6, "Population Percent Change": 3.2}}</t>
  </si>
  <si>
    <t>{"Ethnicities": {"White Alone, not Hispanic or Latino": 83.7, "Two or More Races": 1.8, "Asian Alone": 1.5, "Native Hawaiian and Other Pacific Islander Alone": 0.1, "White Alone": 86.3, "Hispanic or Latino": 3.6, "Black Alone": 10.0, "American Indian and Alaska Native Alone": 0.3}, "Age": {"Percent Under 18 Years": 22.5, "Percent 65 and Older": 16.2, "Percent Under 5 Years": 5.3}, "Miscellaneous": {"Manufacturers Shipments": 25772, "Foreign Born": 8.0, "Percent Female": 51.4, "Language Other than English at Home": 11.5, "Living in Same House +1 Years": 90.3, "Mean Travel Time to Work": 32.4, "Building Permits": 1218, "Veterans": 35024, "Land Area": 659.08}, "Sales": {"Retail Sales": 66150, "Merchant Wholesaler Sales": 52535, "Accommodation and Food Services Sales": 7945, "Retail Sales per Capita": 13463}, "County": "Plymouth County", "State": "MA", "Income": {"Median Houseold Income": 75092, "Per Capita Income": 35220, "Persons Below Poverty Level": 7.6}, "Education": {"Bachelor's Degree or Higher": 33.5, "High School or Higher": 92.1}, "Employment": {"Private Non-farm Establishments": 11922, "Private Non-farm Employment Percent Change": 3.4, "Firms": {"Total": 45079, "Hispanic-Owned": 1.1, "Native Hawaiian and Other Pacific Islander-Owned": 0.0, "American Indian-Owned": 0.0, "Black-Owned": 2.8, "Asian-Owned": 2.2, "Women-Owned": 29.2}, "Nonemployer Establishments": 35386, "Private Non-farm Employment": 156526}, "Housing": {"Housing Units": 202448, "Units in Multi-Unit Structures": 22.7, "Median Value of Owner-Occupied Units": 332100, "Households": 179617, "Persons per Household": 2.7, "Homeownership Rate": 77.1}, "Population": {"2014 Population": 507022, "2010 Population": 494919, "Population per Square Mile": 750.9, "Population Percent Change": 2.4}}</t>
  </si>
  <si>
    <t>{"Ethnicities": {"White Alone, not Hispanic or Latino": 46.7, "Two or More Races": 3.1, "Asian Alone": 8.9, "Native Hawaiian and Other Pacific Islander Alone": 0.2, "White Alone": 62.4, "Hispanic or Latino": 21.8, "Black Alone": 24.7, "American Indian and Alaska Native Alone": 0.8}, "Age": {"Percent Under 18 Years": 17.3, "Percent 65 and Older": 11.0, "Percent Under 5 Years": 5.7}, "Miscellaneous": {"Manufacturers Shipments": 37034, "Foreign Born": 27.4, "Percent Female": 51.7, "Language Other than English at Home": 37.4, "Living in Same House +1 Years": 79.0, "Mean Travel Time to Work": 29.0, "Building Permits": 3323, "Veterans": 23808, "Land Area": 58.15}, "Sales": {"Retail Sales": 75657, "Merchant Wholesaler Sales": 89148, "Accommodation and Food Services Sales": 37958, "Retail Sales per Capita": 10381}, "County": "Suffolk County", "State": "MA", "Income": {"Median Houseold Income": 53540, "Per Capita Income": 32835, "Persons Below Poverty Level": 20.8}, "Education": {"Bachelor's Degree or Higher": 40.4, "High School or Higher": 83.9}, "Employment": {"Private Non-farm Establishments": 20121, "Private Non-farm Employment Percent Change": 0.4, "Firms": {"Total": 55613, "Hispanic-Owned": 8.3, "Native Hawaiian and Other Pacific Islander-Owned": 0.1, "American Indian-Owned": 0.7, "Black-Owned": 11.0, "Asian-Owned": 7.8, "Women-Owned": 29.5}, "Nonemployer Establishments": 49184, "Private Non-farm Employment": 588364}, "Housing": {"Housing Units": 318302, "Units in Multi-Unit Structures": 80.5, "Median Value of Owner-Occupied Units": 358700, "Households": 288240, "Persons per Household": 2.39, "Homeownership Rate": 35.5}, "Population": {"2014 Population": 767254, "2010 Population": 722023, "Population per Square Mile": 12415.7, "Population Percent Change": 6.3}}</t>
  </si>
  <si>
    <t>{"Ethnicities": {"White Alone, not Hispanic or Latino": 78.8, "Two or More Races": 2.0, "Asian Alone": 4.7, "Native Hawaiian and Other Pacific Islander Alone": 0.1, "White Alone": 87.5, "Hispanic or Latino": 10.5, "Black Alone": 5.3, "American Indian and Alaska Native Alone": 0.4}, "Age": {"Percent Under 18 Years": 22.0, "Percent 65 and Older": 14.1, "Percent Under 5 Years": 5.6}, "Miscellaneous": {"Manufacturers Shipments": 107060, "Foreign Born": 11.3, "Percent Female": 50.7, "Language Other than English at Home": 18.2, "Living in Same House +1 Years": 88.0, "Mean Travel Time to Work": 27.9, "Building Permits": 1268, "Veterans": 53990, "Land Area": 1510.77}, "Sales": {"Retail Sales": 100571, "Merchant Wholesaler Sales": 69137, "Accommodation and Food Services Sales": 11507, "Retail Sales per Capita": 12634}, "County": "Worcester County", "State": "MA", "Income": {"Median Houseold Income": 65223, "Per Capita Income": 31537, "Persons Below Poverty Level": 11.2}, "Education": {"Bachelor's Degree or Higher": 33.8, "High School or Higher": 89.4}, "Employment": {"Private Non-farm Establishments": 17635, "Private Non-farm Employment Percent Change": 0.8, "Firms": {"Total": 64114, "Hispanic-Owned": 2.8, "Native Hawaiian and Other Pacific Islander-Owned": 0.0, "American Indian-Owned": 0.0, "Black-Owned": 2.4, "Asian-Owned": 3.8, "Women-Owned": 28.2}, "Nonemployer Establishments": 49892, "Private Non-farm Employment": 281520}, "Housing": {"Housing Units": 329085, "Units in Multi-Unit Structures": 36.7, "Median Value of Owner-Occupied Units": 259200, "Households": 299663, "Persons per Household": 2.59, "Homeownership Rate": 65.7}, "Population": {"2014 Population": 813475, "2010 Population": 798552, "Population per Square Mile": 528.6, "Population Percent Change": 1.9}}</t>
  </si>
  <si>
    <t>{"Ethnicities": {"White Alone, not Hispanic or Latino": 96.3, "Two or More Races": 0.9, "Asian Alone": 0.3, "Native Hawaiian and Other Pacific Islander Alone": 0.0, "White Alone": 97.7, "Hispanic or Latino": 1.5, "Black Alone": 0.3, "American Indian and Alaska Native Alone": 0.7}, "Age": {"Percent Under 18 Years": 13.2, "Percent 65 and Older": 34.8, "Percent Under 5 Years": 3.1}, "Miscellaneous": {"Manufacturers Shipments": 0, "Foreign Born": 1.7, "Percent Female": 49.8, "Language Other than English at Home": 2.3, "Living in Same House +1 Years": 89.8, "Mean Travel Time to Work": 21.7, "Building Permits": 23, "Veterans": 1702, "Land Area": 674.59}, "Sales": {"Retail Sales": 553, "Merchant Wholesaler Sales": 0, "Accommodation and Food Services Sales": 42, "Retail Sales per Capita": 4848}, "County": "Alcona County", "State": "MI", "Income": {"Median Houseold Income": 37189, "Per Capita Income": 22719, "Persons Below Poverty Level": 15.1}, "Education": {"Bachelor's Degree or Higher": 13.0, "High School or Higher": 86.9}, "Employment": {"Private Non-farm Establishments": 193, "Private Non-farm Employment Percent Change": 10.3, "Firms": {"Total": 935, "Hispanic-Owned": 0.0, "Native Hawaiian and Other Pacific Islander-Owned": 0.0, "American Indian-Owned": 0.0, "Black-Owned": 0.0, "Asian-Owned": 0.0, "Women-Owned": 20.4}, "Nonemployer Establishments": 729, "Private Non-farm Employment": 1191}, "Housing": {"Housing Units": 11038, "Units in Multi-Unit Structures": 1.0, "Median Value of Owner-Occupied Units": 102800, "Households": 4863, "Persons per Household": 2.19, "Homeownership Rate": 89.8}, "Population": {"2014 Population": 10454, "2010 Population": 10942, "Population per Square Mile": 16.2, "Population Percent Change": -4.5}}</t>
  </si>
  <si>
    <t>MI</t>
  </si>
  <si>
    <t>{"Ethnicities": {"White Alone, not Hispanic or Latino": 84.6, "Two or More Races": 3.1, "Asian Alone": 0.5, "Native Hawaiian and Other Pacific Islander Alone": 0.0, "White Alone": 85.5, "Hispanic or Latino": 1.3, "Black Alone": 6.9, "American Indian and Alaska Native Alone": 4.0}, "Age": {"Percent Under 18 Years": 15.4, "Percent 65 and Older": 23.7, "Percent Under 5 Years": 3.4}, "Miscellaneous": {"Manufacturers Shipments": 1938, "Foreign Born": 1.4, "Percent Female": 45.0, "Language Other than English at Home": 3.2, "Living in Same House +1 Years": 82.8, "Mean Travel Time to Work": 21.1, "Building Permits": 28, "Veterans": 1100, "Land Area": 915.07}, "Sales": {"Retail Sales": 543, "Merchant Wholesaler Sales": 0, "Accommodation and Food Services Sales": 142, "Retail Sales per Capita": 5636}, "County": "Alger County", "State": "MI", "Income": {"Median Houseold Income": 37586, "Per Capita Income": 19717, "Persons Below Poverty Level": 14.8}, "Education": {"Bachelor's Degree or Higher": 17.1, "High School or Higher": 89.4}, "Employment": {"Private Non-farm Establishments": 234, "Private Non-farm Employment Percent Change": 2.9, "Firms": {"Total": 550, "Hispanic-Owned": 0.0, "Native Hawaiian and Other Pacific Islander-Owned": 0.0, "American Indian-Owned": 0.0, "Black-Owned": 0.0, "Asian-Owned": 0.0, "Women-Owned": 0.0}, "Nonemployer Establishments": 569, "Private Non-farm Employment": 1715}, "Housing": {"Housing Units": 6593, "Units in Multi-Unit Structures": 5.4, "Median Value of Owner-Occupied Units": 117100, "Households": 3607, "Persons per Household": 2.34, "Homeownership Rate": 84.9}, "Population": {"2014 Population": 9459, "2010 Population": 9601, "Population per Square Mile": 10.5, "Population Percent Change": -1.5}}</t>
  </si>
  <si>
    <t>{"Ethnicities": {"White Alone, not Hispanic or Latino": 88.8, "Two or More Races": 1.8, "Asian Alone": 0.8, "Native Hawaiian and Other Pacific Islander Alone": 0.0, "White Alone": 95.2, "Hispanic or Latino": 7.1, "Black Alone": 1.4, "American Indian and Alaska Native Alone": 0.8}, "Age": {"Percent Under 18 Years": 24.9, "Percent 65 and Older": 15.1, "Percent Under 5 Years": 6.0}, "Miscellaneous": {"Manufacturers Shipments": 42407, "Foreign Born": 3.2, "Percent Female": 50.1, "Language Other than English at Home": 5.7, "Living in Same House +1 Years": 87.6, "Mean Travel Time to Work": 24.4, "Building Permits": 348, "Veterans": 7700, "Land Area": 825.23}, "Sales": {"Retail Sales": 8813, "Merchant Wholesaler Sales": 5066, "Accommodation and Food Services Sales": 1188, "Retail Sales per Capita": 7805}, "County": "Allegan County", "State": "MI", "Income": {"Median Houseold Income": 52061, "Per Capita Income": 24140, "Persons Below Poverty Level": 13.5}, "Education": {"Bachelor's Degree or Higher": 20.2, "High School or Higher": 90.0}, "Employment": {"Private Non-farm Establishments": 2228, "Private Non-farm Employment Percent Change": 3.7, "Firms": {"Total": 10312, "Hispanic-Owned": 1.4, "Native Hawaiian and Other Pacific Islander-Owned": 0.0, "American Indian-Owned": 0.0, "Black-Owned": 0.0, "Asian-Owned": 0.3, "Women-Owned": 25.6}, "Nonemployer Establishments": 7703, "Private Non-farm Employment": 34216}, "Housing": {"Housing Units": 49763, "Units in Multi-Unit Structures": 9.3, "Median Value of Owner-Occupied Units": 140200, "Households": 41794, "Persons per Household": 2.64, "Homeownership Rate": 81.9}, "Population": {"2014 Population": 113847, "2010 Population": 111408, "Population per Square Mile": 135.0, "Population Percent Change": 2.2}}</t>
  </si>
  <si>
    <t>{"Ethnicities": {"White Alone, not Hispanic or Latino": 96.0, "Two or More Races": 1.2, "Asian Alone": 0.6, "Native Hawaiian and Other Pacific Islander Alone": 0.1, "White Alone": 97.2, "Hispanic or Latino": 1.3, "Black Alone": 0.4, "American Indian and Alaska Native Alone": 0.6}, "Age": {"Percent Under 18 Years": 19.4, "Percent 65 and Older": 21.5, "Percent Under 5 Years": 4.6}, "Miscellaneous": {"Manufacturers Shipments": 5873, "Foreign Born": 1.4, "Percent Female": 50.9, "Language Other than English at Home": 3.4, "Living in Same House +1 Years": 86.7, "Mean Travel Time to Work": 16.4, "Building Permits": 23, "Veterans": 2800, "Land Area": 571.86}, "Sales": {"Retail Sales": 4167, "Merchant Wholesaler Sales": 0, "Accommodation and Food Services Sales": 321, "Retail Sales per Capita": 14018}, "County": "Alpena County", "State": "MI", "Income": {"Median Houseold Income": 38016, "Per Capita Income": 21948, "Persons Below Poverty Level": 17.3}, "Education": {"Bachelor's Degree or Higher": 16.0, "High School or Higher": 88.0}, "Employment": {"Private Non-farm Establishments": 788, "Private Non-farm Employment Percent Change": 2.2, "Firms": {"Total": 2468, "Hispanic-Owned": 0.0, "Native Hawaiian and Other Pacific Islander-Owned": 0.0, "American Indian-Owned": 0.0, "Black-Owned": 0.0, "Asian-Owned": 0.0, "Women-Owned": 27.5}, "Nonemployer Establishments": 1965, "Private Non-farm Employment": 9713}, "Housing": {"Housing Units": 15952, "Units in Multi-Unit Structures": 11.3, "Median Value of Owner-Occupied Units": 96400, "Households": 12899, "Persons per Household": 2.24, "Homeownership Rate": 77.6}, "Population": {"2014 Population": 28988, "2010 Population": 29598, "Population per Square Mile": 51.8, "Population Percent Change": -2.1}}</t>
  </si>
  <si>
    <t>{"Ethnicities": {"White Alone, not Hispanic or Latino": 95.0, "Two or More Races": 1.4, "Asian Alone": 0.2, "Native Hawaiian and Other Pacific Islander Alone": 0.0, "White Alone": 96.9, "Hispanic or Latino": 2.0, "Black Alone": 0.3, "American Indian and Alaska Native Alone": 1.1}, "Age": {"Percent Under 18 Years": 19.0, "Percent 65 and Older": 25.2, "Percent Under 5 Years": 4.3}, "Miscellaneous": {"Manufacturers Shipments": 1936, "Foreign Born": 2.0, "Percent Female": 50.3, "Language Other than English at Home": 2.9, "Living in Same House +1 Years": 91.0, "Mean Travel Time to Work": 24.5, "Building Permits": 45, "Veterans": 2378, "Land Area": 475.7}, "Sales": {"Retail Sales": 1567, "Merchant Wholesaler Sales": 0, "Accommodation and Food Services Sales": 352, "Retail Sales per Capita": 6480}, "County": "Antrim County", "State": "MI", "Income": {"Median Houseold Income": 45362, "Per Capita Income": 24370, "Persons Below Poverty Level": 15.4}, "Education": {"Bachelor's Degree or Higher": 23.8, "High School or Higher": 90.7}, "Employment": {"Private Non-farm Establishments": 547, "Private Non-farm Employment Percent Change": -6.9, "Firms": {"Total": 2720, "Hispanic-Owned": 0.0, "Native Hawaiian and Other Pacific Islander-Owned": 0.0, "American Indian-Owned": 0.0, "Black-Owned": 0.0, "Asian-Owned": 0.0, "Women-Owned": 26.9}, "Nonemployer Establishments": 2083, "Private Non-farm Employment": 3346}, "Housing": {"Housing Units": 17854, "Units in Multi-Unit Structures": 6.9, "Median Value of Owner-Occupied Units": 141300, "Households": 9731, "Persons per Household": 2.39, "Homeownership Rate": 85.0}, "Population": {"2014 Population": 23267, "2010 Population": 23580, "Population per Square Mile": 49.6, "Population Percent Change": -1.3}}</t>
  </si>
  <si>
    <t>{"Ethnicities": {"White Alone, not Hispanic or Latino": 95.0, "Two or More Races": 1.5, "Asian Alone": 0.3, "Native Hawaiian and Other Pacific Islander Alone": 0.1, "White Alone": 96.6, "Hispanic or Latino": 1.9, "Black Alone": 0.4, "American Indian and Alaska Native Alone": 1.2}, "Age": {"Percent Under 18 Years": 18.5, "Percent 65 and Older": 22.5, "Percent Under 5 Years": 4.1}, "Miscellaneous": {"Manufacturers Shipments": 1265, "Foreign Born": 0.7, "Percent Female": 49.3, "Language Other than English at Home": 2.2, "Living in Same House +1 Years": 89.9, "Mean Travel Time to Work": 27.1, "Building Permits": 12, "Veterans": 1519, "Land Area": 363.19}, "Sales": {"Retail Sales": 1187, "Merchant Wholesaler Sales": 0, "Accommodation and Food Services Sales": 156, "Retail Sales per Capita": 7144}, "County": "Arenac County", "State": "MI", "Income": {"Median Houseold Income": 38874, "Per Capita Income": 20039, "Persons Below Poverty Level": 18.1}, "Education": {"Bachelor's Degree or Higher": 11.4, "High School or Higher": 84.3}, "Employment": {"Private Non-farm Establishments": 329, "Private Non-farm Employment Percent Change": -1.4, "Firms": {"Total": 1263, "Hispanic-Owned": 0.0, "Native Hawaiian and Other Pacific Islander-Owned": 0.0, "American Indian-Owned": 0.0, "Black-Owned": 0.0, "Asian-Owned": 0.0, "Women-Owned": 28.2}, "Nonemployer Establishments": 914, "Private Non-farm Employment": 3135}, "Housing": {"Housing Units": 9743, "Units in Multi-Unit Structures": 4.8, "Median Value of Owner-Occupied Units": 90200, "Households": 6363, "Persons per Household": 2.39, "Homeownership Rate": 83.8}, "Population": {"2014 Population": 15353, "2010 Population": 15899, "Population per Square Mile": 43.8, "Population Percent Change": -3.4}}</t>
  </si>
  <si>
    <t>{"Ethnicities": {"White Alone, not Hispanic or Latino": 73.0, "Two or More Races": 4.5, "Asian Alone": 0.4, "Native Hawaiian and Other Pacific Islander Alone": 0.0, "White Alone": 73.6, "Hispanic or Latino": 1.4, "Black Alone": 7.8, "American Indian and Alaska Native Alone": 13.7}, "Age": {"Percent Under 18 Years": 19.0, "Percent 65 and Older": 19.1, "Percent Under 5 Years": 4.5}, "Miscellaneous": {"Manufacturers Shipments": 0, "Foreign Born": 2.5, "Percent Female": 45.1, "Language Other than English at Home": 5.1, "Living in Same House +1 Years": 89.6, "Mean Travel Time to Work": 16.3, "Building Permits": 15, "Veterans": 835, "Land Area": 898.26}, "Sales": {"Retail Sales": 677, "Merchant Wholesaler Sales": 45, "Accommodation and Food Services Sales": 56, "Retail Sales per Capita": 7801}, "County": "Baraga County", "State": "MI", "Income": {"Median Houseold Income": 41189, "Per Capita Income": 17701, "Persons Below Poverty Level": 13.2}, "Education": {"Bachelor's Degree or Higher": 12.0, "High School or Higher": 82.0}, "Employment": {"Private Non-farm Establishments": 195, "Private Non-farm Employment Percent Change": -1.6, "Firms": {"Total": 819, "Hispanic-Owned": 0.0, "Native Hawaiian and Other Pacific Islander-Owned": 0.0, "American Indian-Owned": 12.6, "Black-Owned": 0.0, "Asian-Owned": 0.0, "Women-Owned": 0.0}, "Nonemployer Establishments": 389, "Private Non-farm Employment": 1722}, "Housing": {"Housing Units": 5248, "Units in Multi-Unit Structures": 9.2, "Median Value of Owner-Occupied Units": 84000, "Households": 3234, "Persons per Household": 2.07, "Homeownership Rate": 79.3}, "Population": {"2014 Population": 8654, "2010 Population": 8860, "Population per Square Mile": 9.9, "Population Percent Change": -2.3}}</t>
  </si>
  <si>
    <t>{"Ethnicities": {"White Alone, not Hispanic or Latino": 94.8, "Two or More Races": 1.4, "Asian Alone": 0.5, "Native Hawaiian and Other Pacific Islander Alone": 0.0, "White Alone": 97.1, "Hispanic or Latino": 2.6, "Black Alone": 0.5, "American Indian and Alaska Native Alone": 0.5}, "Age": {"Percent Under 18 Years": 22.9, "Percent 65 and Older": 16.9, "Percent Under 5 Years": 5.3}, "Miscellaneous": {"Manufacturers Shipments": 9773, "Foreign Born": 1.3, "Percent Female": 49.7, "Language Other than English at Home": 2.4, "Living in Same House +1 Years": 89.5, "Mean Travel Time to Work": 26.8, "Building Permits": 86, "Veterans": 4802, "Land Area": 553.09}, "Sales": {"Retail Sales": 2761, "Merchant Wholesaler Sales": 723, "Accommodation and Food Services Sales": 323, "Retail Sales per Capita": 4676}, "County": "Barry County", "State": "MI", "Income": {"Median Houseold Income": 52186, "Per Capita Income": 25059, "Persons Below Poverty Level": 11.7}, "Education": {"Bachelor's Degree or Higher": 17.7, "High School or Higher": 91.1}, "Employment": {"Private Non-farm Establishments": 869, "Private Non-farm Employment Percent Change": 3.0, "Firms": {"Total": 3906, "Hispanic-Owned": 0.0, "Native Hawaiian and Other Pacific Islander-Owned": 0.0, "American Indian-Owned": 0.0, "Black-Owned": 0.0, "Asian-Owned": 0.0, "Women-Owned": 29.7}, "Nonemployer Establishments": 3643, "Private Non-farm Employment": 9487}, "Housing": {"Housing Units": 27063, "Units in Multi-Unit Structures": 7.1, "Median Value of Owner-Occupied Units": 133900, "Households": 22610, "Persons per Household": 2.59, "Homeownership Rate": 83.5}, "Population": {"2014 Population": 59281, "2010 Population": 59173, "Population per Square Mile": 107.0, "Population Percent Change": 0.2}}</t>
  </si>
  <si>
    <t>{"Ethnicities": {"White Alone, not Hispanic or Latino": 90.4, "Two or More Races": 2.1, "Asian Alone": 0.7, "Native Hawaiian and Other Pacific Islander Alone": 0.0, "White Alone": 94.9, "Hispanic or Latino": 5.0, "Black Alone": 1.7, "American Indian and Alaska Native Alone": 0.6}, "Age": {"Percent Under 18 Years": 21.0, "Percent 65 and Older": 18.3, "Percent Under 5 Years": 5.2}, "Miscellaneous": {"Manufacturers Shipments": 11072, "Foreign Born": 1.4, "Percent Female": 50.7, "Language Other than English at Home": 3.4, "Living in Same House +1 Years": 86.7, "Mean Travel Time to Work": 20.9, "Building Permits": 62, "Veterans": 8948, "Land Area": 442.3}, "Sales": {"Retail Sales": 13010, "Merchant Wholesaler Sales": 0, "Accommodation and Food Services Sales": 1346, "Retail Sales per Capita": 12117}, "County": "Bay County", "State": "MI", "Income": {"Median Houseold Income": 45376, "Per Capita Income": 23799, "Persons Below Poverty Level": 14.7}, "Education": {"Bachelor's Degree or Higher": 18.2, "High School or Higher": 89.0}, "Employment": {"Private Non-farm Establishments": 2245, "Private Non-farm Employment Percent Change": -2.0, "Firms": {"Total": 7382, "Hispanic-Owned": 1.9, "Native Hawaiian and Other Pacific Islander-Owned": 0.0, "American Indian-Owned": 1.5, "Black-Owned": 0.0, "Asian-Owned": 0.6, "Women-Owned": 30.0}, "Nonemployer Establishments": 5549, "Private Non-farm Employment": 30719}, "Housing": {"Housing Units": 48016, "Units in Multi-Unit Structures": 14.7, "Median Value of Owner-Occupied Units": 93800, "Households": 44127, "Persons per Household": 2.4, "Homeownership Rate": 78.1}, "Population": {"2014 Population": 106179, "2010 Population": 107771, "Population per Square Mile": 243.7, "Population Percent Change": -1.5}}</t>
  </si>
  <si>
    <t>{"Ethnicities": {"White Alone, not Hispanic or Latino": 94.0, "Two or More Races": 1.4, "Asian Alone": 0.3, "Native Hawaiian and Other Pacific Islander Alone": 0.0, "White Alone": 96.0, "Hispanic or Latino": 2.3, "Black Alone": 0.6, "American Indian and Alaska Native Alone": 1.5}, "Age": {"Percent Under 18 Years": 19.2, "Percent 65 and Older": 23.9, "Percent Under 5 Years": 4.2}, "Miscellaneous": {"Manufacturers Shipments": 0, "Foreign Born": 1.6, "Percent Female": 50.4, "Language Other than English at Home": 4.4, "Living in Same House +1 Years": 90.0, "Mean Travel Time to Work": 25.2, "Building Permits": 41, "Veterans": 1955, "Land Area": 319.7}, "Sales": {"Retail Sales": 1313, "Merchant Wholesaler Sales": 34, "Accommodation and Food Services Sales": 441, "Retail Sales per Capita": 7488}, "County": "Benzie County", "State": "MI", "Income": {"Median Houseold Income": 47366, "Per Capita Income": 24831, "Persons Below Poverty Level": 13.3}, "Education": {"Bachelor's Degree or Higher": 24.9, "High School or Higher": 90.3}, "Employment": {"Private Non-farm Establishments": 443, "Private Non-farm Employment Percent Change": 0.0, "Firms": {"Total": 1918, "Hispanic-Owned": 0.0, "Native Hawaiian and Other Pacific Islander-Owned": 0.0, "American Indian-Owned": 0.0, "Black-Owned": 0.0, "Asian-Owned": 0.0, "Women-Owned": 24.6}, "Nonemployer Establishments": 1650, "Private Non-farm Employment": 3039}, "Housing": {"Housing Units": 12294, "Units in Multi-Unit Structures": 4.5, "Median Value of Owner-Occupied Units": 149700, "Households": 7682, "Persons per Household": 2.23, "Homeownership Rate": 83.9}, "Population": {"2014 Population": 17519, "2010 Population": 17525, "Population per Square Mile": 54.8, "Population Percent Change": 0.0}}</t>
  </si>
  <si>
    <t>{"Ethnicities": {"White Alone, not Hispanic or Latino": 75.3, "Two or More Races": 2.3, "Asian Alone": 1.9, "Native Hawaiian and Other Pacific Islander Alone": 0.1, "White Alone": 79.7, "Hispanic or Latino": 5.1, "Black Alone": 15.4, "American Indian and Alaska Native Alone": 0.6}, "Age": {"Percent Under 18 Years": 22.5, "Percent 65 and Older": 17.8, "Percent Under 5 Years": 6.0}, "Miscellaneous": {"Manufacturers Shipments": 22983, "Foreign Born": 5.6, "Percent Female": 51.2, "Language Other than English at Home": 7.8, "Living in Same House +1 Years": 87.1, "Mean Travel Time to Work": 19.8, "Building Permits": 184, "Veterans": 11674, "Land Area": 567.75}, "Sales": {"Retail Sales": 16228, "Merchant Wholesaler Sales": 6890, "Accommodation and Food Services Sales": 2194, "Retail Sales per Capita": 10150}, "County": "Berrien County", "State": "MI", "Income": {"Median Houseold Income": 43633, "Per Capita Income": 24013, "Persons Below Poverty Level": 17.5}, "Education": {"Bachelor's Degree or Higher": 24.2, "High School or Higher": 87.4}, "Employment": {"Private Non-farm Establishments": 3610, "Private Non-farm Employment Percent Change": -2.0, "Firms": {"Total": 13864, "Hispanic-Owned": 1.2, "Native Hawaiian and Other Pacific Islander-Owned": 0.0, "American Indian-Owned": 0.0, "Black-Owned": 8.9, "Asian-Owned": 1.7, "Women-Owned": 28.7}, "Nonemployer Establishments": 9735, "Private Non-farm Employment": 51314}, "Housing": {"Housing Units": 76768, "Units in Multi-Unit Structures": 17.6, "Median Value of Owner-Occupied Units": 129300, "Households": 60414, "Persons per Household": 2.51, "Homeownership Rate": 72.1}, "Population": {"2014 Population": 155233, "2010 Population": 156813, "Population per Square Mile": 276.2, "Population Percent Change": -1.0}}</t>
  </si>
  <si>
    <t>{"Ethnicities": {"White Alone, not Hispanic or Latino": 91.2, "Two or More Races": 1.5, "Asian Alone": 0.6, "Native Hawaiian and Other Pacific Islander Alone": 0.0, "White Alone": 95.2, "Hispanic or Latino": 4.3, "Black Alone": 2.2, "American Indian and Alaska Native Alone": 0.5}, "Age": {"Percent Under 18 Years": 23.7, "Percent 65 and Older": 16.6, "Percent Under 5 Years": 6.2}, "Miscellaneous": {"Manufacturers Shipments": 10611, "Foreign Born": 2.6, "Percent Female": 48.4, "Language Other than English at Home": 8.1, "Living in Same House +1 Years": 87.8, "Mean Travel Time to Work": 24.8, "Building Permits": 0, "Veterans": 3137, "Land Area": 506.37}, "Sales": {"Retail Sales": 3968, "Merchant Wholesaler Sales": 0, "Accommodation and Food Services Sales": 447, "Retail Sales per Capita": 8581}, "County": "Branch County", "State": "MI", "Income": {"Median Houseold Income": 41856, "Per Capita Income": 19947, "Persons Below Poverty Level": 18.7}, "Education": {"Bachelor's Degree or Higher": 13.4, "High School or Higher": 86.4}, "Employment": {"Private Non-farm Establishments": 808, "Private Non-farm Employment Percent Change": 1.2, "Firms": {"Total": 3288, "Hispanic-Owned": 0.0, "Native Hawaiian and Other Pacific Islander-Owned": 0.0, "American Indian-Owned": 0.0, "Black-Owned": 0.0, "Asian-Owned": 0.0, "Women-Owned": 18.9}, "Nonemployer Establishments": 2476, "Private Non-farm Employment": 11025}, "Housing": {"Housing Units": 20611, "Units in Multi-Unit Structures": 9.0, "Median Value of Owner-Occupied Units": 98000, "Households": 15862, "Persons per Household": 2.64, "Homeownership Rate": 78.0}, "Population": {"2014 Population": 43545, "2010 Population": 45248, "Population per Square Mile": 89.4, "Population Percent Change": -3.8}}</t>
  </si>
  <si>
    <t>{"Ethnicities": {"White Alone, not Hispanic or Latino": 79.0, "Two or More Races": 3.1, "Asian Alone": 2.0, "Native Hawaiian and Other Pacific Islander Alone": 0.1, "White Alone": 83.0, "Hispanic or Latino": 4.8, "Black Alone": 11.1, "American Indian and Alaska Native Alone": 0.8}, "Age": {"Percent Under 18 Years": 23.2, "Percent 65 and Older": 16.4, "Percent Under 5 Years": 6.1}, "Miscellaneous": {"Manufacturers Shipments": 49539, "Foreign Born": 3.6, "Percent Female": 51.2, "Language Other than English at Home": 6.1, "Living in Same House +1 Years": 84.5, "Mean Travel Time to Work": 20.0, "Building Permits": 56, "Veterans": 11349, "Land Area": 706.23}, "Sales": {"Retail Sales": 15713, "Merchant Wholesaler Sales": 0, "Accommodation and Food Services Sales": 1819, "Retail Sales per Capita": 11496}, "County": "Calhoun County", "State": "MI", "Income": {"Median Houseold Income": 42110, "Per Capita Income": 22978, "Persons Below Poverty Level": 17.8}, "Education": {"Bachelor's Degree or Higher": 19.5, "High School or Higher": 88.8}, "Employment": {"Private Non-farm Establishments": 2630, "Private Non-farm Employment Percent Change": 5.9, "Firms": {"Total": 9618, "Hispanic-Owned": 0.0, "Native Hawaiian and Other Pacific Islander-Owned": 0.0, "American Indian-Owned": 0.0, "Black-Owned": 0.0, "Asian-Owned": 1.6, "Women-Owned": 30.5}, "Nonemployer Establishments": 6582, "Private Non-farm Employment": 50801}, "Housing": {"Housing Units": 60677, "Units in Multi-Unit Structures": 19.4, "Median Value of Owner-Occupied Units": 98300, "Households": 53428, "Persons per Household": 2.47, "Homeownership Rate": 69.7}, "Population": {"2014 Population": 134878, "2010 Population": 136146, "Population per Square Mile": 192.8, "Population Percent Change": -0.9}}</t>
  </si>
  <si>
    <t>{"Ethnicities": {"White Alone, not Hispanic or Latino": 86.7, "Two or More Races": 3.0, "Asian Alone": 0.8, "Native Hawaiian and Other Pacific Islander Alone": 0.0, "White Alone": 89.6, "Hispanic or Latino": 3.5, "Black Alone": 5.4, "American Indian and Alaska Native Alone": 1.2}, "Age": {"Percent Under 18 Years": 21.3, "Percent 65 and Older": 19.4, "Percent Under 5 Years": 4.6}, "Miscellaneous": {"Manufacturers Shipments": 7112, "Foreign Born": 2.0, "Percent Female": 50.0, "Language Other than English at Home": 4.5, "Living in Same House +1 Years": 91.6, "Mean Travel Time to Work": 25.6, "Building Permits": 84, "Veterans": 4669, "Land Area": 490.06}, "Sales": {"Retail Sales": 1834, "Merchant Wholesaler Sales": 0, "Accommodation and Food Services Sales": 271, "Retail Sales per Capita": 3623}, "County": "Cass County", "State": "MI", "Income": {"Median Houseold Income": 44346, "Per Capita Income": 22743, "Persons Below Poverty Level": 14.5}, "Education": {"Bachelor's Degree or Higher": 16.2, "High School or Higher": 87.2}, "Employment": {"Private Non-farm Establishments": 737, "Private Non-farm Employment Percent Change": -4.9, "Firms": {"Total": 4140, "Hispanic-Owned": 1.5, "Native Hawaiian and Other Pacific Islander-Owned": 0.0, "American Indian-Owned": 0.0, "Black-Owned": 3.3, "Asian-Owned": 0.0, "Women-Owned": 0.0}, "Nonemployer Establishments": 3016, "Private Non-farm Employment": 6650}, "Housing": {"Housing Units": 25893, "Units in Multi-Unit Structures": 5.0, "Median Value of Owner-Occupied Units": 124800, "Households": 19663, "Persons per Household": 2.63, "Homeownership Rate": 83.6}, "Population": {"2014 Population": 51608, "2010 Population": 52293, "Population per Square Mile": 106.7, "Population Percent Change": -1.3}}</t>
  </si>
  <si>
    <t>{"Ethnicities": {"White Alone, not Hispanic or Latino": 94.1, "Two or More Races": 1.7, "Asian Alone": 0.5, "Native Hawaiian and Other Pacific Islander Alone": 0.0, "White Alone": 95.6, "Hispanic or Latino": 1.8, "Black Alone": 0.5, "American Indian and Alaska Native Alone": 1.6}, "Age": {"Percent Under 18 Years": 20.3, "Percent 65 and Older": 21.5, "Percent Under 5 Years": 4.8}, "Miscellaneous": {"Manufacturers Shipments": 6986, "Foreign Born": 2.4, "Percent Female": 50.6, "Language Other than English at Home": 3.5, "Living in Same House +1 Years": 89.1, "Mean Travel Time to Work": 18.8, "Building Permits": 67, "Veterans": 2356, "Land Area": 416.34}, "Sales": {"Retail Sales": 2212, "Merchant Wholesaler Sales": 83, "Accommodation and Food Services Sales": 602, "Retail Sales per Capita": 8437}, "County": "Charlevoix County", "State": "MI", "Income": {"Median Houseold Income": 45949, "Per Capita Income": 26947, "Persons Below Poverty Level": 13.3}, "Education": {"Bachelor's Degree or Higher": 27.0, "High School or Higher": 91.6}, "Employment": {"Private Non-farm Establishments": 792, "Private Non-farm Employment Percent Change": 3.8, "Firms": {"Total": 3623, "Hispanic-Owned": 0.0, "Native Hawaiian and Other Pacific Islander-Owned": 0.0, "American Indian-Owned": 0.7, "Black-Owned": 0.0, "Asian-Owned": 0.0, "Women-Owned": 28.1}, "Nonemployer Establishments": 2570, "Private Non-farm Employment": 7728}, "Housing": {"Housing Units": 17366, "Units in Multi-Unit Structures": 11.7, "Median Value of Owner-Occupied Units": 151400, "Households": 10667, "Persons per Household": 2.41, "Homeownership Rate": 81.6}, "Population": {"2014 Population": 26121, "2010 Population": 25949, "Population per Square Mile": 62.3, "Population Percent Change": 0.7}}</t>
  </si>
  <si>
    <t>{"Ethnicities": {"White Alone, not Hispanic or Latino": 92.2, "Two or More Races": 2.8, "Asian Alone": 0.4, "Native Hawaiian and Other Pacific Islander Alone": 0.0, "White Alone": 93.2, "Hispanic or Latino": 1.4, "Black Alone": 0.6, "American Indian and Alaska Native Alone": 3.0}, "Age": {"Percent Under 18 Years": 17.8, "Percent 65 and Older": 24.7, "Percent Under 5 Years": 4.0}, "Miscellaneous": {"Manufacturers Shipments": 0, "Foreign Born": 1.0, "Percent Female": 50.2, "Language Other than English at Home": 2.1, "Living in Same House +1 Years": 87.7, "Mean Travel Time to Work": 26.4, "Building Permits": 54, "Veterans": 2719, "Land Area": 715.26}, "Sales": {"Retail Sales": 3169, "Merchant Wholesaler Sales": 0, "Accommodation and Food Services Sales": 459, "Retail Sales per Capita": 11806}, "County": "Cheboygan County", "State": "MI", "Income": {"Median Houseold Income": 38410, "Per Capita Income": 23412, "Persons Below Poverty Level": 17.8}, "Education": {"Bachelor's Degree or Higher": 16.3, "High School or Higher": 87.8}, "Employment": {"Private Non-farm Establishments": 754, "Private Non-farm Employment Percent Change": 2.2, "Firms": {"Total": 2810, "Hispanic-Owned": 0.0, "Native Hawaiian and Other Pacific Islander-Owned": 0.0, "American Indian-Owned": 4.2, "Black-Owned": 0.0, "Asian-Owned": 0.0, "Women-Owned": 30.2}, "Nonemployer Establishments": 1899, "Private Non-farm Employment": 4759}, "Housing": {"Housing Units": 18286, "Units in Multi-Unit Structures": 4.8, "Median Value of Owner-Occupied Units": 112500, "Households": 11477, "Persons per Household": 2.24, "Homeownership Rate": 81.1}, "Population": {"2014 Population": 25675, "2010 Population": 26152, "Population per Square Mile": 36.6, "Population Percent Change": -1.8}}</t>
  </si>
  <si>
    <t>{"Ethnicities": {"White Alone, not Hispanic or Latino": 70.4, "Two or More Races": 5.0, "Asian Alone": 0.9, "Native Hawaiian and Other Pacific Islander Alone": 0.1, "White Alone": 71.6, "Hispanic or Latino": 1.8, "Black Alone": 6.9, "American Indian and Alaska Native Alone": 15.6}, "Age": {"Percent Under 18 Years": 19.1, "Percent 65 and Older": 16.1, "Percent Under 5 Years": 4.8}, "Miscellaneous": {"Manufacturers Shipments": 0, "Foreign Born": 2.8, "Percent Female": 44.9, "Language Other than English at Home": 5.1, "Living in Same House +1 Years": 82.0, "Mean Travel Time to Work": 16.2, "Building Permits": 38, "Veterans": 3760, "Land Area": 1558.42}, "Sales": {"Retail Sales": 3694, "Merchant Wholesaler Sales": 0, "Accommodation and Food Services Sales": 1898, "Retail Sales per Capita": 9521}, "County": "Chippewa County", "State": "MI", "Income": {"Median Houseold Income": 41637, "Per Capita Income": 20589, "Persons Below Poverty Level": 17.7}, "Education": {"Bachelor's Degree or Higher": 18.5, "High School or Higher": 89.8}, "Employment": {"Private Non-farm Establishments": 808, "Private Non-farm Employment Percent Change": 1.5, "Firms": {"Total": 2932, "Hispanic-Owned": 0.0, "Native Hawaiian and Other Pacific Islander-Owned": 0.0, "American Indian-Owned": 4.9, "Black-Owned": 0.0, "Asian-Owned": 0.0, "Women-Owned": 23.2}, "Nonemployer Establishments": 1987, "Private Non-farm Employment": 8921}, "Housing": {"Housing Units": 21217, "Units in Multi-Unit Structures": 11.5, "Median Value of Owner-Occupied Units": 101600, "Households": 14605, "Persons per Household": 2.33, "Homeownership Rate": 70.3}, "Population": {"2014 Population": 38321, "2010 Population": 38520, "Population per Square Mile": 24.7, "Population Percent Change": -0.9}}</t>
  </si>
  <si>
    <t>{"Ethnicities": {"White Alone, not Hispanic or Latino": 94.9, "Two or More Races": 1.6, "Asian Alone": 0.3, "Native Hawaiian and Other Pacific Islander Alone": 0.0, "White Alone": 96.6, "Hispanic or Latino": 1.9, "Black Alone": 0.7, "American Indian and Alaska Native Alone": 0.8}, "Age": {"Percent Under 18 Years": 20.0, "Percent 65 and Older": 21.8, "Percent Under 5 Years": 5.4}, "Miscellaneous": {"Manufacturers Shipments": 1924, "Foreign Born": 1.0, "Percent Female": 50.2, "Language Other than English at Home": 3.9, "Living in Same House +1 Years": 87.1, "Mean Travel Time to Work": 26.1, "Building Permits": 20, "Veterans": 3196, "Land Area": 564.32}, "Sales": {"Retail Sales": 2461, "Merchant Wholesaler Sales": 0, "Accommodation and Food Services Sales": 288, "Retail Sales per Capita": 8021}, "County": "Clare County", "State": "MI", "Income": {"Median Houseold Income": 32668, "Per Capita Income": 18148, "Persons Below Poverty Level": 26.5}, "Education": {"Bachelor's Degree or Higher": 11.1, "High School or Higher": 83.9}, "Employment": {"Private Non-farm Establishments": 512, "Private Non-farm Employment Percent Change": 4.9, "Firms": {"Total": 1926, "Hispanic-Owned": 0.0, "Native Hawaiian and Other Pacific Islander-Owned": 0.0, "American Indian-Owned": 0.0, "Black-Owned": 0.0, "Asian-Owned": 0.0, "Women-Owned": 22.9}, "Nonemployer Establishments": 1739, "Private Non-farm Employment": 5581}, "Housing": {"Housing Units": 23120, "Units in Multi-Unit Structures": 4.7, "Median Value of Owner-Occupied Units": 80000, "Households": 13215, "Persons per Household": 2.29, "Homeownership Rate": 80.4}, "Population": {"2014 Population": 30652, "2010 Population": 30926, "Population per Square Mile": 54.8, "Population Percent Change": -0.9}}</t>
  </si>
  <si>
    <t>{"Ethnicities": {"White Alone, not Hispanic or Latino": 90.2, "Two or More Races": 1.8, "Asian Alone": 1.5, "Native Hawaiian and Other Pacific Islander Alone": 0.1, "White Alone": 94.2, "Hispanic or Latino": 4.4, "Black Alone": 1.9, "American Indian and Alaska Native Alone": 0.5}, "Age": {"Percent Under 18 Years": 23.0, "Percent 65 and Older": 15.3, "Percent Under 5 Years": 5.4}, "Miscellaneous": {"Manufacturers Shipments": 6092, "Foreign Born": 2.9, "Percent Female": 50.6, "Language Other than English at Home": 4.6, "Living in Same House +1 Years": 88.1, "Mean Travel Time to Work": 23.0, "Building Permits": 345, "Veterans": 4812, "Land Area": 566.41}, "Sales": {"Retail Sales": 6318, "Merchant Wholesaler Sales": 5620, "Accommodation and Food Services Sales": 507, "Retail Sales per Capita": 9061}, "County": "Clinton County", "State": "MI", "Income": {"Median Houseold Income": 60466, "Per Capita Income": 28449, "Persons Below Poverty Level": 11.1}, "Education": {"Bachelor's Degree or Higher": 28.2, "High School or Higher": 92.9}, "Employment": {"Private Non-farm Establishments": 1306, "Private Non-farm Employment Percent Change": -7.4, "Firms": {"Total": 6314, "Hispanic-Owned": 1.0, "Native Hawaiian and Other Pacific Islander-Owned": 0.0, "American Indian-Owned": 0.0, "Black-Owned": 0.0, "Asian-Owned": 0.0, "Women-Owned": 28.1}, "Nonemployer Establishments": 5142, "Private Non-farm Employment": 14359}, "Housing": {"Housing Units": 30867, "Units in Multi-Unit Structures": 13.1, "Median Value of Owner-Occupied Units": 156300, "Households": 28534, "Persons per Household": 2.63, "Homeownership Rate": 80.8}, "Population": {"2014 Population": 77297, "2010 Population": 75382, "Population per Square Mile": 133.1, "Population Percent Change": 2.5}}</t>
  </si>
  <si>
    <t>{"Ethnicities": {"White Alone, not Hispanic or Latino": 95.2, "Two or More Races": 1.3, "Asian Alone": 0.5, "Native Hawaiian and Other Pacific Islander Alone": 0.0, "White Alone": 96.7, "Hispanic or Latino": 1.8, "Black Alone": 0.8, "American Indian and Alaska Native Alone": 0.7}, "Age": {"Percent Under 18 Years": 18.0, "Percent 65 and Older": 24.0, "Percent Under 5 Years": 4.1}, "Miscellaneous": {"Manufacturers Shipments": 1525, "Foreign Born": 1.7, "Percent Female": 49.6, "Language Other than English at Home": 1.6, "Living in Same House +1 Years": 83.6, "Mean Travel Time to Work": 21.2, "Building Permits": 18, "Veterans": 1611, "Land Area": 556.28}, "Sales": {"Retail Sales": 2168, "Merchant Wholesaler Sales": 0, "Accommodation and Food Services Sales": 196, "Retail Sales per Capita": 14942}, "County": "Crawford County", "State": "MI", "Income": {"Median Houseold Income": 40295, "Per Capita Income": 21492, "Persons Below Poverty Level": 16.8}, "Education": {"Bachelor's Degree or Higher": 15.2, "High School or Higher": 85.4}, "Employment": {"Private Non-farm Establishments": 302, "Private Non-farm Employment Percent Change": 4.0, "Firms": {"Total": 1223, "Hispanic-Owned": 0.0, "Native Hawaiian and Other Pacific Islander-Owned": 0.0, "American Indian-Owned": 0.0, "Black-Owned": 0.0, "Asian-Owned": 0.0, "Women-Owned": 0.0}, "Nonemployer Establishments": 832, "Private Non-farm Employment": 3269}, "Housing": {"Housing Units": 11092, "Units in Multi-Unit Structures": 3.7, "Median Value of Owner-Occupied Units": 96400, "Households": 5781, "Persons per Household": 2.37, "Homeownership Rate": 82.1}, "Population": {"2014 Population": 13745, "2010 Population": 14074, "Population per Square Mile": 25.3, "Population Percent Change": -2.3}}</t>
  </si>
  <si>
    <t>{"Ethnicities": {"White Alone, not Hispanic or Latino": 93.7, "Two or More Races": 2.2, "Asian Alone": 0.4, "Native Hawaiian and Other Pacific Islander Alone": 0.0, "White Alone": 94.6, "Hispanic or Latino": 1.1, "Black Alone": 0.3, "American Indian and Alaska Native Alone": 2.5}, "Age": {"Percent Under 18 Years": 20.3, "Percent 65 and Older": 21.4, "Percent Under 5 Years": 5.1}, "Miscellaneous": {"Manufacturers Shipments": 7125, "Foreign Born": 1.2, "Percent Female": 50.4, "Language Other than English at Home": 2.3, "Living in Same House +1 Years": 89.7, "Mean Travel Time to Work": 18.0, "Building Permits": 47, "Veterans": 4361, "Land Area": 1171.1}, "Sales": {"Retail Sales": 4598, "Merchant Wholesaler Sales": 0, "Accommodation and Food Services Sales": 464, "Retail Sales per Capita": 12298}, "County": "Delta County", "State": "MI", "Income": {"Median Houseold Income": 42676, "Per Capita Income": 22471, "Persons Below Poverty Level": 16.4}, "Education": {"Bachelor's Degree or Higher": 18.2, "High School or Higher": 91.4}, "Employment": {"Private Non-farm Establishments": 1064, "Private Non-farm Employment Percent Change": -0.5, "Firms": {"Total": 3284, "Hispanic-Owned": 0.0, "Native Hawaiian and Other Pacific Islander-Owned": 0.0, "American Indian-Owned": 0.0, "Black-Owned": 0.0, "Asian-Owned": 0.0, "Women-Owned": 0.0}, "Nonemployer Establishments": 2015, "Private Non-farm Employment": 11848}, "Housing": {"Housing Units": 20193, "Units in Multi-Unit Structures": 10.2, "Median Value of Owner-Occupied Units": 100200, "Households": 15885, "Persons per Household": 2.29, "Homeownership Rate": 79.3}, "Population": {"2014 Population": 36559, "2010 Population": 37069, "Population per Square Mile": 31.7, "Population Percent Change": -1.4}}</t>
  </si>
  <si>
    <t>{"Ethnicities": {"White Alone, not Hispanic or Latino": 95.8, "Two or More Races": 1.3, "Asian Alone": 0.5, "Native Hawaiian and Other Pacific Islander Alone": 0.1, "White Alone": 96.9, "Hispanic or Latino": 1.4, "Black Alone": 0.5, "American Indian and Alaska Native Alone": 0.7}, "Age": {"Percent Under 18 Years": 20.1, "Percent 65 and Older": 20.4, "Percent Under 5 Years": 5.0}, "Miscellaneous": {"Manufacturers Shipments": 0, "Foreign Born": 1.4, "Percent Female": 49.9, "Language Other than English at Home": 2.6, "Living in Same House +1 Years": 88.6, "Mean Travel Time to Work": 15.2, "Building Permits": 32, "Veterans": 2815, "Land Area": 761.4}, "Sales": {"Retail Sales": 4173, "Merchant Wholesaler Sales": 0, "Accommodation and Food Services Sales": 286, "Retail Sales per Capita": 15399}, "County": "Dickinson County", "State": "MI", "Income": {"Median Houseold Income": 44136, "Per Capita Income": 24611, "Persons Below Poverty Level": 12.7}, "Education": {"Bachelor's Degree or Higher": 20.0, "High School or Higher": 93.8}, "Employment": {"Private Non-farm Establishments": 883, "Private Non-farm Employment Percent Change": -4.5, "Firms": {"Total": 2614, "Hispanic-Owned": 0.0, "Native Hawaiian and Other Pacific Islander-Owned": 0.0, "American Indian-Owned": 0.0, "Black-Owned": 0.0, "Asian-Owned": 0.0, "Women-Owned": 0.0}, "Nonemployer Establishments": 1435, "Private Non-farm Employment": 12202}, "Housing": {"Housing Units": 13995, "Units in Multi-Unit Structures": 8.8, "Median Value of Owner-Occupied Units": 85500, "Households": 11432, "Persons per Household": 2.25, "Homeownership Rate": 81.2}, "Population": {"2014 Population": 25957, "2010 Population": 26168, "Population per Square Mile": 34.4, "Population Percent Change": -0.8}}</t>
  </si>
  <si>
    <t>{"Ethnicities": {"White Alone, not Hispanic or Latino": 83.6, "Two or More Races": 2.4, "Asian Alone": 2.0, "Native Hawaiian and Other Pacific Islander Alone": 0.0, "White Alone": 88.1, "Hispanic or Latino": 5.3, "Black Alone": 7.0, "American Indian and Alaska Native Alone": 0.5}, "Age": {"Percent Under 18 Years": 21.7, "Percent 65 and Older": 16.4, "Percent Under 5 Years": 5.4}, "Miscellaneous": {"Manufacturers Shipments": 0, "Foreign Born": 3.5, "Percent Female": 51.1, "Language Other than English at Home": 6.1, "Living in Same House +1 Years": 85.2, "Mean Travel Time to Work": 22.6, "Building Permits": 95, "Veterans": 8128, "Land Area": 575.18}, "Sales": {"Retail Sales": 13269, "Merchant Wholesaler Sales": 9142, "Accommodation and Food Services Sales": 1553, "Retail Sales per Capita": 12383}, "County": "Eaton County", "State": "MI", "Income": {"Median Houseold Income": 54115, "Per Capita Income": 26582, "Persons Below Poverty Level": 10.8}, "Education": {"Bachelor's Degree or Higher": 24.6, "High School or Higher": 93.4}, "Employment": {"Private Non-farm Establishments": 2034, "Private Non-farm Employment Percent Change": 3.0, "Firms": {"Total": 8089, "Hispanic-Owned": 0.0, "Native Hawaiian and Other Pacific Islander-Owned": 0.0, "American Indian-Owned": 0.0, "Black-Owned": 3.4, "Asian-Owned": 1.4, "Women-Owned": 30.9}, "Nonemployer Establishments": 7000, "Private Non-farm Employment": 38507}, "Housing": {"Housing Units": 47062, "Units in Multi-Unit Structures": 20.0, "Median Value of Owner-Occupied Units": 138300, "Households": 43362, "Persons per Household": 2.45, "Homeownership Rate": 72.6}, "Population": {"2014 Population": 108579, "2010 Population": 107759, "Population per Square Mile": 187.3, "Population Percent Change": 0.8}}</t>
  </si>
  <si>
    <t>{"Ethnicities": {"White Alone, not Hispanic or Latino": 91.5, "Two or More Races": 2.3, "Asian Alone": 0.5, "Native Hawaiian and Other Pacific Islander Alone": 0.1, "White Alone": 92.7, "Hispanic or Latino": 1.6, "Black Alone": 0.7, "American Indian and Alaska Native Alone": 3.8}, "Age": {"Percent Under 18 Years": 20.6, "Percent 65 and Older": 19.7, "Percent Under 5 Years": 4.8}, "Miscellaneous": {"Manufacturers Shipments": 2544, "Foreign Born": 2.2, "Percent Female": 50.7, "Language Other than English at Home": 3.2, "Living in Same House +1 Years": 86.4, "Mean Travel Time to Work": 19.3, "Building Permits": 69, "Veterans": 2872, "Land Area": 467.49}, "Sales": {"Retail Sales": 5806, "Merchant Wholesaler Sales": 0, "Accommodation and Food Services Sales": 1083, "Retail Sales per Capita": 17380}, "County": "Emmet County", "State": "MI", "Income": {"Median Houseold Income": 50929, "Per Capita Income": 29718, "Persons Below Poverty Level": 10.9}, "Education": {"Bachelor's Degree or Higher": 31.8, "High School or Higher": 93.8}, "Employment": {"Private Non-farm Establishments": 1469, "Private Non-farm Employment Percent Change": 7.6, "Firms": {"Total": 4688, "Hispanic-Owned": 0.0, "Native Hawaiian and Other Pacific Islander-Owned": 0.0, "American Indian-Owned": 0.0, "Black-Owned": 0.0, "Asian-Owned": 0.0, "Women-Owned": 24.4}, "Nonemployer Establishments": 3489, "Private Non-farm Employment": 14583}, "Housing": {"Housing Units": 21346, "Units in Multi-Unit Structures": 17.9, "Median Value of Owner-Occupied Units": 167700, "Households": 13545, "Persons per Household": 2.39, "Homeownership Rate": 77.4}, "Population": {"2014 Population": 33204, "2010 Population": 32694, "Population per Square Mile": 69.9, "Population Percent Change": 1.6}}</t>
  </si>
  <si>
    <t>{"Ethnicities": {"White Alone, not Hispanic or Latino": 72.6, "Two or More Races": 2.5, "Asian Alone": 1.1, "Native Hawaiian and Other Pacific Islander Alone": 0.0, "White Alone": 75.2, "Hispanic or Latino": 3.2, "Black Alone": 20.6, "American Indian and Alaska Native Alone": 0.6}, "Age": {"Percent Under 18 Years": 23.4, "Percent 65 and Older": 15.7, "Percent Under 5 Years": 6.0}, "Miscellaneous": {"Manufacturers Shipments": 125794, "Foreign Born": 2.3, "Percent Female": 51.8, "Language Other than English at Home": 3.4, "Living in Same House +1 Years": 85.1, "Mean Travel Time to Work": 25.5, "Building Permits": 343, "Veterans": 29730, "Land Area": 636.98}, "Sales": {"Retail Sales": 48366, "Merchant Wholesaler Sales": 35548, "Accommodation and Food Services Sales": 5286, "Retail Sales per Capita": 11142}, "County": "Genesee County", "State": "MI", "Income": {"Median Houseold Income": 42089, "Per Capita Income": 22380, "Persons Below Poverty Level": 21.0}, "Education": {"Bachelor's Degree or Higher": 18.9, "High School or Higher": 88.7}, "Employment": {"Private Non-farm Establishments": 7745, "Private Non-farm Employment Percent Change": 1.1, "Firms": {"Total": 33627, "Hispanic-Owned": 0.9, "Native Hawaiian and Other Pacific Islander-Owned": 0.0, "American Indian-Owned": 0.7, "Black-Owned": 13.2, "Asian-Owned": 1.6, "Women-Owned": 35.7}, "Nonemployer Establishments": 28250, "Private Non-farm Employment": 114923}, "Housing": {"Housing Units": 190901, "Units in Multi-Unit Structures": 16.8, "Median Value of Owner-Occupied Units": 91700, "Households": 165669, "Persons per Household": 2.51, "Homeownership Rate": 70.3}, "Population": {"2014 Population": 412895, "2010 Population": 425790, "Population per Square Mile": 668.5, "Population Percent Change": -3.0}}</t>
  </si>
  <si>
    <t>{"Ethnicities": {"White Alone, not Hispanic or Latino": 96.5, "Two or More Races": 0.9, "Asian Alone": 0.3, "Native Hawaiian and Other Pacific Islander Alone": 0.0, "White Alone": 97.7, "Hispanic or Latino": 1.3, "Black Alone": 0.5, "American Indian and Alaska Native Alone": 0.6}, "Age": {"Percent Under 18 Years": 19.3, "Percent 65 and Older": 25.1, "Percent Under 5 Years": 4.7}, "Miscellaneous": {"Manufacturers Shipments": 1740, "Foreign Born": 1.6, "Percent Female": 49.7, "Language Other than English at Home": 4.9, "Living in Same House +1 Years": 89.4, "Mean Travel Time to Work": 29.2, "Building Permits": 41, "Veterans": 2636, "Land Area": 501.78}, "Sales": {"Retail Sales": 1401, "Merchant Wholesaler Sales": 90, "Accommodation and Food Services Sales": 175, "Retail Sales per Capita": 5336}, "County": "Gladwin County", "State": "MI", "Income": {"Median Houseold Income": 37626, "Per Capita Income": 20368, "Persons Below Poverty Level": 21.4}, "Education": {"Bachelor's Degree or Higher": 11.8, "High School or Higher": 83.9}, "Employment": {"Private Non-farm Establishments": 394, "Private Non-farm Employment Percent Change": 4.2, "Firms": {"Total": 2319, "Hispanic-Owned": 0.0, "Native Hawaiian and Other Pacific Islander-Owned": 0.0, "American Indian-Owned": 0.0, "Black-Owned": 0.0, "Asian-Owned": 0.0, "Women-Owned": 0.0}, "Nonemployer Establishments": 1600, "Private Non-farm Employment": 3553}, "Housing": {"Housing Units": 17628, "Units in Multi-Unit Structures": 3.9, "Median Value of Owner-Occupied Units": 103300, "Households": 10895, "Persons per Household": 2.33, "Homeownership Rate": 84.5}, "Population": {"2014 Population": 25411, "2010 Population": 25692, "Population per Square Mile": 51.2, "Population Percent Change": -1.1}}</t>
  </si>
  <si>
    <t>{"Ethnicities": {"White Alone, not Hispanic or Latino": 89.7, "Two or More Races": 1.6, "Asian Alone": 0.5, "Native Hawaiian and Other Pacific Islander Alone": 0.0, "White Alone": 90.7, "Hispanic or Latino": 1.2, "Black Alone": 4.5, "American Indian and Alaska Native Alone": 2.7}, "Age": {"Percent Under 18 Years": 16.0, "Percent 65 and Older": 22.9, "Percent Under 5 Years": 3.9}, "Miscellaneous": {"Manufacturers Shipments": 801, "Foreign Born": 1.0, "Percent Female": 45.6, "Language Other than English at Home": 4.0, "Living in Same House +1 Years": 86.3, "Mean Travel Time to Work": 19.2, "Building Permits": 23, "Veterans": 1941, "Land Area": 1101.85}, "Sales": {"Retail Sales": 1379, "Merchant Wholesaler Sales": 0, "Accommodation and Food Services Sales": 556, "Retail Sales per Capita": 8543}, "County": "Gogebic County", "State": "MI", "Income": {"Median Houseold Income": 34252, "Per Capita Income": 20330, "Persons Below Poverty Level": 20.3}, "Education": {"Bachelor's Degree or Higher": 18.3, "High School or Higher": 91.7}, "Employment": {"Private Non-farm Establishments": 404, "Private Non-farm Employment Percent Change": -1.7, "Firms": {"Total": 1661, "Hispanic-Owned": 0.0, "Native Hawaiian and Other Pacific Islander-Owned": 0.0, "American Indian-Owned": 0.0, "Black-Owned": 0.0, "Asian-Owned": 0.0, "Women-Owned": 29.6}, "Nonemployer Establishments": 841, "Private Non-farm Employment": 4211}, "Housing": {"Housing Units": 10739, "Units in Multi-Unit Structures": 11.9, "Median Value of Owner-Occupied Units": 66800, "Households": 7070, "Persons per Household": 2.07, "Homeownership Rate": 75.5}, "Population": {"2014 Population": 15737, "2010 Population": 16427, "Population per Square Mile": 14.9, "Population Percent Change": -4.2}}</t>
  </si>
  <si>
    <t>{"Ethnicities": {"White Alone, not Hispanic or Latino": 92.7, "Two or More Races": 1.7, "Asian Alone": 0.7, "Native Hawaiian and Other Pacific Islander Alone": 0.1, "White Alone": 94.9, "Hispanic or Latino": 2.7, "Black Alone": 1.3, "American Indian and Alaska Native Alone": 1.2}, "Age": {"Percent Under 18 Years": 20.8, "Percent 65 and Older": 17.1, "Percent Under 5 Years": 5.4}, "Miscellaneous": {"Manufacturers Shipments": 11607, "Foreign Born": 2.0, "Percent Female": 50.6, "Language Other than English at Home": 3.4, "Living in Same House +1 Years": 85.9, "Mean Travel Time to Work": 20.3, "Building Permits": 384, "Veterans": 7144, "Land Area": 464.33}, "Sales": {"Retail Sales": 15700, "Merchant Wholesaler Sales": 4249, "Accommodation and Food Services Sales": 2377, "Retail Sales per Capita": 18415}, "County": "Grand Traverse County", "State": "MI", "Income": {"Median Houseold Income": 51766, "Per Capita Income": 27660, "Persons Below Poverty Level": 11.7}, "Education": {"Bachelor's Degree or Higher": 30.4, "High School or Higher": 93.3}, "Employment": {"Private Non-farm Establishments": 3305, "Private Non-farm Employment Percent Change": 2.4, "Firms": {"Total": 10504, "Hispanic-Owned": 0.0, "Native Hawaiian and Other Pacific Islander-Owned": 0.0, "American Indian-Owned": 0.0, "Black-Owned": 0.3, "Asian-Owned": 0.0, "Women-Owned": 24.5}, "Nonemployer Establishments": 8953, "Private Non-farm Employment": 42016}, "Housing": {"Housing Units": 42327, "Units in Multi-Unit Structures": 15.1, "Median Value of Owner-Occupied Units": 168300, "Households": 34655, "Persons per Household": 2.45, "Homeownership Rate": 75.4}, "Population": {"2014 Population": 90782, "2010 Population": 86986, "Population per Square Mile": 187.3, "Population Percent Change": 4.4}}</t>
  </si>
  <si>
    <t>{"Ethnicities": {"White Alone, not Hispanic or Latino": 86.8, "Two or More Races": 1.2, "Asian Alone": 0.5, "Native Hawaiian and Other Pacific Islander Alone": 0.0, "White Alone": 91.9, "Hispanic or Latino": 5.7, "Black Alone": 5.6, "American Indian and Alaska Native Alone": 0.7}, "Age": {"Percent Under 18 Years": 20.5, "Percent 65 and Older": 16.4, "Percent Under 5 Years": 5.2}, "Miscellaneous": {"Manufacturers Shipments": 3574, "Foreign Born": 1.4, "Percent Female": 46.7, "Language Other than English at Home": 4.1, "Living in Same House +1 Years": 81.9, "Mean Travel Time to Work": 22.3, "Building Permits": 17, "Veterans": 3063, "Land Area": 568.46}, "Sales": {"Retail Sales": 3163, "Merchant Wholesaler Sales": 0, "Accommodation and Food Services Sales": 401, "Retail Sales per Capita": 7464}, "County": "Gratiot County", "State": "MI", "Income": {"Median Houseold Income": 40359, "Per Capita Income": 18836, "Persons Below Poverty Level": 19.1}, "Education": {"Bachelor's Degree or Higher": 14.0, "High School or Higher": 87.7}, "Employment": {"Private Non-farm Establishments": 746, "Private Non-farm Employment Percent Change": -2.9, "Firms": {"Total": 3047, "Hispanic-Owned": 0.0, "Native Hawaiian and Other Pacific Islander-Owned": 0.0, "American Indian-Owned": 0.0, "Black-Owned": 0.0, "Asian-Owned": 0.0, "Women-Owned": 25.7}, "Nonemployer Establishments": 2285, "Private Non-farm Employment": 10517}, "Housing": {"Housing Units": 16203, "Units in Multi-Unit Structures": 12.3, "Median Value of Owner-Occupied Units": 86600, "Households": 14787, "Persons per Household": 2.45, "Homeownership Rate": 76.1}, "Population": {"2014 Population": 41665, "2010 Population": 42476, "Population per Square Mile": 74.7, "Population Percent Change": -1.9}}</t>
  </si>
  <si>
    <t>{"Ethnicities": {"White Alone, not Hispanic or Latino": 95.2, "Two or More Races": 1.3, "Asian Alone": 0.4, "Native Hawaiian and Other Pacific Islander Alone": 0.0, "White Alone": 97.1, "Hispanic or Latino": 2.1, "Black Alone": 0.7, "American Indian and Alaska Native Alone": 0.5}, "Age": {"Percent Under 18 Years": 22.3, "Percent 65 and Older": 17.7, "Percent Under 5 Years": 5.5}, "Miscellaneous": {"Manufacturers Shipments": 13307, "Foreign Born": 0.7, "Percent Female": 50.1, "Language Other than English at Home": 4.9, "Living in Same House +1 Years": 87.5, "Mean Travel Time to Work": 24.1, "Building Permits": 34, "Veterans": 3707, "Land Area": 598.13}, "Sales": {"Retail Sales": 3233, "Merchant Wholesaler Sales": 2605, "Accommodation and Food Services Sales": 313, "Retail Sales per Capita": 6964}, "County": "Hillsdale County", "State": "MI", "Income": {"Median Houseold Income": 41759, "Per Capita Income": 20379, "Persons Below Poverty Level": 19.7}, "Education": {"Bachelor's Degree or Higher": 15.3, "High School or Higher": 87.0}, "Employment": {"Private Non-farm Establishments": 780, "Private Non-farm Employment Percent Change": -1.9, "Firms": {"Total": 3465, "Hispanic-Owned": 0.0, "Native Hawaiian and Other Pacific Islander-Owned": 0.0, "American Indian-Owned": 0.0, "Black-Owned": 0.0, "Asian-Owned": 0.0, "Women-Owned": 25.3}, "Nonemployer Establishments": 2806, "Private Non-farm Employment": 10601}, "Housing": {"Housing Units": 21652, "Units in Multi-Unit Structures": 8.9, "Median Value of Owner-Occupied Units": 103700, "Households": 17642, "Persons per Household": 2.55, "Homeownership Rate": 80.0}, "Population": {"2014 Population": 45830, "2010 Population": 46688, "Population per Square Mile": 78.1, "Population Percent Change": -1.8}}</t>
  </si>
  <si>
    <t>{"Ethnicities": {"White Alone, not Hispanic or Latino": 92.5, "Two or More Races": 1.5, "Asian Alone": 3.2, "Native Hawaiian and Other Pacific Islander Alone": 0.0, "White Alone": 93.7, "Hispanic or Latino": 1.4, "Black Alone": 0.9, "American Indian and Alaska Native Alone": 0.7}, "Age": {"Percent Under 18 Years": 20.6, "Percent 65 and Older": 16.1, "Percent Under 5 Years": 5.3}, "Miscellaneous": {"Manufacturers Shipments": 0, "Foreign Born": 4.7, "Percent Female": 45.8, "Language Other than English at Home": 7.0, "Living in Same House +1 Years": 83.0, "Mean Travel Time to Work": 14.7, "Building Permits": 34, "Veterans": 2979, "Land Area": 1009.1}, "Sales": {"Retail Sales": 3354, "Merchant Wholesaler Sales": 0, "Accommodation and Food Services Sales": 464, "Retail Sales per Capita": 9599}, "County": "Houghton County", "State": "MI", "Income": {"Median Houseold Income": 35430, "Per Capita Income": 19783, "Persons Below Poverty Level": 23.0}, "Education": {"Bachelor's Degree or Higher": 28.9, "High School or Higher": 91.0}, "Employment": {"Private Non-farm Establishments": 876, "Private Non-farm Employment Percent Change": -0.7, "Firms": {"Total": 2558, "Hispanic-Owned": 0.0, "Native Hawaiian and Other Pacific Islander-Owned": 0.0, "American Indian-Owned": 0.0, "Black-Owned": 0.0, "Asian-Owned": 0.0, "Women-Owned": 24.1}, "Nonemployer Establishments": 1863, "Private Non-farm Employment": 8650}, "Housing": {"Housing Units": 18621, "Units in Multi-Unit Structures": 16.4, "Median Value of Owner-Occupied Units": 88400, "Households": 14029, "Persons per Household": 2.43, "Homeownership Rate": 69.6}, "Population": {"2014 Population": 36495, "2010 Population": 36628, "Population per Square Mile": 36.3, "Population Percent Change": -0.4}}</t>
  </si>
  <si>
    <t>{"Ethnicities": {"White Alone, not Hispanic or Latino": 95.7, "Two or More Races": 0.8, "Asian Alone": 0.5, "Native Hawaiian and Other Pacific Islander Alone": 0.0, "White Alone": 97.8, "Hispanic or Latino": 2.1, "Black Alone": 0.5, "American Indian and Alaska Native Alone": 0.4}, "Age": {"Percent Under 18 Years": 19.6, "Percent 65 and Older": 23.4, "Percent Under 5 Years": 4.7}, "Miscellaneous": {"Manufacturers Shipments": 6473, "Foreign Born": 1.7, "Percent Female": 50.5, "Language Other than English at Home": 3.3, "Living in Same House +1 Years": 90.7, "Mean Travel Time to Work": 20.7, "Building Permits": 47, "Veterans": 2670, "Land Area": 835.71}, "Sales": {"Retail Sales": 3231, "Merchant Wholesaler Sales": 2536, "Accommodation and Food Services Sales": 336, "Retail Sales per Capita": 9727}, "County": "Huron County", "State": "MI", "Income": {"Median Houseold Income": 40204, "Per Capita Income": 22120, "Persons Below Poverty Level": 15.8}, "Education": {"Bachelor's Degree or Higher": 13.7, "High School or Higher": 86.9}, "Employment": {"Private Non-farm Establishments": 959, "Private Non-farm Employment Percent Change": 0.2, "Firms": {"Total": 2973, "Hispanic-Owned": 0.0, "Native Hawaiian and Other Pacific Islander-Owned": 0.0, "American Indian-Owned": 0.0, "Black-Owned": 0.0, "Asian-Owned": 0.0, "Women-Owned": 0.0}, "Nonemployer Establishments": 2267, "Private Non-farm Employment": 10579}, "Housing": {"Housing Units": 21153, "Units in Multi-Unit Structures": 7.5, "Median Value of Owner-Occupied Units": 96100, "Households": 13907, "Persons per Household": 2.31, "Homeownership Rate": 81.6}, "Population": {"2014 Population": 32065, "2010 Population": 33118, "Population per Square Mile": 39.6, "Population Percent Change": -3.2}}</t>
  </si>
  <si>
    <t>{"Ethnicities": {"White Alone, not Hispanic or Latino": 71.1, "Two or More Races": 3.8, "Asian Alone": 6.1, "Native Hawaiian and Other Pacific Islander Alone": 0.1, "White Alone": 77.1, "Hispanic or Latino": 7.6, "Black Alone": 12.2, "American Indian and Alaska Native Alone": 0.7}, "Age": {"Percent Under 18 Years": 20.4, "Percent 65 and Older": 11.9, "Percent Under 5 Years": 5.7}, "Miscellaneous": {"Manufacturers Shipments": 0, "Foreign Born": 8.5, "Percent Female": 51.5, "Language Other than English at Home": 11.8, "Living in Same House +1 Years": 75.7, "Mean Travel Time to Work": 19.8, "Building Permits": 315, "Veterans": 16206, "Land Area": 556.12}, "Sales": {"Retail Sales": 31561, "Merchant Wholesaler Sales": 44237, "Accommodation and Food Services Sales": 4460, "Retail Sales per Capita": 11328}, "County": "Ingham County", "State": "MI", "Income": {"Median Houseold Income": 45321, "Per Capita Income": 24754, "Persons Below Poverty Level": 21.9}, "Education": {"Bachelor's Degree or Higher": 36.5, "High School or Higher": 91.1}, "Employment": {"Private Non-farm Establishments": 6129, "Private Non-farm Employment Percent Change": 2.5, "Firms": {"Total": 22700, "Hispanic-Owned": 2.2, "Native Hawaiian and Other Pacific Islander-Owned": 0.0, "American Indian-Owned": 0.8, "Black-Owned": 0.0, "Asian-Owned": 4.4, "Women-Owned": 31.3}, "Nonemployer Establishments": 18469, "Private Non-farm Employment": 103894}, "Housing": {"Housing Units": 122056, "Units in Multi-Unit Structures": 28.8, "Median Value of Owner-Occupied Units": 120500, "Households": 108823, "Persons per Household": 2.41, "Homeownership Rate": 59.3}, "Population": {"2014 Population": 284582, "2010 Population": 280895, "Population per Square Mile": 505.1, "Population Percent Change": 1.3}}</t>
  </si>
  <si>
    <t>{"Ethnicities": {"White Alone, not Hispanic or Latino": 88.3, "Two or More Races": 1.5, "Asian Alone": 0.5, "Native Hawaiian and Other Pacific Islander Alone": 0.0, "White Alone": 92.5, "Hispanic or Latino": 4.7, "Black Alone": 4.9, "American Indian and Alaska Native Alone": 0.6}, "Age": {"Percent Under 18 Years": 23.2, "Percent 65 and Older": 13.0, "Percent Under 5 Years": 5.7}, "Miscellaneous": {"Manufacturers Shipments": 11173, "Foreign Born": 1.4, "Percent Female": 46.3, "Language Other than English at Home": 3.7, "Living in Same House +1 Years": 84.7, "Mean Travel Time to Work": 27.6, "Building Permits": 53, "Veterans": 4782, "Land Area": 571.3}, "Sales": {"Retail Sales": 4466, "Merchant Wholesaler Sales": 1188, "Accommodation and Food Services Sales": 374, "Retail Sales per Capita": 6976}, "County": "Ionia County", "State": "MI", "Income": {"Median Houseold Income": 47892, "Per Capita Income": 20206, "Persons Below Poverty Level": 15.8}, "Education": {"Bachelor's Degree or Higher": 14.0, "High School or Higher": 87.9}, "Employment": {"Private Non-farm Establishments": 884, "Private Non-farm Employment Percent Change": 1.7, "Firms": {"Total": 3731, "Hispanic-Owned": 0.0, "Native Hawaiian and Other Pacific Islander-Owned": 0.0, "American Indian-Owned": 0.0, "Black-Owned": 0.0, "Asian-Owned": 0.0, "Women-Owned": 31.9}, "Nonemployer Establishments": 3184, "Private Non-farm Employment": 10910}, "Housing": {"Housing Units": 24592, "Units in Multi-Unit Structures": 12.9, "Median Value of Owner-Occupied Units": 111000, "Households": 22152, "Persons per Household": 2.67, "Homeownership Rate": 78.2}, "Population": {"2014 Population": 64294, "2010 Population": 63905, "Population per Square Mile": 111.9, "Population Percent Change": 0.6}}</t>
  </si>
  <si>
    <t>{"Ethnicities": {"White Alone, not Hispanic or Latino": 94.2, "Two or More Races": 1.8, "Asian Alone": 0.7, "Native Hawaiian and Other Pacific Islander Alone": 0.1, "White Alone": 96.0, "Hispanic or Latino": 2.1, "Black Alone": 0.6, "American Indian and Alaska Native Alone": 0.8}, "Age": {"Percent Under 18 Years": 17.1, "Percent 65 and Older": 27.9, "Percent Under 5 Years": 4.5}, "Miscellaneous": {"Manufacturers Shipments": 1904, "Foreign Born": 2.4, "Percent Female": 50.4, "Language Other than English at Home": 2.7, "Living in Same House +1 Years": 87.2, "Mean Travel Time to Work": 21.1, "Building Permits": 49, "Veterans": 3474, "Land Area": 549.1}, "Sales": {"Retail Sales": 2705, "Merchant Wholesaler Sales": 0, "Accommodation and Food Services Sales": 272, "Retail Sales per Capita": 10272}, "County": "Iosco County", "State": "MI", "Income": {"Median Houseold Income": 36236, "Per Capita Income": 22047, "Persons Below Poverty Level": 19.0}, "Education": {"Bachelor's Degree or Higher": 14.0, "High School or Higher": 87.4}, "Employment": {"Private Non-farm Establishments": 612, "Private Non-farm Employment Percent Change": 8.2, "Firms": {"Total": 2631, "Hispanic-Owned": 0.0, "Native Hawaiian and Other Pacific Islander-Owned": 0.0, "American Indian-Owned": 0.0, "Black-Owned": 0.0, "Asian-Owned": 0.0, "Women-Owned": 30.3}, "Nonemployer Establishments": 1532, "Private Non-farm Employment": 6319}, "Housing": {"Housing Units": 20392, "Units in Multi-Unit Structures": 7.5, "Median Value of Owner-Occupied Units": 90300, "Households": 11172, "Persons per Household": 2.26, "Homeownership Rate": 81.3}, "Population": {"2014 Population": 25420, "2010 Population": 25887, "Population per Square Mile": 47.1, "Population Percent Change": -1.8}}</t>
  </si>
  <si>
    <t>{"Ethnicities": {"White Alone, not Hispanic or Latino": 95.2, "Two or More Races": 1.5, "Asian Alone": 0.3, "Native Hawaiian and Other Pacific Islander Alone": 0.0, "White Alone": 96.6, "Hispanic or Latino": 1.7, "Black Alone": 0.3, "American Indian and Alaska Native Alone": 1.2}, "Age": {"Percent Under 18 Years": 16.5, "Percent 65 and Older": 28.2, "Percent Under 5 Years": 4.2}, "Miscellaneous": {"Manufacturers Shipments": 0, "Foreign Born": 1.8, "Percent Female": 50.6, "Language Other than English at Home": 3.6, "Living in Same House +1 Years": 92.7, "Mean Travel Time to Work": 19.5, "Building Permits": 20, "Veterans": 1476, "Land Area": 1166.15}, "Sales": {"Retail Sales": 1013, "Merchant Wholesaler Sales": 186, "Accommodation and Food Services Sales": 116, "Retail Sales per Capita": 8496}, "County": "Iron County", "State": "MI", "Income": {"Median Houseold Income": 34685, "Per Capita Income": 21499, "Persons Below Poverty Level": 14.2}, "Education": {"Bachelor's Degree or Higher": 18.4, "High School or Higher": 89.2}, "Employment": {"Private Non-farm Establishments": 356, "Private Non-farm Employment Percent Change": 4.7, "Firms": {"Total": 993, "Hispanic-Owned": 0.0, "Native Hawaiian and Other Pacific Islander-Owned": 0.0, "American Indian-Owned": 0.0, "Black-Owned": 0.0, "Asian-Owned": 0.0, "Women-Owned": 0.0}, "Nonemployer Establishments": 732, "Private Non-farm Employment": 2541}, "Housing": {"Housing Units": 9262, "Units in Multi-Unit Structures": 6.8, "Median Value of Owner-Occupied Units": 75100, "Households": 5289, "Persons per Household": 2.13, "Homeownership Rate": 84.5}, "Population": {"2014 Population": 11387, "2010 Population": 11817, "Population per Square Mile": 10.1, "Population Percent Change": -3.6}}</t>
  </si>
  <si>
    <t>{"Ethnicities": {"White Alone, not Hispanic or Latino": 86.2, "Two or More Races": 2.7, "Asian Alone": 1.9, "Native Hawaiian and Other Pacific Islander Alone": 0.0, "White Alone": 88.9, "Hispanic or Latino": 3.7, "Black Alone": 2.7, "American Indian and Alaska Native Alone": 3.8}, "Age": {"Percent Under 18 Years": 17.4, "Percent 65 and Older": 11.0, "Percent Under 5 Years": 4.7}, "Miscellaneous": {"Manufacturers Shipments": 5287, "Foreign Born": 3.0, "Percent Female": 51.4, "Language Other than English at Home": 5.5, "Living in Same House +1 Years": 68.2, "Mean Travel Time to Work": 17.7, "Building Permits": 111, "Veterans": 3584, "Land Area": 572.68}, "Sales": {"Retail Sales": 7054, "Merchant Wholesaler Sales": 0, "Accommodation and Food Services Sales": 1177, "Retail Sales per Capita": 10577}, "County": "Isabella County", "State": "MI", "Income": {"Median Houseold Income": 36372, "Per Capita Income": 19061, "Persons Below Poverty Level": 31.5}, "Education": {"Bachelor's Degree or Higher": 25.3, "High School or Higher": 90.1}, "Employment": {"Private Non-farm Establishments": 1399, "Private Non-farm Employment Percent Change": -1.4, "Firms": {"Total": 4533, "Hispanic-Owned": 0.0, "Native Hawaiian and Other Pacific Islander-Owned": 0.0, "American Indian-Owned": 0.0, "Black-Owned": 0.0, "Asian-Owned": 2.0, "Women-Owned": 30.8}, "Nonemployer Establishments": 3530, "Private Non-farm Employment": 22174}, "Housing": {"Housing Units": 28674, "Units in Multi-Unit Structures": 29.6, "Median Value of Owner-Occupied Units": 119800, "Households": 24817, "Persons per Household": 2.58, "Homeownership Rate": 58.7}, "Population": {"2014 Population": 70616, "2010 Population": 70311, "Population per Square Mile": 122.8, "Population Percent Change": 0.4}}</t>
  </si>
  <si>
    <t>{"Ethnicities": {"White Alone, not Hispanic or Latino": 85.0, "Two or More Races": 2.5, "Asian Alone": 0.9, "Native Hawaiian and Other Pacific Islander Alone": 0.0, "White Alone": 87.8, "Hispanic or Latino": 3.4, "Black Alone": 8.3, "American Indian and Alaska Native Alone": 0.4}, "Age": {"Percent Under 18 Years": 22.1, "Percent 65 and Older": 16.0, "Percent Under 5 Years": 5.5}, "Miscellaneous": {"Manufacturers Shipments": 27829, "Foreign Born": 1.7, "Percent Female": 48.8, "Language Other than English at Home": 3.5, "Living in Same House +1 Years": 82.7, "Mean Travel Time to Work": 23.3, "Building Permits": 89, "Veterans": 12517, "Land Area": 701.67}, "Sales": {"Retail Sales": 16908, "Merchant Wholesaler Sales": 0, "Accommodation and Food Services Sales": 1853, "Retail Sales per Capita": 10393}, "County": "Jackson County", "State": "MI", "Income": {"Median Houseold Income": 46615, "Per Capita Income": 22613, "Persons Below Poverty Level": 17.0}, "Education": {"Bachelor's Degree or Higher": 18.8, "High School or Higher": 89.1}, "Employment": {"Private Non-farm Establishments": 2954, "Private Non-farm Employment Percent Change": 1.1, "Firms": {"Total": 11902, "Hispanic-Owned": 1.1, "Native Hawaiian and Other Pacific Islander-Owned": 0.0, "American Indian-Owned": 0.0, "Black-Owned": 2.8, "Asian-Owned": 0.0, "Women-Owned": 29.2}, "Nonemployer Establishments": 8876, "Private Non-farm Employment": 49019}, "Housing": {"Housing Units": 69077, "Units in Multi-Unit Structures": 15.8, "Median Value of Owner-Occupied Units": 112800, "Households": 60100, "Persons per Household": 2.52, "Homeownership Rate": 73.1}, "Population": {"2014 Population": 159741, "2010 Population": 160248, "Population per Square Mile": 228.4, "Population Percent Change": -0.3}}</t>
  </si>
  <si>
    <t>{"Ethnicities": {"White Alone, not Hispanic or Latino": 78.5, "Two or More Races": 3.3, "Asian Alone": 2.6, "Native Hawaiian and Other Pacific Islander Alone": 0.1, "White Alone": 82.1, "Hispanic or Latino": 4.7, "Black Alone": 11.4, "American Indian and Alaska Native Alone": 0.5}, "Age": {"Percent Under 18 Years": 22.1, "Percent 65 and Older": 13.5, "Percent Under 5 Years": 6.0}, "Miscellaneous": {"Manufacturers Shipments": 71458, "Foreign Born": 4.8, "Percent Female": 51.0, "Language Other than English at Home": 7.0, "Living in Same House +1 Years": 78.8, "Mean Travel Time to Work": 20.0, "Building Permits": 480, "Veterans": 15405, "Land Area": 561.66}, "Sales": {"Retail Sales": 28088, "Merchant Wholesaler Sales": 12071, "Accommodation and Food Services Sales": 4146, "Retail Sales per Capita": 11481}, "County": "Kalamazoo County", "State": "MI", "Income": {"Median Houseold Income": 45775, "Per Capita Income": 25757, "Persons Below Poverty Level": 19.1}, "Education": {"Bachelor's Degree or Higher": 34.0, "High School or Higher": 92.6}, "Employment": {"Private Non-farm Establishments": 5507, "Private Non-farm Employment Percent Change": 0.6, "Firms": {"Total": 21093, "Hispanic-Owned": 0.7, "Native Hawaiian and Other Pacific Islander-Owned": 0.0, "American Indian-Owned": 0.0, "Black-Owned": 6.0, "Asian-Owned": 2.1, "Women-Owned": 31.7}, "Nonemployer Establishments": 15771, "Private Non-farm Employment": 103221}, "Housing": {"Housing Units": 110316, "Units in Multi-Unit Structures": 27.9, "Median Value of Owner-Occupied Units": 136700, "Households": 100072, "Persons per Household": 2.44, "Homeownership Rate": 64.7}, "Population": {"2014 Population": 258818, "2010 Population": 250331, "Population per Square Mile": 445.7, "Population Percent Change": 3.4}}</t>
  </si>
  <si>
    <t>{"Ethnicities": {"White Alone, not Hispanic or Latino": 94.7, "Two or More Races": 1.7, "Asian Alone": 0.4, "Native Hawaiian and Other Pacific Islander Alone": 0.1, "White Alone": 96.4, "Hispanic or Latino": 1.9, "Black Alone": 0.6, "American Indian and Alaska Native Alone": 0.9}, "Age": {"Percent Under 18 Years": 21.7, "Percent 65 and Older": 19.0, "Percent Under 5 Years": 5.5}, "Miscellaneous": {"Manufacturers Shipments": 0, "Foreign Born": 1.0, "Percent Female": 49.2, "Language Other than English at Home": 1.7, "Living in Same House +1 Years": 87.6, "Mean Travel Time to Work": 27.5, "Building Permits": 21, "Veterans": 1610, "Land Area": 559.87}, "Sales": {"Retail Sales": 1441, "Merchant Wholesaler Sales": 833, "Accommodation and Food Services Sales": 137, "Retail Sales per Capita": 8400}, "County": "Kalkaska County", "State": "MI", "Income": {"Median Houseold Income": 40140, "Per Capita Income": 20258, "Persons Below Poverty Level": 16.3}, "Education": {"Bachelor's Degree or Higher": 12.1, "High School or Higher": 85.9}, "Employment": {"Private Non-farm Establishments": 331, "Private Non-farm Employment Percent Change": 2.0, "Firms": {"Total": 1414, "Hispanic-Owned": 0.0, "Native Hawaiian and Other Pacific Islander-Owned": 0.0, "American Indian-Owned": 0.0, "Black-Owned": 0.0, "Asian-Owned": 0.0, "Women-Owned": 41.6}, "Nonemployer Establishments": 1210, "Private Non-farm Employment": 3340}, "Housing": {"Housing Units": 12113, "Units in Multi-Unit Structures": 3.1, "Median Value of Owner-Occupied Units": 98800, "Households": 7035, "Persons per Household": 2.4, "Homeownership Rate": 81.2}, "Population": {"2014 Population": 17394, "2010 Population": 17153, "Population per Square Mile": 30.6, "Population Percent Change": 1.4}}</t>
  </si>
  <si>
    <t>{"Ethnicities": {"White Alone, not Hispanic or Latino": 75.0, "Two or More Races": 2.8, "Asian Alone": 2.8, "Native Hawaiian and Other Pacific Islander Alone": 0.1, "White Alone": 83.3, "Hispanic or Latino": 10.1, "Black Alone": 10.4, "American Indian and Alaska Native Alone": 0.7}, "Age": {"Percent Under 18 Years": 25.1, "Percent 65 and Older": 12.2, "Percent Under 5 Years": 7.0}, "Miscellaneous": {"Manufacturers Shipments": 157382, "Foreign Born": 7.4, "Percent Female": 50.8, "Language Other than English at Home": 11.3, "Living in Same House +1 Years": 84.0, "Mean Travel Time to Work": 21.1, "Building Permits": 1711, "Veterans": 34393, "Land Area": 846.95}, "Sales": {"Retail Sales": 80580, "Merchant Wholesaler Sales": 130207, "Accommodation and Food Services Sales": 9251, "Retail Sales per Capita": 13377}, "County": "Kent County", "State": "MI", "Income": {"Median Houseold Income": 51667, "Per Capita Income": 25889, "Persons Below Poverty Level": 15.5}, "Education": {"Bachelor's Degree or Higher": 31.7, "High School or Higher": 89.4}, "Employment": {"Private Non-farm Establishments": 15615, "Private Non-farm Employment Percent Change": 0.8, "Firms": {"Total": 52369, "Hispanic-Owned": 2.0, "Native Hawaiian and Other Pacific Islander-Owned": 0.0, "American Indian-Owned": 0.6, "Black-Owned": 6.0, "Asian-Owned": 2.7, "Women-Owned": 29.5}, "Nonemployer Establishments": 43713, "Private Non-farm Employment": 323594}, "Housing": {"Housing Units": 248724, "Units in Multi-Unit Structures": 24.4, "Median Value of Owner-Occupied Units": 137500, "Households": 229373, "Persons per Household": 2.61, "Homeownership Rate": 70.1}, "Population": {"2014 Population": 629237, "2010 Population": 602622, "Population per Square Mile": 711.5, "Population Percent Change": 4.4}}</t>
  </si>
  <si>
    <t>{"Ethnicities": {"White Alone, not Hispanic or Latino": 97.7, "Two or More Races": 1.1, "Asian Alone": 0.0, "Native Hawaiian and Other Pacific Islander Alone": 0.0, "White Alone": 98.5, "Hispanic or Latino": 1.0, "Black Alone": 0.2, "American Indian and Alaska Native Alone": 0.2}, "Age": {"Percent Under 18 Years": 17.1, "Percent 65 and Older": 30.9, "Percent Under 5 Years": 3.8}, "Miscellaneous": {"Manufacturers Shipments": 0, "Foreign Born": 1.1, "Percent Female": 48.7, "Language Other than English at Home": 2.2, "Living in Same House +1 Years": 90.5, "Mean Travel Time to Work": 20.5, "Building Permits": 8, "Veterans": 351, "Land Area": 540.11}, "Sales": {"Retail Sales": 32, "Merchant Wholesaler Sales": 0, "Accommodation and Food Services Sales": 43, "Retail Sales per Capita": 1465}, "County": "Keweenaw County", "State": "MI", "Income": {"Median Houseold Income": 39038, "Per Capita Income": 24802, "Persons Below Poverty Level": 15.8}, "Education": {"Bachelor's Degree or Higher": 23.9, "High School or Higher": 92.8}, "Employment": {"Private Non-farm Establishments": 63, "Private Non-farm Employment Percent Change": -3.6, "Firms": {"Total": 156, "Hispanic-Owned": 0.0, "Native Hawaiian and Other Pacific Islander-Owned": 0.0, "American Indian-Owned": 0.0, "Black-Owned": 0.0, "Asian-Owned": 0.0, "Women-Owned": 0.0}, "Nonemployer Establishments": 152, "Private Non-farm Employment": 159}, "Housing": {"Housing Units": 2474, "Units in Multi-Unit Structures": 4.0, "Median Value of Owner-Occupied Units": 101700, "Households": 1014, "Persons per Household": 2.08, "Homeownership Rate": 85.9}, "Population": {"2014 Population": 2217, "2010 Population": 2156, "Population per Square Mile": 4.0, "Population Percent Change": 2.8}}</t>
  </si>
  <si>
    <t>{"Ethnicities": {"White Alone, not Hispanic or Latino": 85.3, "Two or More Races": 2.6, "Asian Alone": 0.2, "Native Hawaiian and Other Pacific Islander Alone": 0.0, "White Alone": 87.2, "Hispanic or Latino": 2.5, "Black Alone": 9.1, "American Indian and Alaska Native Alone": 0.9}, "Age": {"Percent Under 18 Years": 16.9, "Percent 65 and Older": 26.2, "Percent Under 5 Years": 3.5}, "Miscellaneous": {"Manufacturers Shipments": 0, "Foreign Born": 0.9, "Percent Female": 49.2, "Language Other than English at Home": 2.1, "Living in Same House +1 Years": 88.1, "Mean Travel Time to Work": 25.2, "Building Permits": 54, "Veterans": 1272, "Land Area": 567.37}, "Sales": {"Retail Sales": 533, "Merchant Wholesaler Sales": 0, "Accommodation and Food Services Sales": 77, "Retail Sales per Capita": 4801}, "County": "Lake County", "State": "MI", "Income": {"Median Houseold Income": 29379, "Per Capita Income": 16202, "Persons Below Poverty Level": 27.9}, "Education": {"Bachelor's Degree or Higher": 8.4, "High School or Higher": 80.3}, "Employment": {"Private Non-farm Establishments": 161, "Private Non-farm Employment Percent Change": 1.6, "Firms": {"Total": 805, "Hispanic-Owned": 0.0, "Native Hawaiian and Other Pacific Islander-Owned": 0.0, "American Indian-Owned": 0.0, "Black-Owned": 0.0, "Asian-Owned": 0.0, "Women-Owned": 15.9}, "Nonemployer Establishments": 636, "Private Non-farm Employment": 1138}, "Housing": {"Housing Units": 14925, "Units in Multi-Unit Structures": 2.2, "Median Value of Owner-Occupied Units": 79700, "Households": 4096, "Persons per Household": 2.72, "Homeownership Rate": 81.3}, "Population": {"2014 Population": 11341, "2010 Population": 11539, "Population per Square Mile": 20.3, "Population Percent Change": -1.7}}</t>
  </si>
  <si>
    <t>{"Ethnicities": {"White Alone, not Hispanic or Latino": 92.3, "Two or More Races": 1.3, "Asian Alone": 0.5, "Native Hawaiian and Other Pacific Islander Alone": 0.0, "White Alone": 96.4, "Hispanic or Latino": 4.5, "Black Alone": 1.2, "American Indian and Alaska Native Alone": 0.5}, "Age": {"Percent Under 18 Years": 22.0, "Percent 65 and Older": 15.9, "Percent Under 5 Years": 4.8}, "Miscellaneous": {"Manufacturers Shipments": 11425, "Foreign Born": 2.7, "Percent Female": 49.3, "Language Other than English at Home": 4.1, "Living in Same House +1 Years": 88.9, "Mean Travel Time to Work": 32.8, "Building Permits": 120, "Veterans": 6550, "Land Area": 643.01}, "Sales": {"Retail Sales": 7999, "Merchant Wholesaler Sales": 1700, "Accommodation and Food Services Sales": 725, "Retail Sales per Capita": 8707}, "County": "Lapeer County", "State": "MI", "Income": {"Median Houseold Income": 52939, "Per Capita Income": 23907, "Persons Below Poverty Level": 11.0}, "Education": {"Bachelor's Degree or Higher": 17.0, "High School or Higher": 90.2}, "Employment": {"Private Non-farm Establishments": 1574, "Private Non-farm Employment Percent Change": 0.6, "Firms": {"Total": 7591, "Hispanic-Owned": 1.2, "Native Hawaiian and Other Pacific Islander-Owned": 0.0, "American Indian-Owned": 0.0, "Black-Owned": 0.0, "Asian-Owned": 0.0, "Women-Owned": 0.0}, "Nonemployer Establishments": 6300, "Private Non-farm Employment": 17109}, "Housing": {"Housing Units": 36204, "Units in Multi-Unit Structures": 7.7, "Median Value of Owner-Occupied Units": 137600, "Households": 32684, "Persons per Household": 2.65, "Homeownership Rate": 83.1}, "Population": {"2014 Population": 88153, "2010 Population": 88319, "Population per Square Mile": 137.4, "Population Percent Change": -0.2}}</t>
  </si>
  <si>
    <t>{"Ethnicities": {"White Alone, not Hispanic or Latino": 90.6, "Two or More Races": 1.7, "Asian Alone": 0.6, "Native Hawaiian and Other Pacific Islander Alone": 0.0, "White Alone": 93.6, "Hispanic or Latino": 4.1, "Black Alone": 0.5, "American Indian and Alaska Native Alone": 3.6}, "Age": {"Percent Under 18 Years": 17.4, "Percent 65 and Older": 27.7, "Percent Under 5 Years": 3.8}, "Miscellaneous": {"Manufacturers Shipments": 0, "Foreign Born": 3.1, "Percent Female": 50.8, "Language Other than English at Home": 5.3, "Living in Same House +1 Years": 90.9, "Mean Travel Time to Work": 22.2, "Building Permits": 113, "Veterans": 2225, "Land Area": 347.17}, "Sales": {"Retail Sales": 1282, "Merchant Wholesaler Sales": 171, "Accommodation and Food Services Sales": 406, "Retail Sales per Capita": 5857}, "County": "Leelanau County", "State": "MI", "Income": {"Median Houseold Income": 55018, "Per Capita Income": 31462, "Persons Below Poverty Level": 11.2}, "Education": {"Bachelor's Degree or Higher": 39.2, "High School or Higher": 94.2}, "Employment": {"Private Non-farm Establishments": 737, "Private Non-farm Employment Percent Change": 9.7, "Firms": {"Total": 3437, "Hispanic-Owned": 0.0, "Native Hawaiian and Other Pacific Islander-Owned": 0.0, "American Indian-Owned": 0.0, "Black-Owned": 0.0, "Asian-Owned": 0.0, "Women-Owned": 27.1}, "Nonemployer Establishments": 2749, "Private Non-farm Employment": 4366}, "Housing": {"Housing Units": 15221, "Units in Multi-Unit Structures": 9.1, "Median Value of Owner-Occupied Units": 235600, "Households": 9103, "Persons per Household": 2.34, "Homeownership Rate": 85.1}, "Population": {"2014 Population": 21915, "2010 Population": 21708, "Population per Square Mile": 62.5, "Population Percent Change": 1.0}}</t>
  </si>
  <si>
    <t>{"Ethnicities": {"White Alone, not Hispanic or Latino": 87.2, "Two or More Races": 1.9, "Asian Alone": 0.5, "Native Hawaiian and Other Pacific Islander Alone": 0.0, "White Alone": 94.1, "Hispanic or Latino": 7.7, "Black Alone": 2.8, "American Indian and Alaska Native Alone": 0.6}, "Age": {"Percent Under 18 Years": 21.9, "Percent 65 and Older": 16.8, "Percent Under 5 Years": 5.6}, "Miscellaneous": {"Manufacturers Shipments": 22308, "Foreign Born": 2.0, "Percent Female": 49.4, "Language Other than English at Home": 4.8, "Living in Same House +1 Years": 84.3, "Mean Travel Time to Work": 26.6, "Building Permits": 92, "Veterans": 7598, "Land Area": 749.56}, "Sales": {"Retail Sales": 9446, "Merchant Wholesaler Sales": 4519, "Accommodation and Food Services Sales": 941, "Retail Sales per Capita": 9336}, "County": "Lenawee County", "State": "MI", "Income": {"Median Houseold Income": 47766, "Per Capita Income": 22395, "Persons Below Poverty Level": 14.1}, "Education": {"Bachelor's Degree or Higher": 19.3, "High School or Higher": 89.1}, "Employment": {"Private Non-farm Establishments": 1812, "Private Non-farm Employment Percent Change": 0.6, "Firms": {"Total": 7725, "Hispanic-Owned": 0.0, "Native Hawaiian and Other Pacific Islander-Owned": 0.0, "American Indian-Owned": 0.0, "Black-Owned": 0.0, "Asian-Owned": 0.0, "Women-Owned": 27.3}, "Nonemployer Establishments": 5890, "Private Non-farm Employment": 22990}, "Housing": {"Housing Units": 43454, "Units in Multi-Unit Structures": 12.5, "Median Value of Owner-Occupied Units": 116900, "Households": 37754, "Persons per Household": 2.5, "Homeownership Rate": 77.8}, "Population": {"2014 Population": 99047, "2010 Population": 99892, "Population per Square Mile": 133.3, "Population Percent Change": -0.8}}</t>
  </si>
  <si>
    <t>{"Ethnicities": {"White Alone, not Hispanic or Latino": 94.8, "Two or More Races": 1.3, "Asian Alone": 0.9, "Native Hawaiian and Other Pacific Islander Alone": 0.0, "White Alone": 96.7, "Hispanic or Latino": 2.2, "Black Alone": 0.6, "American Indian and Alaska Native Alone": 0.4}, "Age": {"Percent Under 18 Years": 23.1, "Percent 65 and Older": 14.7, "Percent Under 5 Years": 5.0}, "Miscellaneous": {"Manufacturers Shipments": 27157, "Foreign Born": 3.0, "Percent Female": 50.0, "Language Other than English at Home": 3.8, "Living in Same House +1 Years": 89.7, "Mean Travel Time to Work": 31.4, "Building Permits": 736, "Veterans": 12150, "Land Area": 565.25}, "Sales": {"Retail Sales": 20597, "Merchant Wholesaler Sales": 12932, "Accommodation and Food Services Sales": 1809, "Retail Sales per Capita": 11260}, "County": "Livingston County", "State": "MI", "Income": {"Median Houseold Income": 72359, "Per Capita Income": 32129, "Persons Below Poverty Level": 6.2}, "Education": {"Bachelor's Degree or Higher": 32.9, "High School or Higher": 94.4}, "Employment": {"Private Non-farm Establishments": 4159, "Private Non-farm Employment Percent Change": 0.9, "Firms": {"Total": 17856, "Hispanic-Owned": 0.0, "Native Hawaiian and Other Pacific Islander-Owned": 0.0, "American Indian-Owned": 0.4, "Black-Owned": 0.3, "Asian-Owned": 1.5, "Women-Owned": 29.1}, "Nonemployer Establishments": 14183, "Private Non-farm Employment": 47463}, "Housing": {"Housing Units": 74217, "Units in Multi-Unit Structures": 9.1, "Median Value of Owner-Occupied Units": 183100, "Households": 67691, "Persons per Household": 2.68, "Homeownership Rate": 85.1}, "Population": {"2014 Population": 185596, "2010 Population": 180967, "Population per Square Mile": 320.2, "Population Percent Change": 2.6}}</t>
  </si>
  <si>
    <t>{"Ethnicities": {"White Alone, not Hispanic or Latino": 78.9, "Two or More Races": 3.2, "Asian Alone": 0.2, "Native Hawaiian and Other Pacific Islander Alone": 0.0, "White Alone": 79.9, "Hispanic or Latino": 1.4, "Black Alone": 11.5, "American Indian and Alaska Native Alone": 5.0}, "Age": {"Percent Under 18 Years": 16.5, "Percent 65 and Older": 20.1, "Percent Under 5 Years": 4.2}, "Miscellaneous": {"Manufacturers Shipments": 0, "Foreign Born": 2.0, "Percent Female": 41.5, "Language Other than English at Home": 3.7, "Living in Same House +1 Years": 85.4, "Mean Travel Time to Work": 14.2, "Building Permits": 13, "Veterans": 597, "Land Area": 899.08}, "Sales": {"Retail Sales": 740, "Merchant Wholesaler Sales": 0, "Accommodation and Food Services Sales": 73, "Retail Sales per Capita": 11044}, "County": "Luce County", "State": "MI", "Income": {"Median Houseold Income": 39469, "Per Capita Income": 18768, "Persons Below Poverty Level": 18.6}, "Education": {"Bachelor's Degree or Higher": 12.7, "High School or Higher": 85.8}, "Employment": {"Private Non-farm Establishments": 162, "Private Non-farm Employment Percent Change": 2.8, "Firms": {"Total": 444, "Hispanic-Owned": 0.0, "Native Hawaiian and Other Pacific Islander-Owned": 0.0, "American Indian-Owned": 9.0, "Black-Owned": 0.0, "Asian-Owned": 0.0, "Women-Owned": 11.0}, "Nonemployer Establishments": 335, "Private Non-farm Employment": 1431}, "Housing": {"Housing Units": 4338, "Units in Multi-Unit Structures": 5.7, "Median Value of Owner-Occupied Units": 79400, "Households": 2427, "Persons per Household": 2.25, "Homeownership Rate": 75.1}, "Population": {"2014 Population": 6426, "2010 Population": 6631, "Population per Square Mile": 7.4, "Population Percent Change": -3.1}}</t>
  </si>
  <si>
    <t>{"Ethnicities": {"White Alone, not Hispanic or Latino": 74.2, "Two or More Races": 5.2, "Asian Alone": 0.4, "Native Hawaiian and Other Pacific Islander Alone": 0.0, "White Alone": 75.4, "Hispanic or Latino": 1.6, "Black Alone": 1.6, "American Indian and Alaska Native Alone": 17.4}, "Age": {"Percent Under 18 Years": 16.8, "Percent 65 and Older": 25.5, "Percent Under 5 Years": 3.8}, "Miscellaneous": {"Manufacturers Shipments": 0, "Foreign Born": 2.0, "Percent Female": 48.6, "Language Other than English at Home": 4.4, "Living in Same House +1 Years": 87.6, "Mean Travel Time to Work": 19.6, "Building Permits": 27, "Veterans": 1265, "Land Area": 1021.57}, "Sales": {"Retail Sales": 1558, "Merchant Wholesaler Sales": 0, "Accommodation and Food Services Sales": 564, "Retail Sales per Capita": 14289}, "County": "Mackinac County", "State": "MI", "Income": {"Median Houseold Income": 38704, "Per Capita Income": 22622, "Persons Below Poverty Level": 15.3}, "Education": {"Bachelor's Degree or Higher": 18.5, "High School or Higher": 88.3}, "Employment": {"Private Non-farm Establishments": 449, "Private Non-farm Employment Percent Change": 0.9, "Firms": {"Total": 1202, "Hispanic-Owned": 0.0, "Native Hawaiian and Other Pacific Islander-Owned": 0.0, "American Indian-Owned": 0.0, "Black-Owned": 0.0, "Asian-Owned": 0.0, "Women-Owned": 21.0}, "Nonemployer Establishments": 916, "Private Non-farm Employment": 1995}, "Housing": {"Housing Units": 11013, "Units in Multi-Unit Structures": 10.0, "Median Value of Owner-Occupied Units": 119300, "Households": 5000, "Persons per Household": 2.17, "Homeownership Rate": 76.8}, "Population": {"2014 Population": 11042, "2010 Population": 11113, "Population per Square Mile": 10.9, "Population Percent Change": -0.6}}</t>
  </si>
  <si>
    <t>{"Ethnicities": {"White Alone, not Hispanic or Latino": 80.8, "Two or More Races": 2.2, "Asian Alone": 3.6, "Native Hawaiian and Other Pacific Islander Alone": 0.0, "White Alone": 82.9, "Hispanic or Latino": 2.5, "Black Alone": 11.0, "American Indian and Alaska Native Alone": 0.3}, "Age": {"Percent Under 18 Years": 21.9, "Percent 65 and Older": 15.6, "Percent Under 5 Years": 5.4}, "Miscellaneous": {"Manufacturers Shipments": 235884, "Foreign Born": 10.3, "Percent Female": 51.4, "Language Other than English at Home": 13.6, "Living in Same House +1 Years": 88.1, "Mean Travel Time to Work": 26.8, "Building Permits": 1850, "Veterans": 55720, "Land Area": 479.22}, "Sales": {"Retail Sales": 100076, "Merchant Wholesaler Sales": 56111, "Accommodation and Food Services Sales": 11208, "Retail Sales per Capita": 12074}, "County": "Macomb County", "State": "MI", "Income": {"Median Houseold Income": 53451, "Per Capita Income": 26748, "Persons Below Poverty Level": 12.5}, "Education": {"Bachelor's Degree or Higher": 22.5, "High School or Higher": 88.2}, "Employment": {"Private Non-farm Establishments": 18338, "Private Non-farm Employment Percent Change": 3.4, "Firms": {"Total": 66632, "Hispanic-Owned": 1.2, "Native Hawaiian and Other Pacific Islander-Owned": 0.0, "American Indian-Owned": 0.5, "Black-Owned": 4.7, "Asian-Owned": 3.3, "Women-Owned": 27.0}, "Nonemployer Establishments": 59636, "Private Non-farm Employment": 281325}, "Housing": {"Housing Units": 361273, "Units in Multi-Unit Structures": 17.7, "Median Value of Owner-Occupied Units": 123100, "Households": 332818, "Persons per Household": 2.52, "Homeownership Rate": 75.5}, "Population": {"2014 Population": 860112, "2010 Population": 840978, "Population per Square Mile": 1754.9, "Population Percent Change": 2.3}}</t>
  </si>
  <si>
    <t>{"Ethnicities": {"White Alone, not Hispanic or Latino": 89.4, "Two or More Races": 2.0, "Asian Alone": 0.4, "Native Hawaiian and Other Pacific Islander Alone": 0.1, "White Alone": 92.0, "Hispanic or Latino": 3.0, "Black Alone": 3.3, "American Indian and Alaska Native Alone": 2.2}, "Age": {"Percent Under 18 Years": 17.8, "Percent 65 and Older": 23.4, "Percent Under 5 Years": 3.8}, "Miscellaneous": {"Manufacturers Shipments": 3912, "Foreign Born": 1.4, "Percent Female": 48.3, "Language Other than English at Home": 4.1, "Living in Same House +1 Years": 85.9, "Mean Travel Time to Work": 19.5, "Building Permits": 47, "Veterans": 2825, "Land Area": 542.15}, "Sales": {"Retail Sales": 2253, "Merchant Wholesaler Sales": 0, "Accommodation and Food Services Sales": 267, "Retail Sales per Capita": 9096}, "County": "Manistee County", "State": "MI", "Income": {"Median Houseold Income": 41551, "Per Capita Income": 22702, "Persons Below Poverty Level": 16.9}, "Education": {"Bachelor's Degree or Higher": 19.1, "High School or Higher": 88.8}, "Employment": {"Private Non-farm Establishments": 560, "Private Non-farm Employment Percent Change": 1.2, "Firms": {"Total": 2239, "Hispanic-Owned": 0.0, "Native Hawaiian and Other Pacific Islander-Owned": 0.0, "American Indian-Owned": 1.3, "Black-Owned": 0.0, "Asian-Owned": 0.0, "Women-Owned": 27.5}, "Nonemployer Establishments": 1688, "Private Non-farm Employment": 5402}, "Housing": {"Housing Units": 15639, "Units in Multi-Unit Structures": 8.3, "Median Value of Owner-Occupied Units": 109900, "Households": 10571, "Persons per Household": 2.2, "Homeownership Rate": 79.1}, "Population": {"2014 Population": 24420, "2010 Population": 24733, "Population per Square Mile": 45.6, "Population Percent Change": -1.3}}</t>
  </si>
  <si>
    <t>{"Ethnicities": {"White Alone, not Hispanic or Latino": 92.5, "Two or More Races": 2.1, "Asian Alone": 0.6, "Native Hawaiian and Other Pacific Islander Alone": 0.0, "White Alone": 93.7, "Hispanic or Latino": 1.5, "Black Alone": 1.7, "American Indian and Alaska Native Alone": 1.9}, "Age": {"Percent Under 18 Years": 18.1, "Percent 65 and Older": 16.6, "Percent Under 5 Years": 4.9}, "Miscellaneous": {"Manufacturers Shipments": 3104, "Foreign Born": 1.3, "Percent Female": 49.6, "Language Other than English at Home": 3.6, "Living in Same House +1 Years": 84.0, "Mean Travel Time to Work": 18.0, "Building Permits": 142, "Veterans": 6516, "Land Area": 1808.4}, "Sales": {"Retail Sales": 7298, "Merchant Wholesaler Sales": 1624, "Accommodation and Food Services Sales": 1002, "Retail Sales per Capita": 11200}, "County": "Marquette County", "State": "MI", "Income": {"Median Houseold Income": 45622, "Per Capita Income": 23789, "Persons Below Poverty Level": 15.7}, "Education": {"Bachelor's Degree or Higher": 29.1, "High School or Higher": 93.5}, "Employment": {"Private Non-farm Establishments": 1640, "Private Non-farm Employment Percent Change": 1.5, "Firms": {"Total": 5273, "Hispanic-Owned": 0.0, "Native Hawaiian and Other Pacific Islander-Owned": 0.0, "American Indian-Owned": 0.0, "Black-Owned": 0.0, "Asian-Owned": 0.0, "Women-Owned": 0.0}, "Nonemployer Establishments": 3390, "Private Non-farm Employment": 21508}, "Housing": {"Housing Units": 34495, "Units in Multi-Unit Structures": 19.8, "Median Value of Owner-Occupied Units": 126600, "Households": 26436, "Persons per Household": 2.38, "Homeownership Rate": 70.2}, "Population": {"2014 Population": 67676, "2010 Population": 67077, "Population per Square Mile": 37.1, "Population Percent Change": 0.9}}</t>
  </si>
  <si>
    <t>{"Ethnicities": {"White Alone, not Hispanic or Latino": 91.6, "Two or More Races": 1.7, "Asian Alone": 0.6, "Native Hawaiian and Other Pacific Islander Alone": 0.0, "White Alone": 95.7, "Hispanic or Latino": 4.6, "Black Alone": 0.9, "American Indian and Alaska Native Alone": 1.1}, "Age": {"Percent Under 18 Years": 20.7, "Percent 65 and Older": 21.2, "Percent Under 5 Years": 5.3}, "Miscellaneous": {"Manufacturers Shipments": 5183, "Foreign Born": 1.8, "Percent Female": 50.4, "Language Other than English at Home": 4.4, "Living in Same House +1 Years": 84.7, "Mean Travel Time to Work": 17.9, "Building Permits": 46, "Veterans": 2607, "Land Area": 495.07}, "Sales": {"Retail Sales": 3304, "Merchant Wholesaler Sales": 1486, "Accommodation and Food Services Sales": 396, "Retail Sales per Capita": 11540}, "County": "Mason County", "State": "MI", "Income": {"Median Houseold Income": 41136, "Per Capita Income": 23183, "Persons Below Poverty Level": 16.2}, "Education": {"Bachelor's Degree or Higher": 19.8, "High School or Higher": 89.5}, "Employment": {"Private Non-farm Establishments": 743, "Private Non-farm Employment Percent Change": 4.0, "Firms": {"Total": 3011, "Hispanic-Owned": 0.0, "Native Hawaiian and Other Pacific Islander-Owned": 0.0, "American Indian-Owned": 0.0, "Black-Owned": 0.0, "Asian-Owned": 0.0, "Women-Owned": 25.7}, "Nonemployer Establishments": 2002, "Private Non-farm Employment": 9112}, "Housing": {"Housing Units": 17287, "Units in Multi-Unit Structures": 13.1, "Median Value of Owner-Occupied Units": 117000, "Households": 12470, "Persons per Household": 2.26, "Homeownership Rate": 74.1}, "Population": {"2014 Population": 28824, "2010 Population": 28705, "Population per Square Mile": 58.0, "Population Percent Change": 0.4}}</t>
  </si>
  <si>
    <t>{"Ethnicities": {"White Alone, not Hispanic or Latino": 91.5, "Two or More Races": 2.2, "Asian Alone": 0.9, "Native Hawaiian and Other Pacific Islander Alone": 0.0, "White Alone": 93.2, "Hispanic or Latino": 2.1, "Black Alone": 3.0, "American Indian and Alaska Native Alone": 0.7}, "Age": {"Percent Under 18 Years": 18.9, "Percent 65 and Older": 16.9, "Percent Under 5 Years": 4.8}, "Miscellaneous": {"Manufacturers Shipments": 6681, "Foreign Born": 2.1, "Percent Female": 49.9, "Language Other than English at Home": 4.1, "Living in Same House +1 Years": 80.3, "Mean Travel Time to Work": 22.5, "Building Permits": 79, "Veterans": 3475, "Land Area": 555.07}, "Sales": {"Retail Sales": 4749, "Merchant Wholesaler Sales": 0, "Accommodation and Food Services Sales": 440, "Retail Sales per Capita": 11352}, "County": "Mecosta County", "State": "MI", "Income": {"Median Houseold Income": 39470, "Per Capita Income": 19336, "Persons Below Poverty Level": 22.9}, "Education": {"Bachelor's Degree or Higher": 21.6, "High School or Higher": 89.8}, "Employment": {"Private Non-farm Establishments": 751, "Private Non-farm Employment Percent Change": -6.5, "Firms": {"Total": 3150, "Hispanic-Owned": 0.0, "Native Hawaiian and Other Pacific Islander-Owned": 0.0, "American Indian-Owned": 0.0, "Black-Owned": 0.0, "Asian-Owned": 0.0, "Women-Owned": 0.0}, "Nonemployer Establishments": 2215, "Private Non-farm Employment": 9299}, "Housing": {"Housing Units": 21101, "Units in Multi-Unit Structures": 11.1, "Median Value of Owner-Occupied Units": 112200, "Households": 15536, "Persons per Household": 2.55, "Homeownership Rate": 72.9}, "Population": {"2014 Population": 43186, "2010 Population": 42798, "Population per Square Mile": 77.1, "Population Percent Change": 0.9}}</t>
  </si>
  <si>
    <t>{"Ethnicities": {"White Alone, not Hispanic or Latino": 93.4, "Two or More Races": 1.5, "Asian Alone": 0.4, "Native Hawaiian and Other Pacific Islander Alone": 0.0, "White Alone": 94.7, "Hispanic or Latino": 1.7, "Black Alone": 0.6, "American Indian and Alaska Native Alone": 2.8}, "Age": {"Percent Under 18 Years": 19.7, "Percent 65 and Older": 21.6, "Percent Under 5 Years": 4.7}, "Miscellaneous": {"Manufacturers Shipments": 4184, "Foreign Born": 1.0, "Percent Female": 49.4, "Language Other than English at Home": 2.7, "Living in Same House +1 Years": 89.3, "Mean Travel Time to Work": 20.2, "Building Permits": 47, "Veterans": 2598, "Land Area": 1044.08}, "Sales": {"Retail Sales": 1668, "Merchant Wholesaler Sales": 0, "Accommodation and Food Services Sales": 172, "Retail Sales per Capita": 6914}, "County": "Menominee County", "State": "MI", "Income": {"Median Houseold Income": 41739, "Per Capita Income": 22331, "Persons Below Poverty Level": 13.6}, "Education": {"Bachelor's Degree or Higher": 14.4, "High School or Higher": 90.2}, "Employment": {"Private Non-farm Establishments": 458, "Private Non-farm Employment Percent Change": 4.8, "Firms": {"Total": 1946, "Hispanic-Owned": 0.0, "Native Hawaiian and Other Pacific Islander-Owned": 0.0, "American Indian-Owned": 0.0, "Black-Owned": 0.0, "Asian-Owned": 0.0, "Women-Owned": 0.0}, "Nonemployer Establishments": 1339, "Private Non-farm Employment": 5318}, "Housing": {"Housing Units": 14154, "Units in Multi-Unit Structures": 9.1, "Median Value of Owner-Occupied Units": 95300, "Households": 10787, "Persons per Household": 2.18, "Homeownership Rate": 80.8}, "Population": {"2014 Population": 23714, "2010 Population": 24029, "Population per Square Mile": 23.0, "Population Percent Change": -1.3}}</t>
  </si>
  <si>
    <t>{"Ethnicities": {"White Alone, not Hispanic or Latino": 92.0, "Two or More Races": 1.4, "Asian Alone": 2.4, "Native Hawaiian and Other Pacific Islander Alone": 0.1, "White Alone": 94.2, "Hispanic or Latino": 2.5, "Black Alone": 1.4, "American Indian and Alaska Native Alone": 0.5}, "Age": {"Percent Under 18 Years": 21.9, "Percent 65 and Older": 16.4, "Percent Under 5 Years": 5.2}, "Miscellaneous": {"Manufacturers Shipments": 28212, "Foreign Born": 3.8, "Percent Female": 50.8, "Language Other than English at Home": 4.9, "Living in Same House +1 Years": 85.4, "Mean Travel Time to Work": 19.9, "Building Permits": 262, "Veterans": 5991, "Land Area": 516.25}, "Sales": {"Retail Sales": 8692, "Merchant Wholesaler Sales": 0, "Accommodation and Food Services Sales": 1080, "Retail Sales per Capita": 10524}, "County": "Midland County", "State": "MI", "Income": {"Median Houseold Income": 53076, "Per Capita Income": 29536, "Persons Below Poverty Level": 13.4}, "Education": {"Bachelor's Degree or Higher": 32.3, "High School or Higher": 92.2}, "Employment": {"Private Non-farm Establishments": 1747, "Private Non-farm Employment Percent Change": -1.0, "Firms": {"Total": 6488, "Hispanic-Owned": 0.0, "Native Hawaiian and Other Pacific Islander-Owned": 0.0, "American Indian-Owned": 0.0, "Black-Owned": 0.0, "Asian-Owned": 2.3, "Women-Owned": 30.5}, "Nonemployer Establishments": 4875, "Private Non-farm Employment": 36377}, "Housing": {"Housing Units": 36274, "Units in Multi-Unit Structures": 14.7, "Median Value of Owner-Occupied Units": 128600, "Households": 33717, "Persons per Household": 2.45, "Homeownership Rate": 75.4}, "Population": {"2014 Population": 83427, "2010 Population": 83629, "Population per Square Mile": 162.0, "Population Percent Change": -0.2}}</t>
  </si>
  <si>
    <t>{"Ethnicities": {"White Alone, not Hispanic or Latino": 94.6, "Two or More Races": 1.6, "Asian Alone": 0.5, "Native Hawaiian and Other Pacific Islander Alone": 0.0, "White Alone": 96.6, "Hispanic or Latino": 2.6, "Black Alone": 0.5, "American Indian and Alaska Native Alone": 0.8}, "Age": {"Percent Under 18 Years": 23.2, "Percent 65 and Older": 19.1, "Percent Under 5 Years": 6.1}, "Miscellaneous": {"Manufacturers Shipments": 0, "Foreign Born": 1.6, "Percent Female": 49.2, "Language Other than English at Home": 3.3, "Living in Same House +1 Years": 89.1, "Mean Travel Time to Work": 23.1, "Building Permits": 19, "Veterans": 1237, "Land Area": 564.73}, "Sales": {"Retail Sales": 918, "Merchant Wholesaler Sales": 0, "Accommodation and Food Services Sales": 94, "Retail Sales per Capita": 6143}, "County": "Missaukee County", "State": "MI", "Income": {"Median Houseold Income": 41061, "Per Capita Income": 20305, "Persons Below Poverty Level": 15.1}, "Education": {"Bachelor's Degree or Higher": 13.0, "High School or Higher": 86.0}, "Employment": {"Private Non-farm Establishments": 289, "Private Non-farm Employment Percent Change": 11.0, "Firms": {"Total": 1603, "Hispanic-Owned": 0.0, "Native Hawaiian and Other Pacific Islander-Owned": 0.0, "American Indian-Owned": 0.0, "Black-Owned": 0.0, "Asian-Owned": 0.0, "Women-Owned": 17.5}, "Nonemployer Establishments": 1095, "Private Non-farm Employment": 2101}, "Housing": {"Housing Units": 9068, "Units in Multi-Unit Structures": 3.0, "Median Value of Owner-Occupied Units": 99400, "Households": 5891, "Persons per Household": 2.5, "Homeownership Rate": 80.8}, "Population": {"2014 Population": 15037, "2010 Population": 14849, "Population per Square Mile": 26.3, "Population Percent Change": 1.3}}</t>
  </si>
  <si>
    <t>{"Ethnicities": {"White Alone, not Hispanic or Latino": 91.8, "Two or More Races": 1.7, "Asian Alone": 0.7, "Native Hawaiian and Other Pacific Islander Alone": 0.0, "White Alone": 94.8, "Hispanic or Latino": 3.4, "Black Alone": 2.4, "American Indian and Alaska Native Alone": 0.4}, "Age": {"Percent Under 18 Years": 22.4, "Percent 65 and Older": 15.7, "Percent Under 5 Years": 5.4}, "Miscellaneous": {"Manufacturers Shipments": 35029, "Foreign Born": 2.0, "Percent Female": 50.6, "Language Other than English at Home": 3.7, "Living in Same House +1 Years": 89.4, "Mean Travel Time to Work": 24.7, "Building Permits": 239, "Veterans": 11417, "Land Area": 549.39}, "Sales": {"Retail Sales": 14653, "Merchant Wholesaler Sales": 0, "Accommodation and Food Services Sales": 1715, "Retail Sales per Capita": 9555}, "County": "Monroe County", "State": "MI", "Income": {"Median Houseold Income": 53972, "Per Capita Income": 25939, "Persons Below Poverty Level": 12.3}, "Education": {"Bachelor's Degree or Higher": 18.0, "High School or Higher": 89.3}, "Employment": {"Private Non-farm Establishments": 2303, "Private Non-farm Employment Percent Change": 4.2, "Firms": {"Total": 10419, "Hispanic-Owned": 0.7, "Native Hawaiian and Other Pacific Islander-Owned": 0.0, "American Indian-Owned": 0.7, "Black-Owned": 1.7, "Asian-Owned": 1.3, "Women-Owned": 28.9}, "Nonemployer Establishments": 8193, "Private Non-farm Employment": 35969}, "Housing": {"Housing Units": 63502, "Units in Multi-Unit Structures": 13.1, "Median Value of Owner-Occupied Units": 139100, "Households": 58702, "Persons per Household": 2.55, "Homeownership Rate": 79.2}, "Population": {"2014 Population": 149824, "2010 Population": 152021, "Population per Square Mile": 276.7, "Population Percent Change": -1.4}}</t>
  </si>
  <si>
    <t>{"Ethnicities": {"White Alone, not Hispanic or Latino": 92.1, "Two or More Races": 1.5, "Asian Alone": 0.5, "Native Hawaiian and Other Pacific Islander Alone": 0.1, "White Alone": 95.0, "Hispanic or Latino": 3.4, "Black Alone": 2.4, "American Indian and Alaska Native Alone": 0.6}, "Age": {"Percent Under 18 Years": 22.9, "Percent 65 and Older": 16.0, "Percent Under 5 Years": 5.6}, "Miscellaneous": {"Manufacturers Shipments": 3889, "Foreign Born": 1.3, "Percent Female": 48.5, "Language Other than English at Home": 3.4, "Living in Same House +1 Years": 88.0, "Mean Travel Time to Work": 30.2, "Building Permits": 67, "Veterans": 4911, "Land Area": 705.4}, "Sales": {"Retail Sales": 5631, "Merchant Wholesaler Sales": 1248, "Accommodation and Food Services Sales": 458, "Retail Sales per Capita": 8962}, "County": "Montcalm County", "State": "MI", "Income": {"Median Houseold Income": 40451, "Per Capita Income": 18969, "Persons Below Poverty Level": 18.6}, "Education": {"Bachelor's Degree or Higher": 13.4, "High School or Higher": 87.4}, "Employment": {"Private Non-farm Establishments": 1004, "Private Non-farm Employment Percent Change": 0.6, "Firms": {"Total": 4483, "Hispanic-Owned": 0.0, "Native Hawaiian and Other Pacific Islander-Owned": 0.0, "American Indian-Owned": 0.0, "Black-Owned": 0.0, "Asian-Owned": 0.0, "Women-Owned": 27.8}, "Nonemployer Establishments": 3612, "Private Non-farm Employment": 11850}, "Housing": {"Housing Units": 28088, "Units in Multi-Unit Structures": 7.3, "Median Value of Owner-Occupied Units": 95000, "Households": 23400, "Persons per Household": 2.59, "Homeownership Rate": 79.2}, "Population": {"2014 Population": 62893, "2010 Population": 63342, "Population per Square Mile": 89.8, "Population Percent Change": -0.7}}</t>
  </si>
  <si>
    <t>{"Ethnicities": {"White Alone, not Hispanic or Latino": 96.2, "Two or More Races": 1.4, "Asian Alone": 0.2, "Native Hawaiian and Other Pacific Islander Alone": 0.0, "White Alone": 97.4, "Hispanic or Latino": 1.3, "Black Alone": 0.4, "American Indian and Alaska Native Alone": 0.6}, "Age": {"Percent Under 18 Years": 15.2, "Percent 65 and Older": 29.4, "Percent Under 5 Years": 3.6}, "Miscellaneous": {"Manufacturers Shipments": 0, "Foreign Born": 1.0, "Percent Female": 49.0, "Language Other than English at Home": 2.4, "Living in Same House +1 Years": 89.5, "Mean Travel Time to Work": 26.1, "Building Permits": 0, "Veterans": 1323, "Land Area": 546.66}, "Sales": {"Retail Sales": 701, "Merchant Wholesaler Sales": 0, "Accommodation and Food Services Sales": 78, "Retail Sales per Capita": 6862}, "County": "Montmorency County", "State": "MI", "Income": {"Median Houseold Income": 35261, "Per Capita Income": 19661, "Persons Below Poverty Level": 18.1}, "Education": {"Bachelor's Degree or Higher": 9.9, "High School or Higher": 84.9}, "Employment": {"Private Non-farm Establishments": 204, "Private Non-farm Employment Percent Change": 9.8, "Firms": {"Total": 854, "Hispanic-Owned": 0.0, "Native Hawaiian and Other Pacific Islander-Owned": 0.0, "American Indian-Owned": 0.0, "Black-Owned": 0.0, "Asian-Owned": 0.0, "Women-Owned": 30.1}, "Nonemployer Establishments": 584, "Private Non-farm Employment": 1597}, "Housing": {"Housing Units": 9548, "Units in Multi-Unit Structures": 1.7, "Median Value of Owner-Occupied Units": 93700, "Households": 4128, "Persons per Household": 2.29, "Homeownership Rate": 85.8}, "Population": {"2014 Population": 9300, "2010 Population": 9765, "Population per Square Mile": 17.9, "Population Percent Change": -4.8}}</t>
  </si>
  <si>
    <t>{"Ethnicities": {"White Alone, not Hispanic or Latino": 76.8, "Two or More Races": 2.7, "Asian Alone": 0.7, "Native Hawaiian and Other Pacific Islander Alone": 0.0, "White Alone": 81.1, "Hispanic or Latino": 5.3, "Black Alone": 14.4, "American Indian and Alaska Native Alone": 1.0}, "Age": {"Percent Under 18 Years": 23.8, "Percent 65 and Older": 15.1, "Percent Under 5 Years": 6.1}, "Miscellaneous": {"Manufacturers Shipments": 36758, "Foreign Born": 1.9, "Percent Female": 50.3, "Language Other than English at Home": 4.2, "Living in Same House +1 Years": 83.4, "Mean Travel Time to Work": 21.0, "Building Permits": 181, "Veterans": 13255, "Land Area": 499.25}, "Sales": {"Retail Sales": 16567, "Merchant Wholesaler Sales": 0, "Accommodation and Food Services Sales": 2209, "Retail Sales per Capita": 9507}, "County": "Muskegon County", "State": "MI", "Income": {"Median Houseold Income": 40979, "Per Capita Income": 20621, "Persons Below Poverty Level": 19.9}, "Education": {"Bachelor's Degree or Higher": 17.2, "High School or Higher": 88.0}, "Employment": {"Private Non-farm Establishments": 3134, "Private Non-farm Employment Percent Change": 0.3, "Firms": {"Total": 11233, "Hispanic-Owned": 1.2, "Native Hawaiian and Other Pacific Islander-Owned": 0.0, "American Indian-Owned": 0.0, "Black-Owned": 5.0, "Asian-Owned": 0.7, "Women-Owned": 27.3}, "Nonemployer Establishments": 9498, "Private Non-farm Employment": 50724}, "Housing": {"Housing Units": 73310, "Units in Multi-Unit Structures": 14.3, "Median Value of Owner-Occupied Units": 100900, "Households": 65008, "Persons per Household": 2.54, "Homeownership Rate": 74.4}, "Population": {"2014 Population": 172344, "2010 Population": 172188, "Population per Square Mile": 344.9, "Population Percent Change": 0.1}}</t>
  </si>
  <si>
    <t>{"Ethnicities": {"White Alone, not Hispanic or Latino": 90.6, "Two or More Races": 1.5, "Asian Alone": 0.4, "Native Hawaiian and Other Pacific Islander Alone": 0.0, "White Alone": 95.9, "Hispanic or Latino": 5.9, "Black Alone": 1.3, "American Indian and Alaska Native Alone": 0.8}, "Age": {"Percent Under 18 Years": 23.2, "Percent 65 and Older": 17.9, "Percent Under 5 Years": 5.7}, "Miscellaneous": {"Manufacturers Shipments": 5608, "Foreign Born": 2.3, "Percent Female": 49.7, "Language Other than English at Home": 5.2, "Living in Same House +1 Years": 89.0, "Mean Travel Time to Work": 28.7, "Building Permits": 46, "Veterans": 4144, "Land Area": 813.2}, "Sales": {"Retail Sales": 3552, "Merchant Wholesaler Sales": 716, "Accommodation and Food Services Sales": 321, "Retail Sales per Capita": 7213}, "County": "Newaygo County", "State": "MI", "Income": {"Median Houseold Income": 42571, "Per Capita Income": 20623, "Persons Below Poverty Level": 18.6}, "Education": {"Bachelor's Degree or Higher": 12.9, "High School or Higher": 85.9}, "Employment": {"Private Non-farm Establishments": 785, "Private Non-farm Employment Percent Change": 4.8, "Firms": {"Total": 4235, "Hispanic-Owned": 0.0, "Native Hawaiian and Other Pacific Islander-Owned": 0.0, "American Indian-Owned": 0.0, "Black-Owned": 0.0, "Asian-Owned": 0.0, "Women-Owned": 30.1}, "Nonemployer Establishments": 2739, "Private Non-farm Employment": 9561}, "Housing": {"Housing Units": 24910, "Units in Multi-Unit Structures": 4.8, "Median Value of Owner-Occupied Units": 104100, "Households": 18156, "Persons per Household": 2.61, "Homeownership Rate": 84.1}, "Population": {"2014 Population": 47900, "2010 Population": 48460, "Population per Square Mile": 59.6, "Population Percent Change": -1.2}}</t>
  </si>
  <si>
    <t>{"Ethnicities": {"White Alone, not Hispanic or Latino": 73.3, "Two or More Races": 2.1, "Asian Alone": 6.5, "Native Hawaiian and Other Pacific Islander Alone": 0.0, "White Alone": 76.5, "Hispanic or Latino": 3.8, "Black Alone": 14.5, "American Indian and Alaska Native Alone": 0.3}, "Age": {"Percent Under 18 Years": 22.1, "Percent 65 and Older": 15.1, "Percent Under 5 Years": 5.5}, "Miscellaneous": {"Manufacturers Shipments": 258851, "Foreign Born": 11.4, "Percent Female": 51.4, "Language Other than English at Home": 14.0, "Living in Same House +1 Years": 86.0, "Mean Travel Time to Work": 26.1, "Building Permits": 2458, "Veterans": 67718, "Land Area": 867.66}, "Sales": {"Retail Sales": 181836, "Merchant Wholesaler Sales": 298257, "Accommodation and Food Services Sales": 22848, "Retail Sales per Capita": 15131}, "County": "Oakland County", "State": "MI", "Income": {"Median Houseold Income": 65594, "Per Capita Income": 36458, "Persons Below Poverty Level": 10.3}, "Education": {"Bachelor's Degree or Higher": 43.1, "High School or Higher": 92.7}, "Employment": {"Private Non-farm Establishments": 38381, "Private Non-farm Employment Percent Change": 3.0, "Firms": {"Total": 128040, "Hispanic-Owned": 1.0, "Native Hawaiian and Other Pacific Islander-Owned": 0.0, "American Indian-Owned": 0.5, "Black-Owned": 8.3, "Asian-Owned": 4.7, "Women-Owned": 28.6}, "Nonemployer Establishments": 108991, "Private Non-farm Employment": 644865}, "Housing": {"Housing Units": 533047, "Units in Multi-Unit Structures": 22.3, "Median Value of Owner-Occupied Units": 170500, "Households": 486332, "Persons per Household": 2.47, "Homeownership Rate": 71.5}, "Population": {"2014 Population": 1237868, "2010 Population": 1202362, "Population per Square Mile": 1385.7, "Population Percent Change": 3.0}}</t>
  </si>
  <si>
    <t>{"Ethnicities": {"White Alone, not Hispanic or Latino": 82.4, "Two or More Races": 1.7, "Asian Alone": 0.3, "Native Hawaiian and Other Pacific Islander Alone": 0.1, "White Alone": 95.6, "Hispanic or Latino": 14.4, "Black Alone": 0.8, "American Indian and Alaska Native Alone": 1.5}, "Age": {"Percent Under 18 Years": 24.0, "Percent 65 and Older": 19.1, "Percent Under 5 Years": 6.2}, "Miscellaneous": {"Manufacturers Shipments": 3641, "Foreign Born": 6.0, "Percent Female": 49.6, "Language Other than English at Home": 11.5, "Living in Same House +1 Years": 89.0, "Mean Travel Time to Work": 23.4, "Building Permits": 4, "Veterans": 2394, "Land Area": 512.07}, "Sales": {"Retail Sales": 1715, "Merchant Wholesaler Sales": 0, "Accommodation and Food Services Sales": 322, "Retail Sales per Capita": 6164}, "County": "Oceana County", "State": "MI", "Income": {"Median Houseold Income": 40023, "Per Capita Income": 18986, "Persons Below Poverty Level": 19.9}, "Education": {"Bachelor's Degree or Higher": 15.0, "High School or Higher": 84.1}, "Employment": {"Private Non-farm Establishments": 493, "Private Non-farm Employment Percent Change": -1.1, "Firms": {"Total": 2255, "Hispanic-Owned": 0.0, "Native Hawaiian and Other Pacific Islander-Owned": 0.0, "American Indian-Owned": 0.0, "Black-Owned": 0.0, "Asian-Owned": 0.0, "Women-Owned": 20.6}, "Nonemployer Establishments": 1670, "Private Non-farm Employment": 4198}, "Housing": {"Housing Units": 16007, "Units in Multi-Unit Structures": 3.7, "Median Value of Owner-Occupied Units": 106100, "Households": 9537, "Persons per Household": 2.68, "Homeownership Rate": 81.7}, "Population": {"2014 Population": 26221, "2010 Population": 26570, "Population per Square Mile": 51.9, "Population Percent Change": -1.3}}</t>
  </si>
  <si>
    <t>{"Ethnicities": {"White Alone, not Hispanic or Latino": 95.2, "Two or More Races": 1.5, "Asian Alone": 0.4, "Native Hawaiian and Other Pacific Islander Alone": 0.0, "White Alone": 96.8, "Hispanic or Latino": 2.0, "Black Alone": 0.4, "American Indian and Alaska Native Alone": 0.9}, "Age": {"Percent Under 18 Years": 18.8, "Percent 65 and Older": 24.3, "Percent Under 5 Years": 4.7}, "Miscellaneous": {"Manufacturers Shipments": 1516, "Foreign Born": 1.3, "Percent Female": 50.4, "Language Other than English at Home": 2.2, "Living in Same House +1 Years": 86.1, "Mean Travel Time to Work": 23.1, "Building Permits": 34, "Veterans": 2343, "Land Area": 563.49}, "Sales": {"Retail Sales": 3647, "Merchant Wholesaler Sales": 0, "Accommodation and Food Services Sales": 311, "Retail Sales per Capita": 17118}, "County": "Ogemaw County", "State": "MI", "Income": {"Median Houseold Income": 34619, "Per Capita Income": 19634, "Persons Below Poverty Level": 21.5}, "Education": {"Bachelor's Degree or Higher": 11.3, "High School or Higher": 85.1}, "Employment": {"Private Non-farm Establishments": 566, "Private Non-farm Employment Percent Change": 5.2, "Firms": {"Total": 1897, "Hispanic-Owned": 0.0, "Native Hawaiian and Other Pacific Islander-Owned": 0.0, "American Indian-Owned": 0.0, "Black-Owned": 0.0, "Asian-Owned": 0.0, "Women-Owned": 0.0}, "Nonemployer Establishments": 1284, "Private Non-farm Employment": 5740}, "Housing": {"Housing Units": 16037, "Units in Multi-Unit Structures": 3.9, "Median Value of Owner-Occupied Units": 89500, "Households": 8998, "Persons per Household": 2.36, "Homeownership Rate": 82.8}, "Population": {"2014 Population": 21039, "2010 Population": 21699, "Population per Square Mile": 38.5, "Population Percent Change": -3.0}}</t>
  </si>
  <si>
    <t>{"Ethnicities": {"White Alone, not Hispanic or Latino": 95.6, "Two or More Races": 1.7, "Asian Alone": 0.3, "Native Hawaiian and Other Pacific Islander Alone": 0.0, "White Alone": 96.5, "Hispanic or Latino": 1.1, "Black Alone": 0.3, "American Indian and Alaska Native Alone": 1.2}, "Age": {"Percent Under 18 Years": 13.3, "Percent 65 and Older": 32.1, "Percent Under 5 Years": 2.4}, "Miscellaneous": {"Manufacturers Shipments": 0, "Foreign Born": 1.7, "Percent Female": 49.0, "Language Other than English at Home": 5.0, "Living in Same House +1 Years": 95.0, "Mean Travel Time to Work": 24.0, "Building Permits": 7, "Veterans": 1016, "Land Area": 1311.23}, "Sales": {"Retail Sales": 609, "Merchant Wholesaler Sales": 166, "Accommodation and Food Services Sales": 67, "Retail Sales per Capita": 8767}, "County": "Ontonagon County", "State": "MI", "Income": {"Median Houseold Income": 34620, "Per Capita Income": 21585, "Persons Below Poverty Level": 13.8}, "Education": {"Bachelor's Degree or Higher": 15.3, "High School or Higher": 88.6}, "Employment": {"Private Non-farm Establishments": 170, "Private Non-farm Employment Percent Change": -4.9, "Firms": {"Total": 623, "Hispanic-Owned": 0.0, "Native Hawaiian and Other Pacific Islander-Owned": 0.0, "American Indian-Owned": 0.0, "Black-Owned": 0.0, "Asian-Owned": 0.0, "Women-Owned": 27.6}, "Nonemployer Establishments": 378, "Private Non-farm Employment": 982}, "Housing": {"Housing Units": 5642, "Units in Multi-Unit Structures": 5.4, "Median Value of Owner-Occupied Units": 72600, "Households": 3269, "Persons per Household": 1.98, "Homeownership Rate": 85.8}, "Population": {"2014 Population": 6172, "2010 Population": 6780, "Population per Square Mile": 5.2, "Population Percent Change": -9.0}}</t>
  </si>
  <si>
    <t>{"Ethnicities": {"White Alone, not Hispanic or Latino": 95.2, "Two or More Races": 1.7, "Asian Alone": 0.3, "Native Hawaiian and Other Pacific Islander Alone": 0.0, "White Alone": 96.5, "Hispanic or Latino": 1.6, "Black Alone": 0.8, "American Indian and Alaska Native Alone": 0.6}, "Age": {"Percent Under 18 Years": 23.5, "Percent 65 and Older": 19.1, "Percent Under 5 Years": 5.7}, "Miscellaneous": {"Manufacturers Shipments": 9679, "Foreign Born": 0.7, "Percent Female": 49.4, "Language Other than English at Home": 4.5, "Living in Same House +1 Years": 86.9, "Mean Travel Time to Work": 25.0, "Building Permits": 23, "Veterans": 2282, "Land Area": 566.39}, "Sales": {"Retail Sales": 1516, "Merchant Wholesaler Sales": 576, "Accommodation and Food Services Sales": 192, "Retail Sales per Capita": 6562}, "County": "Osceola County", "State": "MI", "Income": {"Median Houseold Income": 37788, "Per Capita Income": 18099, "Persons Below Poverty Level": 21.7}, "Education": {"Bachelor's Degree or Higher": 12.6, "High School or Higher": 86.9}, "Employment": {"Private Non-farm Establishments": 431, "Private Non-farm Employment Percent Change": -2.1, "Firms": {"Total": 1841, "Hispanic-Owned": 0.0, "Native Hawaiian and Other Pacific Islander-Owned": 0.0, "American Indian-Owned": 0.0, "Black-Owned": 0.0, "Asian-Owned": 0.0, "Women-Owned": 29.5}, "Nonemployer Establishments": 1347, "Private Non-farm Employment": 6078}, "Housing": {"Housing Units": 13569, "Units in Multi-Unit Structures": 5.6, "Median Value of Owner-Occupied Units": 90500, "Households": 8987, "Persons per Household": 2.55, "Homeownership Rate": 78.2}, "Population": {"2014 Population": 23169, "2010 Population": 23528, "Population per Square Mile": 41.5, "Population Percent Change": -1.5}}</t>
  </si>
  <si>
    <t>{"Ethnicities": {"White Alone, not Hispanic or Latino": 96.1, "Two or More Races": 1.5, "Asian Alone": 0.1, "Native Hawaiian and Other Pacific Islander Alone": 0.0, "White Alone": 97.2, "Hispanic or Latino": 1.4, "Black Alone": 0.3, "American Indian and Alaska Native Alone": 0.9}, "Age": {"Percent Under 18 Years": 18.8, "Percent 65 and Older": 26.1, "Percent Under 5 Years": 4.5}, "Miscellaneous": {"Manufacturers Shipments": 0, "Foreign Born": 1.1, "Percent Female": 48.7, "Language Other than English at Home": 7.1, "Living in Same House +1 Years": 88.2, "Mean Travel Time to Work": 21.2, "Building Permits": 13, "Veterans": 1095, "Land Area": 565.73}, "Sales": {"Retail Sales": 571, "Merchant Wholesaler Sales": 0, "Accommodation and Food Services Sales": 90, "Retail Sales per Capita": 6379}, "County": "Oscoda County", "State": "MI", "Income": {"Median Houseold Income": 33239, "Per Capita Income": 18057, "Persons Below Poverty Level": 20.2}, "Education": {"Bachelor's Degree or Higher": 10.4, "High School or Higher": 82.6}, "Employment": {"Private Non-farm Establishments": 190, "Private Non-farm Employment Percent Change": 0.2, "Firms": {"Total": 1097, "Hispanic-Owned": 0.0, "Native Hawaiian and Other Pacific Islander-Owned": 0.0, "American Indian-Owned": 0.0, "Black-Owned": 0.0, "Asian-Owned": 0.0, "Women-Owned": 17.4}, "Nonemployer Establishments": 631, "Private Non-farm Employment": 1279}, "Housing": {"Housing Units": 9095, "Units in Multi-Unit Structures": 2.2, "Median Value of Owner-Occupied Units": 83000, "Households": 3781, "Persons per Household": 2.26, "Homeownership Rate": 85.3}, "Population": {"2014 Population": 8371, "2010 Population": 8640, "Population per Square Mile": 15.3, "Population Percent Change": -3.1}}</t>
  </si>
  <si>
    <t>{"Ethnicities": {"White Alone, not Hispanic or Latino": 94.9, "Two or More Races": 1.7, "Asian Alone": 0.6, "Native Hawaiian and Other Pacific Islander Alone": 0.0, "White Alone": 96.2, "Hispanic or Latino": 1.5, "Black Alone": 0.6, "American Indian and Alaska Native Alone": 0.8}, "Age": {"Percent Under 18 Years": 21.3, "Percent 65 and Older": 19.6, "Percent Under 5 Years": 5.4}, "Miscellaneous": {"Manufacturers Shipments": 1580, "Foreign Born": 2.4, "Percent Female": 50.5, "Language Other than English at Home": 2.2, "Living in Same House +1 Years": 84.1, "Mean Travel Time to Work": 20.5, "Building Permits": 17, "Veterans": 2179, "Land Area": 514.97}, "Sales": {"Retail Sales": 4997, "Merchant Wholesaler Sales": 2907, "Accommodation and Food Services Sales": 588, "Retail Sales per Capita": 20761}, "County": "Otsego County", "State": "MI", "Income": {"Median Houseold Income": 47584, "Per Capita Income": 24312, "Persons Below Poverty Level": 13.5}, "Education": {"Bachelor's Degree or Higher": 19.8, "High School or Higher": 91.0}, "Employment": {"Private Non-farm Establishments": 753, "Private Non-farm Employment Percent Change": 6.2, "Firms": {"Total": 3107, "Hispanic-Owned": 0.0, "Native Hawaiian and Other Pacific Islander-Owned": 0.0, "American Indian-Owned": 0.0, "Black-Owned": 0.0, "Asian-Owned": 0.0, "Women-Owned": 20.5}, "Nonemployer Establishments": 1930, "Private Non-farm Employment": 8298}, "Housing": {"Housing Units": 14784, "Units in Multi-Unit Structures": 6.9, "Median Value of Owner-Occupied Units": 116600, "Households": 9818, "Persons per Household": 2.42, "Homeownership Rate": 79.4}, "Population": {"2014 Population": 24158, "2010 Population": 24164, "Population per Square Mile": 46.9, "Population Percent Change": 0.0}}</t>
  </si>
  <si>
    <t>{"Ethnicities": {"White Alone, not Hispanic or Latino": 84.5, "Two or More Races": 1.7, "Asian Alone": 2.9, "Native Hawaiian and Other Pacific Islander Alone": 0.0, "White Alone": 92.8, "Hispanic or Latino": 9.4, "Black Alone": 1.8, "American Indian and Alaska Native Alone": 0.6}, "Age": {"Percent Under 18 Years": 24.9, "Percent 65 and Older": 13.2, "Percent Under 5 Years": 6.3}, "Miscellaneous": {"Manufacturers Shipments": 92108, "Foreign Born": 5.8, "Percent Female": 50.7, "Language Other than English at Home": 9.8, "Living in Same House +1 Years": 85.4, "Mean Travel Time to Work": 20.2, "Building Permits": 1307, "Veterans": 14254, "Land Area": 563.47}, "Sales": {"Retail Sales": 23678, "Merchant Wholesaler Sales": 21206, "Accommodation and Food Services Sales": 2771, "Retail Sales per Capita": 9149}, "County": "Ottawa County", "State": "MI", "Income": {"Median Houseold Income": 56453, "Per Capita Income": 25371, "Persons Below Poverty Level": 11.2}, "Education": {"Bachelor's Degree or Higher": 30.0, "High School or Higher": 90.9}, "Employment": {"Private Non-farm Establishments": 5774, "Private Non-farm Employment Percent Change": 1.6, "Firms": {"Total": 21445, "Hispanic-Owned": 1.8, "Native Hawaiian and Other Pacific Islander-Owned": 0.2, "American Indian-Owned": 0.6, "Black-Owned": 0.0, "Asian-Owned": 1.0, "Women-Owned": 25.8}, "Nonemployer Establishments": 18114, "Private Non-farm Employment": 95831}, "Housing": {"Housing Units": 104372, "Units in Multi-Unit Structures": 18.4, "Median Value of Owner-Occupied Units": 153200, "Households": 94666, "Persons per Household": 2.73, "Homeownership Rate": 78.1}, "Population": {"2014 Population": 276292, "2010 Population": 263801, "Population per Square Mile": 468.2, "Population Percent Change": 4.7}}</t>
  </si>
  <si>
    <t>{"Ethnicities": {"White Alone, not Hispanic or Latino": 96.1, "Two or More Races": 1.0, "Asian Alone": 0.4, "Native Hawaiian and Other Pacific Islander Alone": 0.0, "White Alone": 97.0, "Hispanic or Latino": 1.2, "Black Alone": 0.6, "American Indian and Alaska Native Alone": 0.9}, "Age": {"Percent Under 18 Years": 16.5, "Percent 65 and Older": 28.7, "Percent Under 5 Years": 3.6}, "Miscellaneous": {"Manufacturers Shipments": 0, "Foreign Born": 1.5, "Percent Female": 50.2, "Language Other than English at Home": 3.6, "Living in Same House +1 Years": 90.7, "Mean Travel Time to Work": 23.8, "Building Permits": 18, "Veterans": 1503, "Land Area": 658.72}, "Sales": {"Retail Sales": 1013, "Merchant Wholesaler Sales": 82, "Accommodation and Food Services Sales": 91, "Retail Sales per Capita": 7339}, "County": "Presque Isle County", "State": "MI", "Income": {"Median Houseold Income": 39652, "Per Capita Income": 22788, "Persons Below Poverty Level": 12.9}, "Education": {"Bachelor's Degree or Higher": 16.3, "High School or Higher": 86.8}, "Employment": {"Private Non-farm Establishments": 336, "Private Non-farm Employment Percent Change": 1.1, "Firms": {"Total": 1229, "Hispanic-Owned": 0.0, "Native Hawaiian and Other Pacific Islander-Owned": 0.0, "American Indian-Owned": 0.0, "Black-Owned": 0.0, "Asian-Owned": 0.0, "Women-Owned": 17.3}, "Nonemployer Establishments": 921, "Private Non-farm Employment": 2212}, "Housing": {"Housing Units": 10407, "Units in Multi-Unit Structures": 3.4, "Median Value of Owner-Occupied Units": 95000, "Households": 6253, "Persons per Household": 2.08, "Homeownership Rate": 87.5}, "Population": {"2014 Population": 13004, "2010 Population": 13376, "Population per Square Mile": 20.3, "Population Percent Change": -2.8}}</t>
  </si>
  <si>
    <t>{"Ethnicities": {"White Alone, not Hispanic or Latino": 95.5, "Two or More Races": 1.3, "Asian Alone": 0.6, "Native Hawaiian and Other Pacific Islander Alone": 0.0, "White Alone": 96.7, "Hispanic or Latino": 1.5, "Black Alone": 0.6, "American Indian and Alaska Native Alone": 0.7}, "Age": {"Percent Under 18 Years": 15.1, "Percent 65 and Older": 30.0, "Percent Under 5 Years": 3.7}, "Miscellaneous": {"Manufacturers Shipments": 0, "Foreign Born": 2.4, "Percent Female": 50.1, "Language Other than English at Home": 2.5, "Living in Same House +1 Years": 85.9, "Mean Travel Time to Work": 22.2, "Building Permits": 50, "Veterans": 3162, "Land Area": 519.64}, "Sales": {"Retail Sales": 3384, "Merchant Wholesaler Sales": 67, "Accommodation and Food Services Sales": 372, "Retail Sales per Capita": 13327}, "County": "Roscommon County", "State": "MI", "Income": {"Median Houseold Income": 33334, "Per Capita Income": 23023, "Persons Below Poverty Level": 22.2}, "Education": {"Bachelor's Degree or Higher": 12.9, "High School or Higher": 85.1}, "Employment": {"Private Non-farm Establishments": 554, "Private Non-farm Employment Percent Change": 6.9, "Firms": {"Total": 1865, "Hispanic-Owned": 0.0, "Native Hawaiian and Other Pacific Islander-Owned": 0.0, "American Indian-Owned": 0.0, "Black-Owned": 0.0, "Asian-Owned": 2.4, "Women-Owned": 22.0}, "Nonemployer Establishments": 1490, "Private Non-farm Employment": 4616}, "Housing": {"Housing Units": 24369, "Units in Multi-Unit Structures": 3.0, "Median Value of Owner-Occupied Units": 92000, "Households": 11617, "Persons per Household": 2.07, "Homeownership Rate": 81.1}, "Population": {"2014 Population": 23955, "2010 Population": 24449, "Population per Square Mile": 47.1, "Population Percent Change": -2.0}}</t>
  </si>
  <si>
    <t>{"Ethnicities": {"White Alone, not Hispanic or Latino": 70.0, "Two or More Races": 2.1, "Asian Alone": 1.3, "Native Hawaiian and Other Pacific Islander Alone": 0.1, "White Alone": 76.6, "Hispanic or Latino": 8.1, "Black Alone": 19.4, "American Indian and Alaska Native Alone": 0.5}, "Age": {"Percent Under 18 Years": 22.0, "Percent 65 and Older": 17.3, "Percent Under 5 Years": 5.8}, "Miscellaneous": {"Manufacturers Shipments": 46048, "Foreign Born": 2.3, "Percent Female": 51.5, "Language Other than English at Home": 5.1, "Living in Same House +1 Years": 86.1, "Mean Travel Time to Work": 21.6, "Building Permits": 214, "Veterans": 15153, "Land Area": 800.11}, "Sales": {"Retail Sales": 25342, "Merchant Wholesaler Sales": 10708, "Accommodation and Food Services Sales": 3372, "Retail Sales per Capita": 12546}, "County": "Saginaw County", "State": "MI", "Income": {"Median Houseold Income": 42331, "Per Capita Income": 22349, "Persons Below Poverty Level": 19.2}, "Education": {"Bachelor's Degree or Higher": 19.1, "High School or Higher": 87.0}, "Employment": {"Private Non-farm Establishments": 4358, "Private Non-farm Employment Percent Change": 2.7, "Firms": {"Total": 14745, "Hispanic-Owned": 2.4, "Native Hawaiian and Other Pacific Islander-Owned": 0.0, "American Indian-Owned": 0.0, "Black-Owned": 11.0, "Asian-Owned": 0.0, "Women-Owned": 31.0}, "Nonemployer Establishments": 11242, "Private Non-farm Employment": 78238}, "Housing": {"Housing Units": 86783, "Units in Multi-Unit Structures": 16.6, "Median Value of Owner-Occupied Units": 97800, "Households": 77412, "Persons per Household": 2.5, "Homeownership Rate": 72.7}, "Population": {"2014 Population": 195012, "2010 Population": 200169, "Population per Square Mile": 250.2, "Population Percent Change": -2.6}}</t>
  </si>
  <si>
    <t>{"Ethnicities": {"White Alone, not Hispanic or Latino": 91.6, "Two or More Races": 2.0, "Asian Alone": 0.6, "Native Hawaiian and Other Pacific Islander Alone": 0.0, "White Alone": 94.3, "Hispanic or Latino": 3.2, "Black Alone": 2.6, "American Indian and Alaska Native Alone": 0.5}, "Age": {"Percent Under 18 Years": 22.0, "Percent 65 and Older": 16.7, "Percent Under 5 Years": 5.1}, "Miscellaneous": {"Manufacturers Shipments": 28555, "Foreign Born": 2.7, "Percent Female": 50.3, "Language Other than English at Home": 3.9, "Living in Same House +1 Years": 86.0, "Mean Travel Time to Work": 28.3, "Building Permits": 130, "Veterans": 12663, "Land Area": 721.17}, "Sales": {"Retail Sales": 16016, "Merchant Wholesaler Sales": 8722, "Accommodation and Food Services Sales": 1782, "Retail Sales per Capita": 9424}, "County": "St. Clair County", "State": "MI", "Income": {"Median Houseold Income": 48066, "Per Capita Income": 24357, "Persons Below Poverty Level": 14.9}, "Education": {"Bachelor's Degree or Higher": 16.3, "High School or Higher": 89.0}, "Employment": {"Private Non-farm Establishments": 3070, "Private Non-farm Employment Percent Change": 0.6, "Firms": {"Total": 13054, "Hispanic-Owned": 0.7, "Native Hawaiian and Other Pacific Islander-Owned": 0.0, "American Indian-Owned": 0.0, "Black-Owned": 0.0, "Asian-Owned": 0.9, "Women-Owned": 24.7}, "Nonemployer Establishments": 10169, "Private Non-farm Employment": 40247}, "Housing": {"Housing Units": 71771, "Units in Multi-Unit Structures": 12.3, "Median Value of Owner-Occupied Units": 121600, "Households": 64379, "Persons per Household": 2.49, "Homeownership Rate": 76.8}, "Population": {"2014 Population": 160078, "2010 Population": 163040, "Population per Square Mile": 226.1, "Population Percent Change": -1.8}}</t>
  </si>
  <si>
    <t>{"Ethnicities": {"White Alone, not Hispanic or Latino": 87.1, "Two or More Races": 2.1, "Asian Alone": 0.8, "Native Hawaiian and Other Pacific Islander Alone": 0.0, "White Alone": 93.7, "Hispanic or Latino": 7.2, "Black Alone": 2.8, "American Indian and Alaska Native Alone": 0.6}, "Age": {"Percent Under 18 Years": 25.0, "Percent 65 and Older": 16.5, "Percent Under 5 Years": 6.5}, "Miscellaneous": {"Manufacturers Shipments": 31066, "Foreign Born": 3.5, "Percent Female": 50.3, "Language Other than English at Home": 9.9, "Living in Same House +1 Years": 89.4, "Mean Travel Time to Work": 23.0, "Building Permits": 44, "Veterans": 4414, "Land Area": 500.59}, "Sales": {"Retail Sales": 5598, "Merchant Wholesaler Sales": 0, "Accommodation and Food Services Sales": 537, "Retail Sales per Capita": 8971}, "County": "St. Joseph County", "State": "MI", "Income": {"Median Houseold Income": 44051, "Per Capita Income": 20570, "Persons Below Poverty Level": 17.6}, "Education": {"Bachelor's Degree or Higher": 14.5, "High School or Higher": 84.4}, "Employment": {"Private Non-farm Establishments": 1155, "Private Non-farm Employment Percent Change": -15.9, "Firms": {"Total": 4656, "Hispanic-Owned": 1.8, "Native Hawaiian and Other Pacific Islander-Owned": 0.0, "American Indian-Owned": 0.0, "Black-Owned": 2.4, "Asian-Owned": 1.1, "Women-Owned": 24.4}, "Nonemployer Establishments": 3614, "Private Non-farm Employment": 17804}, "Housing": {"Housing Units": 27616, "Units in Multi-Unit Structures": 11.4, "Median Value of Owner-Occupied Units": 108900, "Households": 22326, "Persons per Household": 2.7, "Homeownership Rate": 76.4}, "Population": {"2014 Population": 60946, "2010 Population": 61295, "Population per Square Mile": 122.4, "Population Percent Change": -0.6}}</t>
  </si>
  <si>
    <t>{"Ethnicities": {"White Alone, not Hispanic or Latino": 94.1, "Two or More Races": 1.1, "Asian Alone": 0.4, "Native Hawaiian and Other Pacific Islander Alone": 0.0, "White Alone": 97.4, "Hispanic or Latino": 3.7, "Black Alone": 0.5, "American Indian and Alaska Native Alone": 0.6}, "Age": {"Percent Under 18 Years": 22.2, "Percent 65 and Older": 19.5, "Percent Under 5 Years": 5.3}, "Miscellaneous": {"Manufacturers Shipments": 5950, "Foreign Born": 1.1, "Percent Female": 50.4, "Language Other than English at Home": 3.7, "Living in Same House +1 Years": 90.8, "Mean Travel Time to Work": 27.8, "Building Permits": 39, "Veterans": 3205, "Land Area": 962.57}, "Sales": {"Retail Sales": 3009, "Merchant Wholesaler Sales": 1748, "Accommodation and Food Services Sales": 301, "Retail Sales per Capita": 6918}, "County": "Sanilac County", "State": "MI", "Income": {"Median Houseold Income": 40478, "Per Capita Income": 20713, "Persons Below Poverty Level": 16.8}, "Education": {"Bachelor's Degree or Higher": 11.4, "High School or Higher": 86.8}, "Employment": {"Private Non-farm Establishments": 835, "Private Non-farm Employment Percent Change": 1.7, "Firms": {"Total": 3920, "Hispanic-Owned": 0.0, "Native Hawaiian and Other Pacific Islander-Owned": 0.0, "American Indian-Owned": 0.0, "Black-Owned": 0.0, "Asian-Owned": 0.0, "Women-Owned": 25.7}, "Nonemployer Establishments": 3061, "Private Non-farm Employment": 7953}, "Housing": {"Housing Units": 22557, "Units in Multi-Unit Structures": 6.5, "Median Value of Owner-Occupied Units": 96500, "Households": 16329, "Persons per Household": 2.58, "Homeownership Rate": 80.8}, "Population": {"2014 Population": 41587, "2010 Population": 43114, "Population per Square Mile": 44.8, "Population Percent Change": -3.5}}</t>
  </si>
  <si>
    <t>{"Ethnicities": {"White Alone, not Hispanic or Latino": 86.2, "Two or More Races": 3.7, "Asian Alone": 0.2, "Native Hawaiian and Other Pacific Islander Alone": 0.0, "White Alone": 86.8, "Hispanic or Latino": 0.9, "Black Alone": 0.3, "American Indian and Alaska Native Alone": 9.1}, "Age": {"Percent Under 18 Years": 18.2, "Percent 65 and Older": 24.1, "Percent Under 5 Years": 4.5}, "Miscellaneous": {"Manufacturers Shipments": 0, "Foreign Born": 1.5, "Percent Female": 50.6, "Language Other than English at Home": 2.7, "Living in Same House +1 Years": 86.2, "Mean Travel Time to Work": 20.0, "Building Permits": 10, "Veterans": 892, "Land Area": 1171.36}, "Sales": {"Retail Sales": 1108, "Merchant Wholesaler Sales": 0, "Accommodation and Food Services Sales": 101, "Retail Sales per Capita": 13097}, "County": "Schoolcraft County", "State": "MI", "Income": {"Median Houseold Income": 35260, "Per Capita Income": 20892, "Persons Below Poverty Level": 20.7}, "Education": {"Bachelor's Degree or Higher": 12.4, "High School or Higher": 89.9}, "Employment": {"Private Non-farm Establishments": 235, "Private Non-farm Employment Percent Change": -5.6, "Firms": {"Total": 0, "Hispanic-Owned": 0.0, "Native Hawaiian and Other Pacific Islander-Owned": 0.0, "American Indian-Owned": 0.0, "Black-Owned": 0.0, "Asian-Owned": 0.0, "Women-Owned": 0.0}, "Nonemployer Establishments": 409, "Private Non-farm Employment": 1827}, "Housing": {"Housing Units": 6328, "Units in Multi-Unit Structures": 5.4, "Median Value of Owner-Occupied Units": 86200, "Households": 3590, "Persons per Household": 2.29, "Homeownership Rate": 84.1}, "Population": {"2014 Population": 8171, "2010 Population": 8485, "Population per Square Mile": 7.2, "Population Percent Change": -3.7}}</t>
  </si>
  <si>
    <t>{"Ethnicities": {"White Alone, not Hispanic or Latino": 94.3, "Two or More Races": 1.4, "Asian Alone": 0.5, "Native Hawaiian and Other Pacific Islander Alone": 0.1, "White Alone": 96.8, "Hispanic or Latino": 2.9, "Black Alone": 0.7, "American Indian and Alaska Native Alone": 0.6}, "Age": {"Percent Under 18 Years": 22.3, "Percent 65 and Older": 16.4, "Percent Under 5 Years": 5.2}, "Miscellaneous": {"Manufacturers Shipments": 4094, "Foreign Born": 1.0, "Percent Female": 50.5, "Language Other than English at Home": 2.4, "Living in Same House +1 Years": 87.0, "Mean Travel Time to Work": 28.0, "Building Permits": 18, "Veterans": 5252, "Land Area": 530.67}, "Sales": {"Retail Sales": 6147, "Merchant Wholesaler Sales": 0, "Accommodation and Food Services Sales": 574, "Retail Sales per Capita": 8568}, "County": "Shiawassee County", "State": "MI", "Income": {"Median Houseold Income": 46217, "Per Capita Income": 22713, "Persons Below Poverty Level": 15.3}, "Education": {"Bachelor's Degree or Higher": 14.2, "High School or Higher": 90.6}, "Employment": {"Private Non-farm Establishments": 1135, "Private Non-farm Employment Percent Change": -1.0, "Firms": {"Total": 5388, "Hispanic-Owned": 0.0, "Native Hawaiian and Other Pacific Islander-Owned": 0.0, "American Indian-Owned": 0.0, "Black-Owned": 0.0, "Asian-Owned": 0.0, "Women-Owned": 28.7}, "Nonemployer Establishments": 4257, "Private Non-farm Employment": 12398}, "Housing": {"Housing Units": 30071, "Units in Multi-Unit Structures": 11.8, "Median Value of Owner-Occupied Units": 108300, "Households": 27485, "Persons per Household": 2.52, "Homeownership Rate": 77.3}, "Population": {"2014 Population": 68933, "2010 Population": 70648, "Population per Square Mile": 133.1, "Population Percent Change": -2.4}}</t>
  </si>
  <si>
    <t>{"Ethnicities": {"White Alone, not Hispanic or Latino": 93.7, "Two or More Races": 1.2, "Asian Alone": 0.4, "Native Hawaiian and Other Pacific Islander Alone": 0.0, "White Alone": 96.6, "Hispanic or Latino": 3.3, "Black Alone": 1.2, "American Indian and Alaska Native Alone": 0.6}, "Age": {"Percent Under 18 Years": 21.4, "Percent 65 and Older": 18.3, "Percent Under 5 Years": 5.0}, "Miscellaneous": {"Manufacturers Shipments": 5815, "Foreign Born": 0.8, "Percent Female": 49.9, "Language Other than English at Home": 2.7, "Living in Same House +1 Years": 87.7, "Mean Travel Time to Work": 30.2, "Building Permits": 23, "Veterans": 4494, "Land Area": 803.13}, "Sales": {"Retail Sales": 4323, "Merchant Wholesaler Sales": 2831, "Accommodation and Food Services Sales": 246, "Retail Sales per Capita": 7624}, "County": "Tuscola County", "State": "MI", "Income": {"Median Houseold Income": 43039, "Per Capita Income": 20767, "Persons Below Poverty Level": 15.7}, "Education": {"Bachelor's Degree or Higher": 12.7, "High School or Higher": 86.8}, "Employment": {"Private Non-farm Establishments": 854, "Private Non-farm Employment Percent Change": -2.6, "Firms": {"Total": 4377, "Hispanic-Owned": 0.0, "Native Hawaiian and Other Pacific Islander-Owned": 0.0, "American Indian-Owned": 0.0, "Black-Owned": 0.0, "Asian-Owned": 0.8, "Women-Owned": 0.0}, "Nonemployer Establishments": 3486, "Private Non-farm Employment": 8641}, "Housing": {"Housing Units": 24256, "Units in Multi-Unit Structures": 7.9, "Median Value of Owner-Occupied Units": 95700, "Households": 21211, "Persons per Household": 2.55, "Homeownership Rate": 81.7}, "Population": {"2014 Population": 54000, "2010 Population": 55729, "Population per Square Mile": 69.4, "Population Percent Change": -3.1}}</t>
  </si>
  <si>
    <t>{"Ethnicities": {"White Alone, not Hispanic or Latino": 81.7, "Two or More Races": 2.4, "Asian Alone": 0.5, "Native Hawaiian and Other Pacific Islander Alone": 0.0, "White Alone": 91.6, "Hispanic or Latino": 11.1, "Black Alone": 4.2, "American Indian and Alaska Native Alone": 1.2}, "Age": {"Percent Under 18 Years": 24.2, "Percent 65 and Older": 16.0, "Percent Under 5 Years": 6.4}, "Miscellaneous": {"Manufacturers Shipments": 13128, "Foreign Born": 4.5, "Percent Female": 50.5, "Language Other than English at Home": 9.9, "Living in Same House +1 Years": 89.7, "Mean Travel Time to Work": 24.5, "Building Permits": 81, "Veterans": 6290, "Land Area": 607.47}, "Sales": {"Retail Sales": 5567, "Merchant Wholesaler Sales": 0, "Accommodation and Food Services Sales": 805, "Retail Sales per Capita": 7145}, "County": "Van Buren County", "State": "MI", "Income": {"Median Houseold Income": 45129, "Per Capita Income": 21732, "Persons Below Poverty Level": 19.4}, "Education": {"Bachelor's Degree or Higher": 17.9, "High School or Higher": 85.3}, "Employment": {"Private Non-farm Establishments": 1270, "Private Non-farm Employment Percent Change": 2.3, "Firms": {"Total": 5837, "Hispanic-Owned": 0.0, "Native Hawaiian and Other Pacific Islander-Owned": 0.0, "American Indian-Owned": 0.7, "Black-Owned": 0.0, "Asian-Owned": 0.0, "Women-Owned": 27.2}, "Nonemployer Establishments": 4661, "Private Non-farm Employment": 15280}, "Housing": {"Housing Units": 36639, "Units in Multi-Unit Structures": 12.0, "Median Value of Owner-Occupied Units": 118700, "Households": 28374, "Persons per Household": 2.6, "Homeownership Rate": 78.0}, "Population": {"2014 Population": 75199, "2010 Population": 76258, "Population per Square Mile": 125.5, "Population Percent Change": -1.4}}</t>
  </si>
  <si>
    <t>{"Ethnicities": {"White Alone, not Hispanic or Latino": 71.0, "Two or More Races": 3.3, "Asian Alone": 8.7, "Native Hawaiian and Other Pacific Islander Alone": 0.1, "White Alone": 74.6, "Hispanic or Latino": 4.4, "Black Alone": 12.8, "American Indian and Alaska Native Alone": 0.4}, "Age": {"Percent Under 18 Years": 19.7, "Percent 65 and Older": 12.0, "Percent Under 5 Years": 5.3}, "Miscellaneous": {"Manufacturers Shipments": 53317, "Foreign Born": 11.4, "Percent Female": 50.7, "Language Other than English at Home": 14.2, "Living in Same House +1 Years": 77.1, "Mean Travel Time to Work": 23.0, "Building Permits": 570, "Veterans": 16860, "Land Area": 705.97}, "Sales": {"Retail Sales": 36810, "Merchant Wholesaler Sales": 36309, "Accommodation and Food Services Sales": 6135, "Retail Sales per Capita": 10584}, "County": "Washtenaw County", "State": "MI", "Income": {"Median Houseold Income": 59055, "Per Capita Income": 33231, "Persons Below Poverty Level": 15.4}, "Education": {"Bachelor's Degree or Higher": 51.3, "High School or Higher": 94.0}, "Employment": {"Private Non-farm Establishments": 7971, "Private Non-farm Employment Percent Change": 3.3, "Firms": {"Total": 32615, "Hispanic-Owned": 0.0, "Native Hawaiian and Other Pacific Islander-Owned": 0.0, "American Indian-Owned": 0.0, "Black-Owned": 7.5, "Asian-Owned": 4.9, "Women-Owned": 33.1}, "Nonemployer Establishments": 27876, "Private Non-farm Employment": 143487}, "Housing": {"Housing Units": 148470, "Units in Multi-Unit Structures": 33.0, "Median Value of Owner-Occupied Units": 198400, "Households": 135800, "Persons per Household": 2.42, "Homeownership Rate": 60.8}, "Population": {"2014 Population": 356874, "2010 Population": 344791, "Population per Square Mile": 488.4, "Population Percent Change": 3.4}}</t>
  </si>
  <si>
    <t>{"Ethnicities": {"White Alone, not Hispanic or Latino": 50.0, "Two or More Races": 2.3, "Asian Alone": 3.0, "Native Hawaiian and Other Pacific Islander Alone": 0.0, "White Alone": 54.8, "Hispanic or Latino": 5.7, "Black Alone": 39.3, "American Indian and Alaska Native Alone": 0.5}, "Age": {"Percent Under 18 Years": 24.1, "Percent 65 and Older": 13.8, "Percent Under 5 Years": 6.5}, "Miscellaneous": {"Manufacturers Shipments": 558969, "Foreign Born": 7.8, "Percent Female": 51.9, "Language Other than English at Home": 12.6, "Living in Same House +1 Years": 85.7, "Mean Travel Time to Work": 25.0, "Building Permits": 1001, "Veterans": 105562, "Land Area": 612.08}, "Sales": {"Retail Sales": 172757, "Merchant Wholesaler Sales": 261028, "Accommodation and Food Services Sales": 31123, "Retail Sales per Capita": 8720}, "County": "Wayne County", "State": "MI", "Income": {"Median Houseold Income": 41184, "Per Capita Income": 22308, "Persons Below Poverty Level": 24.5}, "Education": {"Bachelor's Degree or Higher": 21.3, "High School or Higher": 84.1}, "Employment": {"Private Non-farm Establishments": 31821, "Private Non-farm Employment Percent Change": 1.5, "Firms": {"Total": 137728, "Hispanic-Owned": 1.9, "Native Hawaiian and Other Pacific Islander-Owned": 0.2, "American Indian-Owned": 0.8, "Black-Owned": 28.6, "Asian-Owned": 3.7, "Women-Owned": 36.7}, "Nonemployer Establishments": 126314, "Private Non-farm Employment": 590972}, "Housing": {"Housing Units": 814399, "Units in Multi-Unit Structures": 22.6, "Median Value of Owner-Occupied Units": 86800, "Households": 670987, "Persons per Household": 2.66, "Homeownership Rate": 64.8}, "Population": {"2014 Population": 1764804, "2010 Population": 1820584, "Population per Square Mile": 2974.4, "Population Percent Change": -3.1}}</t>
  </si>
  <si>
    <t>{"Ethnicities": {"White Alone, not Hispanic or Latino": 94.7, "Two or More Races": 1.7, "Asian Alone": 0.6, "Native Hawaiian and Other Pacific Islander Alone": 0.1, "White Alone": 96.2, "Hispanic or Latino": 1.8, "Black Alone": 0.6, "American Indian and Alaska Native Alone": 0.7}, "Age": {"Percent Under 18 Years": 23.3, "Percent 65 and Older": 17.6, "Percent Under 5 Years": 6.2}, "Miscellaneous": {"Manufacturers Shipments": 0, "Foreign Born": 1.0, "Percent Female": 50.1, "Language Other than English at Home": 3.1, "Living in Same House +1 Years": 85.6, "Mean Travel Time to Work": 20.5, "Building Permits": 45, "Veterans": 2940, "Land Area": 565.0}, "Sales": {"Retail Sales": 5254, "Merchant Wholesaler Sales": 1573, "Accommodation and Food Services Sales": 487, "Retail Sales per Capita": 16573}, "County": "Wexford County", "State": "MI", "Income": {"Median Houseold Income": 40965, "Per Capita Income": 20573, "Persons Below Poverty Level": 18.6}, "Education": {"Bachelor's Degree or Higher": 16.8, "High School or Higher": 88.0}, "Employment": {"Private Non-farm Establishments": 839, "Private Non-farm Employment Percent Change": -1.3, "Firms": {"Total": 2632, "Hispanic-Owned": 0.0, "Native Hawaiian and Other Pacific Islander-Owned": 0.0, "American Indian-Owned": 0.0, "Black-Owned": 0.0, "Asian-Owned": 0.0, "Women-Owned": 0.0}, "Nonemployer Establishments": 2271, "Private Non-farm Employment": 12341}, "Housing": {"Housing Units": 16670, "Units in Multi-Unit Structures": 9.3, "Median Value of Owner-Occupied Units": 100100, "Households": 12473, "Persons per Household": 2.59, "Homeownership Rate": 76.8}, "Population": {"2014 Population": 32886, "2010 Population": 32735, "Population per Square Mile": 57.9, "Population Percent Change": 0.5}}</t>
  </si>
  <si>
    <t>{"Ethnicities": {"White Alone, not Hispanic or Latino": 94.1, "Two or More Races": 1.6, "Asian Alone": 0.3, "Native Hawaiian and Other Pacific Islander Alone": 0.0, "White Alone": 94.9, "Hispanic or Latino": 1.2, "Black Alone": 0.4, "American Indian and Alaska Native Alone": 2.8}, "Age": {"Percent Under 18 Years": 17.5, "Percent 65 and Older": 30.1, "Percent Under 5 Years": 4.1}, "Miscellaneous": {"Manufacturers Shipments": 0, "Foreign Born": 0.9, "Percent Female": 49.4, "Language Other than English at Home": 2.5, "Living in Same House +1 Years": 90.7, "Mean Travel Time to Work": 24.5, "Building Permits": 175, "Veterans": 2092, "Land Area": 1821.66}, "Sales": {"Retail Sales": 1475, "Merchant Wholesaler Sales": 535, "Accommodation and Food Services Sales": 197, "Retail Sales per Capita": 9211}, "County": "Aitkin County", "State": "MN", "Income": {"Median Houseold Income": 41617, "Per Capita Income": 24939, "Persons Below Poverty Level": 12.1}, "Education": {"Bachelor's Degree or Higher": 14.7, "High School or Higher": 90.0}, "Employment": {"Private Non-farm Establishments": 400, "Private Non-farm Employment Percent Change": 1.1, "Firms": {"Total": 2202, "Hispanic-Owned": 0.0, "Native Hawaiian and Other Pacific Islander-Owned": 0.0, "American Indian-Owned": 0.0, "Black-Owned": 0.0, "Asian-Owned": 0.0, "Women-Owned": 0.0}, "Nonemployer Establishments": 1112, "Private Non-farm Employment": 3006}, "Housing": {"Housing Units": 16237, "Units in Multi-Unit Structures": 4.6, "Median Value of Owner-Occupied Units": 168700, "Households": 7741, "Persons per Household": 2.04, "Homeownership Rate": 81.8}, "Population": {"2014 Population": 15771, "2010 Population": 16202, "Population per Square Mile": 8.9, "Population Percent Change": -2.7}}</t>
  </si>
  <si>
    <t>MN</t>
  </si>
  <si>
    <t>{"Ethnicities": {"White Alone, not Hispanic or Latino": 83.4, "Two or More Races": 2.6, "Asian Alone": 4.3, "Native Hawaiian and Other Pacific Islander Alone": 0.1, "White Alone": 86.8, "Hispanic or Latino": 4.0, "Black Alone": 5.4, "American Indian and Alaska Native Alone": 0.8}, "Age": {"Percent Under 18 Years": 24.4, "Percent 65 and Older": 11.9, "Percent Under 5 Years": 6.2}, "Miscellaneous": {"Manufacturers Shipments": 64602, "Foreign Born": 6.7, "Percent Female": 50.0, "Language Other than English at Home": 10.4, "Living in Same House +1 Years": 88.3, "Mean Travel Time to Work": 27.9, "Building Permits": 704, "Veterans": 22937, "Land Area": 423.01}, "Sales": {"Retail Sales": 37388, "Merchant Wholesaler Sales": 73359, "Accommodation and Food Services Sales": 3749, "Retail Sales per Capita": 11435}, "County": "Anoka County", "State": "MN", "Income": {"Median Houseold Income": 70380, "Per Capita Income": 30647, "Persons Below Poverty Level": 7.4}, "Education": {"Bachelor's Degree or Higher": 26.9, "High School or Higher": 93.3}, "Employment": {"Private Non-farm Establishments": 7341, "Private Non-farm Employment Percent Change": 2.2, "Firms": {"Total": 29240, "Hispanic-Owned": 1.1, "Native Hawaiian and Other Pacific Islander-Owned": 0.0, "American Indian-Owned": 1.0, "Black-Owned": 2.3, "Asian-Owned": 3.2, "Women-Owned": 26.5}, "Nonemployer Establishments": 21932, "Private Non-farm Employment": 111212}, "Housing": {"Housing Units": 129568, "Units in Multi-Unit Structures": 13.3, "Median Value of Owner-Occupied Units": 192300, "Households": 122625, "Persons per Household": 2.7, "Homeownership Rate": 81.4}, "Population": {"2014 Population": 341864, "2010 Population": 330844, "Population per Square Mile": 782.1, "Population Percent Change": 3.3}}</t>
  </si>
  <si>
    <t>{"Ethnicities": {"White Alone, not Hispanic or Latino": 86.8, "Two or More Races": 3.3, "Asian Alone": 0.5, "Native Hawaiian and Other Pacific Islander Alone": 0.0, "White Alone": 87.7, "Hispanic or Latino": 1.8, "Black Alone": 0.6, "American Indian and Alaska Native Alone": 7.9}, "Age": {"Percent Under 18 Years": 24.6, "Percent 65 and Older": 19.3, "Percent Under 5 Years": 6.3}, "Miscellaneous": {"Manufacturers Shipments": 2847, "Foreign Born": 1.4, "Percent Female": 49.9, "Language Other than English at Home": 3.8, "Living in Same House +1 Years": 88.5, "Mean Travel Time to Work": 23.7, "Building Permits": 146, "Veterans": 3159, "Land Area": 1315.2}, "Sales": {"Retail Sales": 3734, "Merchant Wholesaler Sales": 884, "Accommodation and Food Services Sales": 434, "Retail Sales per Capita": 11723}, "County": "Becker County", "State": "MN", "Income": {"Median Houseold Income": 50214, "Per Capita Income": 25455, "Persons Below Poverty Level": 12.9}, "Education": {"Bachelor's Degree or Higher": 21.3, "High School or Higher": 90.4}, "Employment": {"Private Non-farm Establishments": 954, "Private Non-farm Employment Percent Change": -1.4, "Firms": {"Total": 3637, "Hispanic-Owned": 0.0, "Native Hawaiian and Other Pacific Islander-Owned": 0.0, "American Indian-Owned": 2.3, "Black-Owned": 0.0, "Asian-Owned": 0.0, "Women-Owned": 22.5}, "Nonemployer Establishments": 2834, "Private Non-farm Employment": 11404}, "Housing": {"Housing Units": 19135, "Units in Multi-Unit Structures": 9.8, "Median Value of Owner-Occupied Units": 171500, "Households": 13476, "Persons per Household": 2.4, "Homeownership Rate": 79.0}, "Population": {"2014 Population": 33259, "2010 Population": 32504, "Population per Square Mile": 24.7, "Population Percent Change": 2.3}}</t>
  </si>
  <si>
    <t>{"Ethnicities": {"White Alone, not Hispanic or Latino": 73.3, "Two or More Races": 3.2, "Asian Alone": 0.7, "Native Hawaiian and Other Pacific Islander Alone": 0.0, "White Alone": 74.3, "Hispanic or Latino": 2.0, "Black Alone": 0.8, "American Indian and Alaska Native Alone": 21.0}, "Age": {"Percent Under 18 Years": 25.4, "Percent 65 and Older": 14.4, "Percent Under 5 Years": 7.8}, "Miscellaneous": {"Manufacturers Shipments": 2798, "Foreign Born": 2.2, "Percent Female": 50.1, "Language Other than English at Home": 5.6, "Living in Same House +1 Years": 84.7, "Mean Travel Time to Work": 19.9, "Building Permits": 199, "Veterans": 3626, "Land Area": 2504.94}, "Sales": {"Retail Sales": 6273, "Merchant Wholesaler Sales": 0, "Accommodation and Food Services Sales": 656, "Retail Sales per Capita": 14510}, "County": "Beltrami County", "State": "MN", "Income": {"Median Houseold Income": 43231, "Per Capita Income": 21622, "Persons Below Poverty Level": 21.9}, "Education": {"Bachelor's Degree or Higher": 26.9, "High School or Higher": 90.1}, "Employment": {"Private Non-farm Establishments": 1146, "Private Non-farm Employment Percent Change": -3.0, "Firms": {"Total": 4667, "Hispanic-Owned": 0.0, "Native Hawaiian and Other Pacific Islander-Owned": 0.0, "American Indian-Owned": 2.6, "Black-Owned": 0.0, "Asian-Owned": 0.0, "Women-Owned": 19.5}, "Nonemployer Establishments": 2979, "Private Non-farm Employment": 13815}, "Housing": {"Housing Units": 20770, "Units in Multi-Unit Structures": 14.5, "Median Value of Owner-Occupied Units": 147100, "Households": 16781, "Persons per Household": 2.56, "Homeownership Rate": 70.7}, "Population": {"2014 Population": 45664, "2010 Population": 44442, "Population per Square Mile": 17.7, "Population Percent Change": 2.7}}</t>
  </si>
  <si>
    <t>{"Ethnicities": {"White Alone, not Hispanic or Latino": 92.5, "Two or More Races": 1.7, "Asian Alone": 1.1, "Native Hawaiian and Other Pacific Islander Alone": 0.0, "White Alone": 94.2, "Hispanic or Latino": 2.0, "Black Alone": 2.5, "American Indian and Alaska Native Alone": 0.5}, "Age": {"Percent Under 18 Years": 24.7, "Percent 65 and Older": 13.5, "Percent Under 5 Years": 6.8}, "Miscellaneous": {"Manufacturers Shipments": 8391, "Foreign Born": 2.0, "Percent Female": 49.9, "Language Other than English at Home": 3.5, "Living in Same House +1 Years": 84.0, "Mean Travel Time to Work": 22.0, "Building Permits": 98, "Veterans": 2963, "Land Area": 408.3}, "Sales": {"Retail Sales": 4952, "Merchant Wholesaler Sales": 5130, "Accommodation and Food Services Sales": 421, "Retail Sales per Capita": 12524}, "County": "Benton County", "State": "MN", "Income": {"Median Houseold Income": 52200, "Per Capita Income": 24453, "Persons Below Poverty Level": 14.5}, "Education": {"Bachelor's Degree or Higher": 20.3, "High School or Higher": 91.2}, "Employment": {"Private Non-farm Establishments": 913, "Private Non-farm Employment Percent Change": 5.0, "Firms": {"Total": 3210, "Hispanic-Owned": 0.0, "Native Hawaiian and Other Pacific Islander-Owned": 0.0, "American Indian-Owned": 0.0, "Black-Owned": 0.0, "Asian-Owned": 0.0, "Women-Owned": 22.6}, "Nonemployer Establishments": 2590, "Private Non-farm Employment": 16310}, "Housing": {"Housing Units": 16476, "Units in Multi-Unit Structures": 24.4, "Median Value of Owner-Occupied Units": 158200, "Households": 15359, "Persons per Household": 2.47, "Homeownership Rate": 70.3}, "Population": {"2014 Population": 39506, "2010 Population": 38451, "Population per Square Mile": 94.2, "Population Percent Change": 2.7}}</t>
  </si>
  <si>
    <t>{"Ethnicities": {"White Alone, not Hispanic or Latino": 97.0, "Two or More Races": 0.8, "Asian Alone": 0.2, "Native Hawaiian and Other Pacific Islander Alone": 0.0, "White Alone": 98.0, "Hispanic or Latino": 1.1, "Black Alone": 0.4, "American Indian and Alaska Native Alone": 0.7}, "Age": {"Percent Under 18 Years": 20.6, "Percent 65 and Older": 25.7, "Percent Under 5 Years": 6.1}, "Miscellaneous": {"Manufacturers Shipments": 0, "Foreign Born": 1.0, "Percent Female": 51.1, "Language Other than English at Home": 4.4, "Living in Same House +1 Years": 91.0, "Mean Travel Time to Work": 16.6, "Building Permits": 7, "Veterans": 483, "Land Area": 499.02}, "Sales": {"Retail Sales": 328, "Merchant Wholesaler Sales": 1858, "Accommodation and Food Services Sales": 0, "Retail Sales per Capita": 6147}, "County": "Big Stone County", "State": "MN", "Income": {"Median Houseold Income": 46313, "Per Capita Income": 26019, "Persons Below Poverty Level": 12.4}, "Education": {"Bachelor's Degree or Higher": 17.6, "High School or Higher": 90.6}, "Employment": {"Private Non-farm Establishments": 194, "Private Non-farm Employment Percent Change": -21.4, "Firms": {"Total": 0, "Hispanic-Owned": 0.0, "Native Hawaiian and Other Pacific Islander-Owned": 0.0, "American Indian-Owned": 0.0, "Black-Owned": 0.0, "Asian-Owned": 0.0, "Women-Owned": 0.0}, "Nonemployer Establishments": 390, "Private Non-farm Employment": 1484}, "Housing": {"Housing Units": 3133, "Units in Multi-Unit Structures": 10.9, "Median Value of Owner-Occupied Units": 91300, "Households": 2347, "Persons per Household": 2.15, "Homeownership Rate": 80.1}, "Population": {"2014 Population": 5127, "2010 Population": 5269, "Population per Square Mile": 10.6, "Population Percent Change": -2.7}}</t>
  </si>
  <si>
    <t>{"Ethnicities": {"White Alone, not Hispanic or Latino": 89.4, "Two or More Races": 1.6, "Asian Alone": 2.3, "Native Hawaiian and Other Pacific Islander Alone": 0.0, "White Alone": 92.2, "Hispanic or Latino": 3.2, "Black Alone": 3.5, "American Indian and Alaska Native Alone": 0.4}, "Age": {"Percent Under 18 Years": 19.7, "Percent 65 and Older": 13.0, "Percent Under 5 Years": 5.6}, "Miscellaneous": {"Manufacturers Shipments": 27287, "Foreign Born": 3.9, "Percent Female": 49.6, "Language Other than English at Home": 6.2, "Living in Same House +1 Years": 80.9, "Mean Travel Time to Work": 17.3, "Building Permits": 332, "Veterans": 4186, "Land Area": 747.84}, "Sales": {"Retail Sales": 12114, "Merchant Wholesaler Sales": 12759, "Accommodation and Food Services Sales": 1389, "Retail Sales per Capita": 20200}, "County": "Blue Earth County", "State": "MN", "Income": {"Median Houseold Income": 49935, "Per Capita Income": 25380, "Persons Below Poverty Level": 19.2}, "Education": {"Bachelor's Degree or Higher": 30.5, "High School or Higher": 93.8}, "Employment": {"Private Non-farm Establishments": 1929, "Private Non-farm Employment Percent Change": -0.5, "Firms": {"Total": 5998, "Hispanic-Owned": 0.0, "Native Hawaiian and Other Pacific Islander-Owned": 0.0, "American Indian-Owned": 0.0, "Black-Owned": 0.0, "Asian-Owned": 1.1, "Women-Owned": 22.5}, "Nonemployer Establishments": 4060, "Private Non-farm Employment": 34712}, "Housing": {"Housing Units": 27129, "Units in Multi-Unit Structures": 27.0, "Median Value of Owner-Occupied Units": 158100, "Households": 24476, "Persons per Household": 2.48, "Homeownership Rate": 66.4}, "Population": {"2014 Population": 65385, "2010 Population": 64013, "Population per Square Mile": 85.6, "Population Percent Change": 2.1}}</t>
  </si>
  <si>
    <t>{"Ethnicities": {"White Alone, not Hispanic or Latino": 94.4, "Two or More Races": 0.7, "Asian Alone": 0.7, "Native Hawaiian and Other Pacific Islander Alone": 0.0, "White Alone": 98.0, "Hispanic or Latino": 3.7, "Black Alone": 0.4, "American Indian and Alaska Native Alone": 0.2}, "Age": {"Percent Under 18 Years": 21.7, "Percent 65 and Older": 20.0, "Percent Under 5 Years": 5.5}, "Miscellaneous": {"Manufacturers Shipments": 15968, "Foreign Born": 1.3, "Percent Female": 50.1, "Language Other than English at Home": 5.0, "Living in Same House +1 Years": 89.9, "Mean Travel Time to Work": 14.7, "Building Permits": 90, "Veterans": 2182, "Land Area": 611.09}, "Sales": {"Retail Sales": 3012, "Merchant Wholesaler Sales": 5470, "Accommodation and Food Services Sales": 404, "Retail Sales per Capita": 11618}, "County": "Brown County", "State": "MN", "Income": {"Median Houseold Income": 48256, "Per Capita Income": 26576, "Persons Below Poverty Level": 9.4}, "Education": {"Bachelor's Degree or Higher": 20.9, "High School or Higher": 90.5}, "Employment": {"Private Non-farm Establishments": 767, "Private Non-farm Employment Percent Change": -1.5, "Firms": {"Total": 2801, "Hispanic-Owned": 0.0, "Native Hawaiian and Other Pacific Islander-Owned": 0.0, "American Indian-Owned": 0.0, "Black-Owned": 0.0, "Asian-Owned": 0.0, "Women-Owned": 0.0}, "Nonemployer Establishments": 1780, "Private Non-farm Employment": 12006}, "Housing": {"Housing Units": 11583, "Units in Multi-Unit Structures": 15.4, "Median Value of Owner-Occupied Units": 121900, "Households": 10820, "Persons per Household": 2.26, "Homeownership Rate": 77.5}, "Population": {"2014 Population": 25292, "2010 Population": 25893, "Population per Square Mile": 42.4, "Population Percent Change": -2.3}}</t>
  </si>
  <si>
    <t>{"Ethnicities": {"White Alone, not Hispanic or Latino": 88.4, "Two or More Races": 2.4, "Asian Alone": 0.5, "Native Hawaiian and Other Pacific Islander Alone": 0.0, "White Alone": 89.5, "Hispanic or Latino": 1.7, "Black Alone": 1.6, "American Indian and Alaska Native Alone": 6.0}, "Age": {"Percent Under 18 Years": 22.7, "Percent 65 and Older": 16.3, "Percent Under 5 Years": 5.7}, "Miscellaneous": {"Manufacturers Shipments": 0, "Foreign Born": 1.1, "Percent Female": 47.9, "Language Other than English at Home": 4.2, "Living in Same House +1 Years": 90.2, "Mean Travel Time to Work": 21.0, "Building Permits": 60, "Veterans": 3216, "Land Area": 861.38}, "Sales": {"Retail Sales": 3573, "Merchant Wholesaler Sales": 0, "Accommodation and Food Services Sales": 325, "Retail Sales per Capita": 10620}, "County": "Carlton County", "State": "MN", "Income": {"Median Houseold Income": 53016, "Per Capita Income": 24434, "Persons Below Poverty Level": 12.5}, "Education": {"Bachelor's Degree or Higher": 21.3, "High School or Higher": 92.2}, "Employment": {"Private Non-farm Establishments": 694, "Private Non-farm Employment Percent Change": 0.4, "Firms": {"Total": 3205, "Hispanic-Owned": 0.0, "Native Hawaiian and Other Pacific Islander-Owned": 0.0, "American Indian-Owned": 0.9, "Black-Owned": 0.0, "Asian-Owned": 0.0, "Women-Owned": 26.9}, "Nonemployer Establishments": 1994, "Private Non-farm Employment": 8100}, "Housing": {"Housing Units": 15802, "Units in Multi-Unit Structures": 10.5, "Median Value of Owner-Occupied Units": 159000, "Households": 13789, "Persons per Household": 2.44, "Homeownership Rate": 78.2}, "Population": {"2014 Population": 35571, "2010 Population": 35386, "Population per Square Mile": 41.1, "Population Percent Change": 0.5}}</t>
  </si>
  <si>
    <t>{"Ethnicities": {"White Alone, not Hispanic or Latino": 89.8, "Two or More Races": 1.7, "Asian Alone": 3.0, "Native Hawaiian and Other Pacific Islander Alone": 0.0, "White Alone": 93.5, "Hispanic or Latino": 4.1, "Black Alone": 1.6, "American Indian and Alaska Native Alone": 0.3}, "Age": {"Percent Under 18 Years": 27.9, "Percent 65 and Older": 10.0, "Percent Under 5 Years": 6.5}, "Miscellaneous": {"Manufacturers Shipments": 31495, "Foreign Born": 5.9, "Percent Female": 50.4, "Language Other than English at Home": 9.0, "Living in Same House +1 Years": 87.8, "Mean Travel Time to Work": 25.6, "Building Permits": 623, "Veterans": 4834, "Land Area": 354.33}, "Sales": {"Retail Sales": 8071, "Merchant Wholesaler Sales": 14843, "Accommodation and Food Services Sales": 910, "Retail Sales per Capita": 9139}, "County": "Carver County", "State": "MN", "Income": {"Median Houseold Income": 83773, "Per Capita Income": 37457, "Persons Below Poverty Level": 5.0}, "Education": {"Bachelor's Degree or Higher": 44.5, "High School or Higher": 95.5}, "Employment": {"Private Non-farm Establishments": 2443, "Private Non-farm Employment Percent Change": 2.6, "Firms": {"Total": 9282, "Hispanic-Owned": 0.6, "Native Hawaiian and Other Pacific Islander-Owned": 0.0, "American Indian-Owned": 0.0, "Black-Owned": 0.0, "Asian-Owned": 0.7, "Women-Owned": 28.2}, "Nonemployer Establishments": 7504, "Private Non-farm Employment": 37157}, "Housing": {"Housing Units": 36336, "Units in Multi-Unit Structures": 13.2, "Median Value of Owner-Occupied Units": 264700, "Households": 33486, "Persons per Household": 2.74, "Homeownership Rate": 81.7}, "Population": {"2014 Population": 97338, "2010 Population": 91042, "Population per Square Mile": 256.9, "Population Percent Change": 6.9}}</t>
  </si>
  <si>
    <t>{"Ethnicities": {"White Alone, not Hispanic or Latino": 84.1, "Two or More Races": 2.3, "Asian Alone": 0.4, "Native Hawaiian and Other Pacific Islander Alone": 0.0, "White Alone": 85.0, "Hispanic or Latino": 1.7, "Black Alone": 0.4, "American Indian and Alaska Native Alone": 12.0}, "Age": {"Percent Under 18 Years": 21.1, "Percent 65 and Older": 23.8, "Percent Under 5 Years": 5.6}, "Miscellaneous": {"Manufacturers Shipments": 0, "Foreign Born": 0.9, "Percent Female": 49.3, "Language Other than English at Home": 3.0, "Living in Same House +1 Years": 91.2, "Mean Travel Time to Work": 22.9, "Building Permits": 151, "Veterans": 3271, "Land Area": 2021.54}, "Sales": {"Retail Sales": 2767, "Merchant Wholesaler Sales": 442, "Accommodation and Food Services Sales": 1464, "Retail Sales per Capita": 9663}, "County": "Cass County", "State": "MN", "Income": {"Median Houseold Income": 45045, "Per Capita Income": 25287, "Persons Below Poverty Level": 16.4}, "Education": {"Bachelor's Degree or Higher": 19.6, "High School or Higher": 90.8}, "Employment": {"Private Non-farm Establishments": 793, "Private Non-farm Employment Percent Change": -2.1, "Firms": {"Total": 3145, "Hispanic-Owned": 0.0, "Native Hawaiian and Other Pacific Islander-Owned": 0.0, "American Indian-Owned": 1.4, "Black-Owned": 0.0, "Asian-Owned": 0.0, "Women-Owned": 19.6}, "Nonemployer Establishments": 2581, "Private Non-farm Employment": 6121}, "Housing": {"Housing Units": 25302, "Units in Multi-Unit Structures": 4.2, "Median Value of Owner-Occupied Units": 177100, "Households": 12906, "Persons per Household": 2.18, "Homeownership Rate": 80.8}, "Population": {"2014 Population": 28559, "2010 Population": 28567, "Population per Square Mile": 14.1, "Population Percent Change": 0.0}}</t>
  </si>
  <si>
    <t>{"Ethnicities": {"White Alone, not Hispanic or Latino": 89.8, "Two or More Races": 1.3, "Asian Alone": 0.6, "Native Hawaiian and Other Pacific Islander Alone": 1.0, "White Alone": 95.2, "Hispanic or Latino": 5.7, "Black Alone": 0.7, "American Indian and Alaska Native Alone": 1.2}, "Age": {"Percent Under 18 Years": 22.9, "Percent 65 and Older": 20.2, "Percent Under 5 Years": 5.9}, "Miscellaneous": {"Manufacturers Shipments": 1758, "Foreign Born": 3.3, "Percent Female": 50.6, "Language Other than English at Home": 5.9, "Living in Same House +1 Years": 85.7, "Mean Travel Time to Work": 18.0, "Building Permits": 9, "Veterans": 797, "Land Area": 581.12}, "Sales": {"Retail Sales": 1683, "Merchant Wholesaler Sales": 2014, "Accommodation and Food Services Sales": 115, "Retail Sales per Capita": 13563}, "County": "Chippewa County", "State": "MN", "Income": {"Median Houseold Income": 49434, "Per Capita Income": 25993, "Persons Below Poverty Level": 10.6}, "Education": {"Bachelor's Degree or Higher": 17.3, "High School or Higher": 87.7}, "Employment": {"Private Non-farm Establishments": 414, "Private Non-farm Employment Percent Change": -0.1, "Firms": {"Total": 1349, "Hispanic-Owned": 0.0, "Native Hawaiian and Other Pacific Islander-Owned": 0.0, "American Indian-Owned": 0.0, "Black-Owned": 0.0, "Asian-Owned": 0.0, "Women-Owned": 22.2}, "Nonemployer Establishments": 862, "Private Non-farm Employment": 5210}, "Housing": {"Housing Units": 5705, "Units in Multi-Unit Structures": 15.2, "Median Value of Owner-Occupied Units": 101100, "Households": 5093, "Persons per Household": 2.36, "Homeownership Rate": 71.8}, "Population": {"2014 Population": 12110, "2010 Population": 12441, "Population per Square Mile": 21.4, "Population Percent Change": -2.7}}</t>
  </si>
  <si>
    <t>{"Ethnicities": {"White Alone, not Hispanic or Latino": 94.0, "Two or More Races": 1.3, "Asian Alone": 1.0, "Native Hawaiian and Other Pacific Islander Alone": 0.0, "White Alone": 95.6, "Hispanic or Latino": 1.9, "Black Alone": 1.3, "American Indian and Alaska Native Alone": 0.7}, "Age": {"Percent Under 18 Years": 23.6, "Percent 65 and Older": 13.9, "Percent Under 5 Years": 5.4}, "Miscellaneous": {"Manufacturers Shipments": 4030, "Foreign Born": 1.8, "Percent Female": 48.3, "Language Other than English at Home": 3.5, "Living in Same House +1 Years": 88.5, "Mean Travel Time to Work": 31.7, "Building Permits": 174, "Veterans": 3977, "Land Area": 414.86}, "Sales": {"Retail Sales": 4286, "Merchant Wholesaler Sales": 0, "Accommodation and Food Services Sales": 430, "Retail Sales per Capita": 8586}, "County": "Chisago County", "State": "MN", "Income": {"Median Houseold Income": 67157, "Per Capita Income": 27914, "Persons Below Poverty Level": 7.5}, "Education": {"Bachelor's Degree or Higher": 21.0, "High School or Higher": 93.4}, "Employment": {"Private Non-farm Establishments": 1202, "Private Non-farm Employment Percent Change": 3.6, "Firms": {"Total": 6042, "Hispanic-Owned": 0.0, "Native Hawaiian and Other Pacific Islander-Owned": 0.0, "American Indian-Owned": 0.0, "Black-Owned": 0.0, "Asian-Owned": 0.9, "Women-Owned": 29.6}, "Nonemployer Establishments": 3753, "Private Non-farm Employment": 12656}, "Housing": {"Housing Units": 21380, "Units in Multi-Unit Structures": 8.6, "Median Value of Owner-Occupied Units": 197000, "Households": 19569, "Persons per Household": 2.65, "Homeownership Rate": 84.6}, "Population": {"2014 Population": 54025, "2010 Population": 53887, "Population per Square Mile": 129.9, "Population Percent Change": 0.3}}</t>
  </si>
  <si>
    <t>{"Ethnicities": {"White Alone, not Hispanic or Latino": 89.3, "Two or More Races": 2.2, "Asian Alone": 1.4, "Native Hawaiian and Other Pacific Islander Alone": 0.1, "White Alone": 93.0, "Hispanic or Latino": 4.3, "Black Alone": 1.7, "American Indian and Alaska Native Alone": 1.6}, "Age": {"Percent Under 18 Years": 23.2, "Percent 65 and Older": 12.7, "Percent Under 5 Years": 6.7}, "Miscellaneous": {"Manufacturers Shipments": 3170, "Foreign Born": 3.3, "Percent Female": 50.6, "Language Other than English at Home": 5.4, "Living in Same House +1 Years": 83.9, "Mean Travel Time to Work": 18.5, "Building Permits": 559, "Veterans": 3423, "Land Area": 1045.37}, "Sales": {"Retail Sales": 6302, "Merchant Wholesaler Sales": 0, "Accommodation and Food Services Sales": 585, "Retail Sales per Capita": 11534}, "County": "Clay County", "State": "MN", "Income": {"Median Houseold Income": 52410, "Per Capita Income": 24550, "Persons Below Poverty Level": 12.3}, "Education": {"Bachelor's Degree or Higher": 30.3, "High School or Higher": 93.7}, "Employment": {"Private Non-farm Establishments": 1247, "Private Non-farm Employment Percent Change": 1.3, "Firms": {"Total": 5098, "Hispanic-Owned": 0.0, "Native Hawaiian and Other Pacific Islander-Owned": 0.0, "American Indian-Owned": 0.0, "Black-Owned": 0.0, "Asian-Owned": 0.0, "Women-Owned": 26.3}, "Nonemployer Establishments": 3807, "Private Non-farm Employment": 17599}, "Housing": {"Housing Units": 24949, "Units in Multi-Unit Structures": 25.1, "Median Value of Owner-Occupied Units": 155200, "Households": 22463, "Persons per Household": 2.47, "Homeownership Rate": 69.3}, "Population": {"2014 Population": 61286, "2010 Population": 58999, "Population per Square Mile": 56.4, "Population Percent Change": 3.9}}</t>
  </si>
  <si>
    <t>{"Ethnicities": {"White Alone, not Hispanic or Latino": 85.3, "Two or More Races": 3.3, "Asian Alone": 0.4, "Native Hawaiian and Other Pacific Islander Alone": 0.0, "White Alone": 86.2, "Hispanic or Latino": 1.6, "Black Alone": 0.4, "American Indian and Alaska Native Alone": 9.7}, "Age": {"Percent Under 18 Years": 24.7, "Percent 65 and Older": 19.5, "Percent Under 5 Years": 6.0}, "Miscellaneous": {"Manufacturers Shipments": 0, "Foreign Born": 0.9, "Percent Female": 49.6, "Language Other than English at Home": 4.9, "Living in Same House +1 Years": 89.4, "Mean Travel Time to Work": 25.6, "Building Permits": 3, "Veterans": 923, "Land Area": 998.94}, "Sales": {"Retail Sales": 429, "Merchant Wholesaler Sales": 141, "Accommodation and Food Services Sales": 0, "Retail Sales per Capita": 5213}, "County": "Clearwater County", "State": "MN", "Income": {"Median Houseold Income": 43269, "Per Capita Income": 22157, "Persons Below Poverty Level": 16.5}, "Education": {"Bachelor's Degree or Higher": 13.3, "High School or Higher": 85.4}, "Employment": {"Private Non-farm Establishments": 203, "Private Non-farm Employment Percent Change": 18.5, "Firms": {"Total": 1057, "Hispanic-Owned": 0.0, "Native Hawaiian and Other Pacific Islander-Owned": 0.0, "American Indian-Owned": 0.0, "Black-Owned": 0.0, "Asian-Owned": 0.0, "Women-Owned": 23.3}, "Nonemployer Establishments": 649, "Private Non-farm Employment": 2776}, "Housing": {"Housing Units": 4757, "Units in Multi-Unit Structures": 7.0, "Median Value of Owner-Occupied Units": 118300, "Households": 3586, "Persons per Household": 2.4, "Homeownership Rate": 79.5}, "Population": {"2014 Population": 8791, "2010 Population": 8695, "Population per Square Mile": 8.7, "Population Percent Change": 1.1}}</t>
  </si>
  <si>
    <t>{"Ethnicities": {"White Alone, not Hispanic or Latino": 85.8, "Two or More Races": 2.6, "Asian Alone": 0.7, "Native Hawaiian and Other Pacific Islander Alone": 0.1, "White Alone": 86.9, "Hispanic or Latino": 1.9, "Black Alone": 0.6, "American Indian and Alaska Native Alone": 9.0}, "Age": {"Percent Under 18 Years": 16.3, "Percent 65 and Older": 24.3, "Percent Under 5 Years": 4.0}, "Miscellaneous": {"Manufacturers Shipments": 0, "Foreign Born": 3.1, "Percent Female": 50.5, "Language Other than English at Home": 5.5, "Living in Same House +1 Years": 86.4, "Mean Travel Time to Work": 16.7, "Building Permits": 39, "Veterans": 525, "Land Area": 1452.28}, "Sales": {"Retail Sales": 618, "Merchant Wholesaler Sales": 0, "Accommodation and Food Services Sales": 403, "Retail Sales per Capita": 11420}, "County": "Cook County", "State": "MN", "Income": {"Median Houseold Income": 52215, "Per Capita Income": 32868, "Persons Below Poverty Level": 8.3}, "Education": {"Bachelor's Degree or Higher": 37.4, "High School or Higher": 94.8}, "Employment": {"Private Non-farm Establishments": 279, "Private Non-farm Employment Percent Change": 2.8, "Firms": {"Total": 914, "Hispanic-Owned": 0.0, "Native Hawaiian and Other Pacific Islander-Owned": 0.0, "American Indian-Owned": 0.0, "Black-Owned": 0.0, "Asian-Owned": 0.0, "Women-Owned": 0.0}, "Nonemployer Establishments": 782, "Private Non-farm Employment": 2076}, "Housing": {"Housing Units": 5965, "Units in Multi-Unit Structures": 8.5, "Median Value of Owner-Occupied Units": 240500, "Households": 2614, "Persons per Household": 1.96, "Homeownership Rate": 73.1}, "Population": {"2014 Population": 5233, "2010 Population": 5176, "Population per Square Mile": 3.6, "Population Percent Change": 1.1}}</t>
  </si>
  <si>
    <t>{"Ethnicities": {"White Alone, not Hispanic or Latino": 87.2, "Two or More Races": 1.6, "Asian Alone": 3.3, "Native Hawaiian and Other Pacific Islander Alone": 0.1, "White Alone": 93.6, "Hispanic or Latino": 7.4, "Black Alone": 1.0, "American Indian and Alaska Native Alone": 0.4}, "Age": {"Percent Under 18 Years": 23.6, "Percent 65 and Older": 22.5, "Percent Under 5 Years": 6.6}, "Miscellaneous": {"Manufacturers Shipments": 6361, "Foreign Born": 4.1, "Percent Female": 50.5, "Language Other than English at Home": 7.3, "Living in Same House +1 Years": 90.0, "Mean Travel Time to Work": 15.9, "Building Permits": 12, "Veterans": 877, "Land Area": 638.61}, "Sales": {"Retail Sales": 902, "Merchant Wholesaler Sales": 1772, "Accommodation and Food Services Sales": 89, "Retail Sales per Capita": 7982}, "County": "Cottonwood County", "State": "MN", "Income": {"Median Houseold Income": 45294, "Per Capita Income": 23456, "Persons Below Poverty Level": 13.7}, "Education": {"Bachelor's Degree or Higher": 17.2, "High School or Higher": 88.4}, "Employment": {"Private Non-farm Establishments": 352, "Private Non-farm Employment Percent Change": -5.9, "Firms": {"Total": 1221, "Hispanic-Owned": 0.0, "Native Hawaiian and Other Pacific Islander-Owned": 0.0, "American Indian-Owned": 0.0, "Black-Owned": 0.0, "Asian-Owned": 0.0, "Women-Owned": 0.0}, "Nonemployer Establishments": 812, "Private Non-farm Employment": 4277}, "Housing": {"Housing Units": 5405, "Units in Multi-Unit Structures": 11.3, "Median Value of Owner-Occupied Units": 86800, "Households": 4802, "Persons per Household": 2.36, "Homeownership Rate": 79.0}, "Population": {"2014 Population": 11633, "2010 Population": 11687, "Population per Square Mile": 18.3, "Population Percent Change": -0.5}}</t>
  </si>
  <si>
    <t>{"Ethnicities": {"White Alone, not Hispanic or Latino": 95.3, "Two or More Races": 1.5, "Asian Alone": 0.5, "Native Hawaiian and Other Pacific Islander Alone": 0.0, "White Alone": 96.4, "Hispanic or Latino": 1.4, "Black Alone": 0.6, "American Indian and Alaska Native Alone": 0.9}, "Age": {"Percent Under 18 Years": 22.2, "Percent 65 and Older": 20.7, "Percent Under 5 Years": 5.9}, "Miscellaneous": {"Manufacturers Shipments": 0, "Foreign Born": 1.4, "Percent Female": 50.1, "Language Other than English at Home": 2.2, "Living in Same House +1 Years": 86.4, "Mean Travel Time to Work": 21.5, "Building Permits": 331, "Veterans": 5869, "Land Area": 999.1}, "Sales": {"Retail Sales": 11419, "Merchant Wholesaler Sales": 2786, "Accommodation and Food Services Sales": 1495, "Retail Sales per Capita": 18535}, "County": "Crow Wing County", "State": "MN", "Income": {"Median Houseold Income": 47058, "Per Capita Income": 26527, "Persons Below Poverty Level": 12.9}, "Education": {"Bachelor's Degree or Higher": 22.5, "High School or Higher": 92.0}, "Employment": {"Private Non-farm Establishments": 2076, "Private Non-farm Employment Percent Change": 2.9, "Firms": {"Total": 7171, "Hispanic-Owned": 0.0, "Native Hawaiian and Other Pacific Islander-Owned": 0.0, "American Indian-Owned": 0.0, "Black-Owned": 0.0, "Asian-Owned": 0.0, "Women-Owned": 26.0}, "Nonemployer Establishments": 4977, "Private Non-farm Employment": 26094}, "Housing": {"Housing Units": 40892, "Units in Multi-Unit Structures": 10.9, "Median Value of Owner-Occupied Units": 180300, "Households": 26963, "Persons per Household": 2.3, "Homeownership Rate": 74.5}, "Population": {"2014 Population": 63265, "2010 Population": 62500, "Population per Square Mile": 62.6, "Population Percent Change": 1.2}}</t>
  </si>
  <si>
    <t>{"Ethnicities": {"White Alone, not Hispanic or Latino": 80.5, "Two or More Races": 2.7, "Asian Alone": 4.9, "Native Hawaiian and Other Pacific Islander Alone": 0.1, "White Alone": 86.2, "Hispanic or Latino": 6.6, "Black Alone": 5.7, "American Indian and Alaska Native Alone": 0.5}, "Age": {"Percent Under 18 Years": 25.0, "Percent 65 and Older": 12.1, "Percent Under 5 Years": 6.5}, "Miscellaneous": {"Manufacturers Shipments": 129300, "Foreign Born": 8.2, "Percent Female": 50.8, "Language Other than English at Home": 11.4, "Living in Same House +1 Years": 87.0, "Mean Travel Time to Work": 24.1, "Building Permits": 1416, "Veterans": 27400, "Land Area": 562.17}, "Sales": {"Retail Sales": 51639, "Merchant Wholesaler Sales": 44154, "Accommodation and Food Services Sales": 6142, "Retail Sales per Capita": 13231}, "County": "Dakota County", "State": "MN", "Income": {"Median Houseold Income": 73732, "Per Capita Income": 34828, "Persons Below Poverty Level": 7.6}, "Education": {"Bachelor's Degree or Higher": 38.7, "High School or Higher": 94.7}, "Employment": {"Private Non-farm Establishments": 10099, "Private Non-farm Employment Percent Change": 3.6, "Firms": {"Total": 36982, "Hispanic-Owned": 1.8, "Native Hawaiian and Other Pacific Islander-Owned": 0.1, "American Indian-Owned": 0.0, "Black-Owned": 2.8, "Asian-Owned": 2.7, "Women-Owned": 28.3}, "Nonemployer Establishments": 27905, "Private Non-farm Employment": 172509}, "Housing": {"Housing Units": 162861, "Units in Multi-Unit Structures": 21.5, "Median Value of Owner-Occupied Units": 223300, "Households": 154275, "Persons per Household": 2.59, "Homeownership Rate": 75.8}, "Population": {"2014 Population": 412529, "2010 Population": 398552, "Population per Square Mile": 709.0, "Population Percent Change": 3.5}}</t>
  </si>
  <si>
    <t>{"Ethnicities": {"White Alone, not Hispanic or Latino": 92.8, "Two or More Races": 1.1, "Asian Alone": 0.5, "Native Hawaiian and Other Pacific Islander Alone": 0.0, "White Alone": 97.3, "Hispanic or Latino": 4.9, "Black Alone": 0.7, "American Indian and Alaska Native Alone": 0.3}, "Age": {"Percent Under 18 Years": 27.6, "Percent 65 and Older": 13.2, "Percent Under 5 Years": 6.4}, "Miscellaneous": {"Manufacturers Shipments": 0, "Foreign Born": 1.6, "Percent Female": 50.0, "Language Other than English at Home": 4.4, "Living in Same House +1 Years": 91.0, "Mean Travel Time to Work": 23.7, "Building Permits": 51, "Veterans": 1517, "Land Area": 439.28}, "Sales": {"Retail Sales": 917, "Merchant Wholesaler Sales": 2447, "Accommodation and Food Services Sales": 117, "Retail Sales per Capita": 4727}, "County": "Dodge County", "State": "MN", "Income": {"Median Houseold Income": 69301, "Per Capita Income": 29107, "Persons Below Poverty Level": 7.4}, "Education": {"Bachelor's Degree or Higher": 23.6, "High School or Higher": 92.2}, "Employment": {"Private Non-farm Establishments": 424, "Private Non-farm Employment Percent Change": 4.1, "Firms": {"Total": 1815, "Hispanic-Owned": 0.0, "Native Hawaiian and Other Pacific Islander-Owned": 0.0, "American Indian-Owned": 0.0, "Black-Owned": 0.0, "Asian-Owned": 0.0, "Women-Owned": 31.8}, "Nonemployer Establishments": 1344, "Private Non-farm Employment": 4118}, "Housing": {"Housing Units": 8040, "Units in Multi-Unit Structures": 8.4, "Median Value of Owner-Occupied Units": 161100, "Households": 7326, "Persons per Household": 2.73, "Homeownership Rate": 85.8}, "Population": {"2014 Population": 20353, "2010 Population": 20087, "Population per Square Mile": 45.7, "Population Percent Change": 1.3}}</t>
  </si>
  <si>
    <t>{"Ethnicities": {"White Alone, not Hispanic or Latino": 96.5, "Two or More Races": 1.0, "Asian Alone": 0.4, "Native Hawaiian and Other Pacific Islander Alone": 0.0, "White Alone": 97.7, "Hispanic or Latino": 1.4, "Black Alone": 0.5, "American Indian and Alaska Native Alone": 0.4}, "Age": {"Percent Under 18 Years": 21.1, "Percent 65 and Older": 21.6, "Percent Under 5 Years": 5.4}, "Miscellaneous": {"Manufacturers Shipments": 6881, "Foreign Born": 0.9, "Percent Female": 50.0, "Language Other than English at Home": 2.3, "Living in Same House +1 Years": 85.4, "Mean Travel Time to Work": 18.3, "Building Permits": 184, "Veterans": 3269, "Land Area": 637.3}, "Sales": {"Retail Sales": 6255, "Merchant Wholesaler Sales": 0, "Accommodation and Food Services Sales": 710, "Retail Sales per Capita": 17390}, "County": "Douglas County", "State": "MN", "Income": {"Median Houseold Income": 50905, "Per Capita Income": 27716, "Persons Below Poverty Level": 10.8}, "Education": {"Bachelor's Degree or Higher": 23.6, "High School or Higher": 92.6}, "Employment": {"Private Non-farm Establishments": 1343, "Private Non-farm Employment Percent Change": 1.3, "Firms": {"Total": 3768, "Hispanic-Owned": 0.0, "Native Hawaiian and Other Pacific Islander-Owned": 0.0, "American Indian-Owned": 0.0, "Black-Owned": 0.0, "Asian-Owned": 0.0, "Women-Owned": 13.5}, "Nonemployer Establishments": 3312, "Private Non-farm Employment": 17306}, "Housing": {"Housing Units": 20482, "Units in Multi-Unit Structures": 13.9, "Median Value of Owner-Occupied Units": 187300, "Households": 15757, "Persons per Household": 2.26, "Homeownership Rate": 76.3}, "Population": {"2014 Population": 36790, "2010 Population": 36009, "Population per Square Mile": 56.5, "Population Percent Change": 2.2}}</t>
  </si>
  <si>
    <t>{"Ethnicities": {"White Alone, not Hispanic or Latino": 91.8, "Two or More Races": 0.9, "Asian Alone": 0.4, "Native Hawaiian and Other Pacific Islander Alone": 0.0, "White Alone": 97.5, "Hispanic or Latino": 6.2, "Black Alone": 0.5, "American Indian and Alaska Native Alone": 0.7}, "Age": {"Percent Under 18 Years": 22.0, "Percent 65 and Older": 22.5, "Percent Under 5 Years": 5.7}, "Miscellaneous": {"Manufacturers Shipments": 4085, "Foreign Born": 1.9, "Percent Female": 50.5, "Language Other than English at Home": 5.6, "Living in Same House +1 Years": 89.3, "Mean Travel Time to Work": 19.6, "Building Permits": 8, "Veterans": 1249, "Land Area": 712.48}, "Sales": {"Retail Sales": 1167, "Merchant Wholesaler Sales": 1429, "Accommodation and Food Services Sales": 105, "Retail Sales per Capita": 7861}, "County": "Faribault County", "State": "MN", "Income": {"Median Houseold Income": 44264, "Per Capita Income": 25065, "Persons Below Poverty Level": 12.8}, "Education": {"Bachelor's Degree or Higher": 16.9, "High School or Higher": 89.8}, "Employment": {"Private Non-farm Establishments": 431, "Private Non-farm Employment Percent Change": -7.3, "Firms": {"Total": 1616, "Hispanic-Owned": 0.0, "Native Hawaiian and Other Pacific Islander-Owned": 0.0, "American Indian-Owned": 0.0, "Black-Owned": 0.0, "Asian-Owned": 0.0, "Women-Owned": 31.4}, "Nonemployer Establishments": 1130, "Private Non-farm Employment": 4072}, "Housing": {"Housing Units": 7049, "Units in Multi-Unit Structures": 9.8, "Median Value of Owner-Occupied Units": 85800, "Households": 6331, "Persons per Household": 2.22, "Homeownership Rate": 78.7}, "Population": {"2014 Population": 14192, "2010 Population": 14553, "Population per Square Mile": 20.4, "Population Percent Change": -2.5}}</t>
  </si>
  <si>
    <t>{"Ethnicities": {"White Alone, not Hispanic or Latino": 97.2, "Two or More Races": 0.8, "Asian Alone": 0.5, "Native Hawaiian and Other Pacific Islander Alone": 0.0, "White Alone": 98.2, "Hispanic or Latino": 1.2, "Black Alone": 0.4, "American Indian and Alaska Native Alone": 0.2}, "Age": {"Percent Under 18 Years": 23.7, "Percent 65 and Older": 20.4, "Percent Under 5 Years": 6.2}, "Miscellaneous": {"Manufacturers Shipments": 3774, "Foreign Born": 1.0, "Percent Female": 50.0, "Language Other than English at Home": 5.6, "Living in Same House +1 Years": 90.0, "Mean Travel Time to Work": 25.9, "Building Permits": 45, "Veterans": 1628, "Land Area": 861.3}, "Sales": {"Retail Sales": 1767, "Merchant Wholesaler Sales": 1160, "Accommodation and Food Services Sales": 144, "Retail Sales per Capita": 8404}, "County": "Fillmore County", "State": "MN", "Income": {"Median Houseold Income": 50657, "Per Capita Income": 25249, "Persons Below Poverty Level": 12.1}, "Education": {"Bachelor's Degree or Higher": 18.4, "High School or Higher": 89.3}, "Employment": {"Private Non-farm Establishments": 604, "Private Non-farm Employment Percent Change": 0.2, "Firms": {"Total": 1936, "Hispanic-Owned": 0.0, "Native Hawaiian and Other Pacific Islander-Owned": 0.0, "American Indian-Owned": 0.0, "Black-Owned": 0.0, "Asian-Owned": 0.0, "Women-Owned": 15.5}, "Nonemployer Establishments": 1700, "Private Non-farm Employment": 4605}, "Housing": {"Housing Units": 9843, "Units in Multi-Unit Structures": 10.3, "Median Value of Owner-Occupied Units": 135200, "Households": 8422, "Persons per Household": 2.43, "Homeownership Rate": 78.6}, "Population": {"2014 Population": 20776, "2010 Population": 20866, "Population per Square Mile": 24.2, "Population Percent Change": -0.4}}</t>
  </si>
  <si>
    <t>{"Ethnicities": {"White Alone, not Hispanic or Latino": 87.0, "Two or More Races": 1.2, "Asian Alone": 1.3, "Native Hawaiian and Other Pacific Islander Alone": 0.1, "White Alone": 95.8, "Hispanic or Latino": 9.5, "Black Alone": 1.1, "American Indian and Alaska Native Alone": 0.4}, "Age": {"Percent Under 18 Years": 21.9, "Percent 65 and Older": 21.5, "Percent Under 5 Years": 5.8}, "Miscellaneous": {"Manufacturers Shipments": 7669, "Foreign Born": 2.7, "Percent Female": 50.4, "Language Other than English at Home": 6.7, "Living in Same House +1 Years": 89.4, "Mean Travel Time to Work": 18.0, "Building Permits": 26, "Veterans": 2851, "Land Area": 707.09}, "Sales": {"Retail Sales": 4921, "Merchant Wholesaler Sales": 4120, "Accommodation and Food Services Sales": 337, "Retail Sales per Capita": 15755}, "County": "Freeborn County", "State": "MN", "Income": {"Median Houseold Income": 44683, "Per Capita Income": 25668, "Persons Below Poverty Level": 11.0}, "Education": {"Bachelor's Degree or Higher": 14.8, "High School or Higher": 88.0}, "Employment": {"Private Non-farm Establishments": 807, "Private Non-farm Employment Percent Change": -1.7, "Firms": {"Total": 2827, "Hispanic-Owned": 0.0, "Native Hawaiian and Other Pacific Islander-Owned": 0.0, "American Indian-Owned": 0.0, "Black-Owned": 0.0, "Asian-Owned": 0.0, "Women-Owned": 21.8}, "Nonemployer Establishments": 1851, "Private Non-farm Employment": 11113}, "Housing": {"Housing Units": 14219, "Units in Multi-Unit Structures": 14.7, "Median Value of Owner-Occupied Units": 104000, "Households": 13230, "Persons per Household": 2.31, "Homeownership Rate": 77.3}, "Population": {"2014 Population": 30840, "2010 Population": 31255, "Population per Square Mile": 44.2, "Population Percent Change": -1.3}}</t>
  </si>
  <si>
    <t>{"Ethnicities": {"White Alone, not Hispanic or Latino": 92.5, "Two or More Races": 1.5, "Asian Alone": 0.7, "Native Hawaiian and Other Pacific Islander Alone": 0.1, "White Alone": 95.1, "Hispanic or Latino": 3.1, "Black Alone": 1.2, "American Indian and Alaska Native Alone": 1.4}, "Age": {"Percent Under 18 Years": 22.9, "Percent 65 and Older": 18.5, "Percent Under 5 Years": 5.8}, "Miscellaneous": {"Manufacturers Shipments": 13322, "Foreign Born": 2.4, "Percent Female": 50.2, "Language Other than English at Home": 4.0, "Living in Same House +1 Years": 89.1, "Mean Travel Time to Work": 23.4, "Building Permits": 64, "Veterans": 3802, "Land Area": 756.84}, "Sales": {"Retail Sales": 5957, "Merchant Wholesaler Sales": 3138, "Accommodation and Food Services Sales": 2545, "Retail Sales per Capita": 13030}, "County": "Goodhue County", "State": "MN", "Income": {"Median Houseold Income": 56836, "Per Capita Income": 29932, "Persons Below Poverty Level": 9.9}, "Education": {"Bachelor's Degree or Higher": 22.9, "High School or Higher": 91.6}, "Employment": {"Private Non-farm Establishments": 1326, "Private Non-farm Employment Percent Change": -2.0, "Firms": {"Total": 4417, "Hispanic-Owned": 0.0, "Native Hawaiian and Other Pacific Islander-Owned": 0.0, "American Indian-Owned": 0.0, "Black-Owned": 0.0, "Asian-Owned": 0.0, "Women-Owned": 24.3}, "Nonemployer Establishments": 2996, "Private Non-farm Employment": 19427}, "Housing": {"Housing Units": 20320, "Units in Multi-Unit Structures": 17.3, "Median Value of Owner-Occupied Units": 181800, "Households": 18711, "Persons per Household": 2.42, "Homeownership Rate": 77.1}, "Population": {"2014 Population": 46423, "2010 Population": 46183, "Population per Square Mile": 61.0, "Population Percent Change": 0.5}}</t>
  </si>
  <si>
    <t>{"Ethnicities": {"White Alone, not Hispanic or Latino": 95.9, "Two or More Races": 1.3, "Asian Alone": 0.4, "Native Hawaiian and Other Pacific Islander Alone": 0.1, "White Alone": 97.4, "Hispanic or Latino": 1.9, "Black Alone": 0.5, "American Indian and Alaska Native Alone": 0.3}, "Age": {"Percent Under 18 Years": 21.6, "Percent 65 and Older": 23.3, "Percent Under 5 Years": 5.7}, "Miscellaneous": {"Manufacturers Shipments": 0, "Foreign Born": 1.0, "Percent Female": 50.4, "Language Other than English at Home": 2.6, "Living in Same House +1 Years": 91.3, "Mean Travel Time to Work": 22.7, "Building Permits": 0, "Veterans": 570, "Land Area": 548.16}, "Sales": {"Retail Sales": 563, "Merchant Wholesaler Sales": 2938, "Accommodation and Food Services Sales": 0, "Retail Sales per Capita": 9421}, "County": "Grant County", "State": "MN", "Income": {"Median Houseold Income": 50030, "Per Capita Income": 26665, "Persons Below Poverty Level": 10.1}, "Education": {"Bachelor's Degree or Higher": 18.3, "High School or Higher": 90.3}, "Employment": {"Private Non-farm Establishments": 213, "Private Non-farm Employment Percent Change": -9.9, "Firms": {"Total": 476, "Hispanic-Owned": 0.0, "Native Hawaiian and Other Pacific Islander-Owned": 0.0, "American Indian-Owned": 0.0, "Black-Owned": 0.0, "Asian-Owned": 0.0, "Women-Owned": 0.0}, "Nonemployer Establishments": 551, "Private Non-farm Employment": 1360}, "Housing": {"Housing Units": 3303, "Units in Multi-Unit Structures": 9.4, "Median Value of Owner-Occupied Units": 98600, "Households": 2580, "Persons per Household": 2.27, "Homeownership Rate": 80.3}, "Population": {"2014 Population": 5956, "2010 Population": 6018, "Population per Square Mile": 11.0, "Population Percent Change": -1.0}}</t>
  </si>
  <si>
    <t>{"Ethnicities": {"White Alone, not Hispanic or Latino": 70.3, "Two or More Races": 3.1, "Asian Alone": 7.2, "Native Hawaiian and Other Pacific Islander Alone": 0.1, "White Alone": 75.9, "Hispanic or Latino": 6.8, "Black Alone": 12.6, "American Indian and Alaska Native Alone": 1.2}, "Age": {"Percent Under 18 Years": 22.3, "Percent 65 and Older": 12.5, "Percent Under 5 Years": 6.6}, "Miscellaneous": {"Manufacturers Shipments": 209576, "Foreign Born": 12.9, "Percent Female": 50.8, "Language Other than English at Home": 16.7, "Living in Same House +1 Years": 82.6, "Mean Travel Time to Work": 22.7, "Building Permits": 4665, "Veterans": 65058, "Land Area": 553.59}, "Sales": {"Retail Sales": 222788, "Merchant Wholesaler Sales": 344725, "Accommodation and Food Services Sales": 32791, "Retail Sales per Capita": 19646}, "County": "Hennepin County", "State": "MN", "Income": {"Median Houseold Income": 64403, "Per Capita Income": 37485, "Persons Below Poverty Level": 12.8}, "Education": {"Bachelor's Degree or Higher": 45.8, "High School or Higher": 92.3}, "Employment": {"Private Non-farm Establishments": 39230, "Private Non-farm Employment Percent Change": 1.7, "Firms": {"Total": 123360, "Hispanic-Owned": 1.3, "Native Hawaiian and Other Pacific Islander-Owned": 0.0, "American Indian-Owned": 0.7, "Black-Owned": 5.2, "Asian-Owned": 3.4, "Women-Owned": 28.8}, "Nonemployer Establishments": 99234, "Private Non-farm Employment": 865255}, "Housing": {"Housing Units": 522864, "Units in Multi-Unit Structures": 36.3, "Median Value of Owner-Occupied Units": 230900, "Households": 481263, "Persons per Household": 2.38, "Homeownership Rate": 63.7}, "Population": {"2014 Population": 1212064, "2010 Population": 1152425, "Population per Square Mile": 2081.7, "Population Percent Change": 5.2}}</t>
  </si>
  <si>
    <t>{"Ethnicities": {"White Alone, not Hispanic or Latino": 96.7, "Two or More Races": 1.3, "Asian Alone": 0.5, "Native Hawaiian and Other Pacific Islander Alone": 0.0, "White Alone": 97.3, "Hispanic or Latino": 0.8, "Black Alone": 0.6, "American Indian and Alaska Native Alone": 0.2}, "Age": {"Percent Under 18 Years": 21.4, "Percent 65 and Older": 19.4, "Percent Under 5 Years": 5.0}, "Miscellaneous": {"Manufacturers Shipments": 0, "Foreign Born": 0.9, "Percent Female": 50.2, "Language Other than English at Home": 2.2, "Living in Same House +1 Years": 90.9, "Mean Travel Time to Work": 20.7, "Building Permits": 44, "Veterans": 1591, "Land Area": 552.06}, "Sales": {"Retail Sales": 1524, "Merchant Wholesaler Sales": 0, "Accommodation and Food Services Sales": 80, "Retail Sales per Capita": 7810}, "County": "Houston County", "State": "MN", "Income": {"Median Houseold Income": 52545, "Per Capita Income": 26450, "Persons Below Poverty Level": 10.9}, "Education": {"Bachelor's Degree or Higher": 22.7, "High School or Higher": 91.9}, "Employment": {"Private Non-farm Establishments": 438, "Private Non-farm Employment Percent Change": 5.8, "Firms": {"Total": 1684, "Hispanic-Owned": 0.0, "Native Hawaiian and Other Pacific Islander-Owned": 0.0, "American Indian-Owned": 0.0, "Black-Owned": 0.0, "Asian-Owned": 0.0, "Women-Owned": 0.0}, "Nonemployer Establishments": 1410, "Private Non-farm Employment": 4015}, "Housing": {"Housing Units": 8634, "Units in Multi-Unit Structures": 10.9, "Median Value of Owner-Occupied Units": 156500, "Households": 7809, "Persons per Household": 2.38, "Homeownership Rate": 80.9}, "Population": {"2014 Population": 18738, "2010 Population": 19027, "Population per Square Mile": 34.5, "Population Percent Change": -1.5}}</t>
  </si>
  <si>
    <t>{"Ethnicities": {"White Alone, not Hispanic or Latino": 93.5, "Two or More Races": 1.9, "Asian Alone": 0.4, "Native Hawaiian and Other Pacific Islander Alone": 0.1, "White Alone": 94.8, "Hispanic or Latino": 1.8, "Black Alone": 0.4, "American Indian and Alaska Native Alone": 2.5}, "Age": {"Percent Under 18 Years": 21.0, "Percent 65 and Older": 23.6, "Percent Under 5 Years": 5.7}, "Miscellaneous": {"Manufacturers Shipments": 3285, "Foreign Born": 1.4, "Percent Female": 49.7, "Language Other than English at Home": 2.6, "Living in Same House +1 Years": 90.6, "Mean Travel Time to Work": 22.0, "Building Permits": 18, "Veterans": 2228, "Land Area": 925.68}, "Sales": {"Retail Sales": 2008, "Merchant Wholesaler Sales": 352, "Accommodation and Food Services Sales": 206, "Retail Sales per Capita": 10722}, "County": "Hubbard County", "State": "MN", "Income": {"Median Houseold Income": 45961, "Per Capita Income": 24880, "Persons Below Poverty Level": 13.2}, "Education": {"Bachelor's Degree or Higher": 23.6, "High School or Higher": 92.2}, "Employment": {"Private Non-farm Establishments": 597, "Private Non-farm Employment Percent Change": 1.7, "Firms": {"Total": 2550, "Hispanic-Owned": 0.0, "Native Hawaiian and Other Pacific Islander-Owned": 0.0, "American Indian-Owned": 0.0, "Black-Owned": 0.0, "Asian-Owned": 0.0, "Women-Owned": 24.1}, "Nonemployer Establishments": 1698, "Private Non-farm Employment": 4601}, "Housing": {"Housing Units": 14604, "Units in Multi-Unit Structures": 5.7, "Median Value of Owner-Occupied Units": 170400, "Households": 8670, "Persons per Household": 2.34, "Homeownership Rate": 81.4}, "Population": {"2014 Population": 20573, "2010 Population": 20428, "Population per Square Mile": 22.1, "Population Percent Change": 0.7}}</t>
  </si>
  <si>
    <t>{"Ethnicities": {"White Alone, not Hispanic or Latino": 94.5, "Two or More Races": 1.6, "Asian Alone": 0.9, "Native Hawaiian and Other Pacific Islander Alone": 0.1, "White Alone": 96.0, "Hispanic or Latino": 1.8, "Black Alone": 0.8, "American Indian and Alaska Native Alone": 0.6}, "Age": {"Percent Under 18 Years": 24.4, "Percent 65 and Older": 14.6, "Percent Under 5 Years": 6.0}, "Miscellaneous": {"Manufacturers Shipments": 3177, "Foreign Born": 1.1, "Percent Female": 49.6, "Language Other than English at Home": 2.6, "Living in Same House +1 Years": 88.0, "Mean Travel Time to Work": 33.2, "Building Permits": 170, "Veterans": 2995, "Land Area": 435.79}, "Sales": {"Retail Sales": 4052, "Merchant Wholesaler Sales": 0, "Accommodation and Food Services Sales": 303, "Retail Sales per Capita": 10414}, "County": "Isanti County", "State": "MN", "Income": {"Median Houseold Income": 57353, "Per Capita Income": 25482, "Persons Below Poverty Level": 8.0}, "Education": {"Bachelor's Degree or Higher": 16.5, "High School or Higher": 91.6}, "Employment": {"Private Non-farm Establishments": 816, "Private Non-farm Employment Percent Change": 1.7, "Firms": {"Total": 3407, "Hispanic-Owned": 0.0, "Native Hawaiian and Other Pacific Islander-Owned": 0.0, "American Indian-Owned": 0.0, "Black-Owned": 0.0, "Asian-Owned": 0.0, "Women-Owned": 23.5}, "Nonemployer Establishments": 2636, "Private Non-farm Employment": 8760}, "Housing": {"Housing Units": 15412, "Units in Multi-Unit Structures": 12.2, "Median Value of Owner-Occupied Units": 172000, "Households": 13860, "Persons per Household": 2.71, "Homeownership Rate": 81.2}, "Population": {"2014 Population": 38413, "2010 Population": 37816, "Population per Square Mile": 86.8, "Population Percent Change": 1.6}}</t>
  </si>
  <si>
    <t>{"Ethnicities": {"White Alone, not Hispanic or Latino": 92.1, "Two or More Races": 2.3, "Asian Alone": 0.4, "Native Hawaiian and Other Pacific Islander Alone": 0.0, "White Alone": 93.0, "Hispanic or Latino": 1.3, "Black Alone": 0.4, "American Indian and Alaska Native Alone": 3.8}, "Age": {"Percent Under 18 Years": 21.3, "Percent 65 and Older": 21.0, "Percent Under 5 Years": 5.4}, "Miscellaneous": {"Manufacturers Shipments": 6271, "Foreign Born": 0.9, "Percent Female": 49.4, "Language Other than English at Home": 2.2, "Living in Same House +1 Years": 88.0, "Mean Travel Time to Work": 22.2, "Building Permits": 117, "Veterans": 4577, "Land Area": 2667.72}, "Sales": {"Retail Sales": 5215, "Merchant Wholesaler Sales": 1605, "Accommodation and Food Services Sales": 510, "Retail Sales per Capita": 11733}, "County": "Itasca County", "State": "MN", "Income": {"Median Houseold Income": 46912, "Per Capita Income": 24079, "Persons Below Poverty Level": 12.5}, "Education": {"Bachelor's Degree or Higher": 21.4, "High School or Higher": 92.8}, "Employment": {"Private Non-farm Establishments": 1143, "Private Non-farm Employment Percent Change": -2.8, "Firms": {"Total": 3776, "Hispanic-Owned": 0.0, "Native Hawaiian and Other Pacific Islander-Owned": 0.0, "American Indian-Owned": 0.8, "Black-Owned": 0.0, "Asian-Owned": 0.0, "Women-Owned": 22.0}, "Nonemployer Establishments": 3000, "Private Non-farm Employment": 13557}, "Housing": {"Housing Units": 27207, "Units in Multi-Unit Structures": 7.7, "Median Value of Owner-Occupied Units": 152200, "Households": 18862, "Persons per Household": 2.34, "Homeownership Rate": 80.8}, "Population": {"2014 Population": 45589, "2010 Population": 45058, "Population per Square Mile": 16.9, "Population Percent Change": 1.2}}</t>
  </si>
  <si>
    <t>{"Ethnicities": {"White Alone, not Hispanic or Latino": 93.2, "Two or More Races": 1.2, "Asian Alone": 1.8, "Native Hawaiian and Other Pacific Islander Alone": 0.0, "White Alone": 96.1, "Hispanic or Latino": 3.3, "Black Alone": 0.6, "American Indian and Alaska Native Alone": 0.4}, "Age": {"Percent Under 18 Years": 22.5, "Percent 65 and Older": 19.9, "Percent Under 5 Years": 6.0}, "Miscellaneous": {"Manufacturers Shipments": 4096, "Foreign Born": 2.4, "Percent Female": 49.1, "Language Other than English at Home": 4.5, "Living in Same House +1 Years": 90.5, "Mean Travel Time to Work": 17.8, "Building Permits": 19, "Veterans": 1006, "Land Area": 702.98}, "Sales": {"Retail Sales": 802, "Merchant Wholesaler Sales": 1517, "Accommodation and Food Services Sales": 77, "Retail Sales per Capita": 7346}, "County": "Jackson County", "State": "MN", "Income": {"Median Houseold Income": 51681, "Per Capita Income": 27361, "Persons Below Poverty Level": 11.7}, "Education": {"Bachelor's Degree or Higher": 17.7, "High School or Higher": 91.5}, "Employment": {"Private Non-farm Establishments": 315, "Private Non-farm Employment Percent Change": 9.7, "Firms": {"Total": 805, "Hispanic-Owned": 0.0, "Native Hawaiian and Other Pacific Islander-Owned": 0.0, "American Indian-Owned": 0.0, "Black-Owned": 0.0, "Asian-Owned": 0.0, "Women-Owned": 16.5}, "Nonemployer Establishments": 770, "Private Non-farm Employment": 5945}, "Housing": {"Housing Units": 4996, "Units in Multi-Unit Structures": 10.3, "Median Value of Owner-Occupied Units": 97700, "Households": 4469, "Persons per Household": 2.25, "Homeownership Rate": 78.9}, "Population": {"2014 Population": 10269, "2010 Population": 10266, "Population per Square Mile": 14.6, "Population Percent Change": 0.0}}</t>
  </si>
  <si>
    <t>{"Ethnicities": {"White Alone, not Hispanic or Latino": 95.1, "Two or More Races": 1.6, "Asian Alone": 0.4, "Native Hawaiian and Other Pacific Islander Alone": 0.0, "White Alone": 96.6, "Hispanic or Latino": 1.7, "Black Alone": 0.6, "American Indian and Alaska Native Alone": 0.8}, "Age": {"Percent Under 18 Years": 21.8, "Percent 65 and Older": 18.6, "Percent Under 5 Years": 4.9}, "Miscellaneous": {"Manufacturers Shipments": 1144, "Foreign Born": 1.0, "Percent Female": 49.2, "Language Other than English at Home": 2.7, "Living in Same House +1 Years": 88.4, "Mean Travel Time to Work": 33.0, "Building Permits": 13, "Veterans": 1542, "Land Area": 521.59}, "Sales": {"Retail Sales": 1504, "Merchant Wholesaler Sales": 49, "Accommodation and Food Services Sales": 99, "Retail Sales per Capita": 9309}, "County": "Kanabec County", "State": "MN", "Income": {"Median Houseold Income": 47068, "Per Capita Income": 22291, "Persons Below Poverty Level": 13.5}, "Education": {"Bachelor's Degree or Higher": 13.1, "High School or Higher": 86.5}, "Employment": {"Private Non-farm Establishments": 293, "Private Non-farm Employment Percent Change": -2.1, "Firms": {"Total": 1562, "Hispanic-Owned": 0.0, "Native Hawaiian and Other Pacific Islander-Owned": 0.0, "American Indian-Owned": 0.0, "Black-Owned": 0.0, "Asian-Owned": 0.0, "Women-Owned": 27.8}, "Nonemployer Establishments": 1054, "Private Non-farm Employment": 3094}, "Housing": {"Housing Units": 7808, "Units in Multi-Unit Structures": 8.7, "Median Value of Owner-Occupied Units": 145600, "Households": 6277, "Persons per Household": 2.54, "Homeownership Rate": 80.5}, "Population": {"2014 Population": 15930, "2010 Population": 16239, "Population per Square Mile": 31.1, "Population Percent Change": -1.9}}</t>
  </si>
  <si>
    <t>{"Ethnicities": {"White Alone, not Hispanic or Latino": 83.6, "Two or More Races": 1.0, "Asian Alone": 0.6, "Native Hawaiian and Other Pacific Islander Alone": 0.1, "White Alone": 94.4, "Hispanic or Latino": 11.4, "Black Alone": 3.5, "American Indian and Alaska Native Alone": 0.4}, "Age": {"Percent Under 18 Years": 23.6, "Percent 65 and Older": 17.4, "Percent Under 5 Years": 6.4}, "Miscellaneous": {"Manufacturers Shipments": 8186, "Foreign Born": 4.9, "Percent Female": 50.0, "Language Other than English at Home": 11.1, "Living in Same House +1 Years": 86.6, "Mean Travel Time to Work": 17.5, "Building Permits": 98, "Veterans": 2922, "Land Area": 796.79}, "Sales": {"Retail Sales": 5975, "Merchant Wholesaler Sales": 0, "Accommodation and Food Services Sales": 519, "Retail Sales per Capita": 14621}, "County": "Kandiyohi County", "State": "MN", "Income": {"Median Houseold Income": 50149, "Per Capita Income": 26880, "Persons Below Poverty Level": 13.6}, "Education": {"Bachelor's Degree or Higher": 20.7, "High School or Higher": 88.6}, "Employment": {"Private Non-farm Establishments": 1399, "Private Non-farm Employment Percent Change": -2.9, "Firms": {"Total": 4726, "Hispanic-Owned": 0.0, "Native Hawaiian and Other Pacific Islander-Owned": 0.0, "American Indian-Owned": 0.0, "Black-Owned": 0.0, "Asian-Owned": 0.0, "Women-Owned": 19.8}, "Nonemployer Establishments": 3108, "Private Non-farm Employment": 18349}, "Housing": {"Housing Units": 19606, "Units in Multi-Unit Structures": 17.8, "Median Value of Owner-Occupied Units": 161800, "Households": 17120, "Persons per Household": 2.41, "Homeownership Rate": 73.4}, "Population": {"2014 Population": 42285, "2010 Population": 42239, "Population per Square Mile": 53.0, "Population Percent Change": 0.1}}</t>
  </si>
  <si>
    <t>{"Ethnicities": {"White Alone, not Hispanic or Latino": 96.3, "Two or More Races": 0.7, "Asian Alone": 0.4, "Native Hawaiian and Other Pacific Islander Alone": 0.0, "White Alone": 98.0, "Hispanic or Latino": 2.0, "Black Alone": 0.4, "American Indian and Alaska Native Alone": 0.5}, "Age": {"Percent Under 18 Years": 21.6, "Percent 65 and Older": 22.5, "Percent Under 5 Years": 5.2}, "Miscellaneous": {"Manufacturers Shipments": 0, "Foreign Born": 2.6, "Percent Female": 49.5, "Language Other than English at Home": 3.2, "Living in Same House +1 Years": 93.3, "Mean Travel Time to Work": 19.2, "Building Permits": 7, "Veterans": 367, "Land Area": 1098.8}, "Sales": {"Retail Sales": 412, "Merchant Wholesaler Sales": 2175, "Accommodation and Food Services Sales": 0, "Retail Sales per Capita": 9212}, "County": "Kittson County", "State": "MN", "Income": {"Median Houseold Income": 48875, "Per Capita Income": 26927, "Persons Below Poverty Level": 9.8}, "Education": {"Bachelor's Degree or Higher": 20.7, "High School or Higher": 88.8}, "Employment": {"Private Non-farm Establishments": 144, "Private Non-farm Employment Percent Change": 2.1, "Firms": {"Total": 480, "Hispanic-Owned": 0.0, "Native Hawaiian and Other Pacific Islander-Owned": 0.0, "American Indian-Owned": 0.0, "Black-Owned": 0.0, "Asian-Owned": 0.0, "Women-Owned": 0.0}, "Nonemployer Establishments": 327, "Private Non-farm Employment": 1190}, "Housing": {"Housing Units": 2598, "Units in Multi-Unit Structures": 9.0, "Median Value of Owner-Occupied Units": 68700, "Households": 1912, "Persons per Household": 2.3, "Homeownership Rate": 82.6}, "Population": {"2014 Population": 4435, "2010 Population": 4552, "Population per Square Mile": 4.1, "Population Percent Change": -2.6}}</t>
  </si>
  <si>
    <t>{"Ethnicities": {"White Alone, not Hispanic or Latino": 93.7, "Two or More Races": 1.7, "Asian Alone": 0.4, "Native Hawaiian and Other Pacific Islander Alone": 0.0, "White Alone": 94.6, "Hispanic or Latino": 1.3, "Black Alone": 0.7, "American Indian and Alaska Native Alone": 2.5}, "Age": {"Percent Under 18 Years": 18.9, "Percent 65 and Older": 21.8, "Percent Under 5 Years": 4.0}, "Miscellaneous": {"Manufacturers Shipments": 0, "Foreign Born": 5.1, "Percent Female": 50.2, "Language Other than English at Home": 3.8, "Living in Same House +1 Years": 87.7, "Mean Travel Time to Work": 16.8, "Building Permits": 9, "Veterans": 1225, "Land Area": 3104.07}, "Sales": {"Retail Sales": 1649, "Merchant Wholesaler Sales": 167, "Accommodation and Food Services Sales": 212, "Retail Sales per Capita": 12325}, "County": "Koochiching County", "State": "MN", "Income": {"Median Houseold Income": 41108, "Per Capita Income": 26045, "Persons Below Poverty Level": 14.1}, "Education": {"Bachelor's Degree or Higher": 17.2, "High School or Higher": 89.3}, "Employment": {"Private Non-farm Establishments": 390, "Private Non-farm Employment Percent Change": 0.1, "Firms": {"Total": 1148, "Hispanic-Owned": 0.0, "Native Hawaiian and Other Pacific Islander-Owned": 0.0, "American Indian-Owned": 0.0, "Black-Owned": 0.0, "Asian-Owned": 0.0, "Women-Owned": 0.0}, "Nonemployer Establishments": 844, "Private Non-farm Employment": 4055}, "Housing": {"Housing Units": 7868, "Units in Multi-Unit Structures": 12.1, "Median Value of Owner-Occupied Units": 101200, "Households": 6134, "Persons per Household": 2.11, "Homeownership Rate": 76.4}, "Population": {"2014 Population": 12856, "2010 Population": 13311, "Population per Square Mile": 4.3, "Population Percent Change": -3.4}}</t>
  </si>
  <si>
    <t>{"Ethnicities": {"White Alone, not Hispanic or Latino": 95.8, "Two or More Races": 1.0, "Asian Alone": 0.8, "Native Hawaiian and Other Pacific Islander Alone": 0.1, "White Alone": 97.5, "Hispanic or Latino": 2.0, "Black Alone": 0.3, "American Indian and Alaska Native Alone": 0.3}, "Age": {"Percent Under 18 Years": 20.4, "Percent 65 and Older": 24.9, "Percent Under 5 Years": 5.2}, "Miscellaneous": {"Manufacturers Shipments": 0, "Foreign Born": 1.5, "Percent Female": 49.9, "Language Other than English at Home": 2.4, "Living in Same House +1 Years": 91.3, "Mean Travel Time to Work": 16.7, "Building Permits": 7, "Veterans": 611, "Land Area": 765.02}, "Sales": {"Retail Sales": 615, "Merchant Wholesaler Sales": 961, "Accommodation and Food Services Sales": 0, "Retail Sales per Capita": 8474}, "County": "Lac qui Parle County", "State": "MN", "Income": {"Median Houseold Income": 48468, "Per Capita Income": 28014, "Persons Below Poverty Level": 8.0}, "Education": {"Bachelor's Degree or Higher": 17.6, "High School or Higher": 91.3}, "Employment": {"Private Non-farm Establishments": 204, "Private Non-farm Employment Percent Change": 0.4, "Firms": {"Total": 909, "Hispanic-Owned": 0.0, "Native Hawaiian and Other Pacific Islander-Owned": 0.0, "American Indian-Owned": 0.0, "Black-Owned": 0.0, "Asian-Owned": 0.0, "Women-Owned": 19.8}, "Nonemployer Establishments": 611, "Private Non-farm Employment": 1954}, "Housing": {"Housing Units": 3679, "Units in Multi-Unit Structures": 9.1, "Median Value of Owner-Occupied Units": 80200, "Households": 3074, "Persons per Household": 2.29, "Homeownership Rate": 82.6}, "Population": {"2014 Population": 6891, "2010 Population": 7259, "Population per Square Mile": 9.5, "Population Percent Change": -5.1}}</t>
  </si>
  <si>
    <t>{"Ethnicities": {"White Alone, not Hispanic or Latino": 95.8, "Two or More Races": 1.3, "Asian Alone": 0.4, "Native Hawaiian and Other Pacific Islander Alone": 0.0, "White Alone": 97.2, "Hispanic or Latino": 1.5, "Black Alone": 0.5, "American Indian and Alaska Native Alone": 0.6}, "Age": {"Percent Under 18 Years": 18.8, "Percent 65 and Older": 24.6, "Percent Under 5 Years": 5.0}, "Miscellaneous": {"Manufacturers Shipments": 1567, "Foreign Born": 1.8, "Percent Female": 49.1, "Language Other than English at Home": 2.4, "Living in Same House +1 Years": 87.0, "Mean Travel Time to Work": 21.9, "Building Permits": 50, "Veterans": 1264, "Land Area": 2109.29}, "Sales": {"Retail Sales": 1197, "Merchant Wholesaler Sales": 0, "Accommodation and Food Services Sales": 339, "Retail Sales per Capita": 11121}, "County": "Lake County", "State": "MN", "Income": {"Median Houseold Income": 46939, "Per Capita Income": 27883, "Persons Below Poverty Level": 13.6}, "Education": {"Bachelor's Degree or Higher": 21.5, "High School or Higher": 93.9}, "Employment": {"Private Non-farm Establishments": 299, "Private Non-farm Employment Percent Change": -5.0, "Firms": {"Total": 1014, "Hispanic-Owned": 0.0, "Native Hawaiian and Other Pacific Islander-Owned": 0.0, "American Indian-Owned": 0.0, "Black-Owned": 0.0, "Asian-Owned": 0.0, "Women-Owned": 0.0}, "Nonemployer Establishments": 822, "Private Non-farm Employment": 3263}, "Housing": {"Housing Units": 7816, "Units in Multi-Unit Structures": 6.1, "Median Value of Owner-Occupied Units": 153200, "Households": 4982, "Persons per Household": 2.11, "Homeownership Rate": 82.6}, "Population": {"2014 Population": 10680, "2010 Population": 10866, "Population per Square Mile": 5.2, "Population Percent Change": -1.7}}</t>
  </si>
  <si>
    <t>{"Ethnicities": {"White Alone, not Hispanic or Latino": 94.1, "Two or More Races": 2.2, "Asian Alone": 1.2, "Native Hawaiian and Other Pacific Islander Alone": 0.0, "White Alone": 95.4, "Hispanic or Latino": 1.5, "Black Alone": 0.3, "American Indian and Alaska Native Alone": 0.9}, "Age": {"Percent Under 18 Years": 18.4, "Percent 65 and Older": 22.0, "Percent Under 5 Years": 4.5}, "Miscellaneous": {"Manufacturers Shipments": 0, "Foreign Born": 2.8, "Percent Female": 49.1, "Language Other than English at Home": 2.0, "Living in Same House +1 Years": 86.5, "Mean Travel Time to Work": 17.9, "Building Permits": 11, "Veterans": 485, "Land Area": 1297.87}, "Sales": {"Retail Sales": 398, "Merchant Wholesaler Sales": 116, "Accommodation and Food Services Sales": 203, "Retail Sales per Capita": 9847}, "County": "Lake of the Woods County", "State": "MN", "Income": {"Median Houseold Income": 44069, "Per Capita Income": 21903, "Persons Below Poverty Level": 7.9}, "Education": {"Bachelor's Degree or Higher": 13.8, "High School or Higher": 89.7}, "Employment": {"Private Non-farm Establishments": 159, "Private Non-farm Employment Percent Change": -0.8, "Firms": {"Total": 0, "Hispanic-Owned": 0.0, "Native Hawaiian and Other Pacific Islander-Owned": 0.0, "American Indian-Owned": 0.0, "Black-Owned": 0.0, "Asian-Owned": 0.0, "Women-Owned": 0.0}, "Nonemployer Establishments": 351, "Private Non-farm Employment": 1313}, "Housing": {"Housing Units": 3680, "Units in Multi-Unit Structures": 2.7, "Median Value of Owner-Occupied Units": 121500, "Households": 1665, "Persons per Household": 2.37, "Homeownership Rate": 88.2}, "Population": {"2014 Population": 3918, "2010 Population": 4045, "Population per Square Mile": 3.1, "Population Percent Change": -3.1}}</t>
  </si>
  <si>
    <t>{"Ethnicities": {"White Alone, not Hispanic or Latino": 91.7, "Two or More Races": 1.1, "Asian Alone": 0.7, "Native Hawaiian and Other Pacific Islander Alone": 0.0, "White Alone": 97.1, "Hispanic or Latino": 5.7, "Black Alone": 0.6, "American Indian and Alaska Native Alone": 0.4}, "Age": {"Percent Under 18 Years": 24.5, "Percent 65 and Older": 16.0, "Percent Under 5 Years": 5.7}, "Miscellaneous": {"Manufacturers Shipments": 6239, "Foreign Born": 2.1, "Percent Female": 49.6, "Language Other than English at Home": 5.4, "Living in Same House +1 Years": 88.8, "Mean Travel Time to Work": 24.9, "Building Permits": 44, "Veterans": 2025, "Land Area": 448.76}, "Sales": {"Retail Sales": 2062, "Merchant Wholesaler Sales": 1319, "Accommodation and Food Services Sales": 170, "Retail Sales per Capita": 7359}, "County": "Le Sueur County", "State": "MN", "Income": {"Median Houseold Income": 58922, "Per Capita Income": 27793, "Persons Below Poverty Level": 8.8}, "Education": {"Bachelor's Degree or Higher": 22.3, "High School or Higher": 90.2}, "Employment": {"Private Non-farm Establishments": 692, "Private Non-farm Employment Percent Change": 2.2, "Firms": {"Total": 2780, "Hispanic-Owned": 0.0, "Native Hawaiian and Other Pacific Islander-Owned": 0.0, "American Indian-Owned": 0.0, "Black-Owned": 0.0, "Asian-Owned": 0.0, "Women-Owned": 26.6}, "Nonemployer Establishments": 1982, "Private Non-farm Employment": 6651}, "Housing": {"Housing Units": 12489, "Units in Multi-Unit Structures": 10.0, "Median Value of Owner-Occupied Units": 180100, "Households": 10997, "Persons per Household": 2.5, "Homeownership Rate": 81.8}, "Population": {"2014 Population": 27770, "2010 Population": 27703, "Population per Square Mile": 61.7, "Population Percent Change": 0.2}}</t>
  </si>
  <si>
    <t>{"Ethnicities": {"White Alone, not Hispanic or Latino": 96.6, "Two or More Races": 0.8, "Asian Alone": 0.4, "Native Hawaiian and Other Pacific Islander Alone": 0.1, "White Alone": 98.3, "Hispanic or Latino": 1.9, "Black Alone": 0.2, "American Indian and Alaska Native Alone": 0.3}, "Age": {"Percent Under 18 Years": 22.4, "Percent 65 and Older": 24.9, "Percent Under 5 Years": 5.5}, "Miscellaneous": {"Manufacturers Shipments": 0, "Foreign Born": 1.3, "Percent Female": 49.7, "Language Other than English at Home": 3.0, "Living in Same House +1 Years": 90.0, "Mean Travel Time to Work": 19.8, "Building Permits": 12, "Veterans": 556, "Land Area": 536.76}, "Sales": {"Retail Sales": 531, "Merchant Wholesaler Sales": 776, "Accommodation and Food Services Sales": 0, "Retail Sales per Capita": 9136}, "County": "Lincoln County", "State": "MN", "Income": {"Median Houseold Income": 47861, "Per Capita Income": 26767, "Persons Below Poverty Level": 8.7}, "Education": {"Bachelor's Degree or Higher": 18.9, "High School or Higher": 91.3}, "Employment": {"Private Non-farm Establishments": 210, "Private Non-farm Employment Percent Change": -3.6, "Firms": {"Total": 0, "Hispanic-Owned": 0.0, "Native Hawaiian and Other Pacific Islander-Owned": 0.0, "American Indian-Owned": 0.0, "Black-Owned": 0.0, "Asian-Owned": 0.0, "Women-Owned": 0.0}, "Nonemployer Establishments": 477, "Private Non-farm Employment": 1541}, "Housing": {"Housing Units": 3115, "Units in Multi-Unit Structures": 9.1, "Median Value of Owner-Occupied Units": 86100, "Households": 2485, "Persons per Household": 2.28, "Homeownership Rate": 81.9}, "Population": {"2014 Population": 5788, "2010 Population": 5896, "Population per Square Mile": 11.0, "Population Percent Change": -1.8}}</t>
  </si>
  <si>
    <t>{"Ethnicities": {"White Alone, not Hispanic or Latino": 86.3, "Two or More Races": 1.5, "Asian Alone": 3.3, "Native Hawaiian and Other Pacific Islander Alone": 0.0, "White Alone": 92.0, "Hispanic or Latino": 6.4, "Black Alone": 2.5, "American Indian and Alaska Native Alone": 0.7}, "Age": {"Percent Under 18 Years": 24.8, "Percent 65 and Older": 14.4, "Percent Under 5 Years": 7.2}, "Miscellaneous": {"Manufacturers Shipments": 6970, "Foreign Born": 5.6, "Percent Female": 50.4, "Language Other than English at Home": 10.2, "Living in Same House +1 Years": 82.5, "Mean Travel Time to Work": 15.2, "Building Permits": 36, "Veterans": 1500, "Land Area": 714.56}, "Sales": {"Retail Sales": 3788, "Merchant Wholesaler Sales": 0, "Accommodation and Food Services Sales": 373, "Retail Sales per Capita": 15250}, "County": "Lyon County", "State": "MN", "Income": {"Median Houseold Income": 49594, "Per Capita Income": 26028, "Persons Below Poverty Level": 14.4}, "Education": {"Bachelor's Degree or Higher": 26.9, "High School or Higher": 91.7}, "Employment": {"Private Non-farm Establishments": 798, "Private Non-farm Employment Percent Change": -4.6, "Firms": {"Total": 2302, "Hispanic-Owned": 1.9, "Native Hawaiian and Other Pacific Islander-Owned": 0.0, "American Indian-Owned": 0.0, "Black-Owned": 0.0, "Asian-Owned": 0.0, "Women-Owned": 27.2}, "Nonemployer Establishments": 1711, "Private Non-farm Employment": 12571}, "Housing": {"Housing Units": 11181, "Units in Multi-Unit Structures": 25.3, "Median Value of Owner-Occupied Units": 136000, "Households": 10083, "Persons per Household": 2.43, "Homeownership Rate": 67.5}, "Population": {"2014 Population": 25665, "2010 Population": 25857, "Population per Square Mile": 36.2, "Population Percent Change": -0.7}}</t>
  </si>
  <si>
    <t>{"Ethnicities": {"White Alone, not Hispanic or Latino": 92.3, "Two or More Races": 0.9, "Asian Alone": 0.7, "Native Hawaiian and Other Pacific Islander Alone": 0.1, "White Alone": 97.2, "Hispanic or Latino": 5.4, "Black Alone": 0.7, "American Indian and Alaska Native Alone": 0.4}, "Age": {"Percent Under 18 Years": 23.8, "Percent 65 and Older": 17.4, "Percent Under 5 Years": 6.1}, "Miscellaneous": {"Manufacturers Shipments": 16034, "Foreign Born": 3.3, "Percent Female": 50.4, "Language Other than English at Home": 5.7, "Living in Same House +1 Years": 88.1, "Mean Travel Time to Work": 22.2, "Building Permits": 37, "Veterans": 2825, "Land Area": 491.47}, "Sales": {"Retail Sales": 4771, "Merchant Wholesaler Sales": 0, "Accommodation and Food Services Sales": 397, "Retail Sales per Capita": 12850}, "County": "McLeod County", "State": "MN", "Income": {"Median Houseold Income": 55170, "Per Capita Income": 26824, "Persons Below Poverty Level": 8.5}, "Education": {"Bachelor's Degree or Higher": 17.7, "High School or Higher": 90.8}, "Employment": {"Private Non-farm Establishments": 979, "Private Non-farm Employment Percent Change": 1.0, "Firms": {"Total": 3096, "Hispanic-Owned": 0.0, "Native Hawaiian and Other Pacific Islander-Owned": 0.0, "American Indian-Owned": 0.0, "Black-Owned": 0.0, "Asian-Owned": 0.0, "Women-Owned": 27.4}, "Nonemployer Establishments": 2391, "Private Non-farm Employment": 15789}, "Housing": {"Housing Units": 15713, "Units in Multi-Unit Structures": 18.1, "Median Value of Owner-Occupied Units": 155400, "Households": 14716, "Persons per Household": 2.43, "Homeownership Rate": 76.0}, "Population": {"2014 Population": 35882, "2010 Population": 36651, "Population per Square Mile": 74.6, "Population Percent Change": -2.1}}</t>
  </si>
  <si>
    <t>{"Ethnicities": {"White Alone, not Hispanic or Latino": 47.9, "Two or More Races": 9.0, "Asian Alone": 0.1, "Native Hawaiian and Other Pacific Islander Alone": 0.0, "White Alone": 48.6, "Hispanic or Latino": 3.2, "Black Alone": 0.5, "American Indian and Alaska Native Alone": 41.7}, "Age": {"Percent Under 18 Years": 30.6, "Percent 65 and Older": 16.8, "Percent Under 5 Years": 10.2}, "Miscellaneous": {"Manufacturers Shipments": 0, "Foreign Born": 0.4, "Percent Female": 49.8, "Language Other than English at Home": 4.7, "Living in Same House +1 Years": 90.1, "Mean Travel Time to Work": 22.1, "Building Permits": 0, "Veterans": 420, "Land Area": 557.88}, "Sales": {"Retail Sales": 202, "Merchant Wholesaler Sales": 98, "Accommodation and Food Services Sales": 0, "Retail Sales per Capita": 3997}, "County": "Mahnomen County", "State": "MN", "Income": {"Median Houseold Income": 40282, "Per Capita Income": 19517, "Persons Below Poverty Level": 26.2}, "Education": {"Bachelor's Degree or Higher": 13.3, "High School or Higher": 85.0}, "Employment": {"Private Non-farm Establishments": 102, "Private Non-farm Employment Percent Change": 10.4, "Firms": {"Total": 400, "Hispanic-Owned": 0.0, "Native Hawaiian and Other Pacific Islander-Owned": 0.0, "American Indian-Owned": 21.3, "Black-Owned": 0.0, "Asian-Owned": 0.0, "Women-Owned": 16.8}, "Nonemployer Establishments": 303, "Private Non-farm Employment": 1746}, "Housing": {"Housing Units": 2765, "Units in Multi-Unit Structures": 9.5, "Median Value of Owner-Occupied Units": 97800, "Households": 2058, "Persons per Household": 2.62, "Homeownership Rate": 72.5}, "Population": {"2014 Population": 5505, "2010 Population": 5413, "Population per Square Mile": 9.7, "Population Percent Change": 1.7}}</t>
  </si>
  <si>
    <t>{"Ethnicities": {"White Alone, not Hispanic or Latino": 93.9, "Two or More Races": 1.0, "Asian Alone": 0.3, "Native Hawaiian and Other Pacific Islander Alone": 0.0, "White Alone": 97.5, "Hispanic or Latino": 4.1, "Black Alone": 0.4, "American Indian and Alaska Native Alone": 0.8}, "Age": {"Percent Under 18 Years": 22.9, "Percent 65 and Older": 20.0, "Percent Under 5 Years": 6.1}, "Miscellaneous": {"Manufacturers Shipments": 0, "Foreign Born": 1.9, "Percent Female": 49.3, "Language Other than English at Home": 6.2, "Living in Same House +1 Years": 91.6, "Mean Travel Time to Work": 22.7, "Building Permits": 5, "Veterans": 683, "Land Area": 1775.07}, "Sales": {"Retail Sales": 1185, "Merchant Wholesaler Sales": 2467, "Accommodation and Food Services Sales": 0, "Retail Sales per Capita": 12580}, "County": "Marshall County", "State": "MN", "Income": {"Median Houseold Income": 52198, "Per Capita Income": 26834, "Persons Below Poverty Level": 7.9}, "Education": {"Bachelor's Degree or Higher": 17.5, "High School or Higher": 87.9}, "Employment": {"Private Non-farm Establishments": 257, "Private Non-farm Employment Percent Change": -1.5, "Firms": {"Total": 971, "Hispanic-Owned": 0.0, "Native Hawaiian and Other Pacific Islander-Owned": 0.0, "American Indian-Owned": 0.0, "Black-Owned": 0.0, "Asian-Owned": 0.0, "Women-Owned": 21.4}, "Nonemployer Establishments": 645, "Private Non-farm Employment": 1645}, "Housing": {"Housing Units": 4799, "Units in Multi-Unit Structures": 10.9, "Median Value of Owner-Occupied Units": 88100, "Households": 4080, "Persons per Household": 2.29, "Homeownership Rate": 80.8}, "Population": {"2014 Population": 9417, "2010 Population": 9439, "Population per Square Mile": 5.3, "Population Percent Change": -0.2}}</t>
  </si>
  <si>
    <t>{"Ethnicities": {"White Alone, not Hispanic or Latino": 93.9, "Two or More Races": 1.0, "Asian Alone": 0.7, "Native Hawaiian and Other Pacific Islander Alone": 0.0, "White Alone": 97.3, "Hispanic or Latino": 3.8, "Black Alone": 0.6, "American Indian and Alaska Native Alone": 0.4}, "Age": {"Percent Under 18 Years": 21.6, "Percent 65 and Older": 21.7, "Percent Under 5 Years": 5.4}, "Miscellaneous": {"Manufacturers Shipments": 7794, "Foreign Born": 1.7, "Percent Female": 50.8, "Language Other than English at Home": 4.5, "Living in Same House +1 Years": 90.7, "Mean Travel Time to Work": 15.3, "Building Permits": 16, "Veterans": 1766, "Land Area": 712.35}, "Sales": {"Retail Sales": 2682, "Merchant Wholesaler Sales": 0, "Accommodation and Food Services Sales": 244, "Retail Sales per Capita": 13145}, "County": "Martin County", "State": "MN", "Income": {"Median Houseold Income": 48530, "Per Capita Income": 26472, "Persons Below Poverty Level": 10.7}, "Education": {"Bachelor's Degree or Higher": 18.5, "High School or Higher": 88.4}, "Employment": {"Private Non-farm Establishments": 612, "Private Non-farm Employment Percent Change": -4.7, "Firms": {"Total": 1656, "Hispanic-Owned": 0.0, "Native Hawaiian and Other Pacific Islander-Owned": 0.0, "American Indian-Owned": 0.0, "Black-Owned": 0.0, "Asian-Owned": 0.0, "Women-Owned": 19.6}, "Nonemployer Establishments": 1486, "Private Non-farm Employment": 7931}, "Housing": {"Housing Units": 9959, "Units in Multi-Unit Structures": 15.7, "Median Value of Owner-Occupied Units": 102600, "Households": 8797, "Persons per Household": 2.3, "Homeownership Rate": 75.6}, "Population": {"2014 Population": 20220, "2010 Population": 20840, "Population per Square Mile": 29.3, "Population Percent Change": -3.0}}</t>
  </si>
  <si>
    <t>{"Ethnicities": {"White Alone, not Hispanic or Latino": 94.8, "Two or More Races": 0.9, "Asian Alone": 0.4, "Native Hawaiian and Other Pacific Islander Alone": 0.1, "White Alone": 97.8, "Hispanic or Latino": 3.4, "Black Alone": 0.6, "American Indian and Alaska Native Alone": 0.3}, "Age": {"Percent Under 18 Years": 24.7, "Percent 65 and Older": 18.0, "Percent Under 5 Years": 6.2}, "Miscellaneous": {"Manufacturers Shipments": 6925, "Foreign Born": 2.3, "Percent Female": 49.1, "Language Other than English at Home": 4.5, "Living in Same House +1 Years": 90.7, "Mean Travel Time to Work": 24.6, "Building Permits": 42, "Veterans": 1985, "Land Area": 608.18}, "Sales": {"Retail Sales": 1740, "Merchant Wholesaler Sales": 985, "Accommodation and Food Services Sales": 138, "Retail Sales per Capita": 7488}, "County": "Meeker County", "State": "MN", "Income": {"Median Houseold Income": 53904, "Per Capita Income": 25665, "Persons Below Poverty Level": 10.2}, "Education": {"Bachelor's Degree or Higher": 17.7, "High School or Higher": 90.6}, "Employment": {"Private Non-farm Establishments": 573, "Private Non-farm Employment Percent Change": -0.7, "Firms": {"Total": 1997, "Hispanic-Owned": 0.0, "Native Hawaiian and Other Pacific Islander-Owned": 0.0, "American Indian-Owned": 0.0, "Black-Owned": 0.0, "Asian-Owned": 0.0, "Women-Owned": 15.9}, "Nonemployer Establishments": 1751, "Private Non-farm Employment": 6120}, "Housing": {"Housing Units": 10708, "Units in Multi-Unit Structures": 11.2, "Median Value of Owner-Occupied Units": 156000, "Households": 9288, "Persons per Household": 2.46, "Homeownership Rate": 81.0}, "Population": {"2014 Population": 23107, "2010 Population": 23300, "Population per Square Mile": 38.3, "Population Percent Change": -0.8}}</t>
  </si>
  <si>
    <t>{"Ethnicities": {"White Alone, not Hispanic or Latino": 89.9, "Two or More Races": 1.8, "Asian Alone": 0.5, "Native Hawaiian and Other Pacific Islander Alone": 0.0, "White Alone": 91.1, "Hispanic or Latino": 1.8, "Black Alone": 0.5, "American Indian and Alaska Native Alone": 6.0}, "Age": {"Percent Under 18 Years": 24.3, "Percent 65 and Older": 18.0, "Percent Under 5 Years": 6.4}, "Miscellaneous": {"Manufacturers Shipments": 2151, "Foreign Born": 1.0, "Percent Female": 50.0, "Language Other than English at Home": 3.4, "Living in Same House +1 Years": 84.5, "Mean Travel Time to Work": 29.6, "Building Permits": 46, "Veterans": 2221, "Land Area": 572.31}, "Sales": {"Retail Sales": 2517, "Merchant Wholesaler Sales": 1601, "Accommodation and Food Services Sales": 2004, "Retail Sales per Capita": 9603}, "County": "Mille Lacs County", "State": "MN", "Income": {"Median Houseold Income": 47862, "Per Capita Income": 22891, "Persons Below Poverty Level": 13.9}, "Education": {"Bachelor's Degree or Higher": 15.0, "High School or Higher": 88.7}, "Employment": {"Private Non-farm Establishments": 667, "Private Non-farm Employment Percent Change": 7.3, "Firms": {"Total": 2773, "Hispanic-Owned": 0.0, "Native Hawaiian and Other Pacific Islander-Owned": 0.0, "American Indian-Owned": 0.0, "Black-Owned": 0.0, "Asian-Owned": 0.0, "Women-Owned": 24.7}, "Nonemployer Establishments": 1781, "Private Non-farm Employment": 8554}, "Housing": {"Housing Units": 12709, "Units in Multi-Unit Structures": 12.5, "Median Value of Owner-Occupied Units": 146600, "Households": 10312, "Persons per Household": 2.46, "Homeownership Rate": 74.0}, "Population": {"2014 Population": 25884, "2010 Population": 26097, "Population per Square Mile": 45.6, "Population Percent Change": -0.8}}</t>
  </si>
  <si>
    <t>{"Ethnicities": {"White Alone, not Hispanic or Latino": 96.2, "Two or More Races": 1.2, "Asian Alone": 0.5, "Native Hawaiian and Other Pacific Islander Alone": 0.0, "White Alone": 97.4, "Hispanic or Latino": 1.5, "Black Alone": 0.5, "American Indian and Alaska Native Alone": 0.3}, "Age": {"Percent Under 18 Years": 23.5, "Percent 65 and Older": 17.5, "Percent Under 5 Years": 6.0}, "Miscellaneous": {"Manufacturers Shipments": 5041, "Foreign Born": 0.9, "Percent Female": 49.6, "Language Other than English at Home": 3.3, "Living in Same House +1 Years": 89.0, "Mean Travel Time to Work": 25.6, "Building Permits": 89, "Veterans": 2884, "Land Area": 1125.06}, "Sales": {"Retail Sales": 3612, "Merchant Wholesaler Sales": 2497, "Accommodation and Food Services Sales": 320, "Retail Sales per Capita": 11034}, "County": "Morrison County", "State": "MN", "Income": {"Median Houseold Income": 47649, "Per Capita Income": 23753, "Persons Below Poverty Level": 12.6}, "Education": {"Bachelor's Degree or Higher": 16.0, "High School or Higher": 88.6}, "Employment": {"Private Non-farm Establishments": 882, "Private Non-farm Employment Percent Change": -0.1, "Firms": {"Total": 3330, "Hispanic-Owned": 0.0, "Native Hawaiian and Other Pacific Islander-Owned": 0.0, "American Indian-Owned": 0.0, "Black-Owned": 0.0, "Asian-Owned": 0.0, "Women-Owned": 21.7}, "Nonemployer Establishments": 2366, "Private Non-farm Employment": 8301}, "Housing": {"Housing Units": 15855, "Units in Multi-Unit Structures": 9.7, "Median Value of Owner-Occupied Units": 153600, "Households": 13416, "Persons per Household": 2.42, "Homeownership Rate": 80.0}, "Population": {"2014 Population": 32810, "2010 Population": 33198, "Population per Square Mile": 29.5, "Population Percent Change": -1.2}}</t>
  </si>
  <si>
    <t>{"Ethnicities": {"White Alone, not Hispanic or Latino": 81.7, "Two or More Races": 1.5, "Asian Alone": 2.3, "Native Hawaiian and Other Pacific Islander Alone": 0.2, "White Alone": 92.1, "Hispanic or Latino": 11.2, "Black Alone": 3.4, "American Indian and Alaska Native Alone": 0.5}, "Age": {"Percent Under 18 Years": 25.0, "Percent 65 and Older": 17.6, "Percent Under 5 Years": 6.9}, "Miscellaneous": {"Manufacturers Shipments": 0, "Foreign Born": 7.2, "Percent Female": 50.0, "Language Other than English at Home": 12.5, "Living in Same House +1 Years": 86.2, "Mean Travel Time to Work": 17.5, "Building Permits": 32, "Veterans": 3076, "Land Area": 711.33}, "Sales": {"Retail Sales": 3476, "Merchant Wholesaler Sales": 2297, "Accommodation and Food Services Sales": 417, "Retail Sales per Capita": 9133}, "County": "Mower County", "State": "MN", "Income": {"Median Houseold Income": 46004, "Per Capita Income": 24990, "Persons Below Poverty Level": 16.3}, "Education": {"Bachelor's Degree or Higher": 16.6, "High School or Higher": 87.2}, "Employment": {"Private Non-farm Establishments": 861, "Private Non-farm Employment Percent Change": -3.5, "Firms": {"Total": 2775, "Hispanic-Owned": 0.0, "Native Hawaiian and Other Pacific Islander-Owned": 0.0, "American Indian-Owned": 0.0, "Black-Owned": 0.0, "Asian-Owned": 0.0, "Women-Owned": 22.5}, "Nonemployer Establishments": 1945, "Private Non-farm Employment": 14009}, "Housing": {"Housing Units": 16990, "Units in Multi-Unit Structures": 17.1, "Median Value of Owner-Occupied Units": 106000, "Households": 15855, "Persons per Household": 2.44, "Homeownership Rate": 71.7}, "Population": {"2014 Population": 39323, "2010 Population": 39163, "Population per Square Mile": 55.1, "Population Percent Change": 0.4}}</t>
  </si>
  <si>
    <t>{"Ethnicities": {"White Alone, not Hispanic or Latino": 93.7, "Two or More Races": 1.1, "Asian Alone": 1.1, "Native Hawaiian and Other Pacific Islander Alone": 0.4, "White Alone": 96.7, "Hispanic or Latino": 3.6, "Black Alone": 0.4, "American Indian and Alaska Native Alone": 0.2}, "Age": {"Percent Under 18 Years": 21.7, "Percent 65 and Older": 23.9, "Percent Under 5 Years": 5.8}, "Miscellaneous": {"Manufacturers Shipments": 0, "Foreign Born": 2.1, "Percent Female": 49.8, "Language Other than English at Home": 3.6, "Living in Same House +1 Years": 91.7, "Mean Travel Time to Work": 19.0, "Building Permits": 25, "Veterans": 827, "Land Area": 704.7}, "Sales": {"Retail Sales": 466, "Merchant Wholesaler Sales": 2831, "Accommodation and Food Services Sales": 0, "Retail Sales per Capita": 5492}, "County": "Murray County", "State": "MN", "Income": {"Median Houseold Income": 52160, "Per Capita Income": 27450, "Persons Below Poverty Level": 10.6}, "Education": {"Bachelor's Degree or Higher": 16.5, "High School or Higher": 90.1}, "Employment": {"Private Non-farm Establishments": 315, "Private Non-farm Employment Percent Change": 14.3, "Firms": {"Total": 848, "Hispanic-Owned": 0.0, "Native Hawaiian and Other Pacific Islander-Owned": 0.0, "American Indian-Owned": 0.0, "Black-Owned": 0.0, "Asian-Owned": 0.0, "Women-Owned": 29.2}, "Nonemployer Establishments": 731, "Private Non-farm Employment": 2830}, "Housing": {"Housing Units": 4596, "Units in Multi-Unit Structures": 7.3, "Median Value of Owner-Occupied Units": 95300, "Households": 3820, "Persons per Household": 2.22, "Homeownership Rate": 81.6}, "Population": {"2014 Population": 8470, "2010 Population": 8725, "Population per Square Mile": 12.4, "Population Percent Change": -2.9}}</t>
  </si>
  <si>
    <t>{"Ethnicities": {"White Alone, not Hispanic or Latino": 90.5, "Two or More Races": 1.4, "Asian Alone": 1.5, "Native Hawaiian and Other Pacific Islander Alone": 0.0, "White Alone": 94.3, "Hispanic or Latino": 4.2, "Black Alone": 2.4, "American Indian and Alaska Native Alone": 0.4}, "Age": {"Percent Under 18 Years": 21.9, "Percent 65 and Older": 13.9, "Percent Under 5 Years": 5.6}, "Miscellaneous": {"Manufacturers Shipments": 8723, "Foreign Born": 3.3, "Percent Female": 49.8, "Language Other than English at Home": 6.2, "Living in Same House +1 Years": 83.5, "Mean Travel Time to Work": 16.0, "Building Permits": 98, "Veterans": 1961, "Land Area": 448.49}, "Sales": {"Retail Sales": 1648, "Merchant Wholesaler Sales": 1942, "Accommodation and Food Services Sales": 255, "Retail Sales per Capita": 5186}, "County": "Nicollet County", "State": "MN", "Income": {"Median Houseold Income": 60115, "Per Capita Income": 26674, "Persons Below Poverty Level": 10.6}, "Education": {"Bachelor's Degree or Higher": 32.1, "High School or Higher": 93.4}, "Employment": {"Private Non-farm Establishments": 632, "Private Non-farm Employment Percent Change": 2.4, "Firms": {"Total": 2858, "Hispanic-Owned": 0.0, "Native Hawaiian and Other Pacific Islander-Owned": 0.0, "American Indian-Owned": 0.0, "Black-Owned": 0.0, "Asian-Owned": 0.0, "Women-Owned": 27.6}, "Nonemployer Establishments": 2169, "Private Non-farm Employment": 11975}, "Housing": {"Housing Units": 13196, "Units in Multi-Unit Structures": 18.9, "Median Value of Owner-Occupied Units": 169800, "Households": 12192, "Persons per Household": 2.47, "Homeownership Rate": 74.0}, "Population": {"2014 Population": 33093, "2010 Population": 32727, "Population per Square Mile": 73.0, "Population Percent Change": 1.1}}</t>
  </si>
  <si>
    <t>{"Ethnicities": {"White Alone, not Hispanic or Latino": 62.1, "Two or More Races": 1.4, "Asian Alone": 6.4, "Native Hawaiian and Other Pacific Islander Alone": 0.2, "White Alone": 86.2, "Hispanic or Latino": 26.3, "Black Alone": 4.4, "American Indian and Alaska Native Alone": 1.4}, "Age": {"Percent Under 18 Years": 26.4, "Percent 65 and Older": 15.7, "Percent Under 5 Years": 8.1}, "Miscellaneous": {"Manufacturers Shipments": 9519, "Foreign Born": 18.4, "Percent Female": 48.6, "Language Other than English at Home": 26.0, "Living in Same House +1 Years": 84.3, "Mean Travel Time to Work": 17.4, "Building Permits": 67, "Veterans": 1380, "Land Area": 715.11}, "Sales": {"Retail Sales": 3035, "Merchant Wholesaler Sales": 4781, "Accommodation and Food Services Sales": 260, "Retail Sales per Capita": 15111}, "County": "Nobles County", "State": "MN", "Income": {"Median Houseold Income": 48208, "Per Capita Income": 22598, "Persons Below Poverty Level": 16.0}, "Education": {"Bachelor's Degree or Higher": 14.5, "High School or Higher": 78.7}, "Employment": {"Private Non-farm Establishments": 616, "Private Non-farm Employment Percent Change": 3.3, "Firms": {"Total": 1712, "Hispanic-Owned": 3.5, "Native Hawaiian and Other Pacific Islander-Owned": 0.0, "American Indian-Owned": 0.0, "Black-Owned": 0.0, "Asian-Owned": 0.0, "Women-Owned": 21.1}, "Nonemployer Establishments": 1284, "Private Non-farm Employment": 9392}, "Housing": {"Housing Units": 8545, "Units in Multi-Unit Structures": 16.1, "Median Value of Owner-Occupied Units": 107800, "Households": 7964, "Persons per Household": 2.65, "Homeownership Rate": 72.0}, "Population": {"2014 Population": 21590, "2010 Population": 21378, "Population per Square Mile": 29.9, "Population Percent Change": 1.0}}</t>
  </si>
  <si>
    <t>{"Ethnicities": {"White Alone, not Hispanic or Latino": 89.7, "Two or More Races": 2.6, "Asian Alone": 0.5, "Native Hawaiian and Other Pacific Islander Alone": 0.1, "White Alone": 94.1, "Hispanic or Latino": 4.9, "Black Alone": 0.5, "American Indian and Alaska Native Alone": 2.2}, "Age": {"Percent Under 18 Years": 23.2, "Percent 65 and Older": 21.8, "Percent Under 5 Years": 5.3}, "Miscellaneous": {"Manufacturers Shipments": 0, "Foreign Born": 1.4, "Percent Female": 50.5, "Language Other than English at Home": 5.0, "Living in Same House +1 Years": 93.4, "Mean Travel Time to Work": 22.6, "Building Permits": 12, "Veterans": 566, "Land Area": 872.79}, "Sales": {"Retail Sales": 524, "Merchant Wholesaler Sales": 583, "Accommodation and Food Services Sales": 0, "Retail Sales per Capita": 7965}, "County": "Norman County", "State": "MN", "Income": {"Median Houseold Income": 45389, "Per Capita Income": 23707, "Persons Below Poverty Level": 13.1}, "Education": {"Bachelor's Degree or Higher": 14.3, "High School or Higher": 88.6}, "Employment": {"Private Non-farm Establishments": 185, "Private Non-farm Employment Percent Change": -10.1, "Firms": {"Total": 694, "Hispanic-Owned": 0.0, "Native Hawaiian and Other Pacific Islander-Owned": 0.0, "American Indian-Owned": 0.0, "Black-Owned": 0.0, "Asian-Owned": 0.0, "Women-Owned": 0.0}, "Nonemployer Establishments": 487, "Private Non-farm Employment": 1188}, "Housing": {"Housing Units": 3411, "Units in Multi-Unit Structures": 10.3, "Median Value of Owner-Occupied Units": 84000, "Households": 2737, "Persons per Household": 2.42, "Homeownership Rate": 80.9}, "Population": {"2014 Population": 6639, "2010 Population": 6852, "Population per Square Mile": 7.9, "Population Percent Change": -3.1}}</t>
  </si>
  <si>
    <t>{"Ethnicities": {"White Alone, not Hispanic or Latino": 81.7, "Two or More Races": 2.1, "Asian Alone": 6.2, "Native Hawaiian and Other Pacific Islander Alone": 0.1, "White Alone": 85.7, "Hispanic or Latino": 4.5, "Black Alone": 5.7, "American Indian and Alaska Native Alone": 0.3}, "Age": {"Percent Under 18 Years": 24.7, "Percent 65 and Older": 14.0, "Percent Under 5 Years": 7.1}, "Miscellaneous": {"Manufacturers Shipments": 29713, "Foreign Born": 9.7, "Percent Female": 51.1, "Language Other than English at Home": 12.6, "Living in Same House +1 Years": 86.3, "Mean Travel Time to Work": 17.5, "Building Permits": 639, "Veterans": 9541, "Land Area": 653.35}, "Sales": {"Retail Sales": 21820, "Merchant Wholesaler Sales": 7779, "Accommodation and Food Services Sales": 3268, "Retail Sales per Capita": 15631}, "County": "Olmsted County", "State": "MN", "Income": {"Median Houseold Income": 66252, "Per Capita Income": 34073, "Persons Below Poverty Level": 8.0}, "Education": {"Bachelor's Degree or Higher": 40.1, "High School or Higher": 94.3}, "Employment": {"Private Non-farm Establishments": 3494, "Private Non-farm Employment Percent Change": -0.3, "Firms": {"Total": 10097, "Hispanic-Owned": 0.8, "Native Hawaiian and Other Pacific Islander-Owned": 0.0, "American Indian-Owned": 0.0, "Black-Owned": 0.0, "Asian-Owned": 2.1, "Women-Owned": 25.7}, "Nonemployer Establishments": 9421, "Private Non-farm Employment": 78672}, "Housing": {"Housing Units": 61766, "Units in Multi-Unit Structures": 21.3, "Median Value of Owner-Occupied Units": 171100, "Households": 57262, "Persons per Household": 2.5, "Homeownership Rate": 74.9}, "Population": {"2014 Population": 150287, "2010 Population": 144248, "Population per Square Mile": 220.8, "Population Percent Change": 4.2}}</t>
  </si>
  <si>
    <t>{"Ethnicities": {"White Alone, not Hispanic or Latino": 93.5, "Two or More Races": 1.3, "Asian Alone": 0.6, "Native Hawaiian and Other Pacific Islander Alone": 0.1, "White Alone": 96.2, "Hispanic or Latino": 3.1, "Black Alone": 1.1, "American Indian and Alaska Native Alone": 0.7}, "Age": {"Percent Under 18 Years": 21.4, "Percent 65 and Older": 22.5, "Percent Under 5 Years": 5.8}, "Miscellaneous": {"Manufacturers Shipments": 10543, "Foreign Born": 2.5, "Percent Female": 49.7, "Language Other than English at Home": 4.8, "Living in Same House +1 Years": 88.6, "Mean Travel Time to Work": 20.4, "Building Permits": 71, "Veterans": 5684, "Land Area": 1972.07}, "Sales": {"Retail Sales": 7045, "Merchant Wholesaler Sales": 3225, "Accommodation and Food Services Sales": 626, "Retail Sales per Capita": 12366}, "County": "Otter Tail County", "State": "MN", "Income": {"Median Houseold Income": 48961, "Per Capita Income": 26400, "Persons Below Poverty Level": 11.7}, "Education": {"Bachelor's Degree or Higher": 22.4, "High School or Higher": 90.0}, "Employment": {"Private Non-farm Establishments": 1690, "Private Non-farm Employment Percent Change": 1.2, "Firms": {"Total": 6508, "Hispanic-Owned": 0.0, "Native Hawaiian and Other Pacific Islander-Owned": 0.0, "American Indian-Owned": 0.4, "Black-Owned": 0.0, "Asian-Owned": 0.0, "Women-Owned": 19.8}, "Nonemployer Establishments": 4684, "Private Non-farm Employment": 19039}, "Housing": {"Housing Units": 35664, "Units in Multi-Unit Structures": 9.5, "Median Value of Owner-Occupied Units": 159700, "Households": 24356, "Persons per Household": 2.3, "Homeownership Rate": 78.9}, "Population": {"2014 Population": 57635, "2010 Population": 57303, "Population per Square Mile": 29.1, "Population Percent Change": 0.6}}</t>
  </si>
  <si>
    <t>{"Ethnicities": {"White Alone, not Hispanic or Latino": 91.4, "Two or More Races": 1.8, "Asian Alone": 0.9, "Native Hawaiian and Other Pacific Islander Alone": 0.0, "White Alone": 94.0, "Hispanic or Latino": 3.4, "Black Alone": 1.3, "American Indian and Alaska Native Alone": 1.9}, "Age": {"Percent Under 18 Years": 23.1, "Percent 65 and Older": 16.4, "Percent Under 5 Years": 6.7}, "Miscellaneous": {"Manufacturers Shipments": 0, "Foreign Born": 2.1, "Percent Female": 50.2, "Language Other than English at Home": 4.6, "Living in Same House +1 Years": 88.6, "Mean Travel Time to Work": 15.1, "Building Permits": 16, "Veterans": 1072, "Land Area": 616.57}, "Sales": {"Retail Sales": 2095, "Merchant Wholesaler Sales": 0, "Accommodation and Food Services Sales": 433, "Retail Sales per Capita": 15204}, "County": "Pennington County", "State": "MN", "Income": {"Median Houseold Income": 45633, "Per Capita Income": 24554, "Persons Below Poverty Level": 10.9}, "Education": {"Bachelor's Degree or Higher": 16.1, "High School or Higher": 89.8}, "Employment": {"Private Non-farm Establishments": 393, "Private Non-farm Employment Percent Change": -4.6, "Firms": {"Total": 1005, "Hispanic-Owned": 0.0, "Native Hawaiian and Other Pacific Islander-Owned": 0.0, "American Indian-Owned": 0.0, "Black-Owned": 0.0, "Asian-Owned": 0.0, "Women-Owned": 0.0}, "Nonemployer Establishments": 893, "Private Non-farm Employment": 9056}, "Housing": {"Housing Units": 6377, "Units in Multi-Unit Structures": 17.2, "Median Value of Owner-Occupied Units": 107900, "Households": 5806, "Persons per Household": 2.35, "Homeownership Rate": 75.4}, "Population": {"2014 Population": 14058, "2010 Population": 13930, "Population per Square Mile": 22.6, "Population Percent Change": 0.9}}</t>
  </si>
  <si>
    <t>{"Ethnicities": {"White Alone, not Hispanic or Latino": 89.8, "Two or More Races": 1.8, "Asian Alone": 0.6, "Native Hawaiian and Other Pacific Islander Alone": 0.0, "White Alone": 92.0, "Hispanic or Latino": 2.9, "Black Alone": 2.4, "American Indian and Alaska Native Alone": 3.2}, "Age": {"Percent Under 18 Years": 20.6, "Percent 65 and Older": 18.4, "Percent Under 5 Years": 4.9}, "Miscellaneous": {"Manufacturers Shipments": 0, "Foreign Born": 1.7, "Percent Female": 46.7, "Language Other than English at Home": 4.7, "Living in Same House +1 Years": 88.1, "Mean Travel Time to Work": 29.2, "Building Permits": 57, "Veterans": 3023, "Land Area": 1411.29}, "Sales": {"Retail Sales": 2434, "Merchant Wholesaler Sales": 67, "Accommodation and Food Services Sales": 0, "Retail Sales per Capita": 8636}, "County": "Pine County", "State": "MN", "Income": {"Median Houseold Income": 43928, "Per Capita Income": 21413, "Persons Below Poverty Level": 14.8}, "Education": {"Bachelor's Degree or Higher": 13.5, "High School or Higher": 88.5}, "Employment": {"Private Non-farm Establishments": 608, "Private Non-farm Employment Percent Change": 4.7, "Firms": {"Total": 2633, "Hispanic-Owned": 0.0, "Native Hawaiian and Other Pacific Islander-Owned": 0.0, "American Indian-Owned": 0.0, "Black-Owned": 0.0, "Asian-Owned": 0.0, "Women-Owned": 20.7}, "Nonemployer Establishments": 1723, "Private Non-farm Employment": 6908}, "Housing": {"Housing Units": 17215, "Units in Multi-Unit Structures": 7.0, "Median Value of Owner-Occupied Units": 145500, "Households": 11758, "Persons per Household": 2.35, "Homeownership Rate": 79.3}, "Population": {"2014 Population": 29095, "2010 Population": 29750, "Population per Square Mile": 21.1, "Population Percent Change": -2.2}}</t>
  </si>
  <si>
    <t>{"Ethnicities": {"White Alone, not Hispanic or Latino": 90.6, "Two or More Races": 1.9, "Asian Alone": 0.9, "Native Hawaiian and Other Pacific Islander Alone": 0.0, "White Alone": 94.5, "Hispanic or Latino": 5.0, "Black Alone": 1.2, "American Indian and Alaska Native Alone": 1.5}, "Age": {"Percent Under 18 Years": 24.5, "Percent 65 and Older": 20.3, "Percent Under 5 Years": 6.4}, "Miscellaneous": {"Manufacturers Shipments": 0, "Foreign Born": 2.4, "Percent Female": 51.5, "Language Other than English at Home": 5.4, "Living in Same House +1 Years": 85.8, "Mean Travel Time to Work": 17.1, "Building Permits": 10, "Veterans": 750, "Land Area": 465.06}, "Sales": {"Retail Sales": 1109, "Merchant Wholesaler Sales": 1583, "Accommodation and Food Services Sales": 0, "Retail Sales per Capita": 11968}, "County": "Pipestone County", "State": "MN", "Income": {"Median Houseold Income": 46019, "Per Capita Income": 24137, "Persons Below Poverty Level": 10.7}, "Education": {"Bachelor's Degree or Higher": 16.8, "High School or Higher": 85.3}, "Employment": {"Private Non-farm Establishments": 333, "Private Non-farm Employment Percent Change": 3.1, "Firms": {"Total": 1342, "Hispanic-Owned": 0.0, "Native Hawaiian and Other Pacific Islander-Owned": 0.0, "American Indian-Owned": 0.0, "Black-Owned": 0.0, "Asian-Owned": 0.0, "Women-Owned": 0.0}, "Nonemployer Establishments": 757, "Private Non-farm Employment": 3822}, "Housing": {"Housing Units": 4478, "Units in Multi-Unit Structures": 15.1, "Median Value of Owner-Occupied Units": 90600, "Households": 3924, "Persons per Household": 2.36, "Homeownership Rate": 72.7}, "Population": {"2014 Population": 9281, "2010 Population": 9596, "Population per Square Mile": 20.6, "Population Percent Change": -3.3}}</t>
  </si>
  <si>
    <t>{"Ethnicities": {"White Alone, not Hispanic or Latino": 88.6, "Two or More Races": 2.1, "Asian Alone": 1.1, "Native Hawaiian and Other Pacific Islander Alone": 0.0, "White Alone": 93.7, "Hispanic or Latino": 5.9, "Black Alone": 1.4, "American Indian and Alaska Native Alone": 1.7}, "Age": {"Percent Under 18 Years": 23.4, "Percent 65 and Older": 17.1, "Percent Under 5 Years": 6.4}, "Miscellaneous": {"Manufacturers Shipments": 9540, "Foreign Born": 2.6, "Percent Female": 49.9, "Language Other than English at Home": 7.7, "Living in Same House +1 Years": 84.0, "Mean Travel Time to Work": 17.6, "Building Permits": 68, "Veterans": 2521, "Land Area": 1971.13}, "Sales": {"Retail Sales": 2977, "Merchant Wholesaler Sales": 3368, "Accommodation and Food Services Sales": 366, "Retail Sales per Capita": 9692}, "County": "Polk County", "State": "MN", "Income": {"Median Houseold Income": 50695, "Per Capita Income": 25790, "Persons Below Poverty Level": 12.6}, "Education": {"Bachelor's Degree or Higher": 21.9, "High School or Higher": 89.1}, "Employment": {"Private Non-farm Establishments": 777, "Private Non-farm Employment Percent Change": 1.1, "Firms": {"Total": 2909, "Hispanic-Owned": 0.0, "Native Hawaiian and Other Pacific Islander-Owned": 0.0, "American Indian-Owned": 0.0, "Black-Owned": 0.0, "Asian-Owned": 0.0, "Women-Owned": 19.2}, "Nonemployer Establishments": 2183, "Private Non-farm Employment": 9695}, "Housing": {"Housing Units": 14698, "Units in Multi-Unit Structures": 18.3, "Median Value of Owner-Occupied Units": 128100, "Households": 12663, "Persons per Household": 2.38, "Homeownership Rate": 70.7}, "Population": {"2014 Population": 31704, "2010 Population": 31600, "Population per Square Mile": 16.0, "Population Percent Change": 0.3}}</t>
  </si>
  <si>
    <t>{"Ethnicities": {"White Alone, not Hispanic or Latino": 96.6, "Two or More Races": 1.0, "Asian Alone": 0.5, "Native Hawaiian and Other Pacific Islander Alone": 0.0, "White Alone": 97.5, "Hispanic or Latino": 1.2, "Black Alone": 0.5, "American Indian and Alaska Native Alone": 0.4}, "Age": {"Percent Under 18 Years": 21.2, "Percent 65 and Older": 22.7, "Percent Under 5 Years": 5.8}, "Miscellaneous": {"Manufacturers Shipments": 826, "Foreign Born": 0.7, "Percent Female": 49.3, "Language Other than English at Home": 2.3, "Living in Same House +1 Years": 90.5, "Mean Travel Time to Work": 19.3, "Building Permits": 45, "Veterans": 988, "Land Area": 669.71}, "Sales": {"Retail Sales": 1034, "Merchant Wholesaler Sales": 3055, "Accommodation and Food Services Sales": 125, "Retail Sales per Capita": 9428}, "County": "Pope County", "State": "MN", "Income": {"Median Houseold Income": 52350, "Per Capita Income": 29128, "Persons Below Poverty Level": 9.2}, "Education": {"Bachelor's Degree or Higher": 20.5, "High School or Higher": 92.1}, "Employment": {"Private Non-farm Establishments": 367, "Private Non-farm Employment Percent Change": 1.3, "Firms": {"Total": 1366, "Hispanic-Owned": 0.0, "Native Hawaiian and Other Pacific Islander-Owned": 0.0, "American Indian-Owned": 0.0, "Black-Owned": 0.0, "Asian-Owned": 0.0, "Women-Owned": 0.0}, "Nonemployer Establishments": 971, "Private Non-farm Employment": 3475}, "Housing": {"Housing Units": 6544, "Units in Multi-Unit Structures": 10.1, "Median Value of Owner-Occupied Units": 148000, "Households": 4758, "Persons per Household": 2.26, "Homeownership Rate": 79.7}, "Population": {"2014 Population": 10984, "2010 Population": 10995, "Population per Square Mile": 16.4, "Population Percent Change": -0.1}}</t>
  </si>
  <si>
    <t>{"Ethnicities": {"White Alone, not Hispanic or Latino": 64.2, "Two or More Races": 3.4, "Asian Alone": 13.8, "Native Hawaiian and Other Pacific Islander Alone": 0.1, "White Alone": 70.1, "Hispanic or Latino": 7.3, "Black Alone": 11.7, "American Indian and Alaska Native Alone": 1.0}, "Age": {"Percent Under 18 Years": 23.4, "Percent 65 and Older": 12.9, "Percent Under 5 Years": 7.1}, "Miscellaneous": {"Manufacturers Shipments": 75789, "Foreign Born": 14.3, "Percent Female": 51.3, "Language Other than English at Home": 20.8, "Living in Same House +1 Years": 81.5, "Mean Travel Time to Work": 22.6, "Building Permits": 728, "Veterans": 28775, "Land Area": 152.21}, "Sales": {"Retail Sales": 61565, "Merchant Wholesaler Sales": 92783, "Accommodation and Food Services Sales": 9635, "Retail Sales per Capita": 12328}, "County": "Ramsey County", "State": "MN", "Income": {"Median Houseold Income": 54247, "Per Capita Income": 29484, "Persons Below Poverty Level": 16.9}, "Education": {"Bachelor's Degree or Higher": 39.4, "High School or Higher": 89.9}, "Employment": {"Private Non-farm Establishments": 13170, "Private Non-farm Employment Percent Change": 2.0, "Firms": {"Total": 43851, "Hispanic-Owned": 1.7, "Native Hawaiian and Other Pacific Islander-Owned": 0.0, "American Indian-Owned": 0.6, "Black-Owned": 5.6, "Asian-Owned": 5.1, "Women-Owned": 30.6}, "Nonemployer Establishments": 35978, "Private Non-farm Employment": 292031}, "Housing": {"Housing Units": 218169, "Units in Multi-Unit Structures": 37.9, "Median Value of Owner-Occupied Units": 198200, "Households": 205395, "Persons per Household": 2.43, "Homeownership Rate": 59.8}, "Population": {"2014 Population": 532655, "2010 Population": 508640, "Population per Square Mile": 3341.7, "Population Percent Change": 4.7}}</t>
  </si>
  <si>
    <t>{"Ethnicities": {"White Alone, not Hispanic or Latino": 93.0, "Two or More Races": 1.6, "Asian Alone": 0.1, "Native Hawaiian and Other Pacific Islander Alone": 0.1, "White Alone": 95.2, "Hispanic or Latino": 3.0, "Black Alone": 0.7, "American Indian and Alaska Native Alone": 2.2}, "Age": {"Percent Under 18 Years": 24.9, "Percent 65 and Older": 18.5, "Percent Under 5 Years": 7.4}, "Miscellaneous": {"Manufacturers Shipments": 0, "Foreign Born": 1.6, "Percent Female": 49.1, "Language Other than English at Home": 4.6, "Living in Same House +1 Years": 91.6, "Mean Travel Time to Work": 23.1, "Building Permits": 0, "Veterans": 326, "Land Area": 432.41}, "Sales": {"Retail Sales": 410, "Merchant Wholesaler Sales": 0, "Accommodation and Food Services Sales": 0, "Retail Sales per Capita": 9959}, "County": "Red Lake County", "State": "MN", "Income": {"Median Houseold Income": 47569, "Per Capita Income": 23257, "Persons Below Poverty Level": 11.9}, "Education": {"Bachelor's Degree or Higher": 16.0, "High School or Higher": 87.6}, "Employment": {"Private Non-farm Establishments": 97, "Private Non-farm Employment Percent Change": -13.8, "Firms": {"Total": 506, "Hispanic-Owned": 0.0, "Native Hawaiian and Other Pacific Islander-Owned": 0.0, "American Indian-Owned": 0.0, "Black-Owned": 0.0, "Asian-Owned": 0.0, "Women-Owned": 0.0}, "Nonemployer Establishments": 231, "Private Non-farm Employment": 730}, "Housing": {"Housing Units": 1938, "Units in Multi-Unit Structures": 11.9, "Median Value of Owner-Occupied Units": 87800, "Households": 1681, "Persons per Household": 2.39, "Homeownership Rate": 80.9}, "Population": {"2014 Population": 4043, "2010 Population": 4089, "Population per Square Mile": 9.5, "Population Percent Change": -1.1}}</t>
  </si>
  <si>
    <t>{"Ethnicities": {"White Alone, not Hispanic or Latino": 87.4, "Two or More Races": 1.9, "Asian Alone": 3.0, "Native Hawaiian and Other Pacific Islander Alone": 0.0, "White Alone": 89.4, "Hispanic or Latino": 2.9, "Black Alone": 0.8, "American Indian and Alaska Native Alone": 5.0}, "Age": {"Percent Under 18 Years": 24.3, "Percent 65 and Older": 20.5, "Percent Under 5 Years": 6.4}, "Miscellaneous": {"Manufacturers Shipments": 1480, "Foreign Born": 2.1, "Percent Female": 50.0, "Language Other than English at Home": 5.5, "Living in Same House +1 Years": 90.3, "Mean Travel Time to Work": 17.0, "Building Permits": 28, "Veterans": 1298, "Land Area": 878.57}, "Sales": {"Retail Sales": 1568, "Merchant Wholesaler Sales": 2107, "Accommodation and Food Services Sales": 814, "Retail Sales per Capita": 10057}, "County": "Redwood County", "State": "MN", "Income": {"Median Houseold Income": 47447, "Per Capita Income": 25649, "Persons Below Poverty Level": 10.0}, "Education": {"Bachelor's Degree or Higher": 16.4, "High School or Higher": 88.6}, "Employment": {"Private Non-farm Establishments": 509, "Private Non-farm Employment Percent Change": 4.6, "Firms": {"Total": 1271, "Hispanic-Owned": 0.0, "Native Hawaiian and Other Pacific Islander-Owned": 0.0, "American Indian-Owned": 0.0, "Black-Owned": 0.0, "Asian-Owned": 0.0, "Women-Owned": 16.7}, "Nonemployer Establishments": 1065, "Private Non-farm Employment": 5748}, "Housing": {"Housing Units": 7252, "Units in Multi-Unit Structures": 11.9, "Median Value of Owner-Occupied Units": 90500, "Households": 6507, "Persons per Household": 2.38, "Homeownership Rate": 77.8}, "Population": {"2014 Population": 15515, "2010 Population": 16059, "Population per Square Mile": 18.3, "Population Percent Change": -3.4}}</t>
  </si>
  <si>
    <t>{"Ethnicities": {"White Alone, not Hispanic or Latino": 89.0, "Two or More Races": 1.4, "Asian Alone": 0.6, "Native Hawaiian and Other Pacific Islander Alone": 0.0, "White Alone": 96.2, "Hispanic or Latino": 7.8, "Black Alone": 0.5, "American Indian and Alaska Native Alone": 1.2}, "Age": {"Percent Under 18 Years": 22.5, "Percent 65 and Older": 20.4, "Percent Under 5 Years": 5.8}, "Miscellaneous": {"Manufacturers Shipments": 0, "Foreign Born": 2.6, "Percent Female": 49.0, "Language Other than English at Home": 6.7, "Living in Same House +1 Years": 90.1, "Mean Travel Time to Work": 17.8, "Building Permits": 16, "Veterans": 1249, "Land Area": 982.91}, "Sales": {"Retail Sales": 1169, "Merchant Wholesaler Sales": 2777, "Accommodation and Food Services Sales": 0, "Retail Sales per Capita": 7246}, "County": "Renville County", "State": "MN", "Income": {"Median Houseold Income": 50802, "Per Capita Income": 26062, "Persons Below Poverty Level": 11.6}, "Education": {"Bachelor's Degree or Higher": 14.6, "High School or Higher": 89.2}, "Employment": {"Private Non-farm Establishments": 457, "Private Non-farm Employment Percent Change": 0.3, "Firms": {"Total": 1525, "Hispanic-Owned": 0.0, "Native Hawaiian and Other Pacific Islander-Owned": 0.0, "American Indian-Owned": 0.0, "Black-Owned": 0.0, "Asian-Owned": 0.0, "Women-Owned": 21.2}, "Nonemployer Establishments": 1090, "Private Non-farm Employment": 4400}, "Housing": {"Housing Units": 7315, "Units in Multi-Unit Structures": 10.5, "Median Value of Owner-Occupied Units": 97600, "Households": 6400, "Persons per Household": 2.37, "Homeownership Rate": 78.6}, "Population": {"2014 Population": 15025, "2010 Population": 15730, "Population per Square Mile": 16.0, "Population Percent Change": -4.5}}</t>
  </si>
  <si>
    <t>{"Ethnicities": {"White Alone, not Hispanic or Latino": 84.2, "Two or More Races": 1.6, "Asian Alone": 2.2, "Native Hawaiian and Other Pacific Islander Alone": 0.1, "White Alone": 91.3, "Hispanic or Latino": 7.8, "Black Alone": 4.1, "American Indian and Alaska Native Alone": 0.7}, "Age": {"Percent Under 18 Years": 22.4, "Percent 65 and Older": 14.1, "Percent Under 5 Years": 5.8}, "Miscellaneous": {"Manufacturers Shipments": 13979, "Foreign Born": 6.9, "Percent Female": 49.0, "Language Other than English at Home": 11.2, "Living in Same House +1 Years": 83.3, "Mean Travel Time to Work": 22.6, "Building Permits": 113, "Veterans": 4078, "Land Area": 495.68}, "Sales": {"Retail Sales": 5991, "Merchant Wholesaler Sales": 0, "Accommodation and Food Services Sales": 806, "Retail Sales per Capita": 9666}, "County": "Rice County", "State": "MN", "Income": {"Median Houseold Income": 59915, "Per Capita Income": 25370, "Persons Below Poverty Level": 11.6}, "Education": {"Bachelor's Degree or Higher": 27.7, "High School or Higher": 90.5}, "Employment": {"Private Non-farm Establishments": 1481, "Private Non-farm Employment Percent Change": -0.3, "Firms": {"Total": 5177, "Hispanic-Owned": 0.0, "Native Hawaiian and Other Pacific Islander-Owned": 0.0, "American Indian-Owned": 0.0, "Black-Owned": 0.0, "Asian-Owned": 0.0, "Women-Owned": 27.0}, "Nonemployer Establishments": 4149, "Private Non-farm Employment": 22709}, "Housing": {"Housing Units": 24567, "Units in Multi-Unit Structures": 18.2, "Median Value of Owner-Occupied Units": 187500, "Households": 22299, "Persons per Household": 2.51, "Homeownership Rate": 75.5}, "Population": {"2014 Population": 65151, "2010 Population": 64142, "Population per Square Mile": 129.4, "Population Percent Change": 1.6}}</t>
  </si>
  <si>
    <t>{"Ethnicities": {"White Alone, not Hispanic or Latino": 94.6, "Two or More Races": 1.3, "Asian Alone": 0.7, "Native Hawaiian and Other Pacific Islander Alone": 0.0, "White Alone": 96.7, "Hispanic or Latino": 2.5, "Black Alone": 0.8, "American Indian and Alaska Native Alone": 0.5}, "Age": {"Percent Under 18 Years": 24.9, "Percent 65 and Older": 20.5, "Percent Under 5 Years": 6.4}, "Miscellaneous": {"Manufacturers Shipments": 0, "Foreign Born": 1.7, "Percent Female": 50.9, "Language Other than English at Home": 4.5, "Living in Same House +1 Years": 89.5, "Mean Travel Time to Work": 19.7, "Building Permits": 15, "Veterans": 893, "Land Area": 482.46}, "Sales": {"Retail Sales": 1091, "Merchant Wholesaler Sales": 884, "Accommodation and Food Services Sales": 0, "Retail Sales per Capita": 11531}, "County": "Rock County", "State": "MN", "Income": {"Median Houseold Income": 46623, "Per Capita Income": 24101, "Persons Below Poverty Level": 13.1}, "Education": {"Bachelor's Degree or Higher": 17.9, "High School or Higher": 90.1}, "Employment": {"Private Non-farm Establishments": 264, "Private Non-farm Employment Percent Change": 0.7, "Firms": {"Total": 752, "Hispanic-Owned": 0.0, "Native Hawaiian and Other Pacific Islander-Owned": 0.0, "American Indian-Owned": 0.0, "Black-Owned": 0.0, "Asian-Owned": 0.0, "Women-Owned": 25.7}, "Nonemployer Establishments": 711, "Private Non-farm Employment": 2581}, "Housing": {"Housing Units": 4270, "Units in Multi-Unit Structures": 12.8, "Median Value of Owner-Occupied Units": 119300, "Households": 3970, "Persons per Household": 2.36, "Homeownership Rate": 76.3}, "Population": {"2014 Population": 9553, "2010 Population": 9687, "Population per Square Mile": 20.1, "Population Percent Change": -1.4}}</t>
  </si>
  <si>
    <t>{"Ethnicities": {"White Alone, not Hispanic or Latino": 92.7, "Two or More Races": 1.6, "Asian Alone": 2.7, "Native Hawaiian and Other Pacific Islander Alone": 0.0, "White Alone": 93.7, "Hispanic or Latino": 1.1, "Black Alone": 0.4, "American Indian and Alaska Native Alone": 1.6}, "Age": {"Percent Under 18 Years": 24.6, "Percent 65 and Older": 15.7, "Percent Under 5 Years": 6.0}, "Miscellaneous": {"Manufacturers Shipments": 0, "Foreign Born": 3.1, "Percent Female": 48.9, "Language Other than English at Home": 3.8, "Living in Same House +1 Years": 88.7, "Mean Travel Time to Work": 16.2, "Building Permits": 40, "Veterans": 1245, "Land Area": 1671.6}, "Sales": {"Retail Sales": 1799, "Merchant Wholesaler Sales": 0, "Accommodation and Food Services Sales": 244, "Retail Sales per Capita": 11273}, "County": "Roseau County", "State": "MN", "Income": {"Median Houseold Income": 50759, "Per Capita Income": 25650, "Persons Below Poverty Level": 9.7}, "Education": {"Bachelor's Degree or Higher": 17.9, "High School or Higher": 90.8}, "Employment": {"Private Non-farm Establishments": 408, "Private Non-farm Employment Percent Change": -0.4, "Firms": {"Total": 1434, "Hispanic-Owned": 0.0, "Native Hawaiian and Other Pacific Islander-Owned": 0.0, "American Indian-Owned": 0.0, "Black-Owned": 0.0, "Asian-Owned": 0.0, "Women-Owned": 0.0}, "Nonemployer Establishments": 1162, "Private Non-farm Employment": 7114}, "Housing": {"Housing Units": 7417, "Units in Multi-Unit Structures": 11.6, "Median Value of Owner-Occupied Units": 103800, "Households": 6402, "Persons per Household": 2.4, "Homeownership Rate": 78.1}, "Population": {"2014 Population": 15679, "2010 Population": 15629, "Population per Square Mile": 9.3, "Population Percent Change": 0.3}}</t>
  </si>
  <si>
    <t>{"Ethnicities": {"White Alone, not Hispanic or Latino": 91.5, "Two or More Races": 2.3, "Asian Alone": 1.1, "Native Hawaiian and Other Pacific Islander Alone": 0.0, "White Alone": 92.6, "Hispanic or Latino": 1.5, "Black Alone": 1.6, "American Indian and Alaska Native Alone": 2.3}, "Age": {"Percent Under 18 Years": 19.3, "Percent 65 and Older": 17.2, "Percent Under 5 Years": 5.2}, "Miscellaneous": {"Manufacturers Shipments": 0, "Foreign Born": 2.1, "Percent Female": 49.7, "Language Other than English at Home": 4.1, "Living in Same House +1 Years": 83.0, "Mean Travel Time to Work": 19.5, "Building Permits": 466, "Veterans": 17723, "Land Area": 6247.4}, "Sales": {"Retail Sales": 27605, "Merchant Wholesaler Sales": 11281, "Accommodation and Food Services Sales": 4986, "Retail Sales per Capita": 14051}, "County": "St. Louis County", "State": "MN", "Income": {"Median Houseold Income": 46517, "Per Capita Income": 25946, "Persons Below Poverty Level": 16.4}, "Education": {"Bachelor's Degree or Higher": 26.1, "High School or Higher": 92.9}, "Employment": {"Private Non-farm Establishments": 5305, "Private Non-farm Employment Percent Change": 1.0, "Firms": {"Total": 16970, "Hispanic-Owned": 0.0, "Native Hawaiian and Other Pacific Islander-Owned": 0.0, "American Indian-Owned": 0.0, "Black-Owned": 0.9, "Asian-Owned": 1.1, "Women-Owned": 25.5}, "Nonemployer Establishments": 11401, "Private Non-farm Employment": 85426}, "Housing": {"Housing Units": 103218, "Units in Multi-Unit Structures": 19.9, "Median Value of Owner-Occupied Units": 137500, "Households": 85238, "Persons per Household": 2.24, "Homeownership Rate": 71.3}, "Population": {"2014 Population": 200949, "2010 Population": 200226, "Population per Square Mile": 32.0, "Population Percent Change": 0.4}}</t>
  </si>
  <si>
    <t>{"Ethnicities": {"White Alone, not Hispanic or Latino": 82.9, "Two or More Races": 2.1, "Asian Alone": 6.2, "Native Hawaiian and Other Pacific Islander Alone": 0.1, "White Alone": 87.0, "Hispanic or Latino": 4.8, "Black Alone": 3.6, "American Indian and Alaska Native Alone": 1.1}, "Age": {"Percent Under 18 Years": 28.8, "Percent 65 and Older": 9.3, "Percent Under 5 Years": 7.4}, "Miscellaneous": {"Manufacturers Shipments": 19249, "Foreign Born": 8.6, "Percent Female": 50.2, "Language Other than English at Home": 11.8, "Living in Same House +1 Years": 89.7, "Mean Travel Time to Work": 26.7, "Building Permits": 894, "Veterans": 7268, "Land Area": 356.48}, "Sales": {"Retail Sales": 11696, "Merchant Wholesaler Sales": 13007, "Accommodation and Food Services Sales": 5274, "Retail Sales per Capita": 9270}, "County": "Scott County", "State": "MN", "Income": {"Median Houseold Income": 86112, "Per Capita Income": 35467, "Persons Below Poverty Level": 5.5}, "Education": {"Bachelor's Degree or Higher": 38.0, "High School or Higher": 94.6}, "Employment": {"Private Non-farm Establishments": 3214, "Private Non-farm Employment Percent Change": 3.0, "Firms": {"Total": 12029, "Hispanic-Owned": 1.0, "Native Hawaiian and Other Pacific Islander-Owned": 0.0, "American Indian-Owned": 0.4, "Black-Owned": 1.5, "Asian-Owned": 3.0, "Women-Owned": 30.1}, "Nonemployer Establishments": 10136, "Private Non-farm Employment": 40780}, "Housing": {"Housing Units": 49184, "Units in Multi-Unit Structures": 9.2, "Median Value of Owner-Occupied Units": 244400, "Households": 45630, "Persons per Household": 2.89, "Homeownership Rate": 84.8}, "Population": {"2014 Population": 139672, "2010 Population": 129928, "Population per Square Mile": 364.5, "Population Percent Change": 7.5}}</t>
  </si>
  <si>
    <t>{"Ethnicities": {"White Alone, not Hispanic or Latino": 92.3, "Two or More Races": 1.7, "Asian Alone": 1.2, "Native Hawaiian and Other Pacific Islander Alone": 0.0, "White Alone": 94.4, "Hispanic or Latino": 2.5, "Black Alone": 2.1, "American Indian and Alaska Native Alone": 0.6}, "Age": {"Percent Under 18 Years": 27.3, "Percent 65 and Older": 10.2, "Percent Under 5 Years": 6.8}, "Miscellaneous": {"Manufacturers Shipments": 6832, "Foreign Born": 2.8, "Percent Female": 48.8, "Language Other than English at Home": 4.2, "Living in Same House +1 Years": 85.7, "Mean Travel Time to Work": 32.0, "Building Permits": 245, "Veterans": 5761, "Land Area": 432.92}, "Sales": {"Retail Sales": 8443, "Merchant Wholesaler Sales": 2317, "Accommodation and Food Services Sales": 753, "Retail Sales per Capita": 9845}, "County": "Sherburne County", "State": "MN", "Income": {"Median Houseold Income": 73098, "Per Capita Income": 28071, "Persons Below Poverty Level": 7.8}, "Education": {"Bachelor's Degree or Higher": 25.1, "High School or Higher": 93.2}, "Employment": {"Private Non-farm Establishments": 1905, "Private Non-farm Employment Percent Change": 5.2, "Firms": {"Total": 8937, "Hispanic-Owned": 0.0, "Native Hawaiian and Other Pacific Islander-Owned": 0.0, "American Indian-Owned": 0.0, "Black-Owned": 0.0, "Asian-Owned": 1.1, "Women-Owned": 24.5}, "Nonemployer Establishments": 6363, "Private Non-farm Employment": 20677}, "Housing": {"Housing Units": 32872, "Units in Multi-Unit Structures": 11.3, "Median Value of Owner-Occupied Units": 193400, "Households": 29948, "Persons per Household": 2.91, "Homeownership Rate": 81.9}, "Population": {"2014 Population": 91126, "2010 Population": 88499, "Population per Square Mile": 204.4, "Population Percent Change": 3.0}}</t>
  </si>
  <si>
    <t>{"Ethnicities": {"White Alone, not Hispanic or Latino": 89.3, "Two or More Races": 1.3, "Asian Alone": 0.6, "Native Hawaiian and Other Pacific Islander Alone": 0.0, "White Alone": 97.0, "Hispanic or Latino": 8.5, "Black Alone": 0.6, "American Indian and Alaska Native Alone": 0.4}, "Age": {"Percent Under 18 Years": 24.6, "Percent 65 and Older": 17.5, "Percent Under 5 Years": 6.0}, "Miscellaneous": {"Manufacturers Shipments": 5485, "Foreign Born": 3.6, "Percent Female": 49.7, "Language Other than English at Home": 8.5, "Living in Same House +1 Years": 89.7, "Mean Travel Time to Work": 24.5, "Building Permits": 17, "Veterans": 964, "Land Area": 588.78}, "Sales": {"Retail Sales": 754, "Merchant Wholesaler Sales": 692, "Accommodation and Food Services Sales": 0, "Retail Sales per Capita": 5011}, "County": "Sibley County", "State": "MN", "Income": {"Median Houseold Income": 54017, "Per Capita Income": 25789, "Persons Below Poverty Level": 11.8}, "Education": {"Bachelor's Degree or Higher": 14.5, "High School or Higher": 88.4}, "Employment": {"Private Non-farm Establishments": 360, "Private Non-farm Employment Percent Change": 8.1, "Firms": {"Total": 1326, "Hispanic-Owned": 0.0, "Native Hawaiian and Other Pacific Islander-Owned": 0.0, "American Indian-Owned": 0.0, "Black-Owned": 0.0, "Asian-Owned": 0.0, "Women-Owned": 0.0}, "Nonemployer Establishments": 1062, "Private Non-farm Employment": 3510}, "Housing": {"Housing Units": 6551, "Units in Multi-Unit Structures": 10.7, "Median Value of Owner-Occupied Units": 136900, "Households": 6090, "Persons per Household": 2.43, "Homeownership Rate": 79.2}, "Population": {"2014 Population": 14918, "2010 Population": 15226, "Population per Square Mile": 25.9, "Population Percent Change": -2.0}}</t>
  </si>
  <si>
    <t>{"Ethnicities": {"White Alone, not Hispanic or Latino": 89.2, "Two or More Races": 1.6, "Asian Alone": 2.2, "Native Hawaiian and Other Pacific Islander Alone": 0.1, "White Alone": 91.9, "Hispanic or Latino": 3.1, "Black Alone": 3.9, "American Indian and Alaska Native Alone": 0.4}, "Age": {"Percent Under 18 Years": 22.7, "Percent 65 and Older": 13.5, "Percent Under 5 Years": 6.1}, "Miscellaneous": {"Manufacturers Shipments": 37455, "Foreign Born": 4.1, "Percent Female": 49.6, "Language Other than English at Home": 6.9, "Living in Same House +1 Years": 80.3, "Mean Travel Time to Work": 20.4, "Building Permits": 479, "Veterans": 11313, "Land Area": 1343.13}, "Sales": {"Retail Sales": 24235, "Merchant Wholesaler Sales": 18135, "Accommodation and Food Services Sales": 2511, "Retail Sales per Capita": 16539}, "County": "Stearns County", "State": "MN", "Income": {"Median Houseold Income": 54551, "Per Capita Income": 26065, "Persons Below Poverty Level": 13.1}, "Education": {"Bachelor's Degree or Higher": 24.6, "High School or Higher": 91.0}, "Employment": {"Private Non-farm Establishments": 4331, "Private Non-farm Employment Percent Change": 0.5, "Firms": {"Total": 13481, "Hispanic-Owned": 0.0, "Native Hawaiian and Other Pacific Islander-Owned": 0.0, "American Indian-Owned": 0.0, "Black-Owned": 0.0, "Asian-Owned": 1.0, "Women-Owned": 21.6}, "Nonemployer Establishments": 10267, "Private Non-farm Employment": 76385}, "Housing": {"Housing Units": 62907, "Units in Multi-Unit Structures": 20.9, "Median Value of Owner-Occupied Units": 167600, "Households": 56737, "Persons per Household": 2.51, "Homeownership Rate": 71.8}, "Population": {"2014 Population": 152912, "2010 Population": 150642, "Population per Square Mile": 112.2, "Population Percent Change": 1.5}}</t>
  </si>
  <si>
    <t>{"Ethnicities": {"White Alone, not Hispanic or Latino": 87.7, "Two or More Races": 1.3, "Asian Alone": 0.9, "Native Hawaiian and Other Pacific Islander Alone": 0.0, "White Alone": 94.7, "Hispanic or Latino": 7.5, "Black Alone": 2.7, "American Indian and Alaska Native Alone": 0.4}, "Age": {"Percent Under 18 Years": 25.2, "Percent 65 and Older": 16.0, "Percent Under 5 Years": 6.7}, "Miscellaneous": {"Manufacturers Shipments": 14850, "Foreign Born": 4.0, "Percent Female": 50.7, "Language Other than English at Home": 8.1, "Living in Same House +1 Years": 86.8, "Mean Travel Time to Work": 17.3, "Building Permits": 49, "Veterans": 2630, "Land Area": 429.65}, "Sales": {"Retail Sales": 5438, "Merchant Wholesaler Sales": 3234, "Accommodation and Food Services Sales": 677, "Retail Sales per Capita": 14959}, "County": "Steele County", "State": "MN", "Income": {"Median Houseold Income": 56480, "Per Capita Income": 27259, "Persons Below Poverty Level": 10.3}, "Education": {"Bachelor's Degree or Higher": 24.9, "High School or Higher": 92.4}, "Employment": {"Private Non-farm Establishments": 1003, "Private Non-farm Employment Percent Change": 6.2, "Firms": {"Total": 3689, "Hispanic-Owned": 0.0, "Native Hawaiian and Other Pacific Islander-Owned": 0.0, "American Indian-Owned": 0.0, "Black-Owned": 0.0, "Asian-Owned": 0.0, "Women-Owned": 28.4}, "Nonemployer Establishments": 2359, "Private Non-farm Employment": 19808}, "Housing": {"Housing Units": 15409, "Units in Multi-Unit Structures": 16.3, "Median Value of Owner-Occupied Units": 155400, "Households": 14354, "Persons per Household": 2.5, "Homeownership Rate": 76.7}, "Population": {"2014 Population": 36573, "2010 Population": 36576, "Population per Square Mile": 85.1, "Population Percent Change": 0.0}}</t>
  </si>
  <si>
    <t>{"Ethnicities": {"White Alone, not Hispanic or Latino": 89.9, "Two or More Races": 2.0, "Asian Alone": 1.8, "Native Hawaiian and Other Pacific Islander Alone": 0.1, "White Alone": 93.4, "Hispanic or Latino": 4.2, "Black Alone": 1.3, "American Indian and Alaska Native Alone": 1.4}, "Age": {"Percent Under 18 Years": 20.9, "Percent 65 and Older": 16.3, "Percent Under 5 Years": 5.3}, "Miscellaneous": {"Manufacturers Shipments": 1929, "Foreign Born": 3.0, "Percent Female": 50.3, "Language Other than English at Home": 5.1, "Living in Same House +1 Years": 79.0, "Mean Travel Time to Work": 12.1, "Building Permits": 14, "Veterans": 634, "Land Area": 563.6}, "Sales": {"Retail Sales": 1700, "Merchant Wholesaler Sales": 1307, "Accommodation and Food Services Sales": 116, "Retail Sales per Capita": 17786}, "County": "Stevens County", "State": "MN", "Income": {"Median Houseold Income": 54206, "Per Capita Income": 28746, "Persons Below Poverty Level": 15.4}, "Education": {"Bachelor's Degree or Higher": 27.5, "High School or Higher": 91.6}, "Employment": {"Private Non-farm Establishments": 334, "Private Non-farm Employment Percent Change": 2.6, "Firms": {"Total": 690, "Hispanic-Owned": 0.0, "Native Hawaiian and Other Pacific Islander-Owned": 0.0, "American Indian-Owned": 0.0, "Black-Owned": 0.0, "Asian-Owned": 0.0, "Women-Owned": 25.2}, "Nonemployer Establishments": 627, "Private Non-farm Employment": 4258}, "Housing": {"Housing Units": 4157, "Units in Multi-Unit Structures": 19.5, "Median Value of Owner-Occupied Units": 127500, "Households": 3700, "Persons per Household": 2.45, "Homeownership Rate": 69.8}, "Population": {"2014 Population": 9800, "2010 Population": 9726, "Population per Square Mile": 17.3, "Population Percent Change": 0.8}}</t>
  </si>
  <si>
    <t>{"Ethnicities": {"White Alone, not Hispanic or Latino": 93.5, "Two or More Races": 1.2, "Asian Alone": 0.3, "Native Hawaiian and Other Pacific Islander Alone": 0.2, "White Alone": 96.9, "Hispanic or Latino": 4.0, "Black Alone": 0.8, "American Indian and Alaska Native Alone": 0.6}, "Age": {"Percent Under 18 Years": 21.6, "Percent 65 and Older": 21.4, "Percent Under 5 Years": 6.0}, "Miscellaneous": {"Manufacturers Shipments": 0, "Foreign Born": 2.0, "Percent Female": 49.4, "Language Other than English at Home": 4.5, "Living in Same House +1 Years": 89.4, "Mean Travel Time to Work": 16.3, "Building Permits": 10, "Veterans": 844, "Land Area": 742.08}, "Sales": {"Retail Sales": 806, "Merchant Wholesaler Sales": 6656, "Accommodation and Food Services Sales": 0, "Retail Sales per Capita": 7272}, "County": "Swift County", "State": "MN", "Income": {"Median Houseold Income": 48026, "Per Capita Income": 25750, "Persons Below Poverty Level": 9.8}, "Education": {"Bachelor's Degree or Higher": 17.0, "High School or Higher": 88.4}, "Employment": {"Private Non-farm Establishments": 306, "Private Non-farm Employment Percent Change": 1.1, "Firms": {"Total": 832, "Hispanic-Owned": 0.0, "Native Hawaiian and Other Pacific Islander-Owned": 0.0, "American Indian-Owned": 0.0, "Black-Owned": 0.0, "Asian-Owned": 0.0, "Women-Owned": 0.0}, "Nonemployer Establishments": 689, "Private Non-farm Employment": 3342}, "Housing": {"Housing Units": 4817, "Units in Multi-Unit Structures": 15.0, "Median Value of Owner-Occupied Units": 91700, "Households": 4315, "Persons per Household": 2.19, "Homeownership Rate": 73.5}, "Population": {"2014 Population": 9436, "2010 Population": 9783, "Population per Square Mile": 13.2, "Population Percent Change": -3.5}}</t>
  </si>
  <si>
    <t>{"Ethnicities": {"White Alone, not Hispanic or Latino": 91.8, "Two or More Races": 1.4, "Asian Alone": 0.6, "Native Hawaiian and Other Pacific Islander Alone": 0.2, "White Alone": 96.8, "Hispanic or Latino": 5.5, "Black Alone": 0.5, "American Indian and Alaska Native Alone": 0.5}, "Age": {"Percent Under 18 Years": 24.0, "Percent 65 and Older": 19.2, "Percent Under 5 Years": 6.9}, "Miscellaneous": {"Manufacturers Shipments": 6481, "Foreign Born": 3.4, "Percent Female": 48.8, "Language Other than English at Home": 7.9, "Living in Same House +1 Years": 89.9, "Mean Travel Time to Work": 23.3, "Building Permits": 68, "Veterans": 2035, "Land Area": 944.98}, "Sales": {"Retail Sales": 1600, "Merchant Wholesaler Sales": 179, "Accommodation and Food Services Sales": 150, "Retail Sales per Capita": 6664}, "County": "Todd County", "State": "MN", "Income": {"Median Houseold Income": 45000, "Per Capita Income": 22383, "Persons Below Poverty Level": 15.7}, "Education": {"Bachelor's Degree or Higher": 12.6, "High School or Higher": 86.2}, "Employment": {"Private Non-farm Establishments": 559, "Private Non-farm Employment Percent Change": 2.7, "Firms": {"Total": 2203, "Hispanic-Owned": 0.0, "Native Hawaiian and Other Pacific Islander-Owned": 0.0, "American Indian-Owned": 0.0, "Black-Owned": 0.0, "Asian-Owned": 0.0, "Women-Owned": 0.0}, "Nonemployer Establishments": 1649, "Private Non-farm Employment": 5774}, "Housing": {"Housing Units": 12954, "Units in Multi-Unit Structures": 6.5, "Median Value of Owner-Occupied Units": 130000, "Households": 9904, "Persons per Household": 2.45, "Homeownership Rate": 83.0}, "Population": {"2014 Population": 24264, "2010 Population": 24895, "Population per Square Mile": 26.3, "Population Percent Change": -2.5}}</t>
  </si>
  <si>
    <t>{"Ethnicities": {"White Alone, not Hispanic or Latino": 91.1, "Two or More Races": 2.0, "Asian Alone": 0.1, "Native Hawaiian and Other Pacific Islander Alone": 0.1, "White Alone": 92.4, "Hispanic or Latino": 1.9, "Black Alone": 0.5, "American Indian and Alaska Native Alone": 4.8}, "Age": {"Percent Under 18 Years": 20.7, "Percent 65 and Older": 25.7, "Percent Under 5 Years": 4.8}, "Miscellaneous": {"Manufacturers Shipments": 0, "Foreign Born": 1.3, "Percent Female": 50.3, "Language Other than English at Home": 3.6, "Living in Same House +1 Years": 90.7, "Mean Travel Time to Work": 14.6, "Building Permits": 7, "Veterans": 384, "Land Area": 573.9}, "Sales": {"Retail Sales": 454, "Merchant Wholesaler Sales": 825, "Accommodation and Food Services Sales": 0, "Retail Sales per Capita": 12380}, "County": "Traverse County", "State": "MN", "Income": {"Median Houseold Income": 45714, "Per Capita Income": 28030, "Persons Below Poverty Level": 9.0}, "Education": {"Bachelor's Degree or Higher": 15.1, "High School or Higher": 89.5}, "Employment": {"Private Non-farm Establishments": 122, "Private Non-farm Employment Percent Change": 0.1, "Firms": {"Total": 229, "Hispanic-Owned": 0.0, "Native Hawaiian and Other Pacific Islander-Owned": 0.0, "American Indian-Owned": 0.0, "Black-Owned": 0.0, "Asian-Owned": 0.0, "Women-Owned": 0.0}, "Nonemployer Establishments": 261, "Private Non-farm Employment": 862}, "Housing": {"Housing Units": 2075, "Units in Multi-Unit Structures": 11.7, "Median Value of Owner-Occupied Units": 66400, "Households": 1510, "Persons per Household": 2.26, "Homeownership Rate": 81.4}, "Population": {"2014 Population": 3387, "2010 Population": 3558, "Population per Square Mile": 6.2, "Population Percent Change": -4.8}}</t>
  </si>
  <si>
    <t>{"Ethnicities": {"White Alone, not Hispanic or Latino": 94.9, "Two or More Races": 1.0, "Asian Alone": 0.6, "Native Hawaiian and Other Pacific Islander Alone": 0.0, "White Alone": 97.5, "Hispanic or Latino": 3.0, "Black Alone": 0.6, "American Indian and Alaska Native Alone": 0.3}, "Age": {"Percent Under 18 Years": 22.3, "Percent 65 and Older": 18.7, "Percent Under 5 Years": 6.0}, "Miscellaneous": {"Manufacturers Shipments": 0, "Foreign Born": 1.4, "Percent Female": 50.2, "Language Other than English at Home": 3.0, "Living in Same House +1 Years": 90.6, "Mean Travel Time to Work": 22.5, "Building Permits": 97, "Veterans": 1949, "Land Area": 522.98}, "Sales": {"Retail Sales": 2107, "Merchant Wholesaler Sales": 921, "Accommodation and Food Services Sales": 169, "Retail Sales per Capita": 9685}, "County": "Wabasha County", "State": "MN", "Income": {"Median Houseold Income": 53057, "Per Capita Income": 28282, "Persons Below Poverty Level": 8.3}, "Education": {"Bachelor's Degree or Higher": 20.0, "High School or Higher": 92.7}, "Employment": {"Private Non-farm Establishments": 573, "Private Non-farm Employment Percent Change": -0.9, "Firms": {"Total": 2293, "Hispanic-Owned": 0.0, "Native Hawaiian and Other Pacific Islander-Owned": 0.0, "American Indian-Owned": 0.0, "Black-Owned": 0.0, "Asian-Owned": 0.0, "Women-Owned": 18.5}, "Nonemployer Establishments": 1517, "Private Non-farm Employment": 5837}, "Housing": {"Housing Units": 10036, "Units in Multi-Unit Structures": 10.4, "Median Value of Owner-Occupied Units": 154000, "Households": 8890, "Persons per Household": 2.39, "Homeownership Rate": 82.4}, "Population": {"2014 Population": 21362, "2010 Population": 21676, "Population per Square Mile": 41.4, "Population Percent Change": -1.4}}</t>
  </si>
  <si>
    <t>{"Ethnicities": {"White Alone, not Hispanic or Latino": 94.8, "Two or More Races": 1.7, "Asian Alone": 0.4, "Native Hawaiian and Other Pacific Islander Alone": 0.0, "White Alone": 96.2, "Hispanic or Latino": 1.7, "Black Alone": 1.0, "American Indian and Alaska Native Alone": 0.7}, "Age": {"Percent Under 18 Years": 24.0, "Percent 65 and Older": 21.6, "Percent Under 5 Years": 6.2}, "Miscellaneous": {"Manufacturers Shipments": 0, "Foreign Born": 1.0, "Percent Female": 50.4, "Language Other than English at Home": 4.0, "Living in Same House +1 Years": 87.6, "Mean Travel Time to Work": 22.0, "Building Permits": 45, "Veterans": 1222, "Land Area": 536.27}, "Sales": {"Retail Sales": 1776, "Merchant Wholesaler Sales": 2433, "Accommodation and Food Services Sales": 109, "Retail Sales per Capita": 13284}, "County": "Wadena County", "State": "MN", "Income": {"Median Houseold Income": 36928, "Per Capita Income": 20329, "Persons Below Poverty Level": 16.9}, "Education": {"Bachelor's Degree or Higher": 13.6, "High School or Higher": 88.4}, "Employment": {"Private Non-farm Establishments": 394, "Private Non-farm Employment Percent Change": -0.2, "Firms": {"Total": 1735, "Hispanic-Owned": 0.0, "Native Hawaiian and Other Pacific Islander-Owned": 0.0, "American Indian-Owned": 0.0, "Black-Owned": 0.0, "Asian-Owned": 0.0, "Women-Owned": 0.0}, "Nonemployer Establishments": 1012, "Private Non-farm Employment": 3846}, "Housing": {"Housing Units": 6982, "Units in Multi-Unit Structures": 10.7, "Median Value of Owner-Occupied Units": 114600, "Households": 5830, "Persons per Household": 2.3, "Homeownership Rate": 75.2}, "Population": {"2014 Population": 13757, "2010 Population": 13843, "Population per Square Mile": 25.8, "Population Percent Change": -0.6}}</t>
  </si>
  <si>
    <t>{"Ethnicities": {"White Alone, not Hispanic or Latino": 89.2, "Two or More Races": 1.3, "Asian Alone": 0.9, "Native Hawaiian and Other Pacific Islander Alone": 0.0, "White Alone": 94.4, "Hispanic or Latino": 5.7, "Black Alone": 2.5, "American Indian and Alaska Native Alone": 0.9}, "Age": {"Percent Under 18 Years": 23.3, "Percent 65 and Older": 16.2, "Percent Under 5 Years": 6.0}, "Miscellaneous": {"Manufacturers Shipments": 6338, "Foreign Born": 3.1, "Percent Female": 52.7, "Language Other than English at Home": 6.4, "Living in Same House +1 Years": 88.2, "Mean Travel Time to Work": 18.9, "Building Permits": 15, "Veterans": 1445, "Land Area": 423.36}, "Sales": {"Retail Sales": 1636, "Merchant Wholesaler Sales": 1052, "Accommodation and Food Services Sales": 135, "Retail Sales per Capita": 8424}, "County": "Waseca County", "State": "MN", "Income": {"Median Houseold Income": 53657, "Per Capita Income": 25723, "Persons Below Poverty Level": 9.4}, "Education": {"Bachelor's Degree or Higher": 18.8, "High School or Higher": 91.6}, "Employment": {"Private Non-farm Establishments": 468, "Private Non-farm Employment Percent Change": -11.8, "Firms": {"Total": 1824, "Hispanic-Owned": 0.0, "Native Hawaiian and Other Pacific Islander-Owned": 0.0, "American Indian-Owned": 0.0, "Black-Owned": 0.0, "Asian-Owned": 0.0, "Women-Owned": 21.1}, "Nonemployer Establishments": 1190, "Private Non-farm Employment": 5790}, "Housing": {"Housing Units": 7920, "Units in Multi-Unit Structures": 16.3, "Median Value of Owner-Occupied Units": 142700, "Households": 7328, "Persons per Household": 2.44, "Homeownership Rate": 77.3}, "Population": {"2014 Population": 19025, "2010 Population": 19136, "Population per Square Mile": 45.2, "Population Percent Change": -0.6}}</t>
  </si>
  <si>
    <t>{"Ethnicities": {"White Alone, not Hispanic or Latino": 84.1, "Two or More Races": 2.1, "Asian Alone": 5.5, "Native Hawaiian and Other Pacific Islander Alone": 0.1, "White Alone": 87.4, "Hispanic or Latino": 3.8, "Black Alone": 4.3, "American Indian and Alaska Native Alone": 0.5}, "Age": {"Percent Under 18 Years": 25.2, "Percent 65 and Older": 12.8, "Percent Under 5 Years": 6.1}, "Miscellaneous": {"Manufacturers Shipments": 57518, "Foreign Born": 6.2, "Percent Female": 50.5, "Language Other than English at Home": 9.3, "Living in Same House +1 Years": 89.3, "Mean Travel Time to Work": 25.2, "Building Permits": 752, "Veterans": 15920, "Land Area": 384.28}, "Sales": {"Retail Sales": 26907, "Merchant Wholesaler Sales": 17435, "Accommodation and Food Services Sales": 3408, "Retail Sales per Capita": 11886}, "County": "Washington County", "State": "MN", "Income": {"Median Houseold Income": 81540, "Per Capita Income": 36706, "Persons Below Poverty Level": 5.7}, "Education": {"Bachelor's Degree or Higher": 40.5, "High School or Higher": 95.9}, "Employment": {"Private Non-farm Establishments": 5519, "Private Non-farm Employment Percent Change": 2.0, "Firms": {"Total": 20974, "Hispanic-Owned": 1.1, "Native Hawaiian and Other Pacific Islander-Owned": 0.0, "American Indian-Owned": 0.3, "Black-Owned": 1.5, "Asian-Owned": 3.8, "Women-Owned": 28.9}, "Nonemployer Establishments": 17472, "Private Non-farm Employment": 72791}, "Housing": {"Housing Units": 95667, "Units in Multi-Unit Structures": 14.4, "Median Value of Owner-Occupied Units": 241900, "Households": 88947, "Persons per Household": 2.68, "Homeownership Rate": 81.3}, "Population": {"2014 Population": 249283, "2010 Population": 238136, "Population per Square Mile": 619.7, "Population Percent Change": 4.7}}</t>
  </si>
  <si>
    <t>{"Ethnicities": {"White Alone, not Hispanic or Latino": 74.5, "Two or More Races": 0.9, "Asian Alone": 1.2, "Native Hawaiian and Other Pacific Islander Alone": 0.1, "White Alone": 94.8, "Hispanic or Latino": 22.9, "Black Alone": 1.7, "American Indian and Alaska Native Alone": 1.3}, "Age": {"Percent Under 18 Years": 24.7, "Percent 65 and Older": 19.2, "Percent Under 5 Years": 6.8}, "Miscellaneous": {"Manufacturers Shipments": 3275, "Foreign Born": 11.5, "Percent Female": 50.3, "Language Other than English at Home": 20.8, "Living in Same House +1 Years": 92.9, "Mean Travel Time to Work": 19.1, "Building Permits": 6, "Veterans": 864, "Land Area": 434.95}, "Sales": {"Retail Sales": 703, "Merchant Wholesaler Sales": 1458, "Accommodation and Food Services Sales": 91, "Retail Sales per Capita": 6402}, "County": "Watonwan County", "State": "MN", "Income": {"Median Houseold Income": 49698, "Per Capita Income": 25635, "Persons Below Poverty Level": 10.8}, "Education": {"Bachelor's Degree or Higher": 15.9, "High School or Higher": 84.5}, "Employment": {"Private Non-farm Establishments": 289, "Private Non-farm Employment Percent Change": 0.2, "Firms": {"Total": 863, "Hispanic-Owned": 0.0, "Native Hawaiian and Other Pacific Islander-Owned": 0.0, "American Indian-Owned": 0.0, "Black-Owned": 0.0, "Asian-Owned": 0.0, "Women-Owned": 0.0}, "Nonemployer Establishments": 720, "Private Non-farm Employment": 3568}, "Housing": {"Housing Units": 5038, "Units in Multi-Unit Structures": 14.7, "Median Value of Owner-Occupied Units": 95700, "Households": 4445, "Persons per Household": 2.48, "Homeownership Rate": 74.5}, "Population": {"2014 Population": 11083, "2010 Population": 11211, "Population per Square Mile": 25.8, "Population Percent Change": -1.1}}</t>
  </si>
  <si>
    <t>{"Ethnicities": {"White Alone, not Hispanic or Latino": 94.5, "Two or More Races": 1.2, "Asian Alone": 0.4, "Native Hawaiian and Other Pacific Islander Alone": 0.0, "White Alone": 96.6, "Hispanic or Latino": 2.4, "Black Alone": 0.4, "American Indian and Alaska Native Alone": 1.4}, "Age": {"Percent Under 18 Years": 23.0, "Percent 65 and Older": 18.1, "Percent Under 5 Years": 5.8}, "Miscellaneous": {"Manufacturers Shipments": 0, "Foreign Born": 0.5, "Percent Female": 48.9, "Language Other than English at Home": 3.0, "Living in Same House +1 Years": 89.5, "Mean Travel Time to Work": 17.3, "Building Permits": 12, "Veterans": 556, "Land Area": 750.96}, "Sales": {"Retail Sales": 562, "Merchant Wholesaler Sales": 0, "Accommodation and Food Services Sales": 51, "Retail Sales per Capita": 8675}, "County": "Wilkin County", "State": "MN", "Income": {"Median Houseold Income": 50507, "Per Capita Income": 25148, "Persons Below Poverty Level": 9.2}, "Education": {"Bachelor's Degree or Higher": 16.5, "High School or Higher": 90.1}, "Employment": {"Private Non-farm Establishments": 170, "Private Non-farm Employment Percent Change": -7.2, "Firms": {"Total": 615, "Hispanic-Owned": 0.0, "Native Hawaiian and Other Pacific Islander-Owned": 0.0, "American Indian-Owned": 0.0, "Black-Owned": 0.0, "Asian-Owned": 0.0, "Women-Owned": 0.0}, "Nonemployer Establishments": 474, "Private Non-farm Employment": 1932}, "Housing": {"Housing Units": 3073, "Units in Multi-Unit Structures": 14.5, "Median Value of Owner-Occupied Units": 107300, "Households": 2685, "Persons per Household": 2.39, "Homeownership Rate": 77.3}, "Population": {"2014 Population": 6495, "2010 Population": 6576, "Population per Square Mile": 8.8, "Population Percent Change": -1.2}}</t>
  </si>
  <si>
    <t>{"Ethnicities": {"White Alone, not Hispanic or Latino": 92.0, "Two or More Races": 1.2, "Asian Alone": 2.6, "Native Hawaiian and Other Pacific Islander Alone": 0.0, "White Alone": 94.4, "Hispanic or Latino": 2.7, "Black Alone": 1.5, "American Indian and Alaska Native Alone": 0.3}, "Age": {"Percent Under 18 Years": 18.3, "Percent 65 and Older": 15.1, "Percent Under 5 Years": 4.4}, "Miscellaneous": {"Manufacturers Shipments": 17111, "Foreign Born": 3.6, "Percent Female": 50.6, "Language Other than English at Home": 6.2, "Living in Same House +1 Years": 84.3, "Mean Travel Time to Work": 17.1, "Building Permits": 109, "Veterans": 2989, "Land Area": 626.21}, "Sales": {"Retail Sales": 6661, "Merchant Wholesaler Sales": 0, "Accommodation and Food Services Sales": 654, "Retail Sales per Capita": 13403}, "County": "Winona County", "State": "MN", "Income": {"Median Houseold Income": 47468, "Per Capita Income": 23421, "Persons Below Poverty Level": 15.0}, "Education": {"Bachelor's Degree or Higher": 26.8, "High School or Higher": 89.9}, "Employment": {"Private Non-farm Establishments": 1188, "Private Non-farm Employment Percent Change": 2.8, "Firms": {"Total": 3551, "Hispanic-Owned": 0.0, "Native Hawaiian and Other Pacific Islander-Owned": 0.0, "American Indian-Owned": 0.0, "Black-Owned": 1.5, "Asian-Owned": 0.0, "Women-Owned": 19.9}, "Nonemployer Establishments": 2841, "Private Non-farm Employment": 22233}, "Housing": {"Housing Units": 20922, "Units in Multi-Unit Structures": 22.5, "Median Value of Owner-Occupied Units": 158000, "Households": 18957, "Persons per Household": 2.48, "Homeownership Rate": 71.6}, "Population": {"2014 Population": 51097, "2010 Population": 51461, "Population per Square Mile": 82.2, "Population Percent Change": -0.7}}</t>
  </si>
  <si>
    <t>{"Ethnicities": {"White Alone, not Hispanic or Latino": 93.1, "Two or More Races": 1.6, "Asian Alone": 1.3, "Native Hawaiian and Other Pacific Islander Alone": 0.0, "White Alone": 95.5, "Hispanic or Latino": 2.7, "Black Alone": 1.2, "American Indian and Alaska Native Alone": 0.4}, "Age": {"Percent Under 18 Years": 28.7, "Percent 65 and Older": 11.2, "Percent Under 5 Years": 7.4}, "Miscellaneous": {"Manufacturers Shipments": 11245, "Foreign Born": 3.0, "Percent Female": 49.7, "Language Other than English at Home": 4.4, "Living in Same House +1 Years": 89.3, "Mean Travel Time to Work": 30.1, "Building Permits": 550, "Veterans": 7961, "Land Area": 661.46}, "Sales": {"Retail Sales": 14588, "Merchant Wholesaler Sales": 4407, "Accommodation and Food Services Sales": 1067, "Retail Sales per Capita": 12448}, "County": "Wright County", "State": "MN", "Income": {"Median Houseold Income": 71598, "Per Capita Income": 29623, "Persons Below Poverty Level": 6.5}, "Education": {"Bachelor's Degree or Higher": 26.5, "High School or Higher": 93.5}, "Employment": {"Private Non-farm Establishments": 3145, "Private Non-farm Employment Percent Change": 2.5, "Firms": {"Total": 13118, "Hispanic-Owned": 0.5, "Native Hawaiian and Other Pacific Islander-Owned": 0.0, "American Indian-Owned": 0.0, "Black-Owned": 0.0, "Asian-Owned": 1.0, "Women-Owned": 24.0}, "Nonemployer Establishments": 9447, "Private Non-farm Employment": 34120}, "Housing": {"Housing Units": 49902, "Units in Multi-Unit Structures": 8.5, "Median Value of Owner-Occupied Units": 195000, "Households": 44983, "Persons per Household": 2.78, "Homeownership Rate": 83.9}, "Population": {"2014 Population": 129918, "2010 Population": 124700, "Population per Square Mile": 188.5, "Population Percent Change": 4.2}}</t>
  </si>
  <si>
    <t>{"Ethnicities": {"White Alone, not Hispanic or Latino": 90.6, "Two or More Races": 1.4, "Asian Alone": 0.5, "Native Hawaiian and Other Pacific Islander Alone": 0.1, "White Alone": 94.2, "Hispanic or Latino": 4.2, "Black Alone": 0.4, "American Indian and Alaska Native Alone": 3.4}, "Age": {"Percent Under 18 Years": 23.4, "Percent 65 and Older": 20.1, "Percent Under 5 Years": 6.4}, "Miscellaneous": {"Manufacturers Shipments": 0, "Foreign Born": 1.6, "Percent Female": 49.0, "Language Other than English at Home": 5.1, "Living in Same House +1 Years": 85.9, "Mean Travel Time to Work": 18.1, "Building Permits": 14, "Veterans": 913, "Land Area": 759.1}, "Sales": {"Retail Sales": 1129, "Merchant Wholesaler Sales": 3022, "Accommodation and Food Services Sales": 382, "Retail Sales per Capita": 11221}, "County": "Yellow Medicine County", "State": "MN", "Income": {"Median Houseold Income": 52510, "Per Capita Income": 25303, "Persons Below Poverty Level": 12.2}, "Education": {"Bachelor's Degree or Higher": 17.4, "High School or Higher": 90.0}, "Employment": {"Private Non-farm Establishments": 315, "Private Non-farm Employment Percent Change": -7.9, "Firms": {"Total": 993, "Hispanic-Owned": 0.0, "Native Hawaiian and Other Pacific Islander-Owned": 0.0, "American Indian-Owned": 0.0, "Black-Owned": 0.0, "Asian-Owned": 0.0, "Women-Owned": 21.0}, "Nonemployer Establishments": 834, "Private Non-farm Employment": 4352}, "Housing": {"Housing Units": 4746, "Units in Multi-Unit Structures": 8.1, "Median Value of Owner-Occupied Units": 97600, "Households": 4135, "Persons per Household": 2.42, "Homeownership Rate": 79.1}, "Population": {"2014 Population": 10109, "2010 Population": 10438, "Population per Square Mile": 13.8, "Population Percent Change": -3.2}}</t>
  </si>
  <si>
    <t>{"Ethnicities": {"White Alone, not Hispanic or Latino": 37.6, "Two or More Races": 1.0, "Asian Alone": 0.5, "Native Hawaiian and Other Pacific Islander Alone": 0.0, "White Alone": 44.6, "Hispanic or Latino": 8.0, "Black Alone": 53.4, "American Indian and Alaska Native Alone": 0.4}, "Age": {"Percent Under 18 Years": 21.2, "Percent 65 and Older": 16.7, "Percent Under 5 Years": 5.8}, "Miscellaneous": {"Manufacturers Shipments": 0, "Foreign Born": 4.4, "Percent Female": 49.5, "Language Other than English at Home": 5.0, "Living in Same House +1 Years": 90.8, "Mean Travel Time to Work": 19.8, "Building Permits": 3, "Veterans": 2028, "Land Area": 462.41}, "Sales": {"Retail Sales": 4277, "Merchant Wholesaler Sales": 0, "Accommodation and Food Services Sales": 980, "Retail Sales per Capita": 13528}, "County": "Adams County", "State": "MS", "Income": {"Median Houseold Income": 27381, "Per Capita Income": 17544, "Persons Below Poverty Level": 28.4}, "Education": {"Bachelor's Degree or Higher": 17.5, "High School or Higher": 78.8}, "Employment": {"Private Non-farm Establishments": 817, "Private Non-farm Employment Percent Change": -2.5, "Firms": {"Total": 2409, "Hispanic-Owned": 0.0, "Native Hawaiian and Other Pacific Islander-Owned": 0.0, "American Indian-Owned": 0.0, "Black-Owned": 23.3, "Asian-Owned": 0.0, "Women-Owned": 13.4}, "Nonemployer Establishments": 2360, "Private Non-farm Employment": 10418}, "Housing": {"Housing Units": 14617, "Units in Multi-Unit Structures": 11.7, "Median Value of Owner-Occupied Units": 80900, "Households": 12087, "Persons per Household": 2.54, "Homeownership Rate": 68.0}, "Population": {"2014 Population": 31737, "2010 Population": 32297, "Population per Square Mile": 69.8, "Population Percent Change": -1.7}}</t>
  </si>
  <si>
    <t>MS</t>
  </si>
  <si>
    <t>{"Ethnicities": {"White Alone, not Hispanic or Latino": 82.9, "Two or More Races": 1.0, "Asian Alone": 0.4, "Native Hawaiian and Other Pacific Islander Alone": 0.0, "White Alone": 85.7, "Hispanic or Latino": 3.1, "Black Alone": 12.5, "American Indian and Alaska Native Alone": 0.3}, "Age": {"Percent Under 18 Years": 23.8, "Percent 65 and Older": 17.1, "Percent Under 5 Years": 6.2}, "Miscellaneous": {"Manufacturers Shipments": 9445, "Foreign Born": 1.4, "Percent Female": 51.1, "Language Other than English at Home": 2.9, "Living in Same House +1 Years": 85.8, "Mean Travel Time to Work": 20.5, "Building Permits": 10, "Veterans": 2377, "Land Area": 400.04}, "Sales": {"Retail Sales": 5276, "Merchant Wholesaler Sales": 0, "Accommodation and Food Services Sales": 425, "Retail Sales per Capita": 14756}, "County": "Alcorn County", "State": "MS", "Income": {"Median Houseold Income": 33600, "Per Capita Income": 19145, "Persons Below Poverty Level": 20.8}, "Education": {"Bachelor's Degree or Higher": 17.4, "High School or Higher": 78.5}, "Employment": {"Private Non-farm Establishments": 782, "Private Non-farm Employment Percent Change": -0.4, "Firms": {"Total": 2909, "Hispanic-Owned": 0.0, "Native Hawaiian and Other Pacific Islander-Owned": 0.0, "American Indian-Owned": 0.0, "Black-Owned": 0.0, "Asian-Owned": 0.9, "Women-Owned": 18.2}, "Nonemployer Establishments": 2465, "Private Non-farm Employment": 11780}, "Housing": {"Housing Units": 17106, "Units in Multi-Unit Structures": 9.3, "Median Value of Owner-Occupied Units": 84300, "Households": 14679, "Persons per Household": 2.5, "Homeownership Rate": 71.1}, "Population": {"2014 Population": 37380, "2010 Population": 37057, "Population per Square Mile": 92.6, "Population Percent Change": 0.9}}</t>
  </si>
  <si>
    <t>{"Ethnicities": {"White Alone, not Hispanic or Latino": 57.3, "Two or More Races": 0.8, "Asian Alone": 0.1, "Native Hawaiian and Other Pacific Islander Alone": 0.0, "White Alone": 57.9, "Hispanic or Latino": 1.0, "Black Alone": 40.9, "American Indian and Alaska Native Alone": 0.2}, "Age": {"Percent Under 18 Years": 21.1, "Percent 65 and Older": 21.0, "Percent Under 5 Years": 5.9}, "Miscellaneous": {"Manufacturers Shipments": 0, "Foreign Born": 0.4, "Percent Female": 51.4, "Language Other than English at Home": 1.3, "Living in Same House +1 Years": 94.3, "Mean Travel Time to Work": 35.8, "Building Permits": 1, "Veterans": 726, "Land Area": 730.1}, "Sales": {"Retail Sales": 363, "Merchant Wholesaler Sales": 178, "Accommodation and Food Services Sales": 13, "Retail Sales per Capita": 2727}, "County": "Amite County", "State": "MS", "Income": {"Median Houseold Income": 30750, "Per Capita Income": 16977, "Persons Below Poverty Level": 25.7}, "Education": {"Bachelor's Degree or Higher": 11.6, "High School or Higher": 74.7}, "Employment": {"Private Non-farm Establishments": 165, "Private Non-farm Employment Percent Change": 4.8, "Firms": {"Total": 992, "Hispanic-Owned": 0.0, "Native Hawaiian and Other Pacific Islander-Owned": 0.0, "American Indian-Owned": 0.0, "Black-Owned": 0.0, "Asian-Owned": 0.0, "Women-Owned": 0.0}, "Nonemployer Establishments": 811, "Private Non-farm Employment": 1210}, "Housing": {"Housing Units": 6632, "Units in Multi-Unit Structures": 1.9, "Median Value of Owner-Occupied Units": 70300, "Households": 5212, "Persons per Household": 2.49, "Homeownership Rate": 85.3}, "Population": {"2014 Population": 12629, "2010 Population": 13131, "Population per Square Mile": 18.0, "Population Percent Change": -3.8}}</t>
  </si>
  <si>
    <t>{"Ethnicities": {"White Alone, not Hispanic or Latino": 54.8, "Two or More Races": 0.6, "Asian Alone": 0.3, "Native Hawaiian and Other Pacific Islander Alone": 0.0, "White Alone": 56.4, "Hispanic or Latino": 2.0, "Black Alone": 42.3, "American Indian and Alaska Native Alone": 0.3}, "Age": {"Percent Under 18 Years": 25.1, "Percent 65 and Older": 19.5, "Percent Under 5 Years": 7.0}, "Miscellaneous": {"Manufacturers Shipments": 3194, "Foreign Born": 1.2, "Percent Female": 52.8, "Language Other than English at Home": 1.7, "Living in Same House +1 Years": 87.0, "Mean Travel Time to Work": 27.5, "Building Permits": 5, "Veterans": 1408, "Land Area": 734.98}, "Sales": {"Retail Sales": 1713, "Merchant Wholesaler Sales": 370, "Accommodation and Food Services Sales": 136, "Retail Sales per Capita": 8756}, "County": "Attala County", "State": "MS", "Income": {"Median Houseold Income": 31641, "Per Capita Income": 18422, "Persons Below Poverty Level": 27.7}, "Education": {"Bachelor's Degree or Higher": 16.0, "High School or Higher": 73.2}, "Employment": {"Private Non-farm Establishments": 334, "Private Non-farm Employment Percent Change": -4.5, "Firms": {"Total": 1577, "Hispanic-Owned": 0.0, "Native Hawaiian and Other Pacific Islander-Owned": 0.0, "American Indian-Owned": 0.0, "Black-Owned": 0.0, "Asian-Owned": 0.0, "Women-Owned": 27.1}, "Nonemployer Establishments": 1215, "Private Non-farm Employment": 4528}, "Housing": {"Housing Units": 9126, "Units in Multi-Unit Structures": 6.1, "Median Value of Owner-Occupied Units": 71200, "Households": 7185, "Persons per Household": 2.65, "Homeownership Rate": 73.6}, "Population": {"2014 Population": 19163, "2010 Population": 19564, "Population per Square Mile": 26.6, "Population Percent Change": -2.0}}</t>
  </si>
  <si>
    <t>{"Ethnicities": {"White Alone, not Hispanic or Latino": 60.2, "Two or More Races": 1.0, "Asian Alone": 0.1, "Native Hawaiian and Other Pacific Islander Alone": 0.0, "White Alone": 62.2, "Hispanic or Latino": 2.5, "Black Alone": 36.2, "American Indian and Alaska Native Alone": 0.4}, "Age": {"Percent Under 18 Years": 22.4, "Percent 65 and Older": 17.9, "Percent Under 5 Years": 5.2}, "Miscellaneous": {"Manufacturers Shipments": 0, "Foreign Born": 1.1, "Percent Female": 50.0, "Language Other than English at Home": 2.5, "Living in Same House +1 Years": 89.4, "Mean Travel Time to Work": 35.3, "Building Permits": 2, "Veterans": 412, "Land Area": 406.62}, "Sales": {"Retail Sales": 251, "Merchant Wholesaler Sales": 0, "Accommodation and Food Services Sales": 0, "Retail Sales per Capita": 3141}, "County": "Benton County", "State": "MS", "Income": {"Median Houseold Income": 31060, "Per Capita Income": 18597, "Persons Below Poverty Level": 24.1}, "Education": {"Bachelor's Degree or Higher": 9.9, "High School or Higher": 73.0}, "Employment": {"Private Non-farm Establishments": 57, "Private Non-farm Employment Percent Change": 10.5, "Firms": {"Total": 528, "Hispanic-Owned": 0.0, "Native Hawaiian and Other Pacific Islander-Owned": 0.0, "American Indian-Owned": 0.0, "Black-Owned": 0.0, "Asian-Owned": 0.0, "Women-Owned": 0.0}, "Nonemployer Establishments": 573, "Private Non-farm Employment": 928}, "Housing": {"Housing Units": 4195, "Units in Multi-Unit Structures": 2.0, "Median Value of Owner-Occupied Units": 81200, "Households": 3195, "Persons per Household": 2.69, "Homeownership Rate": 81.7}, "Population": {"2014 Population": 8296, "2010 Population": 8729, "Population per Square Mile": 21.5, "Population Percent Change": -5.0}}</t>
  </si>
  <si>
    <t>{"Ethnicities": {"White Alone, not Hispanic or Latino": 32.3, "Two or More Races": 0.6, "Asian Alone": 0.7, "Native Hawaiian and Other Pacific Islander Alone": 0.1, "White Alone": 33.8, "Hispanic or Latino": 2.2, "Black Alone": 64.7, "American Indian and Alaska Native Alone": 0.2}, "Age": {"Percent Under 18 Years": 25.6, "Percent 65 and Older": 13.7, "Percent Under 5 Years": 7.5}, "Miscellaneous": {"Manufacturers Shipments": 2870, "Foreign Born": 1.5, "Percent Female": 53.2, "Language Other than English at Home": 3.0, "Living in Same House +1 Years": 83.7, "Mean Travel Time to Work": 17.8, "Building Permits": 22, "Veterans": 1434, "Land Area": 876.57}, "Sales": {"Retail Sales": 3034, "Merchant Wholesaler Sales": 0, "Accommodation and Food Services Sales": 310, "Retail Sales per Capita": 8116}, "County": "Bolivar County", "State": "MS", "Income": {"Median Houseold Income": 28599, "Per Capita Income": 16462, "Persons Below Poverty Level": 34.3}, "Education": {"Bachelor's Degree or Higher": 21.2, "High School or Higher": 73.8}, "Employment": {"Private Non-farm Establishments": 735, "Private Non-farm Employment Percent Change": 2.0, "Firms": {"Total": 2240, "Hispanic-Owned": 0.0, "Native Hawaiian and Other Pacific Islander-Owned": 0.0, "American Indian-Owned": 0.0, "Black-Owned": 28.9, "Asian-Owned": 2.1, "Women-Owned": 31.4}, "Nonemployer Establishments": 1953, "Private Non-farm Employment": 8683}, "Housing": {"Housing Units": 14301, "Units in Multi-Unit Structures": 19.5, "Median Value of Owner-Occupied Units": 83500, "Households": 12301, "Persons per Household": 2.64, "Homeownership Rate": 56.4}, "Population": {"2014 Population": 33768, "2010 Population": 34145, "Population per Square Mile": 39.0, "Population Percent Change": -1.1}}</t>
  </si>
  <si>
    <t>{"Ethnicities": {"White Alone, not Hispanic or Latino": 65.5, "Two or More Races": 1.1, "Asian Alone": 0.1, "Native Hawaiian and Other Pacific Islander Alone": 0.0, "White Alone": 70.5, "Hispanic or Latino": 5.6, "Black Alone": 28.0, "American Indian and Alaska Native Alone": 0.2}, "Age": {"Percent Under 18 Years": 24.2, "Percent 65 and Older": 17.6, "Percent Under 5 Years": 6.3}, "Miscellaneous": {"Manufacturers Shipments": 2353, "Foreign Born": 3.2, "Percent Female": 51.9, "Language Other than English at Home": 5.3, "Living in Same House +1 Years": 85.7, "Mean Travel Time to Work": 23.7, "Building Permits": 2, "Veterans": 805, "Land Area": 586.57}, "Sales": {"Retail Sales": 941, "Merchant Wholesaler Sales": 290, "Accommodation and Food Services Sales": 25, "Retail Sales per Capita": 6445}, "County": "Calhoun County", "State": "MS", "Income": {"Median Houseold Income": 30000, "Per Capita Income": 17034, "Persons Below Poverty Level": 23.7}, "Education": {"Bachelor's Degree or Higher": 9.5, "High School or Higher": 68.2}, "Employment": {"Private Non-farm Establishments": 257, "Private Non-farm Employment Percent Change": -2.7, "Firms": {"Total": 1101, "Hispanic-Owned": 0.0, "Native Hawaiian and Other Pacific Islander-Owned": 0.0, "American Indian-Owned": 0.0, "Black-Owned": 0.0, "Asian-Owned": 0.0, "Women-Owned": 27.2}, "Nonemployer Establishments": 955, "Private Non-farm Employment": 2654}, "Housing": {"Housing Units": 6923, "Units in Multi-Unit Structures": 6.6, "Median Value of Owner-Occupied Units": 61500, "Households": 5944, "Persons per Household": 2.46, "Homeownership Rate": 70.5}, "Population": {"2014 Population": 14745, "2010 Population": 14962, "Population per Square Mile": 25.5, "Population Percent Change": -1.5}}</t>
  </si>
  <si>
    <t>{"Ethnicities": {"White Alone, not Hispanic or Latino": 63.9, "Two or More Races": 0.9, "Asian Alone": 0.2, "Native Hawaiian and Other Pacific Islander Alone": 0.0, "White Alone": 64.7, "Hispanic or Latino": 1.3, "Black Alone": 34.0, "American Indian and Alaska Native Alone": 0.2}, "Age": {"Percent Under 18 Years": 19.8, "Percent 65 and Older": 21.0, "Percent Under 5 Years": 4.3}, "Miscellaneous": {"Manufacturers Shipments": 0, "Foreign Born": 0.7, "Percent Female": 49.0, "Language Other than English at Home": 1.6, "Living in Same House +1 Years": 93.7, "Mean Travel Time to Work": 23.0, "Building Permits": 0, "Veterans": 466, "Land Area": 628.24}, "Sales": {"Retail Sales": 242, "Merchant Wholesaler Sales": 0, "Accommodation and Food Services Sales": 6, "Retail Sales per Capita": 2344}, "County": "Carroll County", "State": "MS", "Income": {"Median Houseold Income": 31039, "Per Capita Income": 16897, "Persons Below Poverty Level": 24.4}, "Education": {"Bachelor's Degree or Higher": 12.3, "High School or Higher": 78.2}, "Employment": {"Private Non-farm Establishments": 103, "Private Non-farm Employment Percent Change": -2.3, "Firms": {"Total": 0, "Hispanic-Owned": 0.0, "Native Hawaiian and Other Pacific Islander-Owned": 0.0, "American Indian-Owned": 0.0, "Black-Owned": 0.0, "Asian-Owned": 0.0, "Women-Owned": 0.0}, "Nonemployer Establishments": 656, "Private Non-farm Employment": 598}, "Housing": {"Housing Units": 5060, "Units in Multi-Unit Structures": 2.8, "Median Value of Owner-Occupied Units": 68800, "Households": 3757, "Persons per Household": 2.72, "Homeownership Rate": 83.2}, "Population": {"2014 Population": 10254, "2010 Population": 10597, "Population per Square Mile": 16.9, "Population Percent Change": -3.2}}</t>
  </si>
  <si>
    <t>{"Ethnicities": {"White Alone, not Hispanic or Latino": 51.2, "Two or More Races": 1.0, "Asian Alone": 0.4, "Native Hawaiian and Other Pacific Islander Alone": 0.1, "White Alone": 54.2, "Hispanic or Latino": 3.9, "Black Alone": 43.9, "American Indian and Alaska Native Alone": 0.3}, "Age": {"Percent Under 18 Years": 25.0, "Percent 65 and Older": 15.6, "Percent Under 5 Years": 6.8}, "Miscellaneous": {"Manufacturers Shipments": 4271, "Foreign Born": 1.5, "Percent Female": 51.9, "Language Other than English at Home": 3.4, "Living in Same House +1 Years": 88.2, "Mean Travel Time to Work": 25.2, "Building Permits": 3, "Veterans": 657, "Land Area": 501.78}, "Sales": {"Retail Sales": 1280, "Merchant Wholesaler Sales": 1015, "Accommodation and Food Services Sales": 114, "Retail Sales per Capita": 6785}, "County": "Chickasaw County", "State": "MS", "Income": {"Median Houseold Income": 31061, "Per Capita Income": 16677, "Persons Below Poverty Level": 25.3}, "Education": {"Bachelor's Degree or Higher": 10.0, "High School or Higher": 72.0}, "Employment": {"Private Non-farm Establishments": 343, "Private Non-farm Employment Percent Change": -4.2, "Firms": {"Total": 1467, "Hispanic-Owned": 0.0, "Native Hawaiian and Other Pacific Islander-Owned": 0.0, "American Indian-Owned": 0.0, "Black-Owned": 0.0, "Asian-Owned": 0.0, "Women-Owned": 25.4}, "Nonemployer Establishments": 1090, "Private Non-farm Employment": 5231}, "Housing": {"Housing Units": 7507, "Units in Multi-Unit Structures": 9.0, "Median Value of Owner-Occupied Units": 64600, "Households": 6614, "Persons per Household": 2.58, "Homeownership Rate": 73.2}, "Population": {"2014 Population": 17313, "2010 Population": 17392, "Population per Square Mile": 34.7, "Population Percent Change": -0.5}}</t>
  </si>
  <si>
    <t>{"Ethnicities": {"White Alone, not Hispanic or Latino": 67.7, "Two or More Races": 1.2, "Asian Alone": 0.3, "Native Hawaiian and Other Pacific Islander Alone": 0.1, "White Alone": 68.6, "Hispanic or Latino": 1.3, "Black Alone": 29.5, "American Indian and Alaska Native Alone": 0.3}, "Age": {"Percent Under 18 Years": 22.5, "Percent 65 and Older": 19.2, "Percent Under 5 Years": 5.6}, "Miscellaneous": {"Manufacturers Shipments": 0, "Foreign Born": 0.1, "Percent Female": 51.6, "Language Other than English at Home": 0.7, "Living in Same House +1 Years": 85.5, "Mean Travel Time to Work": 28.0, "Building Permits": 0, "Veterans": 632, "Land Area": 418.18}, "Sales": {"Retail Sales": 308, "Merchant Wholesaler Sales": 0, "Accommodation and Food Services Sales": 16, "Retail Sales per Capita": 3424}, "County": "Choctaw County", "State": "MS", "Income": {"Median Houseold Income": 29876, "Per Capita Income": 17145, "Persons Below Poverty Level": 24.1}, "Education": {"Bachelor's Degree or Higher": 12.6, "High School or Higher": 78.3}, "Employment": {"Private Non-farm Establishments": 120, "Private Non-farm Employment Percent Change": 2.1, "Firms": {"Total": 469, "Hispanic-Owned": 0.0, "Native Hawaiian and Other Pacific Islander-Owned": 0.0, "American Indian-Owned": 0.0, "Black-Owned": 0.0, "Asian-Owned": 0.0, "Women-Owned": 0.0}, "Nonemployer Establishments": 659, "Private Non-farm Employment": 1212}, "Housing": {"Housing Units": 4154, "Units in Multi-Unit Structures": 6.9, "Median Value of Owner-Occupied Units": 70600, "Households": 3378, "Persons per Household": 2.43, "Homeownership Rate": 71.4}, "Population": {"2014 Population": 8294, "2010 Population": 8547, "Population per Square Mile": 20.4, "Population Percent Change": -3.0}}</t>
  </si>
  <si>
    <t>{"Ethnicities": {"White Alone, not Hispanic or Latino": 13.8, "Two or More Races": 0.8, "Asian Alone": 0.7, "Native Hawaiian and Other Pacific Islander Alone": 0.0, "White Alone": 14.3, "Hispanic or Latino": 1.2, "Black Alone": 84.1, "American Indian and Alaska Native Alone": 0.2}, "Age": {"Percent Under 18 Years": 21.9, "Percent 65 and Older": 14.3, "Percent Under 5 Years": 6.1}, "Miscellaneous": {"Manufacturers Shipments": 0, "Foreign Born": 0.8, "Percent Female": 52.5, "Language Other than English at Home": 1.5, "Living in Same House +1 Years": 93.8, "Mean Travel Time to Work": 23.3, "Building Permits": 0, "Veterans": 341, "Land Area": 487.41}, "Sales": {"Retail Sales": 392, "Merchant Wholesaler Sales": 0, "Accommodation and Food Services Sales": 47, "Retail Sales per Capita": 3675}, "County": "Claiborne County", "State": "MS", "Income": {"Median Houseold Income": 23689, "Per Capita Income": 12177, "Persons Below Poverty Level": 33.1}, "Education": {"Bachelor's Degree or Higher": 18.6, "High School or Higher": 80.9}, "Employment": {"Private Non-farm Establishments": 111, "Private Non-farm Employment Percent Change": 0.0, "Firms": {"Total": 310, "Hispanic-Owned": 0.0, "Native Hawaiian and Other Pacific Islander-Owned": 0.0, "American Indian-Owned": 0.0, "Black-Owned": 40.0, "Asian-Owned": 0.0, "Women-Owned": 14.5}, "Nonemployer Establishments": 329, "Private Non-farm Employment": 0}, "Housing": {"Housing Units": 4221, "Units in Multi-Unit Structures": 3.6, "Median Value of Owner-Occupied Units": 54500, "Households": 3190, "Persons per Household": 2.84, "Homeownership Rate": 80.0}, "Population": {"2014 Population": 9080, "2010 Population": 9604, "Population per Square Mile": 19.7, "Population Percent Change": -5.4}}</t>
  </si>
  <si>
    <t>{"Ethnicities": {"White Alone, not Hispanic or Latino": 63.5, "Two or More Races": 0.7, "Asian Alone": 0.2, "Native Hawaiian and Other Pacific Islander Alone": 0.0, "White Alone": 64.4, "Hispanic or Latino": 1.1, "Black Alone": 34.2, "American Indian and Alaska Native Alone": 0.4}, "Age": {"Percent Under 18 Years": 23.1, "Percent 65 and Older": 18.5, "Percent Under 5 Years": 5.5}, "Miscellaneous": {"Manufacturers Shipments": 0, "Foreign Born": 0.3, "Percent Female": 52.7, "Language Other than English at Home": 0.8, "Living in Same House +1 Years": 93.3, "Mean Travel Time to Work": 30.2, "Building Permits": 0, "Veterans": 1359, "Land Area": 691.55}, "Sales": {"Retail Sales": 580, "Merchant Wholesaler Sales": 0, "Accommodation and Food Services Sales": 44, "Retail Sales per Capita": 3346}, "County": "Clarke County", "State": "MS", "Income": {"Median Houseold Income": 31362, "Per Capita Income": 18066, "Persons Below Poverty Level": 23.4}, "Education": {"Bachelor's Degree or Higher": 11.7, "High School or Higher": 77.0}, "Employment": {"Private Non-farm Establishments": 229, "Private Non-farm Employment Percent Change": -9.8, "Firms": {"Total": 1413, "Hispanic-Owned": 0.0, "Native Hawaiian and Other Pacific Islander-Owned": 0.0, "American Indian-Owned": 0.0, "Black-Owned": 0.0, "Asian-Owned": 0.0, "Women-Owned": 17.3}, "Nonemployer Establishments": 968, "Private Non-farm Employment": 2520}, "Housing": {"Housing Units": 7874, "Units in Multi-Unit Structures": 3.7, "Median Value of Owner-Occupied Units": 59900, "Households": 6305, "Persons per Household": 2.62, "Homeownership Rate": 84.1}, "Population": {"2014 Population": 16299, "2010 Population": 16732, "Population per Square Mile": 24.2, "Population Percent Change": -2.6}}</t>
  </si>
  <si>
    <t>{"Ethnicities": {"White Alone, not Hispanic or Latino": 39.4, "Two or More Races": 0.7, "Asian Alone": 0.2, "Native Hawaiian and Other Pacific Islander Alone": 0.0, "White Alone": 40.2, "Hispanic or Latino": 1.4, "Black Alone": 58.6, "American Indian and Alaska Native Alone": 0.2}, "Age": {"Percent Under 18 Years": 24.2, "Percent 65 and Older": 16.3, "Percent Under 5 Years": 6.1}, "Miscellaneous": {"Manufacturers Shipments": 3929, "Foreign Born": 0.5, "Percent Female": 53.0, "Language Other than English at Home": 1.9, "Living in Same House +1 Years": 88.8, "Mean Travel Time to Work": 22.8, "Building Permits": 6, "Veterans": 1220, "Land Area": 410.08}, "Sales": {"Retail Sales": 1260, "Merchant Wholesaler Sales": 0, "Accommodation and Food Services Sales": 158, "Retail Sales per Capita": 6037}, "County": "Clay County", "State": "MS", "Income": {"Median Houseold Income": 30764, "Per Capita Income": 18273, "Persons Below Poverty Level": 26.4}, "Education": {"Bachelor's Degree or Higher": 17.9, "High School or Higher": 79.1}, "Employment": {"Private Non-farm Establishments": 356, "Private Non-farm Employment Percent Change": -3.2, "Firms": {"Total": 1424, "Hispanic-Owned": 0.0, "Native Hawaiian and Other Pacific Islander-Owned": 0.0, "American Indian-Owned": 0.0, "Black-Owned": 0.0, "Asian-Owned": 0.0, "Women-Owned": 25.2}, "Nonemployer Establishments": 1273, "Private Non-farm Employment": 4090}, "Housing": {"Housing Units": 9194, "Units in Multi-Unit Structures": 12.1, "Median Value of Owner-Occupied Units": 80600, "Households": 7750, "Persons per Household": 2.61, "Homeownership Rate": 71.3}, "Population": {"2014 Population": 20225, "2010 Population": 20634, "Population per Square Mile": 50.3, "Population Percent Change": -2.0}}</t>
  </si>
  <si>
    <t>{"Ethnicities": {"White Alone, not Hispanic or Latino": 22.6, "Two or More Races": 0.7, "Asian Alone": 0.7, "Native Hawaiian and Other Pacific Islander Alone": 0.0, "White Alone": 23.5, "Hispanic or Latino": 1.5, "Black Alone": 74.9, "American Indian and Alaska Native Alone": 0.1}, "Age": {"Percent Under 18 Years": 27.6, "Percent 65 and Older": 13.3, "Percent Under 5 Years": 8.2}, "Miscellaneous": {"Manufacturers Shipments": 0, "Foreign Born": 0.5, "Percent Female": 53.9, "Language Other than English at Home": 1.2, "Living in Same House +1 Years": 86.3, "Mean Travel Time to Work": 19.5, "Building Permits": 6, "Veterans": 1198, "Land Area": 552.44}, "Sales": {"Retail Sales": 2603, "Merchant Wholesaler Sales": 0, "Accommodation and Food Services Sales": 1205, "Retail Sales per Capita": 9448}, "County": "Coahoma County", "State": "MS", "Income": {"Median Houseold Income": 26407, "Per Capita Income": 15742, "Persons Below Poverty Level": 38.2}, "Education": {"Bachelor's Degree or Higher": 17.5, "High School or Higher": 76.6}, "Employment": {"Private Non-farm Establishments": 555, "Private Non-farm Employment Percent Change": -2.9, "Firms": {"Total": 2027, "Hispanic-Owned": 0.0, "Native Hawaiian and Other Pacific Islander-Owned": 0.0, "American Indian-Owned": 0.0, "Black-Owned": 33.0, "Asian-Owned": 0.0, "Women-Owned": 27.5}, "Nonemployer Establishments": 1768, "Private Non-farm Employment": 6625}, "Housing": {"Housing Units": 10750, "Units in Multi-Unit Structures": 21.9, "Median Value of Owner-Occupied Units": 55600, "Households": 9464, "Persons per Household": 2.66, "Homeownership Rate": 53.3}, "Population": {"2014 Population": 24807, "2010 Population": 26151, "Population per Square Mile": 47.3, "Population Percent Change": -5.1}}</t>
  </si>
  <si>
    <t>{"Ethnicities": {"White Alone, not Hispanic or Latino": 44.9, "Two or More Races": 1.0, "Asian Alone": 0.4, "Native Hawaiian and Other Pacific Islander Alone": 0.0, "White Alone": 47.1, "Hispanic or Latino": 2.8, "Black Alone": 51.4, "American Indian and Alaska Native Alone": 0.2}, "Age": {"Percent Under 18 Years": 23.6, "Percent 65 and Older": 15.4, "Percent Under 5 Years": 6.4}, "Miscellaneous": {"Manufacturers Shipments": 0, "Foreign Born": 2.3, "Percent Female": 51.6, "Language Other than English at Home": 3.6, "Living in Same House +1 Years": 91.9, "Mean Travel Time to Work": 25.3, "Building Permits": 6, "Veterans": 1785, "Land Area": 777.24}, "Sales": {"Retail Sales": 1430, "Merchant Wholesaler Sales": 0, "Accommodation and Food Services Sales": 156, "Retail Sales per Capita": 4889}, "County": "Copiah County", "State": "MS", "Income": {"Median Houseold Income": 35421, "Per Capita Income": 18318, "Persons Below Poverty Level": 26.3}, "Education": {"Bachelor's Degree or Higher": 13.5, "High School or Higher": 79.6}, "Employment": {"Private Non-farm Establishments": 437, "Private Non-farm Employment Percent Change": -2.9, "Firms": {"Total": 1803, "Hispanic-Owned": 1.5, "Native Hawaiian and Other Pacific Islander-Owned": 0.0, "American Indian-Owned": 2.3, "Black-Owned": 19.7, "Asian-Owned": 0.0, "Women-Owned": 21.5}, "Nonemployer Establishments": 1665, "Private Non-farm Employment": 5924}, "Housing": {"Housing Units": 12113, "Units in Multi-Unit Structures": 3.4, "Median Value of Owner-Occupied Units": 74100, "Households": 9897, "Persons per Household": 2.83, "Homeownership Rate": 76.3}, "Population": {"2014 Population": 28797, "2010 Population": 29449, "Population per Square Mile": 37.9, "Population Percent Change": -2.2}}</t>
  </si>
  <si>
    <t>{"Ethnicities": {"White Alone, not Hispanic or Latino": 61.2, "Two or More Races": 1.0, "Asian Alone": 0.3, "Native Hawaiian and Other Pacific Islander Alone": 0.1, "White Alone": 62.6, "Hispanic or Latino": 2.1, "Black Alone": 35.9, "American Indian and Alaska Native Alone": 0.2}, "Age": {"Percent Under 18 Years": 24.8, "Percent 65 and Older": 17.0, "Percent Under 5 Years": 7.1}, "Miscellaneous": {"Manufacturers Shipments": 0, "Foreign Born": 0.3, "Percent Female": 51.1, "Language Other than English at Home": 1.0, "Living in Same House +1 Years": 91.2, "Mean Travel Time to Work": 27.3, "Building Permits": 8, "Veterans": 1460, "Land Area": 413.79}, "Sales": {"Retail Sales": 1716, "Merchant Wholesaler Sales": 665, "Accommodation and Food Services Sales": 111, "Retail Sales per Capita": 8453}, "County": "Covington County", "State": "MS", "Income": {"Median Houseold Income": 33381, "Per Capita Income": 17241, "Persons Below Poverty Level": 29.9}, "Education": {"Bachelor's Degree or Higher": 14.2, "High School or Higher": 76.5}, "Employment": {"Private Non-farm Establishments": 328, "Private Non-farm Employment Percent Change": 1.3, "Firms": {"Total": 1495, "Hispanic-Owned": 0.0, "Native Hawaiian and Other Pacific Islander-Owned": 0.0, "American Indian-Owned": 0.0, "Black-Owned": 12.3, "Asian-Owned": 0.0, "Women-Owned": 20.1}, "Nonemployer Establishments": 1430, "Private Non-farm Employment": 3932}, "Housing": {"Housing Units": 8505, "Units in Multi-Unit Structures": 2.5, "Median Value of Owner-Occupied Units": 71800, "Households": 7036, "Persons per Household": 2.73, "Homeownership Rate": 83.0}, "Population": {"2014 Population": 19442, "2010 Population": 19568, "Population per Square Mile": 47.3, "Population Percent Change": -0.7}}</t>
  </si>
  <si>
    <t>{"Ethnicities": {"White Alone, not Hispanic or Latino": 67.5, "Two or More Races": 1.4, "Asian Alone": 1.4, "Native Hawaiian and Other Pacific Islander Alone": 0.1, "White Alone": 71.9, "Hispanic or Latino": 4.9, "Black Alone": 24.9, "American Indian and Alaska Native Alone": 0.3}, "Age": {"Percent Under 18 Years": 26.7, "Percent 65 and Older": 11.8, "Percent Under 5 Years": 6.3}, "Miscellaneous": {"Manufacturers Shipments": 16635, "Foreign Born": 3.6, "Percent Female": 51.5, "Language Other than English at Home": 5.3, "Living in Same House +1 Years": 85.9, "Mean Travel Time to Work": 25.1, "Building Permits": 990, "Veterans": 11011, "Land Area": 476.15}, "Sales": {"Retail Sales": 20694, "Merchant Wholesaler Sales": 16768, "Accommodation and Food Services Sales": 2567, "Retail Sales per Capita": 13825}, "County": "DeSoto County", "State": "MS", "Income": {"Median Houseold Income": 58505, "Per Capita Income": 25176, "Persons Below Poverty Level": 9.8}, "Education": {"Bachelor's Degree or Higher": 21.6, "High School or Higher": 88.6}, "Employment": {"Private Non-farm Establishments": 2613, "Private Non-farm Employment Percent Change": 0.8, "Firms": {"Total": 12573, "Hispanic-Owned": 1.5, "Native Hawaiian and Other Pacific Islander-Owned": 0.0, "American Indian-Owned": 0.0, "Black-Owned": 13.0, "Asian-Owned": 1.8, "Women-Owned": 28.5}, "Nonemployer Establishments": 11583, "Private Non-farm Employment": 46136}, "Housing": {"Housing Units": 63932, "Units in Multi-Unit Structures": 12.0, "Median Value of Owner-Occupied Units": 152600, "Households": 57979, "Persons per Household": 2.82, "Homeownership Rate": 75.1}, "Population": {"2014 Population": 170913, "2010 Population": 161252, "Population per Square Mile": 338.7, "Population Percent Change": 6.0}}</t>
  </si>
  <si>
    <t>{"Ethnicities": {"White Alone, not Hispanic or Latino": 57.5, "Two or More Races": 1.4, "Asian Alone": 1.1, "Native Hawaiian and Other Pacific Islander Alone": 0.1, "White Alone": 60.0, "Hispanic or Latino": 3.2, "Black Alone": 37.0, "American Indian and Alaska Native Alone": 0.4}, "Age": {"Percent Under 18 Years": 23.1, "Percent 65 and Older": 12.7, "Percent Under 5 Years": 6.8}, "Miscellaneous": {"Manufacturers Shipments": 8834, "Foreign Born": 2.8, "Percent Female": 52.2, "Language Other than English at Home": 4.2, "Living in Same House +1 Years": 78.9, "Mean Travel Time to Work": 20.8, "Building Permits": 165, "Veterans": 5360, "Land Area": 466.31}, "Sales": {"Retail Sales": 21216, "Merchant Wholesaler Sales": 4241, "Accommodation and Food Services Sales": 1588, "Retail Sales per Capita": 26812}, "County": "Forrest County", "State": "MS", "Income": {"Median Houseold Income": 36726, "Per Capita Income": 19736, "Persons Below Poverty Level": 27.6}, "Education": {"Bachelor's Degree or Higher": 27.0, "High School or Higher": 83.8}, "Employment": {"Private Non-farm Establishments": 1853, "Private Non-farm Employment Percent Change": 3.3, "Firms": {"Total": 5646, "Hispanic-Owned": 0.0, "Native Hawaiian and Other Pacific Islander-Owned": 0.0, "American Indian-Owned": 0.0, "Black-Owned": 12.4, "Asian-Owned": 1.9, "Women-Owned": 24.8}, "Nonemployer Establishments": 5162, "Private Non-farm Employment": 31976}, "Housing": {"Housing Units": 32602, "Units in Multi-Unit Structures": 25.0, "Median Value of Owner-Occupied Units": 117500, "Households": 27822, "Persons per Household": 2.58, "Homeownership Rate": 56.5}, "Population": {"2014 Population": 76330, "2010 Population": 74934, "Population per Square Mile": 160.7, "Population Percent Change": 1.9}}</t>
  </si>
  <si>
    <t>{"Ethnicities": {"White Alone, not Hispanic or Latino": 62.7, "Two or More Races": 0.9, "Asian Alone": 0.1, "Native Hawaiian and Other Pacific Islander Alone": 0.0, "White Alone": 63.2, "Hispanic or Latino": 0.8, "Black Alone": 35.5, "American Indian and Alaska Native Alone": 0.2}, "Age": {"Percent Under 18 Years": 24.5, "Percent 65 and Older": 17.8, "Percent Under 5 Years": 5.6}, "Miscellaneous": {"Manufacturers Shipments": 0, "Foreign Born": 0.3, "Percent Female": 51.2, "Language Other than English at Home": 1.1, "Living in Same House +1 Years": 94.0, "Mean Travel Time to Work": 39.8, "Building Permits": 0, "Veterans": 589, "Land Area": 563.78}, "Sales": {"Retail Sales": 208, "Merchant Wholesaler Sales": 0, "Accommodation and Food Services Sales": 0, "Retail Sales per Capita": 2507}, "County": "Franklin County", "State": "MS", "Income": {"Median Houseold Income": 32372, "Per Capita Income": 24234, "Persons Below Poverty Level": 23.0}, "Education": {"Bachelor's Degree or Higher": 11.3, "High School or Higher": 81.1}, "Employment": {"Private Non-farm Establishments": 117, "Private Non-farm Employment Percent Change": 0.0, "Firms": {"Total": 524, "Hispanic-Owned": 0.0, "Native Hawaiian and Other Pacific Islander-Owned": 0.0, "American Indian-Owned": 0.0, "Black-Owned": 0.0, "Asian-Owned": 0.0, "Women-Owned": 0.0}, "Nonemployer Establishments": 448, "Private Non-farm Employment": 1123}, "Housing": {"Housing Units": 4157, "Units in Multi-Unit Structures": 3.2, "Median Value of Owner-Occupied Units": 63700, "Households": 3311, "Persons per Household": 2.39, "Homeownership Rate": 79.6}, "Population": {"2014 Population": 7833, "2010 Population": 8118, "Population per Square Mile": 14.4, "Population Percent Change": -3.5}}</t>
  </si>
  <si>
    <t>{"Ethnicities": {"White Alone, not Hispanic or Latino": 87.8, "Two or More Races": 0.9, "Asian Alone": 0.3, "Native Hawaiian and Other Pacific Islander Alone": 0.0, "White Alone": 89.8, "Hispanic or Latino": 2.2, "Black Alone": 8.5, "American Indian and Alaska Native Alone": 0.4}, "Age": {"Percent Under 18 Years": 26.2, "Percent 65 and Older": 14.5, "Percent Under 5 Years": 7.3}, "Miscellaneous": {"Manufacturers Shipments": 0, "Foreign Born": 1.8, "Percent Female": 49.5, "Language Other than English at Home": 2.1, "Living in Same House +1 Years": 86.4, "Mean Travel Time to Work": 35.2, "Building Permits": 0, "Veterans": 1630, "Land Area": 478.71}, "Sales": {"Retail Sales": 2315, "Merchant Wholesaler Sales": 0, "Accommodation and Food Services Sales": 134, "Retail Sales per Capita": 10510}, "County": "George County", "State": "MS", "Income": {"Median Houseold Income": 43958, "Per Capita Income": 20217, "Persons Below Poverty Level": 18.6}, "Education": {"Bachelor's Degree or Higher": 10.3, "High School or Higher": 83.8}, "Employment": {"Private Non-farm Establishments": 310, "Private Non-farm Employment Percent Change": 7.8, "Firms": {"Total": 2033, "Hispanic-Owned": 0.0, "Native Hawaiian and Other Pacific Islander-Owned": 0.0, "American Indian-Owned": 0.0, "Black-Owned": 4.9, "Asian-Owned": 0.0, "Women-Owned": 21.3}, "Nonemployer Establishments": 1291, "Private Non-farm Employment": 3508}, "Housing": {"Housing Units": 9357, "Units in Multi-Unit Structures": 2.2, "Median Value of Owner-Occupied Units": 94400, "Households": 7842, "Persons per Household": 2.83, "Homeownership Rate": 84.2}, "Population": {"2014 Population": 23303, "2010 Population": 22578, "Population per Square Mile": 47.2, "Population Percent Change": 3.2}}</t>
  </si>
  <si>
    <t>{"Ethnicities": {"White Alone, not Hispanic or Latino": 70.6, "Two or More Races": 0.8, "Asian Alone": 0.1, "Native Hawaiian and Other Pacific Islander Alone": 0.0, "White Alone": 71.5, "Hispanic or Latino": 1.0, "Black Alone": 27.2, "American Indian and Alaska Native Alone": 0.4}, "Age": {"Percent Under 18 Years": 20.0, "Percent 65 and Older": 12.9, "Percent Under 5 Years": 4.8}, "Miscellaneous": {"Manufacturers Shipments": 0, "Foreign Born": 0.8, "Percent Female": 40.5, "Language Other than English at Home": 2.6, "Living in Same House +1 Years": 83.4, "Mean Travel Time to Work": 37.6, "Building Permits": 0, "Veterans": 1153, "Land Area": 712.76}, "Sales": {"Retail Sales": 391, "Merchant Wholesaler Sales": 275, "Accommodation and Food Services Sales": 16, "Retail Sales per Capita": 2857}, "County": "Greene County", "State": "MS", "Income": {"Median Houseold Income": 36888, "Per Capita Income": 14463, "Persons Below Poverty Level": 18.2}, "Education": {"Bachelor's Degree or Higher": 7.8, "High School or Higher": 75.7}, "Employment": {"Private Non-farm Establishments": 122, "Private Non-farm Employment Percent Change": -4.8, "Firms": {"Total": 783, "Hispanic-Owned": 0.0, "Native Hawaiian and Other Pacific Islander-Owned": 0.0, "American Indian-Owned": 0.0, "Black-Owned": 0.0, "Asian-Owned": 0.0, "Women-Owned": 0.0}, "Nonemployer Establishments": 638, "Private Non-farm Employment": 709}, "Housing": {"Housing Units": 5123, "Units in Multi-Unit Structures": 5.5, "Median Value of Owner-Occupied Units": 83200, "Households": 4117, "Persons per Household": 2.74, "Homeownership Rate": 87.4}, "Population": {"2014 Population": 14326, "2010 Population": 14400, "Population per Square Mile": 20.2, "Population Percent Change": -0.5}}</t>
  </si>
  <si>
    <t>{"Ethnicities": {"White Alone, not Hispanic or Latino": 55.2, "Two or More Races": 0.9, "Asian Alone": 0.4, "Native Hawaiian and Other Pacific Islander Alone": 0.0, "White Alone": 56.0, "Hispanic or Latino": 1.2, "Black Alone": 42.4, "American Indian and Alaska Native Alone": 0.2}, "Age": {"Percent Under 18 Years": 23.7, "Percent 65 and Older": 16.6, "Percent Under 5 Years": 6.2}, "Miscellaneous": {"Manufacturers Shipments": 7324, "Foreign Born": 0.4, "Percent Female": 52.7, "Language Other than English at Home": 0.9, "Living in Same House +1 Years": 88.3, "Mean Travel Time to Work": 21.5, "Building Permits": 14, "Veterans": 1095, "Land Area": 422.11}, "Sales": {"Retail Sales": 3770, "Merchant Wholesaler Sales": 0, "Accommodation and Food Services Sales": 362, "Retail Sales per Capita": 16312}, "County": "Grenada County", "State": "MS", "Income": {"Median Houseold Income": 34129, "Per Capita Income": 21084, "Persons Below Poverty Level": 21.9}, "Education": {"Bachelor's Degree or Higher": 14.7, "High School or Higher": 78.4}, "Employment": {"Private Non-farm Establishments": 546, "Private Non-farm Employment Percent Change": 4.4, "Firms": {"Total": 1973, "Hispanic-Owned": 0.0, "Native Hawaiian and Other Pacific Islander-Owned": 0.0, "American Indian-Owned": 0.0, "Black-Owned": 14.5, "Asian-Owned": 0.0, "Women-Owned": 32.2}, "Nonemployer Establishments": 1337, "Private Non-farm Employment": 8225}, "Housing": {"Housing Units": 10188, "Units in Multi-Unit Structures": 11.5, "Median Value of Owner-Occupied Units": 86500, "Households": 7941, "Persons per Household": 2.69, "Homeownership Rate": 73.5}, "Population": {"2014 Population": 21666, "2010 Population": 21906, "Population per Square Mile": 51.9, "Population Percent Change": -1.1}}</t>
  </si>
  <si>
    <t>{"Ethnicities": {"White Alone, not Hispanic or Latino": 84.7, "Two or More Races": 2.0, "Asian Alone": 1.1, "Native Hawaiian and Other Pacific Islander Alone": 0.1, "White Alone": 87.8, "Hispanic or Latino": 3.6, "Black Alone": 8.4, "American Indian and Alaska Native Alone": 0.6}, "Age": {"Percent Under 18 Years": 22.1, "Percent 65 and Older": 17.3, "Percent Under 5 Years": 5.4}, "Miscellaneous": {"Manufacturers Shipments": 0, "Foreign Born": 3.6, "Percent Female": 50.9, "Language Other than English at Home": 5.2, "Living in Same House +1 Years": 85.2, "Mean Travel Time to Work": 29.1, "Building Permits": 502, "Veterans": 4397, "Land Area": 473.75}, "Sales": {"Retail Sales": 3831, "Merchant Wholesaler Sales": 0, "Accommodation and Food Services Sales": 1338, "Retail Sales per Capita": 9642}, "County": "Hancock County", "State": "MS", "Income": {"Median Houseold Income": 44522, "Per Capita Income": 22621, "Persons Below Poverty Level": 18.7}, "Education": {"Bachelor's Degree or Higher": 22.0, "High School or Higher": 85.4}, "Employment": {"Private Non-farm Establishments": 686, "Private Non-farm Employment Percent Change": -0.9, "Firms": {"Total": 4258, "Hispanic-Owned": 0.0, "Native Hawaiian and Other Pacific Islander-Owned": 0.0, "American Indian-Owned": 0.0, "Black-Owned": 0.0, "Asian-Owned": 3.3, "Women-Owned": 0.0}, "Nonemployer Establishments": 3200, "Private Non-farm Employment": 9779}, "Housing": {"Housing Units": 23604, "Units in Multi-Unit Structures": 12.0, "Median Value of Owner-Occupied Units": 133900, "Households": 18145, "Persons per Household": 2.43, "Homeownership Rate": 75.3}, "Population": {"2014 Population": 45949, "2010 Population": 43929, "Population per Square Mile": 92.7, "Population Percent Change": 4.4}}</t>
  </si>
  <si>
    <t>{"Ethnicities": {"White Alone, not Hispanic or Latino": 65.3, "Two or More Races": 2.5, "Asian Alone": 3.0, "Native Hawaiian and Other Pacific Islander Alone": 0.1, "White Alone": 69.8, "Hispanic or Latino": 5.4, "Black Alone": 24.0, "American Indian and Alaska Native Alone": 0.5}, "Age": {"Percent Under 18 Years": 24.3, "Percent 65 and Older": 13.2, "Percent Under 5 Years": 7.0}, "Miscellaneous": {"Manufacturers Shipments": 0, "Foreign Born": 4.5, "Percent Female": 50.4, "Language Other than English at Home": 6.7, "Living in Same House +1 Years": 79.1, "Mean Travel Time to Work": 21.7, "Building Permits": 1125, "Veterans": 22647, "Land Area": 573.99}, "Sales": {"Retail Sales": 29032, "Merchant Wholesaler Sales": 8397, "Accommodation and Food Services Sales": 16191, "Retail Sales per Capita": 16472}, "County": "Harrison County", "State": "MS", "Income": {"Median Houseold Income": 43124, "Per Capita Income": 22677, "Persons Below Poverty Level": 19.9}, "Education": {"Bachelor's Degree or Higher": 20.7, "High School or Higher": 85.6}, "Employment": {"Private Non-farm Establishments": 4114, "Private Non-farm Employment Percent Change": 0.6, "Firms": {"Total": 14674, "Hispanic-Owned": 1.5, "Native Hawaiian and Other Pacific Islander-Owned": 0.0, "American Indian-Owned": 0.0, "Black-Owned": 10.7, "Asian-Owned": 4.7, "Women-Owned": 24.7}, "Nonemployer Establishments": 13979, "Private Non-farm Employment": 71566}, "Housing": {"Housing Units": 89749, "Units in Multi-Unit Structures": 23.6, "Median Value of Owner-Occupied Units": 143000, "Households": 72253, "Persons per Household": 2.57, "Homeownership Rate": 61.0}, "Population": {"2014 Population": 199058, "2010 Population": 187105, "Population per Square Mile": 326.0, "Population Percent Change": 6.4}}</t>
  </si>
  <si>
    <t>{"Ethnicities": {"White Alone, not Hispanic or Latino": 26.2, "Two or More Races": 0.9, "Asian Alone": 0.8, "Native Hawaiian and Other Pacific Islander Alone": 0.0, "White Alone": 27.3, "Hispanic or Latino": 1.6, "Black Alone": 70.8, "American Indian and Alaska Native Alone": 0.2}, "Age": {"Percent Under 18 Years": 25.2, "Percent 65 and Older": 12.1, "Percent Under 5 Years": 6.7}, "Miscellaneous": {"Manufacturers Shipments": 14061, "Foreign Born": 1.9, "Percent Female": 53.2, "Language Other than English at Home": 3.1, "Living in Same House +1 Years": 84.8, "Mean Travel Time to Work": 21.3, "Building Permits": 611, "Veterans": 14001, "Land Area": 869.74}, "Sales": {"Retail Sales": 29926, "Merchant Wholesaler Sales": 21188, "Accommodation and Food Services Sales": 4037, "Retail Sales per Capita": 12021}, "County": "Hinds County", "State": "MS", "Income": {"Median Houseold Income": 37626, "Per Capita Income": 20448, "Persons Below Poverty Level": 25.3}, "Education": {"Bachelor's Degree or Higher": 27.4, "High School or Higher": 85.1}, "Employment": {"Private Non-farm Establishments": 5446, "Private Non-farm Employment Percent Change": -0.3, "Firms": {"Total": 21768, "Hispanic-Owned": 0.4, "Native Hawaiian and Other Pacific Islander-Owned": 0.0, "American Indian-Owned": 0.0, "Black-Owned": 37.5, "Asian-Owned": 1.8, "Women-Owned": 33.5}, "Nonemployer Establishments": 19824, "Private Non-farm Employment": 98058}, "Housing": {"Housing Units": 104082, "Units in Multi-Unit Structures": 23.6, "Median Value of Owner-Occupied Units": 106400, "Households": 87844, "Persons per Household": 2.71, "Homeownership Rate": 59.3}, "Population": {"2014 Population": 243729, "2010 Population": 245285, "Population per Square Mile": 282.0, "Population Percent Change": -0.7}}</t>
  </si>
  <si>
    <t>{"Ethnicities": {"White Alone, not Hispanic or Latino": 16.4, "Two or More Races": 0.6, "Asian Alone": 0.5, "Native Hawaiian and Other Pacific Islander Alone": 0.0, "White Alone": 16.6, "Hispanic or Latino": 0.9, "Black Alone": 82.2, "American Indian and Alaska Native Alone": 0.1}, "Age": {"Percent Under 18 Years": 26.8, "Percent 65 and Older": 13.5, "Percent Under 5 Years": 7.7}, "Miscellaneous": {"Manufacturers Shipments": 2079, "Foreign Born": 0.2, "Percent Female": 52.2, "Language Other than English at Home": 0.6, "Living in Same House +1 Years": 91.9, "Mean Travel Time to Work": 25.7, "Building Permits": 7, "Veterans": 574, "Land Area": 756.7}, "Sales": {"Retail Sales": 1143, "Merchant Wholesaler Sales": 310, "Accommodation and Food Services Sales": 55, "Retail Sales per Capita": 5599}, "County": "Holmes County", "State": "MS", "Income": {"Median Houseold Income": 22325, "Per Capita Income": 12113, "Persons Below Poverty Level": 43.5}, "Education": {"Bachelor's Degree or Higher": 12.7, "High School or Higher": 71.4}, "Employment": {"Private Non-farm Establishments": 246, "Private Non-farm Employment Percent Change": 1.2, "Firms": {"Total": 1086, "Hispanic-Owned": 0.0, "Native Hawaiian and Other Pacific Islander-Owned": 0.0, "American Indian-Owned": 0.0, "Black-Owned": 39.7, "Asian-Owned": 0.0, "Women-Owned": 25.9}, "Nonemployer Establishments": 1148, "Private Non-farm Employment": 2068}, "Housing": {"Housing Units": 8415, "Units in Multi-Unit Structures": 7.3, "Median Value of Owner-Occupied Units": 49000, "Households": 6511, "Persons per Household": 2.81, "Homeownership Rate": 71.0}, "Population": {"2014 Population": 18459, "2010 Population": 19198, "Population per Square Mile": 25.4, "Population Percent Change": -5.2}}</t>
  </si>
  <si>
    <t>{"Ethnicities": {"White Alone, not Hispanic or Latino": 22.0, "Two or More Races": 1.0, "Asian Alone": 0.4, "Native Hawaiian and Other Pacific Islander Alone": 0.1, "White Alone": 23.5, "Hispanic or Latino": 2.5, "Black Alone": 75.0, "American Indian and Alaska Native Alone": 0.1}, "Age": {"Percent Under 18 Years": 27.4, "Percent 65 and Older": 14.2, "Percent Under 5 Years": 7.4}, "Miscellaneous": {"Manufacturers Shipments": 0, "Foreign Born": 0.8, "Percent Female": 52.9, "Language Other than English at Home": 0.8, "Living in Same House +1 Years": 88.9, "Mean Travel Time to Work": 19.0, "Building Permits": 0, "Veterans": 499, "Land Area": 418.49}, "Sales": {"Retail Sales": 813, "Merchant Wholesaler Sales": 151, "Accommodation and Food Services Sales": 43, "Retail Sales per Capita": 8198}, "County": "Humphreys County", "State": "MS", "Income": {"Median Houseold Income": 23600, "Per Capita Income": 12874, "Persons Below Poverty Level": 44.9}, "Education": {"Bachelor's Degree or Higher": 10.9, "High School or Higher": 64.1}, "Employment": {"Private Non-farm Establishments": 154, "Private Non-farm Employment Percent Change": -3.4, "Firms": {"Total": 718, "Hispanic-Owned": 0.0, "Native Hawaiian and Other Pacific Islander-Owned": 0.0, "American Indian-Owned": 0.0, "Black-Owned": 0.0, "Asian-Owned": 0.0, "Women-Owned": 27.6}, "Nonemployer Establishments": 542, "Private Non-farm Employment": 1751}, "Housing": {"Housing Units": 3832, "Units in Multi-Unit Structures": 11.7, "Median Value of Owner-Occupied Units": 63000, "Households": 3107, "Persons per Household": 2.95, "Homeownership Rate": 54.3}, "Population": {"2014 Population": 8741, "2010 Population": 9375, "Population per Square Mile": 22.4, "Population Percent Change": -6.8}}</t>
  </si>
  <si>
    <t>{"Ethnicities": {"White Alone, not Hispanic or Latino": 34.4, "Two or More Races": 0.1, "Asian Alone": 0.6, "Native Hawaiian and Other Pacific Islander Alone": 0.0, "White Alone": 35.0, "Hispanic or Latino": 0.9, "Black Alone": 63.9, "American Indian and Alaska Native Alone": 0.4}, "Age": {"Percent Under 18 Years": 15.0, "Percent 65 and Older": 13.7, "Percent Under 5 Years": 3.2}, "Miscellaneous": {"Manufacturers Shipments": 0, "Foreign Born": 0.0, "Percent Female": 40.6, "Language Other than English at Home": 0.1, "Living in Same House +1 Years": 79.3, "Mean Travel Time to Work": 26.9, "Building Permits": 1, "Veterans": 85, "Land Area": 413.05}, "Sales": {"Retail Sales": 0, "Merchant Wholesaler Sales": 0, "Accommodation and Food Services Sales": 0, "Retail Sales per Capita": 0}, "County": "Issaquena County", "State": "MS", "Income": {"Median Houseold Income": 24767, "Per Capita Income": 13731, "Persons Below Poverty Level": 32.5}, "Education": {"Bachelor's Degree or Higher": 5.3, "High School or Higher": 56.4}, "Employment": {"Private Non-farm Establishments": 8, "Private Non-farm Employment Percent Change": 27.5, "Firms": {"Total": 40, "Hispanic-Owned": 0.0, "Native Hawaiian and Other Pacific Islander-Owned": 0.0, "American Indian-Owned": 0.0, "Black-Owned": 0.0, "Asian-Owned": 0.0, "Women-Owned": 0.0}, "Nonemployer Establishments": 71, "Private Non-farm Employment": 65}, "Housing": {"Housing Units": 558, "Units in Multi-Unit Structures": 12.0, "Median Value of Owner-Occupied Units": 60800, "Households": 461, "Persons per Household": 2.38, "Homeownership Rate": 67.5}, "Population": {"2014 Population": 1397, "2010 Population": 1406, "Population per Square Mile": 3.4, "Population Percent Change": -0.6}}</t>
  </si>
  <si>
    <t>{"Ethnicities": {"White Alone, not Hispanic or Latino": 90.7, "Two or More Races": 0.7, "Asian Alone": 0.3, "Native Hawaiian and Other Pacific Islander Alone": 0.0, "White Alone": 91.9, "Hispanic or Latino": 1.4, "Black Alone": 6.8, "American Indian and Alaska Native Alone": 0.3}, "Age": {"Percent Under 18 Years": 21.9, "Percent 65 and Older": 17.4, "Percent Under 5 Years": 6.0}, "Miscellaneous": {"Manufacturers Shipments": 0, "Foreign Born": 0.2, "Percent Female": 50.9, "Language Other than English at Home": 2.2, "Living in Same House +1 Years": 87.2, "Mean Travel Time to Work": 23.6, "Building Permits": 1, "Veterans": 1526, "Land Area": 532.79}, "Sales": {"Retail Sales": 1350, "Merchant Wholesaler Sales": 594, "Accommodation and Food Services Sales": 122, "Retail Sales per Capita": 5876}, "County": "Itawamba County", "State": "MS", "Income": {"Median Houseold Income": 36073, "Per Capita Income": 18106, "Persons Below Poverty Level": 15.7}, "Education": {"Bachelor's Degree or Higher": 13.5, "High School or Higher": 76.7}, "Employment": {"Private Non-farm Establishments": 346, "Private Non-farm Employment Percent Change": 1.7, "Firms": {"Total": 2007, "Hispanic-Owned": 0.0, "Native Hawaiian and Other Pacific Islander-Owned": 0.0, "American Indian-Owned": 0.0, "Black-Owned": 0.0, "Asian-Owned": 0.0, "Women-Owned": 25.3}, "Nonemployer Establishments": 1287, "Private Non-farm Employment": 4709}, "Housing": {"Housing Units": 10167, "Units in Multi-Unit Structures": 3.2, "Median Value of Owner-Occupied Units": 79300, "Households": 8859, "Persons per Household": 2.53, "Homeownership Rate": 79.0}, "Population": {"2014 Population": 23527, "2010 Population": 23401, "Population per Square Mile": 43.9, "Population Percent Change": 0.5}}</t>
  </si>
  <si>
    <t>{"Ethnicities": {"White Alone, not Hispanic or Latino": 68.5, "Two or More Races": 1.8, "Asian Alone": 2.3, "Native Hawaiian and Other Pacific Islander Alone": 0.1, "White Alone": 73.3, "Hispanic or Latino": 5.5, "Black Alone": 22.1, "American Indian and Alaska Native Alone": 0.4}, "Age": {"Percent Under 18 Years": 24.2, "Percent 65 and Older": 14.2, "Percent Under 5 Years": 5.9}, "Miscellaneous": {"Manufacturers Shipments": 0, "Foreign Born": 3.5, "Percent Female": 50.9, "Language Other than English at Home": 6.4, "Living in Same House +1 Years": 85.6, "Mean Travel Time to Work": 24.3, "Building Permits": 327, "Veterans": 14074, "Land Area": 722.75}, "Sales": {"Retail Sales": 13050, "Merchant Wholesaler Sales": 0, "Accommodation and Food Services Sales": 1780, "Retail Sales per Capita": 9964}, "County": "Jackson County", "State": "MS", "Income": {"Median Houseold Income": 48943, "Per Capita Income": 23879, "Persons Below Poverty Level": 15.9}, "Education": {"Bachelor's Degree or Higher": 19.6, "High School or Higher": 86.3}, "Employment": {"Private Non-farm Establishments": 2241, "Private Non-farm Employment Percent Change": 3.4, "Firms": {"Total": 9245, "Hispanic-Owned": 0.0, "Native Hawaiian and Other Pacific Islander-Owned": 0.0, "American Indian-Owned": 0.6, "Black-Owned": 12.5, "Asian-Owned": 3.8, "Women-Owned": 30.6}, "Nonemployer Establishments": 8646, "Private Non-farm Employment": 43812}, "Housing": {"Housing Units": 61115, "Units in Multi-Unit Structures": 14.4, "Median Value of Owner-Occupied Units": 123300, "Households": 50007, "Persons per Household": 2.77, "Homeownership Rate": 70.8}, "Population": {"2014 Population": 141137, "2010 Population": 139668, "Population per Square Mile": 193.2, "Population Percent Change": 1.1}}</t>
  </si>
  <si>
    <t>{"Ethnicities": {"White Alone, not Hispanic or Latino": 45.6, "Two or More Races": 0.7, "Asian Alone": 0.2, "Native Hawaiian and Other Pacific Islander Alone": 0.1, "White Alone": 46.4, "Hispanic or Latino": 1.2, "Black Alone": 52.4, "American Indian and Alaska Native Alone": 0.2}, "Age": {"Percent Under 18 Years": 23.5, "Percent 65 and Older": 18.0, "Percent Under 5 Years": 6.8}, "Miscellaneous": {"Manufacturers Shipments": 2565, "Foreign Born": 0.6, "Percent Female": 51.3, "Language Other than English at Home": 1.1, "Living in Same House +1 Years": 93.7, "Mean Travel Time to Work": 26.0, "Building Permits": 1, "Veterans": 1001, "Land Area": 676.24}, "Sales": {"Retail Sales": 689, "Merchant Wholesaler Sales": 894, "Accommodation and Food Services Sales": 44, "Retail Sales per Capita": 3839}, "County": "Jasper County", "State": "MS", "Income": {"Median Houseold Income": 31170, "Per Capita Income": 18075, "Persons Below Poverty Level": 22.1}, "Education": {"Bachelor's Degree or Higher": 12.9, "High School or Higher": 76.6}, "Employment": {"Private Non-farm Establishments": 215, "Private Non-farm Employment Percent Change": -2.0, "Firms": {"Total": 1100, "Hispanic-Owned": 0.0, "Native Hawaiian and Other Pacific Islander-Owned": 0.0, "American Indian-Owned": 0.0, "Black-Owned": 0.0, "Asian-Owned": 0.0, "Women-Owned": 31.9}, "Nonemployer Establishments": 887, "Private Non-farm Employment": 3442}, "Housing": {"Housing Units": 8217, "Units in Multi-Unit Structures": 3.4, "Median Value of Owner-Occupied Units": 72700, "Households": 7015, "Persons per Household": 2.38, "Homeownership Rate": 79.3}, "Population": {"2014 Population": 16601, "2010 Population": 17062, "Population per Square Mile": 25.2, "Population Percent Change": -2.7}}</t>
  </si>
  <si>
    <t>{"Ethnicities": {"White Alone, not Hispanic or Latino": 14.0, "Two or More Races": 0.5, "Asian Alone": 0.0, "Native Hawaiian and Other Pacific Islander Alone": 0.1, "White Alone": 14.1, "Hispanic or Latino": 0.5, "Black Alone": 85.1, "American Indian and Alaska Native Alone": 0.2}, "Age": {"Percent Under 18 Years": 23.2, "Percent 65 and Older": 13.9, "Percent Under 5 Years": 6.8}, "Miscellaneous": {"Manufacturers Shipments": 0, "Foreign Born": 0.0, "Percent Female": 50.2, "Language Other than English at Home": 0.4, "Living in Same House +1 Years": 94.0, "Mean Travel Time to Work": 24.6, "Building Permits": 0, "Veterans": 304, "Land Area": 519.93}, "Sales": {"Retail Sales": 186, "Merchant Wholesaler Sales": 0, "Accommodation and Food Services Sales": 0, "Retail Sales per Capita": 2073}, "County": "Jefferson County", "State": "MS", "Income": {"Median Houseold Income": 26028, "Per Capita Income": 12723, "Persons Below Poverty Level": 40.0}, "Education": {"Bachelor's Degree or Higher": 19.9, "High School or Higher": 79.7}, "Employment": {"Private Non-farm Establishments": 60, "Private Non-farm Employment Percent Change": -2.2, "Firms": {"Total": 552, "Hispanic-Owned": 0.0, "Native Hawaiian and Other Pacific Islander-Owned": 0.0, "American Indian-Owned": 0.0, "Black-Owned": 0.0, "Asian-Owned": 0.0, "Women-Owned": 53.1}, "Nonemployer Establishments": 491, "Private Non-farm Employment": 713}, "Housing": {"Housing Units": 3677, "Units in Multi-Unit Structures": 9.5, "Median Value of Owner-Occupied Units": 61500, "Households": 2520, "Persons per Household": 2.84, "Homeownership Rate": 71.5}, "Population": {"2014 Population": 7599, "2010 Population": 7726, "Population per Square Mile": 14.9, "Population Percent Change": -1.7}}</t>
  </si>
  <si>
    <t>{"Ethnicities": {"White Alone, not Hispanic or Latino": 37.9, "Two or More Races": 0.9, "Asian Alone": 0.2, "Native Hawaiian and Other Pacific Islander Alone": 0.0, "White Alone": 38.7, "Hispanic or Latino": 1.2, "Black Alone": 59.9, "American Indian and Alaska Native Alone": 0.3}, "Age": {"Percent Under 18 Years": 21.0, "Percent 65 and Older": 19.3, "Percent Under 5 Years": 5.9}, "Miscellaneous": {"Manufacturers Shipments": 0, "Foreign Born": 0.8, "Percent Female": 52.4, "Language Other than English at Home": 1.2, "Living in Same House +1 Years": 92.8, "Mean Travel Time to Work": 32.7, "Building Permits": 0, "Veterans": 600, "Land Area": 408.44}, "Sales": {"Retail Sales": 573, "Merchant Wholesaler Sales": 0, "Accommodation and Food Services Sales": 61, "Retail Sales per Capita": 4508}, "County": "Jefferson Davis County", "State": "MS", "Income": {"Median Houseold Income": 27186, "Per Capita Income": 16216, "Persons Below Poverty Level": 27.0}, "Education": {"Bachelor's Degree or Higher": 14.4, "High School or Higher": 78.0}, "Employment": {"Private Non-farm Establishments": 152, "Private Non-farm Employment Percent Change": -0.3, "Firms": {"Total": 962, "Hispanic-Owned": 0.0, "Native Hawaiian and Other Pacific Islander-Owned": 0.0, "American Indian-Owned": 0.0, "Black-Owned": 32.2, "Asian-Owned": 0.0, "Women-Owned": 0.0}, "Nonemployer Establishments": 812, "Private Non-farm Employment": 1020}, "Housing": {"Housing Units": 5879, "Units in Multi-Unit Structures": 5.8, "Median Value of Owner-Occupied Units": 78300, "Households": 4895, "Persons per Household": 2.48, "Homeownership Rate": 78.8}, "Population": {"2014 Population": 11822, "2010 Population": 12487, "Population per Square Mile": 30.6, "Population Percent Change": -5.3}}</t>
  </si>
  <si>
    <t>{"Ethnicities": {"White Alone, not Hispanic or Latino": 65.1, "Two or More Races": 0.9, "Asian Alone": 0.5, "Native Hawaiian and Other Pacific Islander Alone": 0.0, "White Alone": 68.7, "Hispanic or Latino": 4.3, "Black Alone": 29.3, "American Indian and Alaska Native Alone": 0.6}, "Age": {"Percent Under 18 Years": 25.6, "Percent 65 and Older": 15.5, "Percent Under 5 Years": 7.2}, "Miscellaneous": {"Manufacturers Shipments": 17599, "Foreign Born": 3.2, "Percent Female": 51.4, "Language Other than English at Home": 5.3, "Living in Same House +1 Years": 88.3, "Mean Travel Time to Work": 21.9, "Building Permits": 21, "Veterans": 4596, "Land Area": 694.8}, "Sales": {"Retail Sales": 8163, "Merchant Wholesaler Sales": 4026, "Accommodation and Food Services Sales": 4428, "Retail Sales per Capita": 12212}, "County": "Jones County", "State": "MS", "Income": {"Median Houseold Income": 38074, "Per Capita Income": 19519, "Persons Below Poverty Level": 23.0}, "Education": {"Bachelor's Degree or Higher": 16.8, "High School or Higher": 78.7}, "Employment": {"Private Non-farm Establishments": 1330, "Private Non-farm Employment Percent Change": -1.8, "Firms": {"Total": 4578, "Hispanic-Owned": 0.0, "Native Hawaiian and Other Pacific Islander-Owned": 0.0, "American Indian-Owned": 0.0, "Black-Owned": 6.9, "Asian-Owned": 0.0, "Women-Owned": 23.3}, "Nonemployer Establishments": 4091, "Private Non-farm Employment": 24668}, "Housing": {"Housing Units": 28638, "Units in Multi-Unit Structures": 9.7, "Median Value of Owner-Occupied Units": 84200, "Households": 24677, "Persons per Household": 2.69, "Homeownership Rate": 73.5}, "Population": {"2014 Population": 68290, "2010 Population": 67761, "Population per Square Mile": 97.5, "Population Percent Change": 0.8}}</t>
  </si>
  <si>
    <t>{"Ethnicities": {"White Alone, not Hispanic or Latino": 34.7, "Two or More Races": 0.8, "Asian Alone": 0.2, "Native Hawaiian and Other Pacific Islander Alone": 0.0, "White Alone": 35.1, "Hispanic or Latino": 0.8, "Black Alone": 60.4, "American Indian and Alaska Native Alone": 3.5}, "Age": {"Percent Under 18 Years": 20.8, "Percent 65 and Older": 17.2, "Percent Under 5 Years": 4.3}, "Miscellaneous": {"Manufacturers Shipments": 0, "Foreign Born": 0.8, "Percent Female": 49.8, "Language Other than English at Home": 3.8, "Living in Same House +1 Years": 90.4, "Mean Travel Time to Work": 27.3, "Building Permits": 0, "Veterans": 579, "Land Area": 766.18}, "Sales": {"Retail Sales": 466, "Merchant Wholesaler Sales": 0, "Accommodation and Food Services Sales": 13, "Retail Sales per Capita": 4670}, "County": "Kemper County", "State": "MS", "Income": {"Median Houseold Income": 29003, "Per Capita Income": 13795, "Persons Below Poverty Level": 33.3}, "Education": {"Bachelor's Degree or Higher": 10.4, "High School or Higher": 75.9}, "Employment": {"Private Non-farm Establishments": 138, "Private Non-farm Employment Percent Change": 26.0, "Firms": {"Total": 567, "Hispanic-Owned": 0.0, "Native Hawaiian and Other Pacific Islander-Owned": 0.0, "American Indian-Owned": 0.0, "Black-Owned": 34.7, "Asian-Owned": 0.0, "Women-Owned": 0.0}, "Nonemployer Establishments": 485, "Private Non-farm Employment": 1663}, "Housing": {"Housing Units": 4732, "Units in Multi-Unit Structures": 7.1, "Median Value of Owner-Occupied Units": 65500, "Households": 3605, "Persons per Household": 2.64, "Homeownership Rate": 76.1}, "Population": {"2014 Population": 10163, "2010 Population": 10456, "Population per Square Mile": 13.6, "Population Percent Change": -2.8}}</t>
  </si>
  <si>
    <t>{"Ethnicities": {"White Alone, not Hispanic or Latino": 70.2, "Two or More Races": 1.2, "Asian Alone": 2.6, "Native Hawaiian and Other Pacific Islander Alone": 0.1, "White Alone": 72.0, "Hispanic or Latino": 2.3, "Black Alone": 23.7, "American Indian and Alaska Native Alone": 0.3}, "Age": {"Percent Under 18 Years": 18.1, "Percent 65 and Older": 11.3, "Percent Under 5 Years": 5.4}, "Miscellaneous": {"Manufacturers Shipments": 0, "Foreign Born": 2.9, "Percent Female": 51.2, "Language Other than English at Home": 4.6, "Living in Same House +1 Years": 71.8, "Mean Travel Time to Work": 18.3, "Building Permits": 471, "Veterans": 2287, "Land Area": 631.71}, "Sales": {"Retail Sales": 5071, "Merchant Wholesaler Sales": 0, "Accommodation and Food Services Sales": 962, "Retail Sales per Capita": 11711}, "County": "Lafayette County", "State": "MS", "Income": {"Median Houseold Income": 43328, "Per Capita Income": 21388, "Persons Below Poverty Level": 25.6}, "Education": {"Bachelor's Degree or Higher": 37.2, "High School or Higher": 86.3}, "Employment": {"Private Non-farm Establishments": 1067, "Private Non-farm Employment Percent Change": 5.1, "Firms": {"Total": 3805, "Hispanic-Owned": 0.0, "Native Hawaiian and Other Pacific Islander-Owned": 0.0, "American Indian-Owned": 0.0, "Black-Owned": 0.0, "Asian-Owned": 0.0, "Women-Owned": 21.9}, "Nonemployer Establishments": 3634, "Private Non-farm Employment": 14001}, "Housing": {"Housing Units": 23978, "Units in Multi-Unit Structures": 25.6, "Median Value of Owner-Occupied Units": 163000, "Households": 15743, "Persons per Household": 2.77, "Homeownership Rate": 59.4}, "Population": {"2014 Population": 52930, "2010 Population": 47351, "Population per Square Mile": 75.0, "Population Percent Change": 11.8}}</t>
  </si>
  <si>
    <t>{"Ethnicities": {"White Alone, not Hispanic or Latino": 74.4, "Two or More Races": 1.2, "Asian Alone": 1.3, "Native Hawaiian and Other Pacific Islander Alone": 0.1, "White Alone": 76.4, "Hispanic or Latino": 2.5, "Black Alone": 20.6, "American Indian and Alaska Native Alone": 0.3}, "Age": {"Percent Under 18 Years": 25.8, "Percent 65 and Older": 11.6, "Percent Under 5 Years": 6.9}, "Miscellaneous": {"Manufacturers Shipments": 0, "Foreign Born": 2.2, "Percent Female": 51.8, "Language Other than English at Home": 3.3, "Living in Same House +1 Years": 80.6, "Mean Travel Time to Work": 24.9, "Building Permits": 0, "Veterans": 3884, "Land Area": 497.06}, "Sales": {"Retail Sales": 9918, "Merchant Wholesaler Sales": 0, "Accommodation and Food Services Sales": 1034, "Retail Sales per Capita": 20858}, "County": "Lamar County", "State": "MS", "Income": {"Median Houseold Income": 51154, "Per Capita Income": 26345, "Persons Below Poverty Level": 17.4}, "Education": {"Bachelor's Degree or Higher": 33.1, "High School or Higher": 90.3}, "Employment": {"Private Non-farm Establishments": 1283, "Private Non-farm Employment Percent Change": 0.8, "Firms": {"Total": 5219, "Hispanic-Owned": 0.0, "Native Hawaiian and Other Pacific Islander-Owned": 0.0, "American Indian-Owned": 0.0, "Black-Owned": 0.0, "Asian-Owned": 1.2, "Women-Owned": 22.4}, "Nonemployer Establishments": 4149, "Private Non-farm Employment": 16441}, "Housing": {"Housing Units": 24261, "Units in Multi-Unit Structures": 22.3, "Median Value of Owner-Occupied Units": 163900, "Households": 21678, "Persons per Household": 2.6, "Homeownership Rate": 65.8}, "Population": {"2014 Population": 60099, "2010 Population": 55658, "Population per Square Mile": 112.0, "Population Percent Change": 7.9}}</t>
  </si>
  <si>
    <t>{"Ethnicities": {"White Alone, not Hispanic or Latino": 53.2, "Two or More Races": 1.1, "Asian Alone": 0.8, "Native Hawaiian and Other Pacific Islander Alone": 0.1, "White Alone": 54.8, "Hispanic or Latino": 2.2, "Black Alone": 42.9, "American Indian and Alaska Native Alone": 0.3}, "Age": {"Percent Under 18 Years": 24.0, "Percent 65 and Older": 15.1, "Percent Under 5 Years": 6.4}, "Miscellaneous": {"Manufacturers Shipments": 7509, "Foreign Born": 1.8, "Percent Female": 51.6, "Language Other than English at Home": 3.1, "Living in Same House +1 Years": 85.0, "Mean Travel Time to Work": 20.6, "Building Permits": 118, "Veterans": 6565, "Land Area": 703.63}, "Sales": {"Retail Sales": 13205, "Merchant Wholesaler Sales": 11275, "Accommodation and Food Services Sales": 1358, "Retail Sales per Capita": 16936}, "County": "Lauderdale County", "State": "MS", "Income": {"Median Houseold Income": 36203, "Per Capita Income": 21346, "Persons Below Poverty Level": 24.1}, "Education": {"Bachelor's Degree or Higher": 18.9, "High School or Higher": 84.1}, "Employment": {"Private Non-farm Establishments": 1945, "Private Non-farm Employment Percent Change": 0.1, "Firms": {"Total": 6323, "Hispanic-Owned": 0.0, "Native Hawaiian and Other Pacific Islander-Owned": 0.0, "American Indian-Owned": 0.0, "Black-Owned": 19.0, "Asian-Owned": 0.0, "Women-Owned": 26.2}, "Nonemployer Establishments": 4904, "Private Non-farm Employment": 30471}, "Housing": {"Housing Units": 34945, "Units in Multi-Unit Structures": 17.7, "Median Value of Owner-Occupied Units": 87400, "Households": 29809, "Persons per Household": 2.56, "Homeownership Rate": 66.1}, "Population": {"2014 Population": 79739, "2010 Population": 80261, "Population per Square Mile": 114.1, "Population Percent Change": -0.7}}</t>
  </si>
  <si>
    <t>{"Ethnicities": {"White Alone, not Hispanic or Latino": 65.6, "Two or More Races": 0.9, "Asian Alone": 0.3, "Native Hawaiian and Other Pacific Islander Alone": 0.0, "White Alone": 67.0, "Hispanic or Latino": 1.9, "Black Alone": 31.4, "American Indian and Alaska Native Alone": 0.3}, "Age": {"Percent Under 18 Years": 24.0, "Percent 65 and Older": 16.2, "Percent Under 5 Years": 6.1}, "Miscellaneous": {"Manufacturers Shipments": 0, "Foreign Born": 0.2, "Percent Female": 51.0, "Language Other than English at Home": 1.3, "Living in Same House +1 Years": 94.1, "Mean Travel Time to Work": 35.8, "Building Permits": 5, "Veterans": 1067, "Land Area": 430.67}, "Sales": {"Retail Sales": 467, "Merchant Wholesaler Sales": 0, "Accommodation and Food Services Sales": 40, "Retail Sales per Capita": 3530}, "County": "Lawrence County", "State": "MS", "Income": {"Median Houseold Income": 38393, "Per Capita Income": 20655, "Persons Below Poverty Level": 18.8}, "Education": {"Bachelor's Degree or Higher": 12.9, "High School or Higher": 82.3}, "Employment": {"Private Non-farm Establishments": 162, "Private Non-farm Employment Percent Change": 2.6, "Firms": {"Total": 1081, "Hispanic-Owned": 0.0, "Native Hawaiian and Other Pacific Islander-Owned": 0.0, "American Indian-Owned": 0.0, "Black-Owned": 0.0, "Asian-Owned": 0.0, "Women-Owned": 17.3}, "Nonemployer Establishments": 691, "Private Non-farm Employment": 1796}, "Housing": {"Housing Units": 6034, "Units in Multi-Unit Structures": 4.2, "Median Value of Owner-Occupied Units": 79600, "Households": 4830, "Persons per Household": 2.63, "Homeownership Rate": 80.0}, "Population": {"2014 Population": 12502, "2010 Population": 12929, "Population per Square Mile": 30.0, "Population Percent Change": -3.3}}</t>
  </si>
  <si>
    <t>{"Ethnicities": {"White Alone, not Hispanic or Latino": 47.7, "Two or More Races": 0.9, "Asian Alone": 0.3, "Native Hawaiian and Other Pacific Islander Alone": 0.0, "White Alone": 50.0, "Hispanic or Latino": 4.2, "Black Alone": 41.9, "American Indian and Alaska Native Alone": 6.7}, "Age": {"Percent Under 18 Years": 28.0, "Percent 65 and Older": 14.4, "Percent Under 5 Years": 6.7}, "Miscellaneous": {"Manufacturers Shipments": 0, "Foreign Born": 2.5, "Percent Female": 47.9, "Language Other than English at Home": 6.1, "Living in Same House +1 Years": 88.3, "Mean Travel Time to Work": 32.4, "Building Permits": 0, "Veterans": 1334, "Land Area": 583.0}, "Sales": {"Retail Sales": 1804, "Merchant Wholesaler Sales": 226, "Accommodation and Food Services Sales": 130, "Retail Sales per Capita": 7927}, "County": "Leake County", "State": "MS", "Income": {"Median Houseold Income": 32521, "Per Capita Income": 16780, "Persons Below Poverty Level": 27.7}, "Education": {"Bachelor's Degree or Higher": 10.7, "High School or Higher": 74.9}, "Employment": {"Private Non-farm Establishments": 289, "Private Non-farm Employment Percent Change": 1.0, "Firms": {"Total": 1195, "Hispanic-Owned": 0.0, "Native Hawaiian and Other Pacific Islander-Owned": 0.0, "American Indian-Owned": 0.0, "Black-Owned": 24.5, "Asian-Owned": 0.0, "Women-Owned": 22.7}, "Nonemployer Establishments": 1144, "Private Non-farm Employment": 4802}, "Housing": {"Housing Units": 9419, "Units in Multi-Unit Structures": 4.8, "Median Value of Owner-Occupied Units": 73800, "Households": 8069, "Persons per Household": 2.77, "Homeownership Rate": 75.5}, "Population": {"2014 Population": 23193, "2010 Population": 23805, "Population per Square Mile": 40.8, "Population Percent Change": -2.6}}</t>
  </si>
  <si>
    <t>{"Ethnicities": {"White Alone, not Hispanic or Latino": 66.9, "Two or More Races": 1.2, "Asian Alone": 0.8, "Native Hawaiian and Other Pacific Islander Alone": 0.0, "White Alone": 69.0, "Hispanic or Latino": 2.5, "Black Alone": 28.7, "American Indian and Alaska Native Alone": 0.2}, "Age": {"Percent Under 18 Years": 25.8, "Percent 65 and Older": 14.3, "Percent Under 5 Years": 7.0}, "Miscellaneous": {"Manufacturers Shipments": 29868, "Foreign Born": 2.0, "Percent Female": 52.2, "Language Other than English at Home": 4.4, "Living in Same House +1 Years": 86.6, "Mean Travel Time to Work": 18.8, "Building Permits": 98, "Veterans": 5227, "Land Area": 449.95}, "Sales": {"Retail Sales": 14394, "Merchant Wholesaler Sales": 8479, "Accommodation and Food Services Sales": 1482, "Retail Sales per Capita": 17967}, "County": "Lee County", "State": "MS", "Income": {"Median Houseold Income": 42074, "Per Capita Income": 21799, "Persons Below Poverty Level": 18.3}, "Education": {"Bachelor's Degree or Higher": 21.8, "High School or Higher": 82.9}, "Employment": {"Private Non-farm Establishments": 2422, "Private Non-farm Employment Percent Change": -0.5, "Firms": {"Total": 6912, "Hispanic-Owned": 0.6, "Native Hawaiian and Other Pacific Islander-Owned": 0.0, "American Indian-Owned": 0.0, "Black-Owned": 7.8, "Asian-Owned": 0.7, "Women-Owned": 21.8}, "Nonemployer Establishments": 5659, "Private Non-farm Employment": 45839}, "Housing": {"Housing Units": 36216, "Units in Multi-Unit Structures": 15.0, "Median Value of Owner-Occupied Units": 108300, "Households": 31898, "Persons per Household": 2.59, "Homeownership Rate": 70.9}, "Population": {"2014 Population": 85246, "2010 Population": 82910, "Population per Square Mile": 184.3, "Population Percent Change": 2.8}}</t>
  </si>
  <si>
    <t>{"Ethnicities": {"White Alone, not Hispanic or Latino": 24.0, "Two or More Races": 0.7, "Asian Alone": 0.7, "Native Hawaiian and Other Pacific Islander Alone": 0.0, "White Alone": 25.5, "Hispanic or Latino": 2.5, "Black Alone": 72.7, "American Indian and Alaska Native Alone": 0.4}, "Age": {"Percent Under 18 Years": 27.0, "Percent 65 and Older": 12.6, "Percent Under 5 Years": 7.4}, "Miscellaneous": {"Manufacturers Shipments": 0, "Foreign Born": 3.1, "Percent Female": 51.9, "Language Other than English at Home": 3.4, "Living in Same House +1 Years": 90.6, "Mean Travel Time to Work": 16.0, "Building Permits": 19, "Veterans": 1052, "Land Area": 592.54}, "Sales": {"Retail Sales": 4387, "Merchant Wholesaler Sales": 0, "Accommodation and Food Services Sales": 514, "Retail Sales per Capita": 12503}, "County": "Leflore County", "State": "MS", "Income": {"Median Houseold Income": 24480, "Per Capita Income": 14307, "Persons Below Poverty Level": 40.4}, "Education": {"Bachelor's Degree or Higher": 19.0, "High School or Higher": 73.2}, "Employment": {"Private Non-farm Establishments": 724, "Private Non-farm Employment Percent Change": 0.9, "Firms": {"Total": 1599, "Hispanic-Owned": 0.0, "Native Hawaiian and Other Pacific Islander-Owned": 0.0, "American Indian-Owned": 0.0, "Black-Owned": 0.0, "Asian-Owned": 3.5, "Women-Owned": 26.9}, "Nonemployer Establishments": 1505, "Private Non-farm Employment": 12257}, "Housing": {"Housing Units": 13162, "Units in Multi-Unit Structures": 17.7, "Median Value of Owner-Occupied Units": 69200, "Households": 10887, "Persons per Household": 2.77, "Homeownership Rate": 50.7}, "Population": {"2014 Population": 31422, "2010 Population": 32317, "Population per Square Mile": 54.5, "Population Percent Change": -2.8}}</t>
  </si>
  <si>
    <t>{"Ethnicities": {"White Alone, not Hispanic or Latino": 66.9, "Two or More Races": 0.7, "Asian Alone": 0.4, "Native Hawaiian and Other Pacific Islander Alone": 0.0, "White Alone": 67.7, "Hispanic or Latino": 1.1, "Black Alone": 31.0, "American Indian and Alaska Native Alone": 0.2}, "Age": {"Percent Under 18 Years": 24.7, "Percent 65 and Older": 15.6, "Percent Under 5 Years": 6.3}, "Miscellaneous": {"Manufacturers Shipments": 2756, "Foreign Born": 0.8, "Percent Female": 52.2, "Language Other than English at Home": 2.0, "Living in Same House +1 Years": 92.5, "Mean Travel Time to Work": 28.0, "Building Permits": 8, "Veterans": 2037, "Land Area": 586.12}, "Sales": {"Retail Sales": 5019, "Merchant Wholesaler Sales": 0, "Accommodation and Food Services Sales": 412, "Retail Sales per Capita": 14629}, "County": "Lincoln County", "State": "MS", "Income": {"Median Houseold Income": 36498, "Per Capita Income": 19566, "Persons Below Poverty Level": 23.5}, "Education": {"Bachelor's Degree or Higher": 16.8, "High School or Higher": 82.8}, "Employment": {"Private Non-farm Establishments": 794, "Private Non-farm Employment Percent Change": 1.2, "Firms": {"Total": 3017, "Hispanic-Owned": 0.0, "Native Hawaiian and Other Pacific Islander-Owned": 0.0, "American Indian-Owned": 0.0, "Black-Owned": 17.5, "Asian-Owned": 0.0, "Women-Owned": 0.0}, "Nonemployer Establishments": 2292, "Private Non-farm Employment": 10329}, "Housing": {"Housing Units": 15274, "Units in Multi-Unit Structures": 6.8, "Median Value of Owner-Occupied Units": 84900, "Households": 13045, "Persons per Household": 2.62, "Homeownership Rate": 74.0}, "Population": {"2014 Population": 34775, "2010 Population": 34869, "Population per Square Mile": 59.5, "Population Percent Change": -0.3}}</t>
  </si>
  <si>
    <t>{"Ethnicities": {"White Alone, not Hispanic or Latino": 52.5, "Two or More Races": 1.1, "Asian Alone": 0.7, "Native Hawaiian and Other Pacific Islander Alone": 0.1, "White Alone": 53.9, "Hispanic or Latino": 1.9, "Black Alone": 44.0, "American Indian and Alaska Native Alone": 0.2}, "Age": {"Percent Under 18 Years": 24.1, "Percent 65 and Older": 14.4, "Percent Under 5 Years": 6.7}, "Miscellaneous": {"Manufacturers Shipments": 20754, "Foreign Born": 1.9, "Percent Female": 52.4, "Language Other than English at Home": 4.1, "Living in Same House +1 Years": 83.2, "Mean Travel Time to Work": 21.0, "Building Permits": 85, "Veterans": 5251, "Land Area": 505.51}, "Sales": {"Retail Sales": 8093, "Merchant Wholesaler Sales": 0, "Accommodation and Food Services Sales": 886, "Retail Sales per Capita": 13596}, "County": "Lowndes County", "State": "MS", "Income": {"Median Houseold Income": 37868, "Per Capita Income": 20951, "Persons Below Poverty Level": 25.4}, "Education": {"Bachelor's Degree or Higher": 21.4, "High School or Higher": 82.0}, "Employment": {"Private Non-farm Establishments": 1494, "Private Non-farm Employment Percent Change": -4.0, "Firms": {"Total": 5145, "Hispanic-Owned": 0.0, "Native Hawaiian and Other Pacific Islander-Owned": 0.0, "American Indian-Owned": 0.0, "Black-Owned": 11.3, "Asian-Owned": 1.6, "Women-Owned": 23.0}, "Nonemployer Establishments": 3820, "Private Non-farm Employment": 20302}, "Housing": {"Housing Units": 27014, "Units in Multi-Unit Structures": 16.5, "Median Value of Owner-Occupied Units": 115700, "Households": 23178, "Persons per Household": 2.51, "Homeownership Rate": 62.1}, "Population": {"2014 Population": 59730, "2010 Population": 59779, "Population per Square Mile": 118.3, "Population Percent Change": -0.1}}</t>
  </si>
  <si>
    <t>{"Ethnicities": {"White Alone, not Hispanic or Latino": 55.9, "Two or More Races": 0.8, "Asian Alone": 2.4, "Native Hawaiian and Other Pacific Islander Alone": 0.1, "White Alone": 58.1, "Hispanic or Latino": 2.8, "Black Alone": 38.3, "American Indian and Alaska Native Alone": 0.4}, "Age": {"Percent Under 18 Years": 25.6, "Percent 65 and Older": 12.3, "Percent Under 5 Years": 6.5}, "Miscellaneous": {"Manufacturers Shipments": 64719, "Foreign Born": 4.0, "Percent Female": 52.1, "Language Other than English at Home": 5.8, "Living in Same House +1 Years": 88.6, "Mean Travel Time to Work": 23.0, "Building Permits": 742, "Veterans": 5516, "Land Area": 714.51}, "Sales": {"Retail Sales": 12684, "Merchant Wholesaler Sales": 33059, "Accommodation and Food Services Sales": 1805, "Retail Sales per Capita": 14172}, "County": "Madison County", "State": "MS", "Income": {"Median Houseold Income": 59904, "Per Capita Income": 33170, "Persons Below Poverty Level": 12.7}, "Education": {"Bachelor's Degree or Higher": 45.8, "High School or Higher": 89.2}, "Employment": {"Private Non-farm Establishments": 2897, "Private Non-farm Employment Percent Change": 5.3, "Firms": {"Total": 11036, "Hispanic-Owned": 0.0, "Native Hawaiian and Other Pacific Islander-Owned": 0.0, "American Indian-Owned": 0.0, "Black-Owned": 17.5, "Asian-Owned": 1.9, "Women-Owned": 24.7}, "Nonemployer Establishments": 9961, "Private Non-farm Employment": 45064}, "Housing": {"Housing Units": 41147, "Units in Multi-Unit Structures": 19.2, "Median Value of Owner-Occupied Units": 201200, "Households": 36342, "Persons per Household": 2.63, "Homeownership Rate": 70.3}, "Population": {"2014 Population": 101688, "2010 Population": 95203, "Population per Square Mile": 133.2, "Population Percent Change": 6.8}}</t>
  </si>
  <si>
    <t>{"Ethnicities": {"White Alone, not Hispanic or Latino": 64.9, "Two or More Races": 1.0, "Asian Alone": 0.3, "Native Hawaiian and Other Pacific Islander Alone": 0.0, "White Alone": 66.0, "Hispanic or Latino": 1.4, "Black Alone": 32.4, "American Indian and Alaska Native Alone": 0.2}, "Age": {"Percent Under 18 Years": 24.2, "Percent 65 and Older": 16.6, "Percent Under 5 Years": 6.5}, "Miscellaneous": {"Manufacturers Shipments": 1662, "Foreign Born": 0.3, "Percent Female": 51.7, "Language Other than English at Home": 1.4, "Living in Same House +1 Years": 86.4, "Mean Travel Time to Work": 33.1, "Building Permits": 0, "Veterans": 1646, "Land Area": 542.38}, "Sales": {"Retail Sales": 2590, "Merchant Wholesaler Sales": 1556, "Accommodation and Food Services Sales": 200, "Retail Sales per Capita": 10098}, "County": "Marion County", "State": "MS", "Income": {"Median Houseold Income": 29400, "Per Capita Income": 18126, "Persons Below Poverty Level": 28.2}, "Education": {"Bachelor's Degree or Higher": 13.2, "High School or Higher": 74.3}, "Employment": {"Private Non-farm Establishments": 588, "Private Non-farm Employment Percent Change": -7.5, "Firms": {"Total": 2477, "Hispanic-Owned": 0.0, "Native Hawaiian and Other Pacific Islander-Owned": 0.0, "American Indian-Owned": 0.0, "Black-Owned": 0.0, "Asian-Owned": 1.3, "Women-Owned": 24.9}, "Nonemployer Establishments": 1789, "Private Non-farm Employment": 6120}, "Housing": {"Housing Units": 11840, "Units in Multi-Unit Structures": 6.3, "Median Value of Owner-Occupied Units": 77900, "Households": 9985, "Persons per Household": 2.58, "Homeownership Rate": 74.7}, "Population": {"2014 Population": 25868, "2010 Population": 27088, "Population per Square Mile": 49.9, "Population Percent Change": -4.5}}</t>
  </si>
  <si>
    <t>{"Ethnicities": {"White Alone, not Hispanic or Latino": 48.1, "Two or More Races": 0.9, "Asian Alone": 0.3, "Native Hawaiian and Other Pacific Islander Alone": 0.0, "White Alone": 50.9, "Hispanic or Latino": 3.3, "Black Alone": 47.6, "American Indian and Alaska Native Alone": 0.3}, "Age": {"Percent Under 18 Years": 22.1, "Percent 65 and Older": 15.0, "Percent Under 5 Years": 5.9}, "Miscellaneous": {"Manufacturers Shipments": 0, "Foreign Born": 1.5, "Percent Female": 50.6, "Language Other than English at Home": 2.8, "Living in Same House +1 Years": 89.5, "Mean Travel Time to Work": 30.9, "Building Permits": 118, "Veterans": 2207, "Land Area": 706.19}, "Sales": {"Retail Sales": 1663, "Merchant Wholesaler Sales": 434, "Accommodation and Food Services Sales": 141, "Retail Sales per Capita": 4559}, "County": "Marshall County", "State": "MS", "Income": {"Median Houseold Income": 36022, "Per Capita Income": 17978, "Persons Below Poverty Level": 22.2}, "Education": {"Bachelor's Degree or Higher": 11.2, "High School or Higher": 73.9}, "Employment": {"Private Non-farm Establishments": 420, "Private Non-farm Employment Percent Change": 3.9, "Firms": {"Total": 2734, "Hispanic-Owned": 0.0, "Native Hawaiian and Other Pacific Islander-Owned": 0.0, "American Indian-Owned": 0.0, "Black-Owned": 36.8, "Asian-Owned": 0.0, "Women-Owned": 29.1}, "Nonemployer Establishments": 2557, "Private Non-farm Employment": 6472}, "Housing": {"Housing Units": 15038, "Units in Multi-Unit Structures": 4.8, "Median Value of Owner-Occupied Units": 83700, "Households": 13050, "Persons per Household": 2.67, "Homeownership Rate": 79.5}, "Population": {"2014 Population": 36234, "2010 Population": 37144, "Population per Square Mile": 52.6, "Population Percent Change": -2.4}}</t>
  </si>
  <si>
    <t>{"Ethnicities": {"White Alone, not Hispanic or Latino": 67.0, "Two or More Races": 0.9, "Asian Alone": 0.2, "Native Hawaiian and Other Pacific Islander Alone": 0.0, "White Alone": 67.8, "Hispanic or Latino": 1.1, "Black Alone": 30.8, "American Indian and Alaska Native Alone": 0.3}, "Age": {"Percent Under 18 Years": 23.0, "Percent 65 and Older": 17.6, "Percent Under 5 Years": 5.6}, "Miscellaneous": {"Manufacturers Shipments": 14727, "Foreign Born": 0.3, "Percent Female": 52.0, "Language Other than English at Home": 1.3, "Living in Same House +1 Years": 87.9, "Mean Travel Time to Work": 23.3, "Building Permits": 3, "Veterans": 2385, "Land Area": 765.09}, "Sales": {"Retail Sales": 2819, "Merchant Wholesaler Sales": 1110, "Accommodation and Food Services Sales": 217, "Retail Sales per Capita": 7610}, "County": "Monroe County", "State": "MS", "Income": {"Median Houseold Income": 36308, "Per Capita Income": 18167, "Persons Below Poverty Level": 21.6}, "Education": {"Bachelor's Degree or Higher": 13.1, "High School or Higher": 76.7}, "Employment": {"Private Non-farm Establishments": 644, "Private Non-farm Employment Percent Change": -3.5, "Firms": {"Total": 2169, "Hispanic-Owned": 0.0, "Native Hawaiian and Other Pacific Islander-Owned": 0.0, "American Indian-Owned": 0.0, "Black-Owned": 7.1, "Asian-Owned": 1.2, "Women-Owned": 30.0}, "Nonemployer Establishments": 1889, "Private Non-farm Employment": 7909}, "Housing": {"Housing Units": 16443, "Units in Multi-Unit Structures": 6.3, "Median Value of Owner-Occupied Units": 78500, "Households": 13960, "Persons per Household": 2.6, "Homeownership Rate": 77.3}, "Population": {"2014 Population": 36003, "2010 Population": 36989, "Population per Square Mile": 48.3, "Population Percent Change": -2.7}}</t>
  </si>
  <si>
    <t>{"Ethnicities": {"White Alone, not Hispanic or Latino": 52.4, "Two or More Races": 0.7, "Asian Alone": 0.3, "Native Hawaiian and Other Pacific Islander Alone": 0.0, "White Alone": 53.2, "Hispanic or Latino": 1.2, "Black Alone": 45.5, "American Indian and Alaska Native Alone": 0.2}, "Age": {"Percent Under 18 Years": 22.9, "Percent 65 and Older": 19.0, "Percent Under 5 Years": 6.2}, "Miscellaneous": {"Manufacturers Shipments": 0, "Foreign Born": 0.1, "Percent Female": 52.2, "Language Other than English at Home": 0.3, "Living in Same House +1 Years": 94.1, "Mean Travel Time to Work": 20.3, "Building Permits": 89, "Veterans": 767, "Land Area": 406.98}, "Sales": {"Retail Sales": 1365, "Merchant Wholesaler Sales": 76, "Accommodation and Food Services Sales": 73, "Retail Sales per Capita": 11892}, "County": "Montgomery County", "State": "MS", "Income": {"Median Houseold Income": 30466, "Per Capita Income": 15523, "Persons Below Poverty Level": 31.1}, "Education": {"Bachelor's Degree or Higher": 13.1, "High School or Higher": 72.7}, "Employment": {"Private Non-farm Establishments": 215, "Private Non-farm Employment Percent Change": 2.5, "Firms": {"Total": 908, "Hispanic-Owned": 0.0, "Native Hawaiian and Other Pacific Islander-Owned": 0.0, "American Indian-Owned": 0.0, "Black-Owned": 25.6, "Asian-Owned": 0.0, "Women-Owned": 29.7}, "Nonemployer Establishments": 581, "Private Non-farm Employment": 2415}, "Housing": {"Housing Units": 5419, "Units in Multi-Unit Structures": 4.6, "Median Value of Owner-Occupied Units": 68600, "Households": 4229, "Persons per Household": 2.51, "Homeownership Rate": 74.5}, "Population": {"2014 Population": 10400, "2010 Population": 10925, "Population per Square Mile": 26.8, "Population Percent Change": -4.8}}</t>
  </si>
  <si>
    <t>{"Ethnicities": {"White Alone, not Hispanic or Latino": 59.1, "Two or More Races": 1.5, "Asian Alone": 0.4, "Native Hawaiian and Other Pacific Islander Alone": 0.0, "White Alone": 60.4, "Hispanic or Latino": 2.0, "Black Alone": 21.2, "American Indian and Alaska Native Alone": 16.4}, "Age": {"Percent Under 18 Years": 28.1, "Percent 65 and Older": 14.7, "Percent Under 5 Years": 7.4}, "Miscellaneous": {"Manufacturers Shipments": 1924, "Foreign Born": 1.1, "Percent Female": 52.2, "Language Other than English at Home": 11.1, "Living in Same House +1 Years": 87.3, "Mean Travel Time to Work": 24.4, "Building Permits": 0, "Veterans": 1721, "Land Area": 570.14}, "Sales": {"Retail Sales": 2558, "Merchant Wholesaler Sales": 2868, "Accommodation and Food Services Sales": 241, "Retail Sales per Capita": 8565}, "County": "Neshoba County", "State": "MS", "Income": {"Median Houseold Income": 37050, "Per Capita Income": 18693, "Persons Below Poverty Level": 24.1}, "Education": {"Bachelor's Degree or Higher": 12.6, "High School or Higher": 77.2}, "Employment": {"Private Non-farm Establishments": 507, "Private Non-farm Employment Percent Change": -1.6, "Firms": {"Total": 1760, "Hispanic-Owned": 0.0, "Native Hawaiian and Other Pacific Islander-Owned": 0.0, "American Indian-Owned": 1.8, "Black-Owned": 0.0, "Asian-Owned": 0.0, "Women-Owned": 26.6}, "Nonemployer Establishments": 1620, "Private Non-farm Employment": 7940}, "Housing": {"Housing Units": 12359, "Units in Multi-Unit Structures": 5.0, "Median Value of Owner-Occupied Units": 75900, "Households": 10829, "Persons per Household": 2.69, "Homeownership Rate": 73.2}, "Population": {"2014 Population": 29465, "2010 Population": 29676, "Population per Square Mile": 52.1, "Population Percent Change": -0.7}}</t>
  </si>
  <si>
    <t>{"Ethnicities": {"White Alone, not Hispanic or Latino": 62.2, "Two or More Races": 0.9, "Asian Alone": 0.4, "Native Hawaiian and Other Pacific Islander Alone": 0.0, "White Alone": 63.4, "Hispanic or Latino": 1.7, "Black Alone": 30.3, "American Indian and Alaska Native Alone": 4.9}, "Age": {"Percent Under 18 Years": 25.4, "Percent 65 and Older": 16.2, "Percent Under 5 Years": 6.8}, "Miscellaneous": {"Manufacturers Shipments": 2907, "Foreign Born": 1.0, "Percent Female": 52.0, "Language Other than English at Home": 4.4, "Living in Same House +1 Years": 87.5, "Mean Travel Time to Work": 26.4, "Building Permits": 0, "Veterans": 1839, "Land Area": 578.1}, "Sales": {"Retail Sales": 1466, "Merchant Wholesaler Sales": 91, "Accommodation and Food Services Sales": 111, "Retail Sales per Capita": 6500}, "County": "Newton County", "State": "MS", "Income": {"Median Houseold Income": 39190, "Per Capita Income": 18864, "Persons Below Poverty Level": 18.6}, "Education": {"Bachelor's Degree or Higher": 14.7, "High School or Higher": 83.3}, "Employment": {"Private Non-farm Establishments": 318, "Private Non-farm Employment Percent Change": -3.0, "Firms": {"Total": 1355, "Hispanic-Owned": 0.0, "Native Hawaiian and Other Pacific Islander-Owned": 0.0, "American Indian-Owned": 0.0, "Black-Owned": 0.0, "Asian-Owned": 0.0, "Women-Owned": 26.4}, "Nonemployer Establishments": 1212, "Private Non-farm Employment": 3827}, "Housing": {"Housing Units": 9371, "Units in Multi-Unit Structures": 4.1, "Median Value of Owner-Occupied Units": 72100, "Households": 7931, "Persons per Household": 2.64, "Homeownership Rate": 77.6}, "Population": {"2014 Population": 21832, "2010 Population": 21720, "Population per Square Mile": 37.6, "Population Percent Change": 0.5}}</t>
  </si>
  <si>
    <t>{"Ethnicities": {"White Alone, not Hispanic or Latino": 26.2, "Two or More Races": 0.8, "Asian Alone": 0.3, "Native Hawaiian and Other Pacific Islander Alone": 0.0, "White Alone": 26.9, "Hispanic or Latino": 1.1, "Black Alone": 71.7, "American Indian and Alaska Native Alone": 0.2}, "Age": {"Percent Under 18 Years": 25.3, "Percent 65 and Older": 15.7, "Percent Under 5 Years": 6.9}, "Miscellaneous": {"Manufacturers Shipments": 1989, "Foreign Born": 1.2, "Percent Female": 51.9, "Language Other than English at Home": 2.5, "Living in Same House +1 Years": 89.3, "Mean Travel Time to Work": 26.8, "Building Permits": 0, "Veterans": 379, "Land Area": 695.14}, "Sales": {"Retail Sales": 828, "Merchant Wholesaler Sales": 268, "Accommodation and Food Services Sales": 45, "Retail Sales per Capita": 6993}, "County": "Noxubee County", "State": "MS", "Income": {"Median Houseold Income": 24338, "Per Capita Income": 12780, "Persons Below Poverty Level": 34.6}, "Education": {"Bachelor's Degree or Higher": 11.2, "High School or Higher": 65.5}, "Employment": {"Private Non-farm Establishments": 195, "Private Non-farm Employment Percent Change": -0.6, "Firms": {"Total": 760, "Hispanic-Owned": 0.0, "Native Hawaiian and Other Pacific Islander-Owned": 0.0, "American Indian-Owned": 0.0, "Black-Owned": 0.0, "Asian-Owned": 0.0, "Women-Owned": 23.9}, "Nonemployer Establishments": 937, "Private Non-farm Employment": 1708}, "Housing": {"Housing Units": 5167, "Units in Multi-Unit Structures": 6.4, "Median Value of Owner-Occupied Units": 59000, "Households": 4194, "Persons per Household": 2.66, "Homeownership Rate": 71.8}, "Population": {"2014 Population": 11115, "2010 Population": 11545, "Population per Square Mile": 16.6, "Population Percent Change": -3.7}}</t>
  </si>
  <si>
    <t>{"Ethnicities": {"White Alone, not Hispanic or Latino": 56.8, "Two or More Races": 1.1, "Asian Alone": 3.2, "Native Hawaiian and Other Pacific Islander Alone": 0.1, "White Alone": 58.2, "Hispanic or Latino": 1.7, "Black Alone": 37.2, "American Indian and Alaska Native Alone": 0.2}, "Age": {"Percent Under 18 Years": 18.0, "Percent 65 and Older": 10.3, "Percent Under 5 Years": 5.4}, "Miscellaneous": {"Manufacturers Shipments": 5143, "Foreign Born": 3.7, "Percent Female": 50.4, "Language Other than English at Home": 5.5, "Living in Same House +1 Years": 71.4, "Mean Travel Time to Work": 18.9, "Building Permits": 257, "Veterans": 2216, "Land Area": 458.2}, "Sales": {"Retail Sales": 3878, "Merchant Wholesaler Sales": 1661, "Accommodation and Food Services Sales": 773, "Retail Sales per Capita": 8838}, "County": "Oktibbeha County", "State": "MS", "Income": {"Median Houseold Income": 30987, "Per Capita Income": 20202, "Persons Below Poverty Level": 33.7}, "Education": {"Bachelor's Degree or Higher": 42.6, "High School or Higher": 86.4}, "Employment": {"Private Non-farm Establishments": 846, "Private Non-farm Employment Percent Change": 0.3, "Firms": {"Total": 2624, "Hispanic-Owned": 1.1, "Native Hawaiian and Other Pacific Islander-Owned": 0.0, "American Indian-Owned": 0.0, "Black-Owned": 0.0, "Asian-Owned": 2.1, "Women-Owned": 22.5}, "Nonemployer Establishments": 2887, "Private Non-farm Employment": 11180}, "Housing": {"Housing Units": 21292, "Units in Multi-Unit Structures": 34.4, "Median Value of Owner-Occupied Units": 129200, "Households": 18176, "Persons per Household": 2.42, "Homeownership Rate": 51.7}, "Population": {"2014 Population": 49414, "2010 Population": 47671, "Population per Square Mile": 104.0, "Population Percent Change": 3.7}}</t>
  </si>
  <si>
    <t>{"Ethnicities": {"White Alone, not Hispanic or Latino": 47.5, "Two or More Races": 1.0, "Asian Alone": 0.2, "Native Hawaiian and Other Pacific Islander Alone": 0.0, "White Alone": 48.7, "Hispanic or Latino": 1.8, "Black Alone": 49.7, "American Indian and Alaska Native Alone": 0.3}, "Age": {"Percent Under 18 Years": 25.9, "Percent 65 and Older": 14.2, "Percent Under 5 Years": 7.2}, "Miscellaneous": {"Manufacturers Shipments": 4952, "Foreign Born": 0.2, "Percent Female": 51.7, "Language Other than English at Home": 0.5, "Living in Same House +1 Years": 91.4, "Mean Travel Time to Work": 25.8, "Building Permits": 9, "Veterans": 1901, "Land Area": 685.14}, "Sales": {"Retail Sales": 3844, "Merchant Wholesaler Sales": 4845, "Accommodation and Food Services Sales": 325, "Retail Sales per Capita": 10918}, "County": "Panola County", "State": "MS", "Income": {"Median Houseold Income": 35715, "Per Capita Income": 18073, "Persons Below Poverty Level": 25.3}, "Education": {"Bachelor's Degree or Higher": 14.3, "High School or Higher": 75.8}, "Employment": {"Private Non-farm Establishments": 629, "Private Non-farm Employment Percent Change": -3.6, "Firms": {"Total": 2784, "Hispanic-Owned": 0.0, "Native Hawaiian and Other Pacific Islander-Owned": 0.0, "American Indian-Owned": 0.0, "Black-Owned": 0.0, "Asian-Owned": 0.0, "Women-Owned": 26.2}, "Nonemployer Establishments": 2411, "Private Non-farm Employment": 8295}, "Housing": {"Housing Units": 14718, "Units in Multi-Unit Structures": 6.6, "Median Value of Owner-Occupied Units": 77500, "Households": 11928, "Persons per Household": 2.86, "Homeownership Rate": 76.3}, "Population": {"2014 Population": 34444, "2010 Population": 34707, "Population per Square Mile": 50.7, "Population Percent Change": -0.7}}</t>
  </si>
  <si>
    <t>{"Ethnicities": {"White Alone, not Hispanic or Latino": 81.7, "Two or More Races": 1.7, "Asian Alone": 0.5, "Native Hawaiian and Other Pacific Islander Alone": 0.1, "White Alone": 84.4, "Hispanic or Latino": 3.0, "Black Alone": 12.8, "American Indian and Alaska Native Alone": 0.6}, "Age": {"Percent Under 18 Years": 23.3, "Percent 65 and Older": 17.2, "Percent Under 5 Years": 5.9}, "Miscellaneous": {"Manufacturers Shipments": 0, "Foreign Born": 1.7, "Percent Female": 50.5, "Language Other than English at Home": 2.2, "Living in Same House +1 Years": 87.7, "Mean Travel Time to Work": 33.4, "Building Permits": 177, "Veterans": 4982, "Land Area": 810.86}, "Sales": {"Retail Sales": 6156, "Merchant Wholesaler Sales": 0, "Accommodation and Food Services Sales": 431, "Retail Sales per Capita": 10779}, "County": "Pearl River County", "State": "MS", "Income": {"Median Houseold Income": 42510, "Per Capita Income": 20549, "Persons Below Poverty Level": 22.2}, "Education": {"Bachelor's Degree or Higher": 13.2, "High School or Higher": 83.2}, "Employment": {"Private Non-farm Establishments": 808, "Private Non-farm Employment Percent Change": 7.3, "Firms": {"Total": 5224, "Hispanic-Owned": 0.0, "Native Hawaiian and Other Pacific Islander-Owned": 0.0, "American Indian-Owned": 0.0, "Black-Owned": 0.0, "Asian-Owned": 0.8, "Women-Owned": 0.0}, "Nonemployer Establishments": 3867, "Private Non-farm Employment": 7860}, "Housing": {"Housing Units": 24552, "Units in Multi-Unit Structures": 6.9, "Median Value of Owner-Occupied Units": 111600, "Households": 20556, "Persons per Household": 2.65, "Homeownership Rate": 77.6}, "Population": {"2014 Population": 55224, "2010 Population": 55834, "Population per Square Mile": 68.9, "Population Percent Change": -0.9}}</t>
  </si>
  <si>
    <t>{"Ethnicities": {"White Alone, not Hispanic or Latino": 76.9, "Two or More Races": 1.2, "Asian Alone": 0.2, "Native Hawaiian and Other Pacific Islander Alone": 0.0, "White Alone": 77.9, "Hispanic or Latino": 1.3, "Black Alone": 20.2, "American Indian and Alaska Native Alone": 0.4}, "Age": {"Percent Under 18 Years": 23.6, "Percent 65 and Older": 17.2, "Percent Under 5 Years": 6.2}, "Miscellaneous": {"Manufacturers Shipments": 0, "Foreign Born": 0.3, "Percent Female": 51.4, "Language Other than English at Home": 0.7, "Living in Same House +1 Years": 89.6, "Mean Travel Time to Work": 31.2, "Building Permits": 1, "Veterans": 917, "Land Area": 647.25}, "Sales": {"Retail Sales": 603, "Merchant Wholesaler Sales": 0, "Accommodation and Food Services Sales": 12, "Retail Sales per Capita": 4951}, "County": "Perry County", "State": "MS", "Income": {"Median Houseold Income": 36124, "Per Capita Income": 17183, "Persons Below Poverty Level": 21.0}, "Education": {"Bachelor's Degree or Higher": 8.2, "High School or Higher": 80.0}, "Employment": {"Private Non-farm Establishments": 147, "Private Non-farm Employment Percent Change": -4.4, "Firms": {"Total": 955, "Hispanic-Owned": 0.0, "Native Hawaiian and Other Pacific Islander-Owned": 0.0, "American Indian-Owned": 0.0, "Black-Owned": 0.0, "Asian-Owned": 0.0, "Women-Owned": 21.5}, "Nonemployer Establishments": 726, "Private Non-farm Employment": 1528}, "Housing": {"Housing Units": 5521, "Units in Multi-Unit Structures": 4.4, "Median Value of Owner-Occupied Units": 81200, "Households": 4483, "Persons per Household": 2.69, "Homeownership Rate": 84.9}, "Population": {"2014 Population": 12227, "2010 Population": 12250, "Population per Square Mile": 18.9, "Population Percent Change": -0.2}}</t>
  </si>
  <si>
    <t>{"Ethnicities": {"White Alone, not Hispanic or Latino": 44.9, "Two or More Races": 0.8, "Asian Alone": 0.6, "Native Hawaiian and Other Pacific Islander Alone": 0.0, "White Alone": 45.7, "Hispanic or Latino": 1.3, "Black Alone": 52.5, "American Indian and Alaska Native Alone": 0.3}, "Age": {"Percent Under 18 Years": 26.6, "Percent 65 and Older": 15.6, "Percent Under 5 Years": 7.0}, "Miscellaneous": {"Manufacturers Shipments": 0, "Foreign Born": 1.2, "Percent Female": 52.6, "Language Other than English at Home": 2.7, "Living in Same House +1 Years": 83.8, "Mean Travel Time to Work": 23.4, "Building Permits": 1, "Veterans": 2235, "Land Area": 409.02}, "Sales": {"Retail Sales": 5446, "Merchant Wholesaler Sales": 1887, "Accommodation and Food Services Sales": 509, "Retail Sales per Capita": 13694}, "County": "Pike County", "State": "MS", "Income": {"Median Houseold Income": 34841, "Per Capita Income": 18183, "Persons Below Poverty Level": 27.5}, "Education": {"Bachelor's Degree or Higher": 15.8, "High School or Higher": 78.2}, "Employment": {"Private Non-farm Establishments": 974, "Private Non-farm Employment Percent Change": -2.5, "Firms": {"Total": 3533, "Hispanic-Owned": 0.0, "Native Hawaiian and Other Pacific Islander-Owned": 0.0, "American Indian-Owned": 0.0, "Black-Owned": 29.2, "Asian-Owned": 0.0, "Women-Owned": 26.2}, "Nonemployer Establishments": 2923, "Private Non-farm Employment": 12650}, "Housing": {"Housing Units": 17891, "Units in Multi-Unit Structures": 11.1, "Median Value of Owner-Occupied Units": 82200, "Households": 14614, "Persons per Household": 2.7, "Homeownership Rate": 70.1}, "Population": {"2014 Population": 40058, "2010 Population": 40404, "Population per Square Mile": 98.8, "Population Percent Change": -0.9}}</t>
  </si>
  <si>
    <t>{"Ethnicities": {"White Alone, not Hispanic or Latino": 77.0, "Two or More Races": 1.3, "Asian Alone": 0.3, "Native Hawaiian and Other Pacific Islander Alone": 0.0, "White Alone": 82.2, "Hispanic or Latino": 6.3, "Black Alone": 15.6, "American Indian and Alaska Native Alone": 0.6}, "Age": {"Percent Under 18 Years": 26.6, "Percent 65 and Older": 13.9, "Percent Under 5 Years": 6.8}, "Miscellaneous": {"Manufacturers Shipments": 0, "Foreign Born": 2.5, "Percent Female": 50.4, "Language Other than English at Home": 5.1, "Living in Same House +1 Years": 87.3, "Mean Travel Time to Work": 24.1, "Building Permits": 25, "Veterans": 1528, "Land Area": 497.69}, "Sales": {"Retail Sales": 2036, "Merchant Wholesaler Sales": 575, "Accommodation and Food Services Sales": 147, "Retail Sales per Capita": 7068}, "County": "Pontotoc County", "State": "MS", "Income": {"Median Houseold Income": 39899, "Per Capita Income": 18576, "Persons Below Poverty Level": 14.0}, "Education": {"Bachelor's Degree or Higher": 12.0, "High School or Higher": 76.4}, "Employment": {"Private Non-farm Establishments": 490, "Private Non-farm Employment Percent Change": -3.6, "Firms": {"Total": 1706, "Hispanic-Owned": 0.0, "Native Hawaiian and Other Pacific Islander-Owned": 0.0, "American Indian-Owned": 0.0, "Black-Owned": 0.0, "Asian-Owned": 0.0, "Women-Owned": 14.5}, "Nonemployer Establishments": 1939, "Private Non-farm Employment": 10304}, "Housing": {"Housing Units": 12551, "Units in Multi-Unit Structures": 4.1, "Median Value of Owner-Occupied Units": 80000, "Households": 9937, "Persons per Household": 3.01, "Homeownership Rate": 78.2}, "Population": {"2014 Population": 30950, "2010 Population": 29957, "Population per Square Mile": 60.2, "Population Percent Change": 3.3}}</t>
  </si>
  <si>
    <t>{"Ethnicities": {"White Alone, not Hispanic or Latino": 83.2, "Two or More Races": 1.2, "Asian Alone": 0.2, "Native Hawaiian and Other Pacific Islander Alone": 0.0, "White Alone": 84.2, "Hispanic or Latino": 1.3, "Black Alone": 14.2, "American Indian and Alaska Native Alone": 0.3}, "Age": {"Percent Under 18 Years": 22.9, "Percent 65 and Older": 17.0, "Percent Under 5 Years": 6.4}, "Miscellaneous": {"Manufacturers Shipments": 9752, "Foreign Born": 0.2, "Percent Female": 50.8, "Language Other than English at Home": 1.4, "Living in Same House +1 Years": 83.8, "Mean Travel Time to Work": 23.6, "Building Permits": 14, "Veterans": 1133, "Land Area": 414.98}, "Sales": {"Retail Sales": 1620, "Merchant Wholesaler Sales": 177, "Accommodation and Food Services Sales": 175, "Retail Sales per Capita": 6359}, "County": "Prentiss County", "State": "MS", "Income": {"Median Houseold Income": 32503, "Per Capita Income": 16589, "Persons Below Poverty Level": 24.2}, "Education": {"Bachelor's Degree or Higher": 11.4, "High School or Higher": 72.7}, "Employment": {"Private Non-farm Establishments": 482, "Private Non-farm Employment Percent Change": -8.7, "Firms": {"Total": 1862, "Hispanic-Owned": 0.0, "Native Hawaiian and Other Pacific Islander-Owned": 0.0, "American Indian-Owned": 0.0, "Black-Owned": 5.9, "Asian-Owned": 0.0, "Women-Owned": 32.1}, "Nonemployer Establishments": 1510, "Private Non-farm Employment": 6084}, "Housing": {"Housing Units": 11074, "Units in Multi-Unit Structures": 11.2, "Median Value of Owner-Occupied Units": 73200, "Households": 9611, "Persons per Household": 2.53, "Homeownership Rate": 72.8}, "Population": {"2014 Population": 25428, "2010 Population": 25276, "Population per Square Mile": 60.9, "Population Percent Change": 0.6}}</t>
  </si>
  <si>
    <t>{"Ethnicities": {"White Alone, not Hispanic or Latino": 28.4, "Two or More Races": 1.3, "Asian Alone": 0.3, "Native Hawaiian and Other Pacific Islander Alone": 0.0, "White Alone": 29.0, "Hispanic or Latino": 1.0, "Black Alone": 69.1, "American Indian and Alaska Native Alone": 0.2}, "Age": {"Percent Under 18 Years": 24.9, "Percent 65 and Older": 15.0, "Percent Under 5 Years": 6.8}, "Miscellaneous": {"Manufacturers Shipments": 0, "Foreign Born": 1.0, "Percent Female": 52.1, "Language Other than English at Home": 2.7, "Living in Same House +1 Years": 83.5, "Mean Travel Time to Work": 22.5, "Building Permits": 1, "Veterans": 483, "Land Area": 405.01}, "Sales": {"Retail Sales": 247, "Merchant Wholesaler Sales": 191, "Accommodation and Food Services Sales": 19, "Retail Sales per Capita": 2815}, "County": "Quitman County", "State": "MS", "Income": {"Median Houseold Income": 22863, "Per Capita Income": 13954, "Persons Below Poverty Level": 40.7}, "Education": {"Bachelor's Degree or Higher": 13.7, "High School or Higher": 68.0}, "Employment": {"Private Non-farm Establishments": 107, "Private Non-farm Employment Percent Change": -7.8, "Firms": {"Total": 353, "Hispanic-Owned": 0.0, "Native Hawaiian and Other Pacific Islander-Owned": 0.0, "American Indian-Owned": 0.0, "Black-Owned": 34.3, "Asian-Owned": 0.0, "Women-Owned": 0.0}, "Nonemployer Establishments": 471, "Private Non-farm Employment": 723}, "Housing": {"Housing Units": 3595, "Units in Multi-Unit Structures": 8.6, "Median Value of Owner-Occupied Units": 49200, "Households": 3114, "Persons per Household": 2.53, "Homeownership Rate": 68.6}, "Population": {"2014 Population": 7678, "2010 Population": 8223, "Population per Square Mile": 20.3, "Population Percent Change": -6.6}}</t>
  </si>
  <si>
    <t>{"Ethnicities": {"White Alone, not Hispanic or Latino": 75.0, "Two or More Races": 1.1, "Asian Alone": 1.2, "Native Hawaiian and Other Pacific Islander Alone": 0.1, "White Alone": 77.2, "Hispanic or Latino": 2.6, "Black Alone": 20.2, "American Indian and Alaska Native Alone": 0.2}, "Age": {"Percent Under 18 Years": 24.3, "Percent 65 and Older": 13.3, "Percent Under 5 Years": 6.3}, "Miscellaneous": {"Manufacturers Shipments": 18658, "Foreign Born": 2.4, "Percent Female": 51.7, "Language Other than English at Home": 4.2, "Living in Same House +1 Years": 84.1, "Mean Travel Time to Work": 25.1, "Building Permits": 573, "Veterans": 9765, "Land Area": 775.49}, "Sales": {"Retail Sales": 22261, "Merchant Wholesaler Sales": 26295, "Accommodation and Food Services Sales": 1977, "Retail Sales per Capita": 16103}, "County": "Rankin County", "State": "MS", "Income": {"Median Houseold Income": 57380, "Per Capita Income": 26897, "Persons Below Poverty Level": 11.5}, "Education": {"Bachelor's Degree or Higher": 28.5, "High School or Higher": 88.9}, "Employment": {"Private Non-farm Establishments": 3451, "Private Non-farm Employment Percent Change": 0.8, "Firms": {"Total": 12782, "Hispanic-Owned": 0.0, "Native Hawaiian and Other Pacific Islander-Owned": 0.0, "American Indian-Owned": 0.0, "Black-Owned": 7.6, "Asian-Owned": 2.4, "Women-Owned": 23.7}, "Nonemployer Establishments": 11639, "Private Non-farm Employment": 51315}, "Housing": {"Housing Units": 58210, "Units in Multi-Unit Structures": 13.0, "Median Value of Owner-Occupied Units": 148900, "Households": 53223, "Persons per Household": 2.6, "Homeownership Rate": 75.5}, "Population": {"2014 Population": 148070, "2010 Population": 141617, "Population per Square Mile": 182.6, "Population Percent Change": 4.2}}</t>
  </si>
  <si>
    <t>{"Ethnicities": {"White Alone, not Hispanic or Latino": 50.5, "Two or More Races": 1.2, "Asian Alone": 0.5, "Native Hawaiian and Other Pacific Islander Alone": 0.5, "White Alone": 59.0, "Hispanic or Latino": 10.7, "Black Alone": 38.1, "American Indian and Alaska Native Alone": 0.7}, "Age": {"Percent Under 18 Years": 26.6, "Percent 65 and Older": 13.7, "Percent Under 5 Years": 7.6}, "Miscellaneous": {"Manufacturers Shipments": 10575, "Foreign Born": 7.1, "Percent Female": 51.2, "Language Other than English at Home": 9.2, "Living in Same House +1 Years": 86.4, "Mean Travel Time to Work": 23.8, "Building Permits": 4, "Veterans": 1264, "Land Area": 609.19}, "Sales": {"Retail Sales": 2351, "Merchant Wholesaler Sales": 411, "Accommodation and Food Services Sales": 197, "Retail Sales per Capita": 8050}, "County": "Scott County", "State": "MS", "Income": {"Median Houseold Income": 34534, "Per Capita Income": 16789, "Persons Below Poverty Level": 24.7}, "Education": {"Bachelor's Degree or Higher": 9.6, "High School or Higher": 72.3}, "Employment": {"Private Non-farm Establishments": 465, "Private Non-farm Employment Percent Change": -0.1, "Firms": {"Total": 1806, "Hispanic-Owned": 2.4, "Native Hawaiian and Other Pacific Islander-Owned": 0.0, "American Indian-Owned": 0.0, "Black-Owned": 18.9, "Asian-Owned": 0.0, "Women-Owned": 0.0}, "Nonemployer Establishments": 1517, "Private Non-farm Employment": 9376}, "Housing": {"Housing Units": 11481, "Units in Multi-Unit Structures": 6.4, "Median Value of Owner-Occupied Units": 68600, "Households": 9692, "Persons per Household": 2.88, "Homeownership Rate": 75.7}, "Population": {"2014 Population": 28461, "2010 Population": 28264, "Population per Square Mile": 46.4, "Population Percent Change": 0.7}}</t>
  </si>
  <si>
    <t>{"Ethnicities": {"White Alone, not Hispanic or Latino": 28.1, "Two or More Races": 0.8, "Asian Alone": 0.3, "Native Hawaiian and Other Pacific Islander Alone": 0.0, "White Alone": 29.2, "Hispanic or Latino": 1.7, "Black Alone": 69.6, "American Indian and Alaska Native Alone": 0.2}, "Age": {"Percent Under 18 Years": 25.4, "Percent 65 and Older": 16.1, "Percent Under 5 Years": 7.1}, "Miscellaneous": {"Manufacturers Shipments": 0, "Foreign Born": 0.2, "Percent Female": 53.8, "Language Other than English at Home": 0.9, "Living in Same House +1 Years": 87.8, "Mean Travel Time to Work": 18.2, "Building Permits": 2, "Veterans": 294, "Land Area": 431.72}, "Sales": {"Retail Sales": 309, "Merchant Wholesaler Sales": 642, "Accommodation and Food Services Sales": 16, "Retail Sales per Capita": 5644}, "County": "Sharkey County", "State": "MS", "Income": {"Median Houseold Income": 35125, "Per Capita Income": 15744, "Persons Below Poverty Level": 31.2}, "Education": {"Bachelor's Degree or Higher": 21.1, "High School or Higher": 77.3}, "Employment": {"Private Non-farm Establishments": 125, "Private Non-farm Employment Percent Change": -7.6, "Firms": {"Total": 465, "Hispanic-Owned": 0.0, "Native Hawaiian and Other Pacific Islander-Owned": 0.0, "American Indian-Owned": 0.0, "Black-Owned": 0.0, "Asian-Owned": 0.0, "Women-Owned": 0.0}, "Nonemployer Establishments": 377, "Private Non-farm Employment": 781}, "Housing": {"Housing Units": 2122, "Units in Multi-Unit Structures": 8.8, "Median Value of Owner-Occupied Units": 64900, "Households": 1725, "Persons per Household": 2.75, "Homeownership Rate": 64.4}, "Population": {"2014 Population": 4647, "2010 Population": 4916, "Population per Square Mile": 11.4, "Population Percent Change": -5.5}}</t>
  </si>
  <si>
    <t>{"Ethnicities": {"White Alone, not Hispanic or Latino": 61.5, "Two or More Races": 0.9, "Asian Alone": 0.4, "Native Hawaiian and Other Pacific Islander Alone": 0.1, "White Alone": 62.6, "Hispanic or Latino": 1.6, "Black Alone": 35.7, "American Indian and Alaska Native Alone": 0.3}, "Age": {"Percent Under 18 Years": 25.3, "Percent 65 and Older": 15.6, "Percent Under 5 Years": 6.4}, "Miscellaneous": {"Manufacturers Shipments": 0, "Foreign Born": 1.5, "Percent Female": 51.3, "Language Other than English at Home": 2.2, "Living in Same House +1 Years": 88.7, "Mean Travel Time to Work": 34.2, "Building Permits": 24, "Veterans": 1709, "Land Area": 589.16}, "Sales": {"Retail Sales": 2125, "Merchant Wholesaler Sales": 0, "Accommodation and Food Services Sales": 206, "Retail Sales per Capita": 7640}, "County": "Simpson County", "State": "MS", "Income": {"Median Houseold Income": 38362, "Per Capita Income": 18314, "Persons Below Poverty Level": 22.6}, "Education": {"Bachelor's Degree or Higher": 14.7, "High School or Higher": 78.3}, "Employment": {"Private Non-farm Establishments": 417, "Private Non-farm Employment Percent Change": -1.7, "Firms": {"Total": 2166, "Hispanic-Owned": 0.0, "Native Hawaiian and Other Pacific Islander-Owned": 0.0, "American Indian-Owned": 0.0, "Black-Owned": 17.0, "Asian-Owned": 0.0, "Women-Owned": 23.6}, "Nonemployer Establishments": 1953, "Private Non-farm Employment": 5713}, "Housing": {"Housing Units": 11934, "Units in Multi-Unit Structures": 6.5, "Median Value of Owner-Occupied Units": 80800, "Households": 9786, "Persons per Household": 2.72, "Homeownership Rate": 76.0}, "Population": {"2014 Population": 27463, "2010 Population": 27503, "Population per Square Mile": 46.7, "Population Percent Change": -0.1}}</t>
  </si>
  <si>
    <t>{"Ethnicities": {"White Alone, not Hispanic or Latino": 74.3, "Two or More Races": 0.7, "Asian Alone": 0.1, "Native Hawaiian and Other Pacific Islander Alone": 0.0, "White Alone": 75.5, "Hispanic or Latino": 1.5, "Black Alone": 23.6, "American Indian and Alaska Native Alone": 0.2}, "Age": {"Percent Under 18 Years": 24.4, "Percent 65 and Older": 17.2, "Percent Under 5 Years": 6.2}, "Miscellaneous": {"Manufacturers Shipments": 4025, "Foreign Born": 0.6, "Percent Female": 51.9, "Language Other than English at Home": 1.5, "Living in Same House +1 Years": 94.0, "Mean Travel Time to Work": 28.0, "Building Permits": 2, "Veterans": 948, "Land Area": 636.25}, "Sales": {"Retail Sales": 510, "Merchant Wholesaler Sales": 125, "Accommodation and Food Services Sales": 18, "Retail Sales per Capita": 3206}, "County": "Smith County", "State": "MS", "Income": {"Median Houseold Income": 34753, "Per Capita Income": 20334, "Persons Below Poverty Level": 23.6}, "Education": {"Bachelor's Degree or Higher": 13.2, "High School or Higher": 80.8}, "Employment": {"Private Non-farm Establishments": 162, "Private Non-farm Employment Percent Change": 0.7, "Firms": {"Total": 1131, "Hispanic-Owned": 0.0, "Native Hawaiian and Other Pacific Islander-Owned": 0.0, "American Indian-Owned": 0.0, "Black-Owned": 14.8, "Asian-Owned": 0.0, "Women-Owned": 32.7}, "Nonemployer Establishments": 895, "Private Non-farm Employment": 2207}, "Housing": {"Housing Units": 7244, "Units in Multi-Unit Structures": 2.1, "Median Value of Owner-Occupied Units": 77600, "Households": 6269, "Persons per Household": 2.6, "Homeownership Rate": 83.3}, "Population": {"2014 Population": 16188, "2010 Population": 16491, "Population per Square Mile": 25.9, "Population Percent Change": -1.8}}</t>
  </si>
  <si>
    <t>{"Ethnicities": {"White Alone, not Hispanic or Latino": 76.8, "Two or More Races": 1.1, "Asian Alone": 0.3, "Native Hawaiian and Other Pacific Islander Alone": 0.0, "White Alone": 78.2, "Hispanic or Latino": 1.7, "Black Alone": 19.8, "American Indian and Alaska Native Alone": 0.5}, "Age": {"Percent Under 18 Years": 22.4, "Percent 65 and Older": 14.3, "Percent Under 5 Years": 5.5}, "Miscellaneous": {"Manufacturers Shipments": 0, "Foreign Born": 0.9, "Percent Female": 50.1, "Language Other than English at Home": 1.5, "Living in Same House +1 Years": 86.7, "Mean Travel Time to Work": 33.5, "Building Permits": 20, "Veterans": 1520, "Land Area": 445.49}, "Sales": {"Retail Sales": 1907, "Merchant Wholesaler Sales": 0, "Accommodation and Food Services Sales": 186, "Retail Sales per Capita": 12237}, "County": "Stone County", "State": "MS", "Income": {"Median Houseold Income": 42963, "Per Capita Income": 18576, "Persons Below Poverty Level": 18.0}, "Education": {"Bachelor's Degree or Higher": 13.6, "High School or Higher": 84.5}, "Employment": {"Private Non-farm Establishments": 261, "Private Non-farm Employment Percent Change": -1.1, "Firms": {"Total": 1376, "Hispanic-Owned": 0.0, "Native Hawaiian and Other Pacific Islander-Owned": 0.0, "American Indian-Owned": 0.0, "Black-Owned": 0.0, "Asian-Owned": 0.0, "Women-Owned": 26.2}, "Nonemployer Establishments": 1167, "Private Non-farm Employment": 2690}, "Housing": {"Housing Units": 7238, "Units in Multi-Unit Structures": 4.7, "Median Value of Owner-Occupied Units": 107000, "Households": 5871, "Persons per Household": 2.88, "Homeownership Rate": 82.6}, "Population": {"2014 Population": 17875, "2010 Population": 17786, "Population per Square Mile": 39.9, "Population Percent Change": 0.5}}</t>
  </si>
  <si>
    <t>{"Ethnicities": {"White Alone, not Hispanic or Latino": 25.0, "Two or More Races": 0.6, "Asian Alone": 0.4, "Native Hawaiian and Other Pacific Islander Alone": 0.0, "White Alone": 25.8, "Hispanic or Latino": 1.5, "Black Alone": 73.0, "American Indian and Alaska Native Alone": 0.3}, "Age": {"Percent Under 18 Years": 23.3, "Percent 65 and Older": 11.6, "Percent Under 5 Years": 6.3}, "Miscellaneous": {"Manufacturers Shipments": 0, "Foreign Born": 0.7, "Percent Female": 47.2, "Language Other than English at Home": 2.4, "Living in Same House +1 Years": 83.3, "Mean Travel Time to Work": 18.0, "Building Permits": 7, "Veterans": 1321, "Land Area": 697.75}, "Sales": {"Retail Sales": 2113, "Merchant Wholesaler Sales": 0, "Accommodation and Food Services Sales": 150, "Retail Sales per Capita": 6825}, "County": "Sunflower County", "State": "MS", "Income": {"Median Houseold Income": 26619, "Per Capita Income": 12588, "Persons Below Poverty Level": 36.1}, "Education": {"Bachelor's Degree or Higher": 13.0, "High School or Higher": 70.2}, "Employment": {"Private Non-farm Establishments": 447, "Private Non-farm Employment Percent Change": 0.9, "Firms": {"Total": 1945, "Hispanic-Owned": 0.0, "Native Hawaiian and Other Pacific Islander-Owned": 0.0, "American Indian-Owned": 0.0, "Black-Owned": 29.5, "Asian-Owned": 0.0, "Women-Owned": 28.6}, "Nonemployer Establishments": 1440, "Private Non-farm Employment": 4861}, "Housing": {"Housing Units": 9698, "Units in Multi-Unit Structures": 15.7, "Median Value of Owner-Occupied Units": 69500, "Households": 8394, "Persons per Household": 2.92, "Homeownership Rate": 58.6}, "Population": {"2014 Population": 27496, "2010 Population": 29450, "Population per Square Mile": 42.2, "Population Percent Change": -6.6}}</t>
  </si>
  <si>
    <t>{"Ethnicities": {"White Alone, not Hispanic or Latino": 36.1, "Two or More Races": 1.0, "Asian Alone": 0.9, "Native Hawaiian and Other Pacific Islander Alone": 0.1, "White Alone": 41.3, "Hispanic or Latino": 6.2, "Black Alone": 56.4, "American Indian and Alaska Native Alone": 0.3}, "Age": {"Percent Under 18 Years": 20.4, "Percent 65 and Older": 13.5, "Percent Under 5 Years": 5.4}, "Miscellaneous": {"Manufacturers Shipments": 0, "Foreign Born": 4.9, "Percent Female": 44.3, "Language Other than English at Home": 10.6, "Living in Same House +1 Years": 86.5, "Mean Travel Time to Work": 24.5, "Building Permits": 4, "Veterans": 640, "Land Area": 645.29}, "Sales": {"Retail Sales": 567, "Merchant Wholesaler Sales": 623, "Accommodation and Food Services Sales": 36, "Retail Sales per Capita": 4315}, "County": "Tallahatchie County", "State": "MS", "Income": {"Median Houseold Income": 29853, "Per Capita Income": 12747, "Persons Below Poverty Level": 30.2}, "Education": {"Bachelor's Degree or Higher": 8.5, "High School or Higher": 65.7}, "Employment": {"Private Non-farm Establishments": 172, "Private Non-farm Employment Percent Change": -4.6, "Firms": {"Total": 728, "Hispanic-Owned": 0.0, "Native Hawaiian and Other Pacific Islander-Owned": 0.0, "American Indian-Owned": 0.0, "Black-Owned": 13.5, "Asian-Owned": 0.0, "Women-Owned": 17.0}, "Nonemployer Establishments": 821, "Private Non-farm Employment": 1710}, "Housing": {"Housing Units": 5533, "Units in Multi-Unit Structures": 4.7, "Median Value of Owner-Occupied Units": 64000, "Households": 4640, "Persons per Household": 2.58, "Homeownership Rate": 73.0}, "Population": {"2014 Population": 14761, "2010 Population": 15378, "Population per Square Mile": 23.8, "Population Percent Change": -4.0}}</t>
  </si>
  <si>
    <t>{"Ethnicities": {"White Alone, not Hispanic or Latino": 64.7, "Two or More Races": 1.3, "Asian Alone": 0.3, "Native Hawaiian and Other Pacific Islander Alone": 0.1, "White Alone": 66.7, "Hispanic or Latino": 2.5, "Black Alone": 31.3, "American Indian and Alaska Native Alone": 0.3}, "Age": {"Percent Under 18 Years": 24.2, "Percent 65 and Older": 15.0, "Percent Under 5 Years": 5.9}, "Miscellaneous": {"Manufacturers Shipments": 2442, "Foreign Born": 1.5, "Percent Female": 51.7, "Language Other than English at Home": 2.5, "Living in Same House +1 Years": 89.1, "Mean Travel Time to Work": 29.5, "Building Permits": 45, "Veterans": 1585, "Land Area": 404.76}, "Sales": {"Retail Sales": 2376, "Merchant Wholesaler Sales": 187, "Accommodation and Food Services Sales": 146, "Retail Sales per Capita": 8833}, "County": "Tate County", "State": "MS", "Income": {"Median Houseold Income": 41494, "Per Capita Income": 20431, "Persons Below Poverty Level": 18.5}, "Education": {"Bachelor's Degree or Higher": 15.4, "High School or Higher": 79.9}, "Employment": {"Private Non-farm Establishments": 358, "Private Non-farm Employment Percent Change": 0.0, "Firms": {"Total": 2107, "Hispanic-Owned": 0.0, "Native Hawaiian and Other Pacific Islander-Owned": 0.0, "American Indian-Owned": 0.0, "Black-Owned": 19.1, "Asian-Owned": 0.0, "Women-Owned": 32.5}, "Nonemployer Establishments": 1958, "Private Non-farm Employment": 3961}, "Housing": {"Housing Units": 11165, "Units in Multi-Unit Structures": 8.6, "Median Value of Owner-Occupied Units": 112600, "Households": 9936, "Persons per Household": 2.73, "Homeownership Rate": 74.5}, "Population": {"2014 Population": 28204, "2010 Population": 28886, "Population per Square Mile": 71.4, "Population Percent Change": -2.3}}</t>
  </si>
  <si>
    <t>{"Ethnicities": {"White Alone, not Hispanic or Latino": 77.1, "Two or More Races": 1.4, "Asian Alone": 0.2, "Native Hawaiian and Other Pacific Islander Alone": 0.0, "White Alone": 81.3, "Hispanic or Latino": 4.8, "Black Alone": 16.7, "American Indian and Alaska Native Alone": 0.4}, "Age": {"Percent Under 18 Years": 24.6, "Percent 65 and Older": 15.8, "Percent Under 5 Years": 6.2}, "Miscellaneous": {"Manufacturers Shipments": 5661, "Foreign Born": 1.6, "Percent Female": 50.8, "Language Other than English at Home": 4.6, "Living in Same House +1 Years": 86.6, "Mean Travel Time to Work": 22.8, "Building Permits": 5, "Veterans": 1274, "Land Area": 457.82}, "Sales": {"Retail Sales": 1309, "Merchant Wholesaler Sales": 1318, "Accommodation and Food Services Sales": 117, "Retail Sales per Capita": 6101}, "County": "Tippah County", "State": "MS", "Income": {"Median Houseold Income": 34636, "Per Capita Income": 18493, "Persons Below Poverty Level": 25.5}, "Education": {"Bachelor's Degree or Higher": 10.3, "High School or Higher": 75.8}, "Employment": {"Private Non-farm Establishments": 343, "Private Non-farm Employment Percent Change": -3.6, "Firms": {"Total": 1674, "Hispanic-Owned": 0.0, "Native Hawaiian and Other Pacific Islander-Owned": 0.0, "American Indian-Owned": 0.0, "Black-Owned": 0.0, "Asian-Owned": 0.0, "Women-Owned": 16.4}, "Nonemployer Establishments": 1369, "Private Non-farm Employment": 5098}, "Housing": {"Housing Units": 9717, "Units in Multi-Unit Structures": 5.2, "Median Value of Owner-Occupied Units": 74800, "Households": 8472, "Persons per Household": 2.56, "Homeownership Rate": 76.5}, "Population": {"2014 Population": 22039, "2010 Population": 22232, "Population per Square Mile": 48.6, "Population Percent Change": -0.9}}</t>
  </si>
  <si>
    <t>{"Ethnicities": {"White Alone, not Hispanic or Latino": 93.4, "Two or More Races": 0.9, "Asian Alone": 0.2, "Native Hawaiian and Other Pacific Islander Alone": 0.0, "White Alone": 95.7, "Hispanic or Latino": 2.6, "Black Alone": 2.8, "American Indian and Alaska Native Alone": 0.4}, "Age": {"Percent Under 18 Years": 22.0, "Percent 65 and Older": 19.6, "Percent Under 5 Years": 5.3}, "Miscellaneous": {"Manufacturers Shipments": 3054, "Foreign Born": 2.0, "Percent Female": 51.8, "Language Other than English at Home": 3.7, "Living in Same House +1 Years": 88.7, "Mean Travel Time to Work": 22.9, "Building Permits": 2, "Veterans": 1546, "Land Area": 424.25}, "Sales": {"Retail Sales": 1125, "Merchant Wholesaler Sales": 547, "Accommodation and Food Services Sales": 91, "Retail Sales per Capita": 5867}, "County": "Tishomingo County", "State": "MS", "Income": {"Median Houseold Income": 32592, "Per Capita Income": 18338, "Persons Below Poverty Level": 17.6}, "Education": {"Bachelor's Degree or Higher": 11.3, "High School or Higher": 76.8}, "Employment": {"Private Non-farm Establishments": 350, "Private Non-farm Employment Percent Change": -1.0, "Firms": {"Total": 1634, "Hispanic-Owned": 0.0, "Native Hawaiian and Other Pacific Islander-Owned": 0.0, "American Indian-Owned": 0.0, "Black-Owned": 0.0, "Asian-Owned": 0.0, "Women-Owned": 16.5}, "Nonemployer Establishments": 1102, "Private Non-farm Employment": 4062}, "Housing": {"Housing Units": 10312, "Units in Multi-Unit Structures": 7.6, "Median Value of Owner-Occupied Units": 72900, "Households": 7643, "Persons per Household": 2.52, "Homeownership Rate": 75.9}, "Population": {"2014 Population": 19420, "2010 Population": 19593, "Population per Square Mile": 46.2, "Population Percent Change": -0.9}}</t>
  </si>
  <si>
    <t>{"Ethnicities": {"White Alone, not Hispanic or Latino": 20.4, "Two or More Races": 1.0, "Asian Alone": 0.9, "Native Hawaiian and Other Pacific Islander Alone": 0.2, "White Alone": 22.2, "Hispanic or Latino": 2.4, "Black Alone": 75.6, "American Indian and Alaska Native Alone": 0.2}, "Age": {"Percent Under 18 Years": 30.3, "Percent 65 and Older": 10.2, "Percent Under 5 Years": 8.7}, "Miscellaneous": {"Manufacturers Shipments": 0, "Foreign Born": 3.8, "Percent Female": 52.9, "Language Other than English at Home": 4.7, "Living in Same House +1 Years": 82.6, "Mean Travel Time to Work": 18.3, "Building Permits": 15, "Veterans": 522, "Land Area": 454.67}, "Sales": {"Retail Sales": 1306, "Merchant Wholesaler Sales": 406, "Accommodation and Food Services Sales": 13086, "Retail Sales per Capita": 12457}, "County": "Tunica County", "State": "MS", "Income": {"Median Houseold Income": 31446, "Per Capita Income": 15549, "Persons Below Poverty Level": 30.3}, "Education": {"Bachelor's Degree or Higher": 15.4, "High School or Higher": 76.8}, "Employment": {"Private Non-farm Establishments": 217, "Private Non-farm Employment Percent Change": -0.9, "Firms": {"Total": 509, "Hispanic-Owned": 0.0, "Native Hawaiian and Other Pacific Islander-Owned": 0.0, "American Indian-Owned": 0.0, "Black-Owned": 32.2, "Asian-Owned": 0.0, "Women-Owned": 34.2}, "Nonemployer Establishments": 678, "Private Non-farm Employment": 9548}, "Housing": {"Housing Units": 4824, "Units in Multi-Unit Structures": 37.0, "Median Value of Owner-Occupied Units": 74000, "Households": 4116, "Persons per Household": 2.53, "Homeownership Rate": 43.6}, "Population": {"2014 Population": 10598, "2010 Population": 10778, "Population per Square Mile": 23.7, "Population Percent Change": -1.7}}</t>
  </si>
  <si>
    <t>{"Ethnicities": {"White Alone, not Hispanic or Latino": 78.8, "Two or More Races": 1.4, "Asian Alone": 0.3, "Native Hawaiian and Other Pacific Islander Alone": 0.1, "White Alone": 82.8, "Hispanic or Latino": 4.6, "Black Alone": 15.1, "American Indian and Alaska Native Alone": 0.3}, "Age": {"Percent Under 18 Years": 25.2, "Percent 65 and Older": 15.7, "Percent Under 5 Years": 6.7}, "Miscellaneous": {"Manufacturers Shipments": 4181, "Foreign Born": 3.2, "Percent Female": 51.2, "Language Other than English at Home": 4.7, "Living in Same House +1 Years": 87.6, "Mean Travel Time to Work": 23.6, "Building Permits": 19, "Veterans": 1681, "Land Area": 415.6}, "Sales": {"Retail Sales": 2672, "Merchant Wholesaler Sales": 1746, "Accommodation and Food Services Sales": 208, "Retail Sales per Capita": 9965}, "County": "Union County", "State": "MS", "Income": {"Median Houseold Income": 38373, "Per Capita Income": 19273, "Persons Below Poverty Level": 23.5}, "Education": {"Bachelor's Degree or Higher": 14.8, "High School or Higher": 76.1}, "Employment": {"Private Non-farm Establishments": 495, "Private Non-farm Employment Percent Change": 6.1, "Firms": {"Total": 2330, "Hispanic-Owned": 0.0, "Native Hawaiian and Other Pacific Islander-Owned": 0.0, "American Indian-Owned": 0.0, "Black-Owned": 0.0, "Asian-Owned": 0.0, "Women-Owned": 19.7}, "Nonemployer Establishments": 1840, "Private Non-farm Employment": 9445}, "Housing": {"Housing Units": 11789, "Units in Multi-Unit Structures": 6.0, "Median Value of Owner-Occupied Units": 85500, "Households": 10322, "Persons per Household": 2.62, "Homeownership Rate": 72.8}, "Population": {"2014 Population": 28097, "2010 Population": 27134, "Population per Square Mile": 65.3, "Population Percent Change": 3.5}}</t>
  </si>
  <si>
    <t>{"Ethnicities": {"White Alone, not Hispanic or Latino": 52.9, "Two or More Races": 1.3, "Asian Alone": 0.2, "Native Hawaiian and Other Pacific Islander Alone": 0.1, "White Alone": 54.2, "Hispanic or Latino": 1.8, "Black Alone": 43.8, "American Indian and Alaska Native Alone": 0.4}, "Age": {"Percent Under 18 Years": 24.6, "Percent 65 and Older": 17.7, "Percent Under 5 Years": 5.7}, "Miscellaneous": {"Manufacturers Shipments": 1672, "Foreign Born": 0.6, "Percent Female": 51.9, "Language Other than English at Home": 2.1, "Living in Same House +1 Years": 93.2, "Mean Travel Time to Work": 34.2, "Building Permits": 0, "Veterans": 701, "Land Area": 403.94}, "Sales": {"Retail Sales": 1246, "Merchant Wholesaler Sales": 0, "Accommodation and Food Services Sales": 0, "Retail Sales per Capita": 8113}, "County": "Walthall County", "State": "MS", "Income": {"Median Houseold Income": 31090, "Per Capita Income": 16850, "Persons Below Poverty Level": 25.3}, "Education": {"Bachelor's Degree or Higher": 12.6, "High School or Higher": 74.8}, "Employment": {"Private Non-farm Establishments": 217, "Private Non-farm Employment Percent Change": -3.1, "Firms": {"Total": 1301, "Hispanic-Owned": 0.0, "Native Hawaiian and Other Pacific Islander-Owned": 0.0, "American Indian-Owned": 0.0, "Black-Owned": 41.1, "Asian-Owned": 0.0, "Women-Owned": 33.2}, "Nonemployer Establishments": 1151, "Private Non-farm Employment": 1983}, "Housing": {"Housing Units": 7139, "Units in Multi-Unit Structures": 3.1, "Median Value of Owner-Occupied Units": 85100, "Households": 5649, "Persons per Household": 2.68, "Homeownership Rate": 82.5}, "Population": {"2014 Population": 14859, "2010 Population": 15443, "Population per Square Mile": 38.2, "Population Percent Change": -3.8}}</t>
  </si>
  <si>
    <t>{"Ethnicities": {"White Alone, not Hispanic or Latino": 48.1, "Two or More Races": 1.0, "Asian Alone": 0.9, "Native Hawaiian and Other Pacific Islander Alone": 0.0, "White Alone": 49.6, "Hispanic or Latino": 2.0, "Black Alone": 48.2, "American Indian and Alaska Native Alone": 0.3}, "Age": {"Percent Under 18 Years": 24.8, "Percent 65 and Older": 14.6, "Percent Under 5 Years": 6.5}, "Miscellaneous": {"Manufacturers Shipments": 18567, "Foreign Born": 1.6, "Percent Female": 52.4, "Language Other than English at Home": 3.1, "Living in Same House +1 Years": 90.3, "Mean Travel Time to Work": 18.3, "Building Permits": 7, "Veterans": 2786, "Land Area": 588.5}, "Sales": {"Retail Sales": 6065, "Merchant Wholesaler Sales": 0, "Accommodation and Food Services Sales": 3845, "Retail Sales per Capita": 12405}, "County": "Warren County", "State": "MS", "Income": {"Median Houseold Income": 41025, "Per Capita Income": 22362, "Persons Below Poverty Level": 24.4}, "Education": {"Bachelor's Degree or Higher": 24.7, "High School or Higher": 83.4}, "Employment": {"Private Non-farm Establishments": 1017, "Private Non-farm Employment Percent Change": 3.3, "Firms": {"Total": 4157, "Hispanic-Owned": 0.0, "Native Hawaiian and Other Pacific Islander-Owned": 0.0, "American Indian-Owned": 0.0, "Black-Owned": 18.8, "Asian-Owned": 0.0, "Women-Owned": 29.8}, "Nonemployer Establishments": 3094, "Private Non-farm Employment": 19620}, "Housing": {"Housing Units": 21878, "Units in Multi-Unit Structures": 18.0, "Median Value of Owner-Occupied Units": 103600, "Households": 18404, "Persons per Household": 2.6, "Homeownership Rate": 64.9}, "Population": {"2014 Population": 47983, "2010 Population": 48773, "Population per Square Mile": 82.9, "Population Percent Change": -1.6}}</t>
  </si>
  <si>
    <t>{"Ethnicities": {"White Alone, not Hispanic or Latino": 26.3, "Two or More Races": 0.6, "Asian Alone": 0.7, "Native Hawaiian and Other Pacific Islander Alone": 0.0, "White Alone": 27.0, "Hispanic or Latino": 1.3, "Black Alone": 71.4, "American Indian and Alaska Native Alone": 0.2}, "Age": {"Percent Under 18 Years": 26.5, "Percent 65 and Older": 13.6, "Percent Under 5 Years": 7.4}, "Miscellaneous": {"Manufacturers Shipments": 8402, "Foreign Born": 1.3, "Percent Female": 53.2, "Language Other than English at Home": 3.3, "Living in Same House +1 Years": 82.6, "Mean Travel Time to Work": 17.7, "Building Permits": 10, "Veterans": 2820, "Land Area": 724.74}, "Sales": {"Retail Sales": 5777, "Merchant Wholesaler Sales": 0, "Accommodation and Food Services Sales": 938, "Retail Sales per Capita": 10413}, "County": "Washington County", "State": "MS", "Income": {"Median Houseold Income": 28093, "Per Capita Income": 16671, "Persons Below Poverty Level": 37.3}, "Education": {"Bachelor's Degree or Higher": 18.7, "High School or Higher": 75.5}, "Employment": {"Private Non-farm Establishments": 1154, "Private Non-farm Employment Percent Change": 1.8, "Firms": {"Total": 4469, "Hispanic-Owned": 1.5, "Native Hawaiian and Other Pacific Islander-Owned": 0.0, "American Indian-Owned": 0.0, "Black-Owned": 43.9, "Asian-Owned": 2.6, "Women-Owned": 35.3}, "Nonemployer Establishments": 3399, "Private Non-farm Employment": 14531}, "Housing": {"Housing Units": 21621, "Units in Multi-Unit Structures": 19.3, "Median Value of Owner-Occupied Units": 73700, "Households": 18123, "Persons per Household": 2.75, "Homeownership Rate": 54.8}, "Population": {"2014 Population": 48958, "2010 Population": 51137, "Population per Square Mile": 70.6, "Population Percent Change": -4.3}}</t>
  </si>
  <si>
    <t>{"Ethnicities": {"White Alone, not Hispanic or Latino": 58.1, "Two or More Races": 0.9, "Asian Alone": 0.2, "Native Hawaiian and Other Pacific Islander Alone": 0.0, "White Alone": 59.2, "Hispanic or Latino": 1.5, "Black Alone": 39.4, "American Indian and Alaska Native Alone": 0.3}, "Age": {"Percent Under 18 Years": 24.8, "Percent 65 and Older": 15.7, "Percent Under 5 Years": 6.4}, "Miscellaneous": {"Manufacturers Shipments": 2874, "Foreign Born": 0.2, "Percent Female": 51.9, "Language Other than English at Home": 2.0, "Living in Same House +1 Years": 92.6, "Mean Travel Time to Work": 30.6, "Building Permits": 2, "Veterans": 1178, "Land Area": 810.75}, "Sales": {"Retail Sales": 1789, "Merchant Wholesaler Sales": 2210, "Accommodation and Food Services Sales": 153, "Retail Sales per Capita": 8466}, "County": "Wayne County", "State": "MS", "Income": {"Median Houseold Income": 29925, "Per Capita Income": 18928, "Persons Below Poverty Level": 28.4}, "Education": {"Bachelor's Degree or Higher": 10.2, "High School or Higher": 72.7}, "Employment": {"Private Non-farm Establishments": 378, "Private Non-farm Employment Percent Change": -2.4, "Firms": {"Total": 1806, "Hispanic-Owned": 0.0, "Native Hawaiian and Other Pacific Islander-Owned": 0.0, "American Indian-Owned": 0.0, "Black-Owned": 0.0, "Asian-Owned": 0.0, "Women-Owned": 28.6}, "Nonemployer Establishments": 1304, "Private Non-farm Employment": 4528}, "Housing": {"Housing Units": 9213, "Units in Multi-Unit Structures": 3.4, "Median Value of Owner-Occupied Units": 68400, "Households": 8105, "Persons per Household": 2.52, "Homeownership Rate": 83.3}, "Population": {"2014 Population": 20490, "2010 Population": 20747, "Population per Square Mile": 25.6, "Population Percent Change": -1.2}}</t>
  </si>
  <si>
    <t>{"Ethnicities": {"White Alone, not Hispanic or Latino": 77.5, "Two or More Races": 1.1, "Asian Alone": 0.3, "Native Hawaiian and Other Pacific Islander Alone": 0.0, "White Alone": 78.7, "Hispanic or Latino": 1.3, "Black Alone": 19.7, "American Indian and Alaska Native Alone": 0.2}, "Age": {"Percent Under 18 Years": 24.2, "Percent 65 and Older": 16.6, "Percent Under 5 Years": 5.9}, "Miscellaneous": {"Manufacturers Shipments": 0, "Foreign Born": 0.7, "Percent Female": 51.0, "Language Other than English at Home": 1.3, "Living in Same House +1 Years": 83.6, "Mean Travel Time to Work": 30.8, "Building Permits": 2, "Veterans": 531, "Land Area": 420.94}, "Sales": {"Retail Sales": 696, "Merchant Wholesaler Sales": 19, "Accommodation and Food Services Sales": 31, "Retail Sales per Capita": 7119}, "County": "Webster County", "State": "MS", "Income": {"Median Houseold Income": 33524, "Per Capita Income": 18728, "Persons Below Poverty Level": 24.9}, "Education": {"Bachelor's Degree or Higher": 19.0, "High School or Higher": 81.3}, "Employment": {"Private Non-farm Establishments": 172, "Private Non-farm Employment Percent Change": 0.6, "Firms": {"Total": 1065, "Hispanic-Owned": 0.0, "Native Hawaiian and Other Pacific Islander-Owned": 0.0, "American Indian-Owned": 0.0, "Black-Owned": 0.0, "Asian-Owned": 0.0, "Women-Owned": 34.7}, "Nonemployer Establishments": 790, "Private Non-farm Employment": 1655}, "Housing": {"Housing Units": 4805, "Units in Multi-Unit Structures": 8.5, "Median Value of Owner-Occupied Units": 70900, "Households": 4084, "Persons per Household": 2.45, "Homeownership Rate": 73.6}, "Population": {"2014 Population": 9972, "2010 Population": 10253, "Population per Square Mile": 24.4, "Population Percent Change": -2.7}}</t>
  </si>
  <si>
    <t>{"Ethnicities": {"White Alone, not Hispanic or Latino": 28.6, "Two or More Races": 0.5, "Asian Alone": 0.2, "Native Hawaiian and Other Pacific Islander Alone": 0.0, "White Alone": 28.9, "Hispanic or Latino": 0.7, "Black Alone": 70.2, "American Indian and Alaska Native Alone": 0.2}, "Age": {"Percent Under 18 Years": 21.7, "Percent 65 and Older": 15.5, "Percent Under 5 Years": 6.0}, "Miscellaneous": {"Manufacturers Shipments": 0, "Foreign Born": 0.0, "Percent Female": 46.6, "Language Other than English at Home": 1.0, "Living in Same House +1 Years": 89.1, "Mean Travel Time to Work": 35.4, "Building Permits": 0, "Veterans": 386, "Land Area": 678.11}, "Sales": {"Retail Sales": 598, "Merchant Wholesaler Sales": 442, "Accommodation and Food Services Sales": 34, "Retail Sales per Capita": 5857}, "County": "Wilkinson County", "State": "MS", "Income": {"Median Houseold Income": 33618, "Per Capita Income": 18717, "Persons Below Poverty Level": 27.8}, "Education": {"Bachelor's Degree or Higher": 11.8, "High School or Higher": 71.9}, "Employment": {"Private Non-farm Establishments": 139, "Private Non-farm Employment Percent Change": -0.5, "Firms": {"Total": 789, "Hispanic-Owned": 0.0, "Native Hawaiian and Other Pacific Islander-Owned": 0.0, "American Indian-Owned": 0.0, "Black-Owned": 0.0, "Asian-Owned": 0.0, "Women-Owned": 25.5}, "Nonemployer Establishments": 564, "Private Non-farm Employment": 1487}, "Housing": {"Housing Units": 5039, "Units in Multi-Unit Structures": 4.3, "Median Value of Owner-Occupied Units": 59400, "Households": 3496, "Persons per Household": 2.48, "Homeownership Rate": 77.5}, "Population": {"2014 Population": 9191, "2010 Population": 9878, "Population per Square Mile": 14.6, "Population Percent Change": -7.0}}</t>
  </si>
  <si>
    <t>{"Ethnicities": {"White Alone, not Hispanic or Latino": 50.5, "Two or More Races": 0.8, "Asian Alone": 0.3, "Native Hawaiian and Other Pacific Islander Alone": 0.0, "White Alone": 51.5, "Hispanic or Latino": 1.2, "Black Alone": 46.3, "American Indian and Alaska Native Alone": 1.1}, "Age": {"Percent Under 18 Years": 23.6, "Percent 65 and Older": 17.4, "Percent Under 5 Years": 5.8}, "Miscellaneous": {"Manufacturers Shipments": 4833, "Foreign Born": 0.5, "Percent Female": 51.0, "Language Other than English at Home": 0.5, "Living in Same House +1 Years": 87.5, "Mean Travel Time to Work": 27.6, "Building Permits": 32, "Veterans": 1102, "Land Area": 607.25}, "Sales": {"Retail Sales": 1831, "Merchant Wholesaler Sales": 1879, "Accommodation and Food Services Sales": 165, "Retail Sales per Capita": 9297}, "County": "Winston County", "State": "MS", "Income": {"Median Houseold Income": 30821, "Per Capita Income": 18501, "Persons Below Poverty Level": 29.8}, "Education": {"Bachelor's Degree or Higher": 15.8, "High School or Higher": 79.5}, "Employment": {"Private Non-farm Establishments": 381, "Private Non-farm Employment Percent Change": 3.6, "Firms": {"Total": 1549, "Hispanic-Owned": 0.0, "Native Hawaiian and Other Pacific Islander-Owned": 0.0, "American Indian-Owned": 0.0, "Black-Owned": 0.0, "Asian-Owned": 0.0, "Women-Owned": 18.0}, "Nonemployer Establishments": 1349, "Private Non-farm Employment": 4995}, "Housing": {"Housing Units": 8738, "Units in Multi-Unit Structures": 10.6, "Median Value of Owner-Occupied Units": 76300, "Households": 7635, "Persons per Household": 2.44, "Homeownership Rate": 71.3}, "Population": {"2014 Population": 18478, "2010 Population": 19198, "Population per Square Mile": 31.6, "Population Percent Change": -3.8}}</t>
  </si>
  <si>
    <t>{"Ethnicities": {"White Alone, not Hispanic or Latino": 58.5, "Two or More Races": 1.1, "Asian Alone": 0.3, "Native Hawaiian and Other Pacific Islander Alone": 0.0, "White Alone": 59.8, "Hispanic or Latino": 1.7, "Black Alone": 38.5, "American Indian and Alaska Native Alone": 0.3}, "Age": {"Percent Under 18 Years": 22.7, "Percent 65 and Older": 18.3, "Percent Under 5 Years": 6.4}, "Miscellaneous": {"Manufacturers Shipments": 0, "Foreign Born": 0.2, "Percent Female": 51.8, "Language Other than English at Home": 0.9, "Living in Same House +1 Years": 92.2, "Mean Travel Time to Work": 23.2, "Building Permits": 10, "Veterans": 929, "Land Area": 467.13}, "Sales": {"Retail Sales": 596, "Merchant Wholesaler Sales": 141, "Accommodation and Food Services Sales": 28, "Retail Sales per Capita": 4341}, "County": "Yalobusha County", "State": "MS", "Income": {"Median Houseold Income": 32930, "Per Capita Income": 18750, "Persons Below Poverty Level": 22.2}, "Education": {"Bachelor's Degree or Higher": 13.2, "High School or Higher": 77.5}, "Employment": {"Private Non-farm Establishments": 180, "Private Non-farm Employment Percent Change": -4.0, "Firms": {"Total": 872, "Hispanic-Owned": 0.0, "Native Hawaiian and Other Pacific Islander-Owned": 0.0, "American Indian-Owned": 0.0, "Black-Owned": 17.1, "Asian-Owned": 0.0, "Women-Owned": 0.0}, "Nonemployer Establishments": 810, "Private Non-farm Employment": 2301}, "Housing": {"Housing Units": 6374, "Units in Multi-Unit Structures": 6.3, "Median Value of Owner-Occupied Units": 67800, "Households": 4797, "Persons per Household": 2.58, "Homeownership Rate": 74.6}, "Population": {"2014 Population": 12276, "2010 Population": 12678, "Population per Square Mile": 27.1, "Population Percent Change": -3.2}}</t>
  </si>
  <si>
    <t>{"Ethnicities": {"White Alone, not Hispanic or Latino": 36.1, "Two or More Races": 1.0, "Asian Alone": 0.6, "Native Hawaiian and Other Pacific Islander Alone": 0.0, "White Alone": 40.8, "Hispanic or Latino": 5.6, "Black Alone": 57.4, "American Indian and Alaska Native Alone": 0.3}, "Age": {"Percent Under 18 Years": 24.2, "Percent 65 and Older": 12.4, "Percent Under 5 Years": 6.7}, "Miscellaneous": {"Manufacturers Shipments": 3718, "Foreign Born": 4.3, "Percent Female": 44.6, "Language Other than English at Home": 7.3, "Living in Same House +1 Years": 87.3, "Mean Travel Time to Work": 26.6, "Building Permits": 6, "Veterans": 1658, "Land Area": 922.95}, "Sales": {"Retail Sales": 2304, "Merchant Wholesaler Sales": 0, "Accommodation and Food Services Sales": 124, "Retail Sales per Capita": 8056}, "County": "Yazoo County", "State": "MS", "Income": {"Median Houseold Income": 26336, "Per Capita Income": 14291, "Persons Below Poverty Level": 35.5}, "Education": {"Bachelor's Degree or Higher": 11.9, "High School or Higher": 74.1}, "Employment": {"Private Non-farm Establishments": 401, "Private Non-farm Employment Percent Change": -0.8, "Firms": {"Total": 1886, "Hispanic-Owned": 0.0, "Native Hawaiian and Other Pacific Islander-Owned": 0.0, "American Indian-Owned": 0.0, "Black-Owned": 0.0, "Asian-Owned": 0.0, "Women-Owned": 30.6}, "Nonemployer Establishments": 1552, "Private Non-farm Employment": 4017}, "Housing": {"Housing Units": 10064, "Units in Multi-Unit Structures": 15.7, "Median Value of Owner-Occupied Units": 64100, "Households": 8710, "Persons per Household": 2.83, "Homeownership Rate": 60.0}, "Population": {"2014 Population": 27817, "2010 Population": 28065, "Population per Square Mile": 30.4, "Population Percent Change": -0.9}}</t>
  </si>
  <si>
    <t>{"Ethnicities": {"White Alone, not Hispanic or Latino": 91.4, "Two or More Races": 1.8, "Asian Alone": 2.2, "Native Hawaiian and Other Pacific Islander Alone": 0.1, "White Alone": 93.7, "Hispanic or Latino": 2.6, "Black Alone": 1.9, "American Indian and Alaska Native Alone": 0.3}, "Age": {"Percent Under 18 Years": 18.5, "Percent 65 and Older": 13.6, "Percent Under 5 Years": 4.6}, "Miscellaneous": {"Manufacturers Shipments": 0, "Foreign Born": 2.4, "Percent Female": 51.9, "Language Other than English at Home": 4.8, "Living in Same House +1 Years": 70.9, "Mean Travel Time to Work": 16.7, "Building Permits": 54, "Veterans": 1591, "Land Area": 567.32}, "Sales": {"Retail Sales": 3100, "Merchant Wholesaler Sales": 547, "Accommodation and Food Services Sales": 386, "Retail Sales per Capita": 12590}, "County": "Adair County", "State": "MO", "Income": {"Median Houseold Income": 34733, "Per Capita Income": 19258, "Persons Below Poverty Level": 23.7}, "Education": {"Bachelor's Degree or Higher": 27.6, "High School or Higher": 86.7}, "Employment": {"Private Non-farm Establishments": 638, "Private Non-farm Employment Percent Change": 0.8, "Firms": {"Total": 2066, "Hispanic-Owned": 0.0, "Native Hawaiian and Other Pacific Islander-Owned": 0.0, "American Indian-Owned": 0.0, "Black-Owned": 0.0, "Asian-Owned": 1.4, "Women-Owned": 28.2}, "Nonemployer Establishments": 1495, "Private Non-farm Employment": 8369}, "Housing": {"Housing Units": 11343, "Units in Multi-Unit Structures": 23.6, "Median Value of Owner-Occupied Units": 102600, "Households": 9648, "Persons per Household": 2.31, "Homeownership Rate": 60.2}, "Population": {"2014 Population": 25602, "2010 Population": 25607, "Population per Square Mile": 45.1, "Population Percent Change": 0.0}}</t>
  </si>
  <si>
    <t>MO</t>
  </si>
  <si>
    <t>{"Ethnicities": {"White Alone, not Hispanic or Latino": 95.1, "Two or More Races": 1.3, "Asian Alone": 0.5, "Native Hawaiian and Other Pacific Islander Alone": 0.0, "White Alone": 97.0, "Hispanic or Latino": 2.2, "Black Alone": 0.8, "American Indian and Alaska Native Alone": 0.3}, "Age": {"Percent Under 18 Years": 22.9, "Percent 65 and Older": 17.5, "Percent Under 5 Years": 5.2}, "Miscellaneous": {"Manufacturers Shipments": 0, "Foreign Born": 0.4, "Percent Female": 50.5, "Language Other than English at Home": 1.3, "Living in Same House +1 Years": 88.5, "Mean Travel Time to Work": 23.3, "Building Permits": 4, "Veterans": 1496, "Land Area": 432.7}, "Sales": {"Retail Sales": 799, "Merchant Wholesaler Sales": 368, "Accommodation and Food Services Sales": 44, "Retail Sales per Capita": 4751}, "County": "Andrew County", "State": "MO", "Income": {"Median Houseold Income": 54336, "Per Capita Income": 25302, "Persons Below Poverty Level": 8.2}, "Education": {"Bachelor's Degree or Higher": 22.0, "High School or Higher": 90.3}, "Employment": {"Private Non-farm Establishments": 288, "Private Non-farm Employment Percent Change": -3.4, "Firms": {"Total": 0, "Hispanic-Owned": 0.0, "Native Hawaiian and Other Pacific Islander-Owned": 0.0, "American Indian-Owned": 0.0, "Black-Owned": 0.0, "Asian-Owned": 0.0, "Women-Owned": 0.0}, "Nonemployer Establishments": 1207, "Private Non-farm Employment": 1632}, "Housing": {"Housing Units": 7282, "Units in Multi-Unit Structures": 11.5, "Median Value of Owner-Occupied Units": 127700, "Households": 6691, "Persons per Household": 2.55, "Homeownership Rate": 76.7}, "Population": {"2014 Population": 17379, "2010 Population": 17291, "Population per Square Mile": 40.0, "Population Percent Change": 0.5}}</t>
  </si>
  <si>
    <t>{"Ethnicities": {"White Alone, not Hispanic or Latino": 96.8, "Two or More Races": 1.0, "Asian Alone": 0.2, "Native Hawaiian and Other Pacific Islander Alone": 0.1, "White Alone": 97.9, "Hispanic or Latino": 1.3, "Black Alone": 0.4, "American Indian and Alaska Native Alone": 0.4}, "Age": {"Percent Under 18 Years": 20.0, "Percent 65 and Older": 23.8, "Percent Under 5 Years": 5.5}, "Miscellaneous": {"Manufacturers Shipments": 0, "Foreign Born": 0.2, "Percent Female": 50.4, "Language Other than English at Home": 1.3, "Living in Same House +1 Years": 85.9, "Mean Travel Time to Work": 18.1, "Building Permits": 1, "Veterans": 585, "Land Area": 547.3}, "Sales": {"Retail Sales": 866, "Merchant Wholesaler Sales": 678, "Accommodation and Food Services Sales": 45, "Retail Sales per Capita": 14207}, "County": "Atchison County", "State": "MO", "Income": {"Median Houseold Income": 44426, "Per Capita Income": 24748, "Persons Below Poverty Level": 11.6}, "Education": {"Bachelor's Degree or Higher": 21.3, "High School or Higher": 89.3}, "Employment": {"Private Non-farm Establishments": 202, "Private Non-farm Employment Percent Change": 1.6, "Firms": {"Total": 845, "Hispanic-Owned": 0.0, "Native Hawaiian and Other Pacific Islander-Owned": 0.0, "American Indian-Owned": 0.0, "Black-Owned": 0.0, "Asian-Owned": 0.0, "Women-Owned": 13.5}, "Nonemployer Establishments": 440, "Private Non-farm Employment": 1301}, "Housing": {"Housing Units": 2961, "Units in Multi-Unit Structures": 12.1, "Median Value of Owner-Occupied Units": 76400, "Households": 2448, "Persons per Household": 2.21, "Homeownership Rate": 69.6}, "Population": {"2014 Population": 5382, "2010 Population": 5685, "Population per Square Mile": 10.4, "Population Percent Change": -5.3}}</t>
  </si>
  <si>
    <t>{"Ethnicities": {"White Alone, not Hispanic or Latino": 87.9, "Two or More Races": 1.9, "Asian Alone": 0.5, "Native Hawaiian and Other Pacific Islander Alone": 0.1, "White Alone": 90.2, "Hispanic or Latino": 2.6, "Black Alone": 6.9, "American Indian and Alaska Native Alone": 0.5}, "Age": {"Percent Under 18 Years": 23.5, "Percent 65 and Older": 16.7, "Percent Under 5 Years": 6.1}, "Miscellaneous": {"Manufacturers Shipments": 13371, "Foreign Born": 1.5, "Percent Female": 54.5, "Language Other than English at Home": 4.9, "Living in Same House +1 Years": 83.5, "Mean Travel Time to Work": 21.1, "Building Permits": 3, "Veterans": 1954, "Land Area": 692.24}, "Sales": {"Retail Sales": 2478, "Merchant Wholesaler Sales": 0, "Accommodation and Food Services Sales": 185, "Retail Sales per Capita": 9643}, "County": "Audrain County", "State": "MO", "Income": {"Median Houseold Income": 43013, "Per Capita Income": 19687, "Persons Below Poverty Level": 17.0}, "Education": {"Bachelor's Degree or Higher": 13.1, "High School or Higher": 84.3}, "Employment": {"Private Non-farm Establishments": 553, "Private Non-farm Employment Percent Change": -0.1, "Firms": {"Total": 1746, "Hispanic-Owned": 0.0, "Native Hawaiian and Other Pacific Islander-Owned": 0.0, "American Indian-Owned": 0.0, "Black-Owned": 0.0, "Asian-Owned": 0.0, "Women-Owned": 15.3}, "Nonemployer Establishments": 1387, "Private Non-farm Employment": 6778}, "Housing": {"Housing Units": 10798, "Units in Multi-Unit Structures": 10.2, "Median Value of Owner-Occupied Units": 90500, "Households": 9327, "Persons per Household": 2.54, "Homeownership Rate": 74.2}, "Population": {"2014 Population": 25887, "2010 Population": 25529, "Population per Square Mile": 36.9, "Population Percent Change": 1.4}}</t>
  </si>
  <si>
    <t>{"Ethnicities": {"White Alone, not Hispanic or Latino": 87.1, "Two or More Races": 1.7, "Asian Alone": 1.4, "Native Hawaiian and Other Pacific Islander Alone": 0.1, "White Alone": 95.1, "Hispanic or Latino": 8.8, "Black Alone": 0.5, "American Indian and Alaska Native Alone": 1.3}, "Age": {"Percent Under 18 Years": 23.0, "Percent 65 and Older": 20.2, "Percent Under 5 Years": 6.4}, "Miscellaneous": {"Manufacturers Shipments": 14098, "Foreign Born": 4.4, "Percent Female": 50.2, "Language Other than English at Home": 8.0, "Living in Same House +1 Years": 83.9, "Mean Travel Time to Work": 22.4, "Building Permits": 13, "Veterans": 3445, "Land Area": 778.25}, "Sales": {"Retail Sales": 4137, "Merchant Wholesaler Sales": 1347, "Accommodation and Food Services Sales": 257, "Retail Sales per Capita": 11466}, "County": "Barry County", "State": "MO", "Income": {"Median Houseold Income": 38710, "Per Capita Income": 19489, "Persons Below Poverty Level": 19.1}, "Education": {"Bachelor's Degree or Higher": 13.3, "High School or Higher": 82.2}, "Employment": {"Private Non-farm Establishments": 748, "Private Non-farm Employment Percent Change": 0.3, "Firms": {"Total": 3318, "Hispanic-Owned": 1.3, "Native Hawaiian and Other Pacific Islander-Owned": 0.0, "American Indian-Owned": 1.3, "Black-Owned": 0.0, "Asian-Owned": 0.0, "Women-Owned": 28.5}, "Nonemployer Establishments": 2306, "Private Non-farm Employment": 13455}, "Housing": {"Housing Units": 17384, "Units in Multi-Unit Structures": 7.3, "Median Value of Owner-Occupied Units": 107500, "Households": 13464, "Persons per Household": 2.62, "Homeownership Rate": 75.9}, "Population": {"2014 Population": 35662, "2010 Population": 35597, "Population per Square Mile": 45.7, "Population Percent Change": 0.2}}</t>
  </si>
  <si>
    <t>{"Ethnicities": {"White Alone, not Hispanic or Latino": 92.9, "Two or More Races": 2.6, "Asian Alone": 0.5, "Native Hawaiian and Other Pacific Islander Alone": 0.1, "White Alone": 94.7, "Hispanic or Latino": 2.5, "Black Alone": 0.8, "American Indian and Alaska Native Alone": 1.3}, "Age": {"Percent Under 18 Years": 25.0, "Percent 65 and Older": 18.6, "Percent Under 5 Years": 5.7}, "Miscellaneous": {"Manufacturers Shipments": 1743, "Foreign Born": 2.2, "Percent Female": 50.7, "Language Other than English at Home": 3.2, "Living in Same House +1 Years": 89.0, "Mean Travel Time to Work": 19.3, "Building Permits": 2, "Veterans": 991, "Land Area": 591.92}, "Sales": {"Retail Sales": 1351, "Merchant Wholesaler Sales": 760, "Accommodation and Food Services Sales": 84, "Retail Sales per Capita": 10623}, "County": "Barton County", "State": "MO", "Income": {"Median Houseold Income": 40580, "Per Capita Income": 20678, "Persons Below Poverty Level": 18.7}, "Education": {"Bachelor's Degree or Higher": 16.9, "High School or Higher": 85.8}, "Employment": {"Private Non-farm Establishments": 254, "Private Non-farm Employment Percent Change": 6.2, "Firms": {"Total": 1264, "Hispanic-Owned": 0.0, "Native Hawaiian and Other Pacific Islander-Owned": 0.0, "American Indian-Owned": 0.0, "Black-Owned": 0.0, "Asian-Owned": 0.0, "Women-Owned": 28.2}, "Nonemployer Establishments": 905, "Private Non-farm Employment": 2779}, "Housing": {"Housing Units": 5568, "Units in Multi-Unit Structures": 7.9, "Median Value of Owner-Occupied Units": 84700, "Households": 5065, "Persons per Household": 2.42, "Homeownership Rate": 75.3}, "Population": {"2014 Population": 12057, "2010 Population": 12402, "Population per Square Mile": 21.0, "Population Percent Change": -2.8}}</t>
  </si>
  <si>
    <t>{"Ethnicities": {"White Alone, not Hispanic or Latino": 94.6, "Two or More Races": 1.5, "Asian Alone": 0.2, "Native Hawaiian and Other Pacific Islander Alone": 0.0, "White Alone": 96.4, "Hispanic or Latino": 2.2, "Black Alone": 1.1, "American Indian and Alaska Native Alone": 0.8}, "Age": {"Percent Under 18 Years": 24.1, "Percent 65 and Older": 18.7, "Percent Under 5 Years": 5.9}, "Miscellaneous": {"Manufacturers Shipments": 0, "Foreign Born": 0.8, "Percent Female": 50.6, "Language Other than English at Home": 2.6, "Living in Same House +1 Years": 88.6, "Mean Travel Time to Work": 28.5, "Building Permits": 1, "Veterans": 1129, "Land Area": 836.69}, "Sales": {"Retail Sales": 1354, "Merchant Wholesaler Sales": 774, "Accommodation and Food Services Sales": 123, "Retail Sales per Capita": 7994}, "County": "Bates County", "State": "MO", "Income": {"Median Houseold Income": 38579, "Per Capita Income": 21047, "Persons Below Poverty Level": 18.6}, "Education": {"Bachelor's Degree or Higher": 11.9, "High School or Higher": 83.9}, "Employment": {"Private Non-farm Establishments": 340, "Private Non-farm Employment Percent Change": -7.3, "Firms": {"Total": 1459, "Hispanic-Owned": 0.0, "Native Hawaiian and Other Pacific Islander-Owned": 0.0, "American Indian-Owned": 0.0, "Black-Owned": 0.0, "Asian-Owned": 0.0, "Women-Owned": 0.0}, "Nonemployer Establishments": 1205, "Private Non-farm Employment": 2646}, "Housing": {"Housing Units": 7809, "Units in Multi-Unit Structures": 8.0, "Median Value of Owner-Occupied Units": 99400, "Households": 6832, "Persons per Household": 2.42, "Homeownership Rate": 73.8}, "Population": {"2014 Population": 16584, "2010 Population": 17049, "Population per Square Mile": 20.4, "Population Percent Change": -2.7}}</t>
  </si>
  <si>
    <t>{"Ethnicities": {"White Alone, not Hispanic or Latino": 95.5, "Two or More Races": 1.4, "Asian Alone": 0.4, "Native Hawaiian and Other Pacific Islander Alone": 0.1, "White Alone": 97.0, "Hispanic or Latino": 1.8, "Black Alone": 0.5, "American Indian and Alaska Native Alone": 0.6}, "Age": {"Percent Under 18 Years": 17.6, "Percent 65 and Older": 28.8, "Percent Under 5 Years": 3.9}, "Miscellaneous": {"Manufacturers Shipments": 0, "Foreign Born": 0.8, "Percent Female": 49.7, "Language Other than English at Home": 2.1, "Living in Same House +1 Years": 88.7, "Mean Travel Time to Work": 29.0, "Building Permits": 0, "Veterans": 2393, "Land Area": 704.06}, "Sales": {"Retail Sales": 1743, "Merchant Wholesaler Sales": 184, "Accommodation and Food Services Sales": 131, "Retail Sales per Capita": 9379}, "County": "Benton County", "State": "MO", "Income": {"Median Houseold Income": 32951, "Per Capita Income": 19717, "Persons Below Poverty Level": 20.1}, "Education": {"Bachelor's Degree or Higher": 10.8, "High School or Higher": 82.9}, "Employment": {"Private Non-farm Establishments": 368, "Private Non-farm Employment Percent Change": 0.1, "Firms": {"Total": 1565, "Hispanic-Owned": 0.0, "Native Hawaiian and Other Pacific Islander-Owned": 0.0, "American Indian-Owned": 0.0, "Black-Owned": 0.0, "Asian-Owned": 0.0, "Women-Owned": 0.0}, "Nonemployer Establishments": 1422, "Private Non-farm Employment": 2240}, "Housing": {"Housing Units": 14011, "Units in Multi-Unit Structures": 2.9, "Median Value of Owner-Occupied Units": 106400, "Households": 8225, "Persons per Household": 2.28, "Homeownership Rate": 84.0}, "Population": {"2014 Population": 18806, "2010 Population": 19056, "Population per Square Mile": 27.1, "Population Percent Change": -1.3}}</t>
  </si>
  <si>
    <t>{"Ethnicities": {"White Alone, not Hispanic or Latino": 96.8, "Two or More Races": 1.0, "Asian Alone": 0.2, "Native Hawaiian and Other Pacific Islander Alone": 0.0, "White Alone": 97.6, "Hispanic or Latino": 0.9, "Black Alone": 0.4, "American Indian and Alaska Native Alone": 0.7}, "Age": {"Percent Under 18 Years": 22.4, "Percent 65 and Older": 18.0, "Percent Under 5 Years": 6.0}, "Miscellaneous": {"Manufacturers Shipments": 0, "Foreign Born": 0.6, "Percent Female": 50.0, "Language Other than English at Home": 0.8, "Living in Same House +1 Years": 88.4, "Mean Travel Time to Work": 34.2, "Building Permits": 0, "Veterans": 1111, "Land Area": 617.91}, "Sales": {"Retail Sales": 595, "Merchant Wholesaler Sales": 0, "Accommodation and Food Services Sales": 0, "Retail Sales per Capita": 4912}, "County": "Bollinger County", "State": "MO", "Income": {"Median Houseold Income": 37716, "Per Capita Income": 19470, "Persons Below Poverty Level": 19.9}, "Education": {"Bachelor's Degree or Higher": 10.9, "High School or Higher": 79.7}, "Employment": {"Private Non-farm Establishments": 193, "Private Non-farm Employment Percent Change": 1.4, "Firms": {"Total": 1146, "Hispanic-Owned": 0.0, "Native Hawaiian and Other Pacific Islander-Owned": 0.0, "American Indian-Owned": 0.0, "Black-Owned": 0.0, "Asian-Owned": 0.0, "Women-Owned": 0.0}, "Nonemployer Establishments": 729, "Private Non-farm Employment": 1358}, "Housing": {"Housing Units": 5825, "Units in Multi-Unit Structures": 3.4, "Median Value of Owner-Occupied Units": 96600, "Households": 4758, "Persons per Household": 2.57, "Homeownership Rate": 80.7}, "Population": {"2014 Population": 12394, "2010 Population": 12363, "Population per Square Mile": 20.0, "Population Percent Change": 0.3}}</t>
  </si>
  <si>
    <t>{"Ethnicities": {"White Alone, not Hispanic or Latino": 80.0, "Two or More Races": 2.8, "Asian Alone": 4.4, "Native Hawaiian and Other Pacific Islander Alone": 0.1, "White Alone": 82.6, "Hispanic or Latino": 3.2, "Black Alone": 9.6, "American Indian and Alaska Native Alone": 0.4}, "Age": {"Percent Under 18 Years": 20.5, "Percent 65 and Older": 10.5, "Percent Under 5 Years": 6.0}, "Miscellaneous": {"Manufacturers Shipments": 0, "Foreign Born": 6.3, "Percent Female": 51.6, "Language Other than English at Home": 8.3, "Living in Same House +1 Years": 73.3, "Mean Travel Time to Work": 18.2, "Building Permits": 1414, "Veterans": 9703, "Land Area": 685.41}, "Sales": {"Retail Sales": 30122, "Merchant Wholesaler Sales": 6103, "Accommodation and Food Services Sales": 3151, "Retail Sales per Capita": 19777}, "County": "Boone County", "State": "MO", "Income": {"Median Houseold Income": 48627, "Per Capita Income": 26895, "Persons Below Poverty Level": 20.0}, "Education": {"Bachelor's Degree or Higher": 47.3, "High School or Higher": 93.0}, "Employment": {"Private Non-farm Establishments": 4447, "Private Non-farm Employment Percent Change": 2.1, "Firms": {"Total": 14676, "Hispanic-Owned": 0.9, "Native Hawaiian and Other Pacific Islander-Owned": 0.0, "American Indian-Owned": 0.3, "Black-Owned": 0.0, "Asian-Owned": 2.4, "Women-Owned": 24.6}, "Nonemployer Establishments": 10871, "Private Non-farm Employment": 71502}, "Housing": {"Housing Units": 73174, "Units in Multi-Unit Structures": 29.4, "Median Value of Owner-Occupied Units": 162200, "Households": 65649, "Persons per Household": 2.38, "Homeownership Rate": 57.1}, "Population": {"2014 Population": 172717, "2010 Population": 162642, "Population per Square Mile": 237.3, "Population Percent Change": 6.2}}</t>
  </si>
  <si>
    <t>{"Ethnicities": {"White Alone, not Hispanic or Latino": 84.4, "Two or More Races": 2.3, "Asian Alone": 1.1, "Native Hawaiian and Other Pacific Islander Alone": 0.3, "White Alone": 89.6, "Hispanic or Latino": 6.0, "Black Alone": 6.0, "American Indian and Alaska Native Alone": 0.6}, "Age": {"Percent Under 18 Years": 22.9, "Percent 65 and Older": 14.6, "Percent Under 5 Years": 6.7}, "Miscellaneous": {"Manufacturers Shipments": 0, "Foreign Born": 3.4, "Percent Female": 49.7, "Language Other than English at Home": 5.5, "Living in Same House +1 Years": 79.3, "Mean Travel Time to Work": 17.4, "Building Permits": 95, "Veterans": 7082, "Land Area": 408.03}, "Sales": {"Retail Sales": 14386, "Merchant Wholesaler Sales": 10154, "Accommodation and Food Services Sales": 1544, "Retail Sales per Capita": 16199}, "County": "Buchanan County", "State": "MO", "Income": {"Median Houseold Income": 44363, "Per Capita Income": 21961, "Persons Below Poverty Level": 17.0}, "Education": {"Bachelor's Degree or Higher": 20.1, "High School or Higher": 86.1}, "Employment": {"Private Non-farm Establishments": 2306, "Private Non-farm Employment Percent Change": 2.3, "Firms": {"Total": 7173, "Hispanic-Owned": 0.5, "Native Hawaiian and Other Pacific Islander-Owned": 0.0, "American Indian-Owned": 0.0, "Black-Owned": 0.0, "Asian-Owned": 1.6, "Women-Owned": 23.2}, "Nonemployer Establishments": 4175, "Private Non-farm Employment": 44794}, "Housing": {"Housing Units": 38453, "Units in Multi-Unit Structures": 20.1, "Median Value of Owner-Occupied Units": 109700, "Households": 33331, "Persons per Household": 2.56, "Homeownership Rate": 64.7}, "Population": {"2014 Population": 89486, "2010 Population": 89201, "Population per Square Mile": 218.6, "Population Percent Change": 0.3}}</t>
  </si>
  <si>
    <t>{"Ethnicities": {"White Alone, not Hispanic or Latino": 89.3, "Two or More Races": 2.3, "Asian Alone": 0.8, "Native Hawaiian and Other Pacific Islander Alone": 0.0, "White Alone": 90.7, "Hispanic or Latino": 1.7, "Black Alone": 5.5, "American Indian and Alaska Native Alone": 0.7}, "Age": {"Percent Under 18 Years": 23.7, "Percent 65 and Older": 17.7, "Percent Under 5 Years": 6.6}, "Miscellaneous": {"Manufacturers Shipments": 6327, "Foreign Born": 1.2, "Percent Female": 51.1, "Language Other than English at Home": 2.6, "Living in Same House +1 Years": 81.4, "Mean Travel Time to Work": 16.9, "Building Permits": 25, "Veterans": 4218, "Land Area": 694.67}, "Sales": {"Retail Sales": 6347, "Merchant Wholesaler Sales": 0, "Accommodation and Food Services Sales": 579, "Retail Sales per Capita": 15437}, "County": "Butler County", "State": "MO", "Income": {"Median Houseold Income": 34969, "Per Capita Income": 19246, "Persons Below Poverty Level": 21.2}, "Education": {"Bachelor's Degree or Higher": 14.4, "High School or Higher": 78.2}, "Employment": {"Private Non-farm Establishments": 1243, "Private Non-farm Employment Percent Change": 0.9, "Firms": {"Total": 4050, "Hispanic-Owned": 0.0, "Native Hawaiian and Other Pacific Islander-Owned": 0.0, "American Indian-Owned": 0.0, "Black-Owned": 0.0, "Asian-Owned": 0.0, "Women-Owned": 26.5}, "Nonemployer Establishments": 2483, "Private Non-farm Employment": 14985}, "Housing": {"Housing Units": 19649, "Units in Multi-Unit Structures": 12.2, "Median Value of Owner-Occupied Units": 89700, "Households": 17085, "Persons per Household": 2.46, "Homeownership Rate": 65.9}, "Population": {"2014 Population": 42972, "2010 Population": 42794, "Population per Square Mile": 61.6, "Population Percent Change": 0.4}}</t>
  </si>
  <si>
    <t>{"Ethnicities": {"White Alone, not Hispanic or Latino": 95.1, "Two or More Races": 1.7, "Asian Alone": 0.3, "Native Hawaiian and Other Pacific Islander Alone": 0.0, "White Alone": 96.8, "Hispanic or Latino": 2.0, "Black Alone": 0.5, "American Indian and Alaska Native Alone": 0.7}, "Age": {"Percent Under 18 Years": 23.9, "Percent 65 and Older": 18.9, "Percent Under 5 Years": 5.3}, "Miscellaneous": {"Manufacturers Shipments": 0, "Foreign Born": 0.9, "Percent Female": 49.6, "Language Other than English at Home": 1.7, "Living in Same House +1 Years": 86.7, "Mean Travel Time to Work": 32.9, "Building Permits": 11, "Veterans": 950, "Land Area": 426.39}, "Sales": {"Retail Sales": 341, "Merchant Wholesaler Sales": 212, "Accommodation and Food Services Sales": 21, "Retail Sales per Capita": 3691}, "County": "Caldwell County", "State": "MO", "Income": {"Median Houseold Income": 41169, "Per Capita Income": 21482, "Persons Below Poverty Level": 14.3}, "Education": {"Bachelor's Degree or Higher": 13.5, "High School or Higher": 86.9}, "Employment": {"Private Non-farm Establishments": 150, "Private Non-farm Employment Percent Change": -4.7, "Firms": {"Total": 0, "Hispanic-Owned": 0.0, "Native Hawaiian and Other Pacific Islander-Owned": 0.0, "American Indian-Owned": 0.0, "Black-Owned": 0.0, "Asian-Owned": 0.0, "Women-Owned": 0.0}, "Nonemployer Establishments": 625, "Private Non-farm Employment": 825}, "Housing": {"Housing Units": 4604, "Units in Multi-Unit Structures": 6.0, "Median Value of Owner-Occupied Units": 83600, "Households": 3743, "Persons per Household": 2.42, "Homeownership Rate": 71.0}, "Population": {"2014 Population": 9034, "2010 Population": 9424, "Population per Square Mile": 22.1, "Population Percent Change": -4.1}}</t>
  </si>
  <si>
    <t>{"Ethnicities": {"White Alone, not Hispanic or Latino": 90.4, "Two or More Races": 2.0, "Asian Alone": 0.9, "Native Hawaiian and Other Pacific Islander Alone": 0.0, "White Alone": 91.9, "Hispanic or Latino": 2.0, "Black Alone": 4.7, "American Indian and Alaska Native Alone": 0.5}, "Age": {"Percent Under 18 Years": 21.5, "Percent 65 and Older": 14.2, "Percent Under 5 Years": 5.7}, "Miscellaneous": {"Manufacturers Shipments": 0, "Foreign Born": 1.6, "Percent Female": 49.2, "Language Other than English at Home": 2.5, "Living in Same House +1 Years": 83.7, "Mean Travel Time to Work": 21.3, "Building Permits": 52, "Veterans": 3710, "Land Area": 834.58}, "Sales": {"Retail Sales": 3310, "Merchant Wholesaler Sales": 708, "Accommodation and Food Services Sales": 332, "Retail Sales per Capita": 7660}, "County": "Callaway County", "State": "MO", "Income": {"Median Houseold Income": 47964, "Per Capita Income": 23171, "Persons Below Poverty Level": 13.0}, "Education": {"Bachelor's Degree or Higher": 21.1, "High School or Higher": 86.0}, "Employment": {"Private Non-farm Establishments": 745, "Private Non-farm Employment Percent Change": 5.7, "Firms": {"Total": 2811, "Hispanic-Owned": 0.0, "Native Hawaiian and Other Pacific Islander-Owned": 0.0, "American Indian-Owned": 0.0, "Black-Owned": 0.0, "Asian-Owned": 0.0, "Women-Owned": 29.2}, "Nonemployer Establishments": 2263, "Private Non-farm Employment": 11788}, "Housing": {"Housing Units": 18522, "Units in Multi-Unit Structures": 10.8, "Median Value of Owner-Occupied Units": 124500, "Households": 16548, "Persons per Household": 2.45, "Homeownership Rate": 76.1}, "Population": {"2014 Population": 44750, "2010 Population": 44332, "Population per Square Mile": 53.1, "Population Percent Change": 0.9}}</t>
  </si>
  <si>
    <t>{"Ethnicities": {"White Alone, not Hispanic or Latino": 94.6, "Two or More Races": 1.3, "Asian Alone": 0.6, "Native Hawaiian and Other Pacific Islander Alone": 0.1, "White Alone": 96.8, "Hispanic or Latino": 2.5, "Black Alone": 0.6, "American Indian and Alaska Native Alone": 0.6}, "Age": {"Percent Under 18 Years": 18.4, "Percent 65 and Older": 24.9, "Percent Under 5 Years": 4.5}, "Miscellaneous": {"Manufacturers Shipments": 2511, "Foreign Born": 2.3, "Percent Female": 50.6, "Language Other than English at Home": 4.3, "Living in Same House +1 Years": 85.5, "Mean Travel Time to Work": 21.1, "Building Permits": 54, "Veterans": 5092, "Land Area": 655.92}, "Sales": {"Retail Sales": 6779, "Merchant Wholesaler Sales": 1094, "Accommodation and Food Services Sales": 1575, "Retail Sales per Capita": 16779}, "County": "Camden County", "State": "MO", "Income": {"Median Houseold Income": 43458, "Per Capita Income": 23038, "Persons Below Poverty Level": 16.1}, "Education": {"Bachelor's Degree or Higher": 20.8, "High School or Higher": 89.4}, "Employment": {"Private Non-farm Establishments": 1403, "Private Non-farm Employment Percent Change": 1.6, "Firms": {"Total": 5641, "Hispanic-Owned": 0.0, "Native Hawaiian and Other Pacific Islander-Owned": 0.0, "American Indian-Owned": 0.0, "Black-Owned": 0.0, "Asian-Owned": 0.0, "Women-Owned": 18.7}, "Nonemployer Establishments": 3731, "Private Non-farm Employment": 12282}, "Housing": {"Housing Units": 41213, "Units in Multi-Unit Structures": 27.2, "Median Value of Owner-Occupied Units": 170200, "Households": 17647, "Persons per Household": 2.45, "Homeownership Rate": 78.2}, "Population": {"2014 Population": 44021, "2010 Population": 44002, "Population per Square Mile": 67.1, "Population Percent Change": 0.0}}</t>
  </si>
  <si>
    <t>{"Ethnicities": {"White Alone, not Hispanic or Latino": 86.6, "Two or More Races": 2.0, "Asian Alone": 1.5, "Native Hawaiian and Other Pacific Islander Alone": 0.0, "White Alone": 88.4, "Hispanic or Latino": 2.2, "Black Alone": 7.7, "American Indian and Alaska Native Alone": 0.4}, "Age": {"Percent Under 18 Years": 21.5, "Percent 65 and Older": 15.4, "Percent Under 5 Years": 5.8}, "Miscellaneous": {"Manufacturers Shipments": 0, "Foreign Born": 2.3, "Percent Female": 51.6, "Language Other than English at Home": 3.9, "Living in Same House +1 Years": 81.0, "Mean Travel Time to Work": 18.6, "Building Permits": 187, "Veterans": 5919, "Land Area": 578.54}, "Sales": {"Retail Sales": 13530, "Merchant Wholesaler Sales": 17919, "Accommodation and Food Services Sales": 1458, "Retail Sales per Capita": 18626}, "County": "Cape Girardeau County", "State": "MO", "Income": {"Median Houseold Income": 46516, "Per Capita Income": 23751, "Persons Below Poverty Level": 15.8}, "Education": {"Bachelor's Degree or Higher": 27.4, "High School or Higher": 87.7}, "Employment": {"Private Non-farm Establishments": 2377, "Private Non-farm Employment Percent Change": 4.9, "Firms": {"Total": 7342, "Hispanic-Owned": 0.0, "Native Hawaiian and Other Pacific Islander-Owned": 0.0, "American Indian-Owned": 0.0, "Black-Owned": 2.5, "Asian-Owned": 0.0, "Women-Owned": 24.6}, "Nonemployer Establishments": 5196, "Private Non-farm Employment": 39716}, "Housing": {"Housing Units": 33025, "Units in Multi-Unit Structures": 20.5, "Median Value of Owner-Occupied Units": 137500, "Households": 29411, "Persons per Household": 2.47, "Homeownership Rate": 66.5}, "Population": {"2014 Population": 78043, "2010 Population": 75674, "Population per Square Mile": 130.8, "Population Percent Change": 3.1}}</t>
  </si>
  <si>
    <t>{"Ethnicities": {"White Alone, not Hispanic or Latino": 94.3, "Two or More Races": 1.5, "Asian Alone": 0.5, "Native Hawaiian and Other Pacific Islander Alone": 0.1, "White Alone": 95.5, "Hispanic or Latino": 1.3, "Black Alone": 2.1, "American Indian and Alaska Native Alone": 0.3}, "Age": {"Percent Under 18 Years": 22.7, "Percent 65 and Older": 20.6, "Percent Under 5 Years": 6.2}, "Miscellaneous": {"Manufacturers Shipments": 0, "Foreign Born": 1.1, "Percent Female": 50.8, "Language Other than English at Home": 1.9, "Living in Same House +1 Years": 91.7, "Mean Travel Time to Work": 24.4, "Building Permits": 11, "Veterans": 869, "Land Area": 694.62}, "Sales": {"Retail Sales": 606, "Merchant Wholesaler Sales": 700, "Accommodation and Food Services Sales": 54, "Retail Sales per Capita": 6161}, "County": "Carroll County", "State": "MO", "Income": {"Median Houseold Income": 46002, "Per Capita Income": 24073, "Persons Below Poverty Level": 13.6}, "Education": {"Bachelor's Degree or Higher": 15.6, "High School or Higher": 83.9}, "Employment": {"Private Non-farm Establishments": 232, "Private Non-farm Employment Percent Change": 6.5, "Firms": {"Total": 869, "Hispanic-Owned": 0.0, "Native Hawaiian and Other Pacific Islander-Owned": 0.0, "American Indian-Owned": 0.0, "Black-Owned": 0.0, "Asian-Owned": 0.0, "Women-Owned": 36.3}, "Nonemployer Establishments": 621, "Private Non-farm Employment": 1808}, "Housing": {"Housing Units": 4609, "Units in Multi-Unit Structures": 8.5, "Median Value of Owner-Occupied Units": 83900, "Households": 3613, "Persons per Household": 2.52, "Homeownership Rate": 80.3}, "Population": {"2014 Population": 9043, "2010 Population": 9295, "Population per Square Mile": 13.4, "Population Percent Change": -2.7}}</t>
  </si>
  <si>
    <t>{"Ethnicities": {"White Alone, not Hispanic or Latino": 94.9, "Two or More Races": 1.9, "Asian Alone": 0.1, "Native Hawaiian and Other Pacific Islander Alone": 0.0, "White Alone": 96.3, "Hispanic or Latino": 1.9, "Black Alone": 0.4, "American Indian and Alaska Native Alone": 1.1}, "Age": {"Percent Under 18 Years": 23.9, "Percent 65 and Older": 17.8, "Percent Under 5 Years": 6.3}, "Miscellaneous": {"Manufacturers Shipments": 0, "Foreign Born": 0.8, "Percent Female": 51.5, "Language Other than English at Home": 1.3, "Living in Same House +1 Years": 86.9, "Mean Travel Time to Work": 23.5, "Building Permits": 3, "Veterans": 572, "Land Area": 507.36}, "Sales": {"Retail Sales": 277, "Merchant Wholesaler Sales": 136, "Accommodation and Food Services Sales": 34, "Retail Sales per Capita": 4668}, "County": "Carter County", "State": "MO", "Income": {"Median Houseold Income": 30962, "Per Capita Income": 18245, "Persons Below Poverty Level": 21.9}, "Education": {"Bachelor's Degree or Higher": 13.8, "High School or Higher": 74.7}, "Employment": {"Private Non-farm Establishments": 200, "Private Non-farm Employment Percent Change": 5.9, "Firms": {"Total": 714, "Hispanic-Owned": 0.0, "Native Hawaiian and Other Pacific Islander-Owned": 0.0, "American Indian-Owned": 0.0, "Black-Owned": 0.0, "Asian-Owned": 0.0, "Women-Owned": 27.9}, "Nonemployer Establishments": 522, "Private Non-farm Employment": 922}, "Housing": {"Housing Units": 3243, "Units in Multi-Unit Structures": 6.2, "Median Value of Owner-Occupied Units": 98300, "Households": 2426, "Persons per Household": 2.56, "Homeownership Rate": 73.6}, "Population": {"2014 Population": 6258, "2010 Population": 6265, "Population per Square Mile": 12.3, "Population Percent Change": -0.1}}</t>
  </si>
  <si>
    <t>{"Ethnicities": {"White Alone, not Hispanic or Latino": 88.7, "Two or More Races": 2.1, "Asian Alone": 0.8, "Native Hawaiian and Other Pacific Islander Alone": 0.1, "White Alone": 92.4, "Hispanic or Latino": 4.3, "Black Alone": 4.0, "American Indian and Alaska Native Alone": 0.7}, "Age": {"Percent Under 18 Years": 25.0, "Percent 65 and Older": 15.5, "Percent Under 5 Years": 6.0}, "Miscellaneous": {"Manufacturers Shipments": 4837, "Foreign Born": 2.0, "Percent Female": 51.1, "Language Other than English at Home": 3.5, "Living in Same House +1 Years": 87.1, "Mean Travel Time to Work": 27.8, "Building Permits": 305, "Veterans": 8688, "Land Area": 696.84}, "Sales": {"Retail Sales": 8986, "Merchant Wholesaler Sales": 3515, "Accommodation and Food Services Sales": 823, "Retail Sales per Capita": 9180}, "County": "Cass County", "State": "MO", "Income": {"Median Houseold Income": 60350, "Per Capita Income": 27463, "Persons Below Poverty Level": 8.9}, "Education": {"Bachelor's Degree or Higher": 23.3, "High School or Higher": 92.0}, "Employment": {"Private Non-farm Establishments": 1813, "Private Non-farm Employment Percent Change": 2.8, "Firms": {"Total": 9203, "Hispanic-Owned": 1.3, "Native Hawaiian and Other Pacific Islander-Owned": 0.0, "American Indian-Owned": 1.0, "Black-Owned": 0.0, "Asian-Owned": 0.0, "Women-Owned": 27.7}, "Nonemployer Establishments": 6604, "Private Non-farm Employment": 18463}, "Housing": {"Housing Units": 40488, "Units in Multi-Unit Structures": 10.8, "Median Value of Owner-Occupied Units": 154900, "Households": 37307, "Persons per Household": 2.65, "Homeownership Rate": 77.6}, "Population": {"2014 Population": 100889, "2010 Population": 99478, "Population per Square Mile": 142.8, "Population Percent Change": 1.4}}</t>
  </si>
  <si>
    <t>{"Ethnicities": {"White Alone, not Hispanic or Latino": 94.9, "Two or More Races": 1.7, "Asian Alone": 0.4, "Native Hawaiian and Other Pacific Islander Alone": 0.0, "White Alone": 96.7, "Hispanic or Latino": 2.1, "Black Alone": 0.3, "American Indian and Alaska Native Alone": 0.8}, "Age": {"Percent Under 18 Years": 23.0, "Percent 65 and Older": 24.0, "Percent Under 5 Years": 5.6}, "Miscellaneous": {"Manufacturers Shipments": 0, "Foreign Born": 1.1, "Percent Female": 50.4, "Language Other than English at Home": 3.2, "Living in Same House +1 Years": 86.3, "Mean Travel Time to Work": 25.1, "Building Permits": 6, "Veterans": 1478, "Land Area": 474.48}, "Sales": {"Retail Sales": 1198, "Merchant Wholesaler Sales": 137, "Accommodation and Food Services Sales": 97, "Retail Sales per Capita": 8694}, "County": "Cedar County", "State": "MO", "Income": {"Median Houseold Income": 30302, "Per Capita Income": 16362, "Persons Below Poverty Level": 23.3}, "Education": {"Bachelor's Degree or Higher": 14.6, "High School or Higher": 84.1}, "Employment": {"Private Non-farm Establishments": 278, "Private Non-farm Employment Percent Change": -1.7, "Firms": {"Total": 0, "Hispanic-Owned": 0.0, "Native Hawaiian and Other Pacific Islander-Owned": 0.0, "American Indian-Owned": 0.0, "Black-Owned": 0.0, "Asian-Owned": 0.0, "Women-Owned": 0.0}, "Nonemployer Establishments": 1054, "Private Non-farm Employment": 2324}, "Housing": {"Housing Units": 7174, "Units in Multi-Unit Structures": 7.5, "Median Value of Owner-Occupied Units": 88500, "Households": 5970, "Persons per Household": 2.29, "Homeownership Rate": 70.9}, "Population": {"2014 Population": 13952, "2010 Population": 13982, "Population per Square Mile": 29.5, "Population Percent Change": -0.2}}</t>
  </si>
  <si>
    <t>{"Ethnicities": {"White Alone, not Hispanic or Latino": 95.5, "Two or More Races": 0.9, "Asian Alone": 0.2, "Native Hawaiian and Other Pacific Islander Alone": 0.0, "White Alone": 96.2, "Hispanic or Latino": 1.0, "Black Alone": 2.3, "American Indian and Alaska Native Alone": 0.3}, "Age": {"Percent Under 18 Years": 22.4, "Percent 65 and Older": 22.5, "Percent Under 5 Years": 6.3}, "Miscellaneous": {"Manufacturers Shipments": 0, "Foreign Born": 0.5, "Percent Female": 50.3, "Language Other than English at Home": 0.9, "Living in Same House +1 Years": 91.0, "Mean Travel Time to Work": 21.9, "Building Permits": 0, "Veterans": 646, "Land Area": 751.18}, "Sales": {"Retail Sales": 518, "Merchant Wholesaler Sales": 1980, "Accommodation and Food Services Sales": 20, "Retail Sales per Capita": 6682}, "County": "Chariton County", "State": "MO", "Income": {"Median Houseold Income": 39385, "Per Capita Income": 19481, "Persons Below Poverty Level": 16.5}, "Education": {"Bachelor's Degree or Higher": 11.7, "High School or Higher": 83.2}, "Employment": {"Private Non-farm Establishments": 205, "Private Non-farm Employment Percent Change": -2.4, "Firms": {"Total": 703, "Hispanic-Owned": 0.0, "Native Hawaiian and Other Pacific Islander-Owned": 0.0, "American Indian-Owned": 0.0, "Black-Owned": 0.0, "Asian-Owned": 0.0, "Women-Owned": 29.6}, "Nonemployer Establishments": 623, "Private Non-farm Employment": 1279}, "Housing": {"Housing Units": 4141, "Units in Multi-Unit Structures": 7.4, "Median Value of Owner-Occupied Units": 74700, "Households": 2958, "Persons per Household": 2.53, "Homeownership Rate": 76.2}, "Population": {"2014 Population": 7694, "2010 Population": 7831, "Population per Square Mile": 10.4, "Population Percent Change": -1.7}}</t>
  </si>
  <si>
    <t>{"Ethnicities": {"White Alone, not Hispanic or Latino": 93.6, "Two or More Races": 1.8, "Asian Alone": 0.6, "Native Hawaiian and Other Pacific Islander Alone": 0.1, "White Alone": 96.1, "Hispanic or Latino": 2.9, "Black Alone": 0.8, "American Indian and Alaska Native Alone": 0.7}, "Age": {"Percent Under 18 Years": 26.1, "Percent 65 and Older": 14.3, "Percent Under 5 Years": 6.4}, "Miscellaneous": {"Manufacturers Shipments": 2556, "Foreign Born": 1.9, "Percent Female": 51.2, "Language Other than English at Home": 3.2, "Living in Same House +1 Years": 83.8, "Mean Travel Time to Work": 25.6, "Building Permits": 390, "Veterans": 6611, "Land Area": 562.65}, "Sales": {"Retail Sales": 7167, "Merchant Wholesaler Sales": 1663, "Accommodation and Food Services Sales": 596, "Retail Sales per Capita": 9781}, "County": "Christian County", "State": "MO", "Income": {"Median Houseold Income": 52838, "Per Capita Income": 25134, "Persons Below Poverty Level": 10.6}, "Education": {"Bachelor's Degree or Higher": 25.9, "High School or Higher": 91.6}, "Employment": {"Private Non-farm Establishments": 1650, "Private Non-farm Employment Percent Change": -0.3, "Firms": {"Total": 7712, "Hispanic-Owned": 1.2, "Native Hawaiian and Other Pacific Islander-Owned": 0.0, "American Indian-Owned": 0.0, "Black-Owned": 0.0, "Asian-Owned": 0.0, "Women-Owned": 21.4}, "Nonemployer Establishments": 6446, "Private Non-farm Employment": 13075}, "Housing": {"Housing Units": 32623, "Units in Multi-Unit Structures": 12.4, "Median Value of Owner-Occupied Units": 142600, "Households": 29652, "Persons per Household": 2.63, "Homeownership Rate": 74.0}, "Population": {"2014 Population": 82101, "2010 Population": 77422, "Population per Square Mile": 137.6, "Population Percent Change": 6.0}}</t>
  </si>
  <si>
    <t>{"Ethnicities": {"White Alone, not Hispanic or Latino": 97.2, "Two or More Races": 1.1, "Asian Alone": 0.5, "Native Hawaiian and Other Pacific Islander Alone": 0.0, "White Alone": 97.9, "Hispanic or Latino": 0.8, "Black Alone": 0.3, "American Indian and Alaska Native Alone": 0.2}, "Age": {"Percent Under 18 Years": 23.3, "Percent 65 and Older": 19.1, "Percent Under 5 Years": 5.9}, "Miscellaneous": {"Manufacturers Shipments": 0, "Foreign Born": 0.4, "Percent Female": 49.4, "Language Other than English at Home": 1.6, "Living in Same House +1 Years": 89.0, "Mean Travel Time to Work": 25.3, "Building Permits": 4, "Veterans": 700, "Land Area": 504.69}, "Sales": {"Retail Sales": 886, "Merchant Wholesaler Sales": 0, "Accommodation and Food Services Sales": 21, "Retail Sales per Capita": 12319}, "County": "Clark County", "State": "MO", "Income": {"Median Houseold Income": 40204, "Per Capita Income": 20279, "Persons Below Poverty Level": 17.6}, "Education": {"Bachelor's Degree or Higher": 12.0, "High School or Higher": 85.2}, "Employment": {"Private Non-farm Establishments": 140, "Private Non-farm Employment Percent Change": 3.5, "Firms": {"Total": 505, "Hispanic-Owned": 0.0, "Native Hawaiian and Other Pacific Islander-Owned": 0.0, "American Indian-Owned": 0.0, "Black-Owned": 0.0, "Asian-Owned": 0.0, "Women-Owned": 24.8}, "Nonemployer Establishments": 462, "Private Non-farm Employment": 964}, "Housing": {"Housing Units": 3456, "Units in Multi-Unit Structures": 6.9, "Median Value of Owner-Occupied Units": 71300, "Households": 2749, "Persons per Household": 2.53, "Homeownership Rate": 76.8}, "Population": {"2014 Population": 6917, "2010 Population": 7139, "Population per Square Mile": 14.1, "Population Percent Change": -3.1}}</t>
  </si>
  <si>
    <t>{"Ethnicities": {"White Alone, not Hispanic or Latino": 82.4, "Two or More Races": 2.6, "Asian Alone": 2.3, "Native Hawaiian and Other Pacific Islander Alone": 0.3, "White Alone": 88.2, "Hispanic or Latino": 6.6, "Black Alone": 6.0, "American Indian and Alaska Native Alone": 0.6}, "Age": {"Percent Under 18 Years": 25.0, "Percent 65 and Older": 12.8, "Percent Under 5 Years": 6.5}, "Miscellaneous": {"Manufacturers Shipments": 109035, "Foreign Born": 4.8, "Percent Female": 51.0, "Language Other than English at Home": 7.5, "Living in Same House +1 Years": 84.2, "Mean Travel Time to Work": 23.0, "Building Permits": 222, "Veterans": 17663, "Land Area": 397.3}, "Sales": {"Retail Sales": 33669, "Merchant Wholesaler Sales": 45172, "Accommodation and Food Services Sales": 8221, "Retail Sales per Capita": 15427}, "County": "Clay County", "State": "MO", "Income": {"Median Houseold Income": 60936, "Per Capita Income": 29406, "Persons Below Poverty Level": 9.0}, "Education": {"Bachelor's Degree or Higher": 30.6, "High School or Higher": 91.8}, "Employment": {"Private Non-farm Establishments": 4784, "Private Non-farm Employment Percent Change": 5.2, "Firms": {"Total": 17862, "Hispanic-Owned": 0.0, "Native Hawaiian and Other Pacific Islander-Owned": 0.0, "American Indian-Owned": 0.6, "Black-Owned": 2.3, "Asian-Owned": 2.3, "Women-Owned": 28.5}, "Nonemployer Establishments": 14345, "Private Non-farm Employment": 87124}, "Housing": {"Housing Units": 94966, "Units in Multi-Unit Structures": 20.0, "Median Value of Owner-Occupied Units": 153700, "Households": 86934, "Persons per Household": 2.56, "Homeownership Rate": 71.0}, "Population": {"2014 Population": 233682, "2010 Population": 221939, "Population per Square Mile": 558.6, "Population Percent Change": 5.3}}</t>
  </si>
  <si>
    <t>{"Ethnicities": {"White Alone, not Hispanic or Latino": 93.6, "Two or More Races": 1.7, "Asian Alone": 0.5, "Native Hawaiian and Other Pacific Islander Alone": 0.0, "White Alone": 95.4, "Hispanic or Latino": 2.1, "Black Alone": 1.6, "American Indian and Alaska Native Alone": 0.7}, "Age": {"Percent Under 18 Years": 23.8, "Percent 65 and Older": 17.3, "Percent Under 5 Years": 5.9}, "Miscellaneous": {"Manufacturers Shipments": 0, "Foreign Born": 0.7, "Percent Female": 49.6, "Language Other than English at Home": 1.2, "Living in Same House +1 Years": 84.5, "Mean Travel Time to Work": 27.2, "Building Permits": 28, "Veterans": 2125, "Land Area": 418.96}, "Sales": {"Retail Sales": 1472, "Merchant Wholesaler Sales": 967, "Accommodation and Food Services Sales": 162, "Retail Sales per Capita": 7019}, "County": "Clinton County", "State": "MO", "Income": {"Median Houseold Income": 53826, "Per Capita Income": 25100, "Persons Below Poverty Level": 10.2}, "Education": {"Bachelor's Degree or Higher": 17.1, "High School or Higher": 90.4}, "Employment": {"Private Non-farm Establishments": 370, "Private Non-farm Employment Percent Change": -0.9, "Firms": {"Total": 1587, "Hispanic-Owned": 0.0, "Native Hawaiian and Other Pacific Islander-Owned": 0.0, "American Indian-Owned": 0.0, "Black-Owned": 0.0, "Asian-Owned": 0.0, "Women-Owned": 0.0}, "Nonemployer Establishments": 1318, "Private Non-farm Employment": 2780}, "Housing": {"Housing Units": 8887, "Units in Multi-Unit Structures": 12.0, "Median Value of Owner-Occupied Units": 142900, "Households": 8089, "Persons per Household": 2.5, "Homeownership Rate": 72.6}, "Population": {"2014 Population": 20299, "2010 Population": 20743, "Population per Square Mile": 49.5, "Population Percent Change": -2.1}}</t>
  </si>
  <si>
    <t>{"Ethnicities": {"White Alone, not Hispanic or Latino": 82.3, "Two or More Races": 1.9, "Asian Alone": 1.3, "Native Hawaiian and Other Pacific Islander Alone": 0.1, "White Alone": 84.5, "Hispanic or Latino": 2.7, "Black Alone": 11.8, "American Indian and Alaska Native Alone": 0.4}, "Age": {"Percent Under 18 Years": 22.9, "Percent 65 and Older": 14.0, "Percent Under 5 Years": 6.2}, "Miscellaneous": {"Manufacturers Shipments": 15680, "Foreign Born": 3.0, "Percent Female": 49.4, "Language Other than English at Home": 4.6, "Living in Same House +1 Years": 83.6, "Mean Travel Time to Work": 16.9, "Building Permits": 188, "Veterans": 6518, "Land Area": 393.75}, "Sales": {"Retail Sales": 12036, "Merchant Wholesaler Sales": 7060, "Accommodation and Food Services Sales": 1275, "Retail Sales per Capita": 16357}, "County": "Cole County", "State": "MO", "Income": {"Median Houseold Income": 53931, "Per Capita Income": 26160, "Persons Below Poverty Level": 13.3}, "Education": {"Bachelor's Degree or Higher": 30.8, "High School or Higher": 90.4}, "Employment": {"Private Non-farm Establishments": 2267, "Private Non-farm Employment Percent Change": -1.8, "Firms": {"Total": 6119, "Hispanic-Owned": 1.1, "Native Hawaiian and Other Pacific Islander-Owned": 0.0, "American Indian-Owned": 0.0, "Black-Owned": 0.0, "Asian-Owned": 2.0, "Women-Owned": 26.3}, "Nonemployer Establishments": 4729, "Private Non-farm Employment": 32675}, "Housing": {"Housing Units": 32798, "Units in Multi-Unit Structures": 24.5, "Median Value of Owner-Occupied Units": 142400, "Households": 29302, "Persons per Household": 2.46, "Homeownership Rate": 66.8}, "Population": {"2014 Population": 76557, "2010 Population": 75990, "Population per Square Mile": 193.0, "Population Percent Change": 0.8}}</t>
  </si>
  <si>
    <t>{"Ethnicities": {"White Alone, not Hispanic or Latino": 88.3, "Two or More Races": 1.9, "Asian Alone": 0.5, "Native Hawaiian and Other Pacific Islander Alone": 0.1, "White Alone": 89.6, "Hispanic or Latino": 1.6, "Black Alone": 7.4, "American Indian and Alaska Native Alone": 0.5}, "Age": {"Percent Under 18 Years": 21.7, "Percent 65 and Older": 16.5, "Percent Under 5 Years": 5.5}, "Miscellaneous": {"Manufacturers Shipments": 1553, "Foreign Born": 1.5, "Percent Female": 47.3, "Language Other than English at Home": 3.2, "Living in Same House +1 Years": 82.6, "Mean Travel Time to Work": 22.5, "Building Permits": 4, "Veterans": 1392, "Land Area": 564.77}, "Sales": {"Retail Sales": 2255, "Merchant Wholesaler Sales": 757, "Accommodation and Food Services Sales": 1126, "Retail Sales per Capita": 12858}, "County": "Cooper County", "State": "MO", "Income": {"Median Houseold Income": 45992, "Per Capita Income": 22910, "Persons Below Poverty Level": 17.8}, "Education": {"Bachelor's Degree or Higher": 18.4, "High School or Higher": 85.9}, "Employment": {"Private Non-farm Establishments": 400, "Private Non-farm Employment Percent Change": -5.0, "Firms": {"Total": 1670, "Hispanic-Owned": 0.0, "Native Hawaiian and Other Pacific Islander-Owned": 0.0, "American Indian-Owned": 0.0, "Black-Owned": 0.0, "Asian-Owned": 0.0, "Women-Owned": 20.1}, "Nonemployer Establishments": 1071, "Private Non-farm Employment": 3905}, "Housing": {"Housing Units": 7443, "Units in Multi-Unit Structures": 11.2, "Median Value of Owner-Occupied Units": 119800, "Households": 6568, "Persons per Household": 2.43, "Homeownership Rate": 73.3}, "Population": {"2014 Population": 17585, "2010 Population": 17601, "Population per Square Mile": 31.2, "Population Percent Change": -0.1}}</t>
  </si>
  <si>
    <t>{"Ethnicities": {"White Alone, not Hispanic or Latino": 95.8, "Two or More Races": 1.3, "Asian Alone": 0.4, "Native Hawaiian and Other Pacific Islander Alone": 0.1, "White Alone": 97.4, "Hispanic or Latino": 1.8, "Black Alone": 0.5, "American Indian and Alaska Native Alone": 0.5}, "Age": {"Percent Under 18 Years": 23.5, "Percent 65 and Older": 17.8, "Percent Under 5 Years": 6.1}, "Miscellaneous": {"Manufacturers Shipments": 2716, "Foreign Born": 0.7, "Percent Female": 50.6, "Language Other than English at Home": 1.5, "Living in Same House +1 Years": 85.9, "Mean Travel Time to Work": 28.6, "Building Permits": 11, "Veterans": 2598, "Land Area": 742.52}, "Sales": {"Retail Sales": 1742, "Merchant Wholesaler Sales": 1051, "Accommodation and Food Services Sales": 255, "Retail Sales per Capita": 7267}, "County": "Crawford County", "State": "MO", "Income": {"Median Houseold Income": 35897, "Per Capita Income": 18415, "Persons Below Poverty Level": 21.1}, "Education": {"Bachelor's Degree or Higher": 13.2, "High School or Higher": 78.1}, "Employment": {"Private Non-farm Establishments": 529, "Private Non-farm Employment Percent Change": -1.6, "Firms": {"Total": 1927, "Hispanic-Owned": 0.0, "Native Hawaiian and Other Pacific Islander-Owned": 0.0, "American Indian-Owned": 0.0, "Black-Owned": 0.0, "Asian-Owned": 0.0, "Women-Owned": 23.5}, "Nonemployer Establishments": 1526, "Private Non-farm Employment": 5410}, "Housing": {"Housing Units": 11918, "Units in Multi-Unit Structures": 7.3, "Median Value of Owner-Occupied Units": 105100, "Households": 9485, "Persons per Household": 2.57, "Homeownership Rate": 76.0}, "Population": {"2014 Population": 24650, "2010 Population": 24696, "Population per Square Mile": 33.3, "Population Percent Change": -0.2}}</t>
  </si>
  <si>
    <t>{"Ethnicities": {"White Alone, not Hispanic or Latino": 94.3, "Two or More Races": 2.5, "Asian Alone": 0.3, "Native Hawaiian and Other Pacific Islander Alone": 0.0, "White Alone": 95.8, "Hispanic or Latino": 1.8, "Black Alone": 0.5, "American Indian and Alaska Native Alone": 0.9}, "Age": {"Percent Under 18 Years": 21.1, "Percent 65 and Older": 22.2, "Percent Under 5 Years": 4.6}, "Miscellaneous": {"Manufacturers Shipments": 0, "Foreign Born": 0.7, "Percent Female": 49.2, "Language Other than English at Home": 2.1, "Living in Same House +1 Years": 85.8, "Mean Travel Time to Work": 24.9, "Building Permits": 0, "Veterans": 831, "Land Area": 490.01}, "Sales": {"Retail Sales": 469, "Merchant Wholesaler Sales": 624, "Accommodation and Food Services Sales": 20, "Retail Sales per Capita": 6222}, "County": "Dade County", "State": "MO", "Income": {"Median Houseold Income": 35483, "Per Capita Income": 20034, "Persons Below Poverty Level": 20.6}, "Education": {"Bachelor's Degree or Higher": 13.2, "High School or Higher": 85.3}, "Employment": {"Private Non-farm Establishments": 140, "Private Non-farm Employment Percent Change": -6.5, "Firms": {"Total": 0, "Hispanic-Owned": 0.0, "Native Hawaiian and Other Pacific Islander-Owned": 0.0, "American Indian-Owned": 0.0, "Black-Owned": 0.0, "Asian-Owned": 0.0, "Women-Owned": 0.0}, "Nonemployer Establishments": 495, "Private Non-farm Employment": 1215}, "Housing": {"Housing Units": 3933, "Units in Multi-Unit Structures": 4.0, "Median Value of Owner-Occupied Units": 78200, "Households": 3175, "Persons per Household": 2.39, "Homeownership Rate": 77.1}, "Population": {"2014 Population": 7628, "2010 Population": 7883, "Population per Square Mile": 16.1, "Population Percent Change": -3.2}}</t>
  </si>
  <si>
    <t>{"Ethnicities": {"White Alone, not Hispanic or Latino": 95.1, "Two or More Races": 1.8, "Asian Alone": 0.2, "Native Hawaiian and Other Pacific Islander Alone": 0.1, "White Alone": 96.7, "Hispanic or Latino": 1.8, "Black Alone": 0.3, "American Indian and Alaska Native Alone": 1.0}, "Age": {"Percent Under 18 Years": 23.3, "Percent 65 and Older": 19.6, "Percent Under 5 Years": 5.8}, "Miscellaneous": {"Manufacturers Shipments": 0, "Foreign Born": 0.5, "Percent Female": 50.1, "Language Other than English at Home": 8.7, "Living in Same House +1 Years": 88.1, "Mean Travel Time to Work": 31.0, "Building Permits": 0, "Veterans": 1615, "Land Area": 540.77}, "Sales": {"Retail Sales": 1447, "Merchant Wholesaler Sales": 598, "Accommodation and Food Services Sales": 83, "Retail Sales per Capita": 8610}, "County": "Dallas County", "State": "MO", "Income": {"Median Houseold Income": 40120, "Per Capita Income": 18155, "Persons Below Poverty Level": 22.8}, "Education": {"Bachelor's Degree or Higher": 14.1, "High School or Higher": 76.9}, "Employment": {"Private Non-farm Establishments": 265, "Private Non-farm Employment Percent Change": 4.4, "Firms": {"Total": 1600, "Hispanic-Owned": 0.0, "Native Hawaiian and Other Pacific Islander-Owned": 0.0, "American Indian-Owned": 0.0, "Black-Owned": 0.0, "Asian-Owned": 0.0, "Women-Owned": 22.1}, "Nonemployer Establishments": 1370, "Private Non-farm Employment": 2358}, "Housing": {"Housing Units": 7579, "Units in Multi-Unit Structures": 2.9, "Median Value of Owner-Occupied Units": 101400, "Households": 6443, "Persons per Household": 2.56, "Homeownership Rate": 80.3}, "Population": {"2014 Population": 16389, "2010 Population": 16777, "Population per Square Mile": 31.0, "Population Percent Change": -2.3}}</t>
  </si>
  <si>
    <t>{"Ethnicities": {"White Alone, not Hispanic or Latino": 96.2, "Two or More Races": 1.2, "Asian Alone": 0.2, "Native Hawaiian and Other Pacific Islander Alone": 0.0, "White Alone": 97.5, "Hispanic or Latino": 1.5, "Black Alone": 0.6, "American Indian and Alaska Native Alone": 0.4}, "Age": {"Percent Under 18 Years": 26.2, "Percent 65 and Older": 18.9, "Percent Under 5 Years": 6.3}, "Miscellaneous": {"Manufacturers Shipments": 0, "Foreign Born": 1.1, "Percent Female": 49.6, "Language Other than English at Home": 9.3, "Living in Same House +1 Years": 88.8, "Mean Travel Time to Work": 28.9, "Building Permits": 1, "Veterans": 800, "Land Area": 563.24}, "Sales": {"Retail Sales": 452, "Merchant Wholesaler Sales": 417, "Accommodation and Food Services Sales": 21, "Retail Sales per Capita": 5630}, "County": "Daviess County", "State": "MO", "Income": {"Median Houseold Income": 42393, "Per Capita Income": 19890, "Persons Below Poverty Level": 14.7}, "Education": {"Bachelor's Degree or Higher": 16.4, "High School or Higher": 84.2}, "Employment": {"Private Non-farm Establishments": 161, "Private Non-farm Employment Percent Change": 2.2, "Firms": {"Total": 592, "Hispanic-Owned": 0.0, "Native Hawaiian and Other Pacific Islander-Owned": 0.0, "American Indian-Owned": 0.0, "Black-Owned": 0.0, "Asian-Owned": 0.0, "Women-Owned": 19.9}, "Nonemployer Establishments": 771, "Private Non-farm Employment": 912}, "Housing": {"Housing Units": 4183, "Units in Multi-Unit Structures": 4.8, "Median Value of Owner-Occupied Units": 104700, "Households": 3151, "Persons per Household": 2.61, "Homeownership Rate": 76.3}, "Population": {"2014 Population": 8297, "2010 Population": 8433, "Population per Square Mile": 15.0, "Population Percent Change": -1.6}}</t>
  </si>
  <si>
    <t>{"Ethnicities": {"White Alone, not Hispanic or Latino": 84.8, "Two or More Races": 0.9, "Asian Alone": 0.3, "Native Hawaiian and Other Pacific Islander Alone": 0.1, "White Alone": 86.6, "Hispanic or Latino": 2.0, "Black Alone": 11.6, "American Indian and Alaska Native Alone": 0.5}, "Age": {"Percent Under 18 Years": 16.8, "Percent 65 and Older": 15.7, "Percent Under 5 Years": 4.2}, "Miscellaneous": {"Manufacturers Shipments": 0, "Foreign Born": 1.9, "Percent Female": 36.8, "Language Other than English at Home": 4.3, "Living in Same House +1 Years": 81.8, "Mean Travel Time to Work": 23.7, "Building Permits": 2, "Veterans": 1277, "Land Area": 421.36}, "Sales": {"Retail Sales": 1280, "Merchant Wholesaler Sales": 0, "Accommodation and Food Services Sales": 52, "Retail Sales per Capita": 10405}, "County": "DeKalb County", "State": "MO", "Income": {"Median Houseold Income": 44092, "Per Capita Income": 16635, "Persons Below Poverty Level": 9.9}, "Education": {"Bachelor's Degree or Higher": 9.5, "High School or Higher": 83.0}, "Employment": {"Private Non-farm Establishments": 215, "Private Non-farm Employment Percent Change": 0.8, "Firms": {"Total": 0, "Hispanic-Owned": 0.0, "Native Hawaiian and Other Pacific Islander-Owned": 0.0, "American Indian-Owned": 0.0, "Black-Owned": 0.0, "Asian-Owned": 0.0, "Women-Owned": 0.0}, "Nonemployer Establishments": 634, "Private Non-farm Employment": 1969}, "Housing": {"Housing Units": 4293, "Units in Multi-Unit Structures": 15.2, "Median Value of Owner-Occupied Units": 110400, "Households": 3769, "Persons per Household": 2.48, "Homeownership Rate": 65.2}, "Population": {"2014 Population": 12692, "2010 Population": 12892, "Population per Square Mile": 30.6, "Population Percent Change": -1.6}}</t>
  </si>
  <si>
    <t>{"Ethnicities": {"White Alone, not Hispanic or Latino": 94.6, "Two or More Races": 1.7, "Asian Alone": 0.9, "Native Hawaiian and Other Pacific Islander Alone": 0.0, "White Alone": 95.8, "Hispanic or Latino": 1.4, "Black Alone": 0.6, "American Indian and Alaska Native Alone": 1.0}, "Age": {"Percent Under 18 Years": 22.8, "Percent 65 and Older": 20.3, "Percent Under 5 Years": 5.9}, "Miscellaneous": {"Manufacturers Shipments": 2465, "Foreign Born": 0.9, "Percent Female": 50.0, "Language Other than English at Home": 2.2, "Living in Same House +1 Years": 86.6, "Mean Travel Time to Work": 24.1, "Building Permits": 6, "Veterans": 1554, "Land Area": 752.79}, "Sales": {"Retail Sales": 1245, "Merchant Wholesaler Sales": 0, "Accommodation and Food Services Sales": 107, "Retail Sales per Capita": 8310}, "County": "Dent County", "State": "MO", "Income": {"Median Houseold Income": 36311, "Per Capita Income": 18544, "Persons Below Poverty Level": 20.9}, "Education": {"Bachelor's Degree or Higher": 11.4, "High School or Higher": 76.8}, "Employment": {"Private Non-farm Establishments": 416, "Private Non-farm Employment Percent Change": -2.6, "Firms": {"Total": 1443, "Hispanic-Owned": 0.0, "Native Hawaiian and Other Pacific Islander-Owned": 0.0, "American Indian-Owned": 0.0, "Black-Owned": 0.0, "Asian-Owned": 0.0, "Women-Owned": 0.0}, "Nonemployer Establishments": 936, "Private Non-farm Employment": 3617}, "Housing": {"Housing Units": 7242, "Units in Multi-Unit Structures": 6.3, "Median Value of Owner-Occupied Units": 86000, "Households": 5858, "Persons per Household": 2.63, "Homeownership Rate": 72.9}, "Population": {"2014 Population": 15655, "2010 Population": 15657, "Population per Square Mile": 20.8, "Population Percent Change": 0.0}}</t>
  </si>
  <si>
    <t>{"Ethnicities": {"White Alone, not Hispanic or Latino": 95.7, "Two or More Races": 1.9, "Asian Alone": 0.3, "Native Hawaiian and Other Pacific Islander Alone": 0.0, "White Alone": 96.7, "Hispanic or Latino": 1.2, "Black Alone": 0.4, "American Indian and Alaska Native Alone": 0.6}, "Age": {"Percent Under 18 Years": 21.5, "Percent 65 and Older": 22.2, "Percent Under 5 Years": 5.6}, "Miscellaneous": {"Manufacturers Shipments": 0, "Foreign Born": 0.5, "Percent Female": 50.6, "Language Other than English at Home": 1.7, "Living in Same House +1 Years": 88.2, "Mean Travel Time to Work": 30.7, "Building Permits": 1, "Veterans": 1425, "Land Area": 813.63}, "Sales": {"Retail Sales": 936, "Merchant Wholesaler Sales": 0, "Accommodation and Food Services Sales": 76, "Retail Sales per Capita": 6979}, "County": "Douglas County", "State": "MO", "Income": {"Median Houseold Income": 32130, "Per Capita Income": 16404, "Persons Below Poverty Level": 22.6}, "Education": {"Bachelor's Degree or Higher": 10.5, "High School or Higher": 81.7}, "Employment": {"Private Non-farm Establishments": 200, "Private Non-farm Employment Percent Change": -8.0, "Firms": {"Total": 1315, "Hispanic-Owned": 0.0, "Native Hawaiian and Other Pacific Islander-Owned": 0.0, "American Indian-Owned": 0.0, "Black-Owned": 0.0, "Asian-Owned": 0.0, "Women-Owned": 0.0}, "Nonemployer Establishments": 981, "Private Non-farm Employment": 2118}, "Housing": {"Housing Units": 6450, "Units in Multi-Unit Structures": 3.6, "Median Value of Owner-Occupied Units": 102900, "Households": 5178, "Persons per Household": 2.61, "Homeownership Rate": 77.7}, "Population": {"2014 Population": 13546, "2010 Population": 13684, "Population per Square Mile": 16.8, "Population Percent Change": -1.0}}</t>
  </si>
  <si>
    <t>{"Ethnicities": {"White Alone, not Hispanic or Latino": 81.2, "Two or More Races": 1.7, "Asian Alone": 0.4, "Native Hawaiian and Other Pacific Islander Alone": 0.0, "White Alone": 87.1, "Hispanic or Latino": 6.3, "Black Alone": 10.4, "American Indian and Alaska Native Alone": 0.4}, "Age": {"Percent Under 18 Years": 25.9, "Percent 65 and Older": 17.4, "Percent Under 5 Years": 7.3}, "Miscellaneous": {"Manufacturers Shipments": 0, "Foreign Born": 2.6, "Percent Female": 52.1, "Language Other than English at Home": 4.9, "Living in Same House +1 Years": 83.2, "Mean Travel Time to Work": 20.1, "Building Permits": 15, "Veterans": 2353, "Land Area": 541.07}, "Sales": {"Retail Sales": 3713, "Merchant Wholesaler Sales": 1328, "Accommodation and Food Services Sales": 249, "Retail Sales per Capita": 11781}, "County": "Dunklin County", "State": "MO", "Income": {"Median Houseold Income": 31304, "Per Capita Income": 17990, "Persons Below Poverty Level": 25.6}, "Education": {"Bachelor's Degree or Higher": 11.4, "High School or Higher": 72.3}, "Employment": {"Private Non-farm Establishments": 756, "Private Non-farm Employment Percent Change": 2.3, "Firms": {"Total": 2439, "Hispanic-Owned": 0.0, "Native Hawaiian and Other Pacific Islander-Owned": 0.0, "American Indian-Owned": 0.0, "Black-Owned": 3.5, "Asian-Owned": 0.0, "Women-Owned": 22.9}, "Nonemployer Establishments": 1854, "Private Non-farm Employment": 8908}, "Housing": {"Housing Units": 14335, "Units in Multi-Unit Structures": 11.9, "Median Value of Owner-Occupied Units": 67800, "Households": 12882, "Persons per Household": 2.42, "Homeownership Rate": 61.4}, "Population": {"2014 Population": 31344, "2010 Population": 31953, "Population per Square Mile": 59.1, "Population Percent Change": -1.9}}</t>
  </si>
  <si>
    <t>{"Ethnicities": {"White Alone, not Hispanic or Latino": 95.3, "Two or More Races": 1.2, "Asian Alone": 0.5, "Native Hawaiian and Other Pacific Islander Alone": 0.0, "White Alone": 96.9, "Hispanic or Latino": 1.7, "Black Alone": 1.0, "American Indian and Alaska Native Alone": 0.4}, "Age": {"Percent Under 18 Years": 23.6, "Percent 65 and Older": 15.6, "Percent Under 5 Years": 6.2}, "Miscellaneous": {"Manufacturers Shipments": 24321, "Foreign Born": 1.1, "Percent Female": 50.3, "Language Other than English at Home": 2.3, "Living in Same House +1 Years": 89.2, "Mean Travel Time to Work": 27.9, "Building Permits": 295, "Veterans": 8051, "Land Area": 922.68}, "Sales": {"Retail Sales": 13267, "Merchant Wholesaler Sales": 3863, "Accommodation and Food Services Sales": 1092, "Retail Sales per Capita": 13268}, "County": "Franklin County", "State": "MO", "Income": {"Median Houseold Income": 48857, "Per Capita Income": 24742, "Persons Below Poverty Level": 12.5}, "Education": {"Bachelor's Degree or Higher": 17.9, "High School or Higher": 85.4}, "Employment": {"Private Non-farm Establishments": 2598, "Private Non-farm Employment Percent Change": 1.6, "Firms": {"Total": 8512, "Hispanic-Owned": 0.0, "Native Hawaiian and Other Pacific Islander-Owned": 0.0, "American Indian-Owned": 0.0, "Black-Owned": 0.0, "Asian-Owned": 0.3, "Women-Owned": 26.3}, "Nonemployer Establishments": 6608, "Private Non-farm Employment": 33020}, "Housing": {"Housing Units": 43886, "Units in Multi-Unit Structures": 11.1, "Median Value of Owner-Occupied Units": 150500, "Households": 39263, "Persons per Household": 2.56, "Homeownership Rate": 76.6}, "Population": {"2014 Population": 102084, "2010 Population": 101492, "Population per Square Mile": 110.0, "Population Percent Change": 0.6}}</t>
  </si>
  <si>
    <t>{"Ethnicities": {"White Alone, not Hispanic or Latino": 96.3, "Two or More Races": 1.2, "Asian Alone": 0.5, "Native Hawaiian and Other Pacific Islander Alone": 0.0, "White Alone": 97.6, "Hispanic or Latino": 1.4, "Black Alone": 0.4, "American Indian and Alaska Native Alone": 0.3}, "Age": {"Percent Under 18 Years": 21.2, "Percent 65 and Older": 21.6, "Percent Under 5 Years": 5.0}, "Miscellaneous": {"Manufacturers Shipments": 1723, "Foreign Born": 0.7, "Percent Female": 50.6, "Language Other than English at Home": 1.8, "Living in Same House +1 Years": 89.1, "Mean Travel Time to Work": 27.1, "Building Permits": 3, "Veterans": 1329, "Land Area": 517.8}, "Sales": {"Retail Sales": 1460, "Merchant Wholesaler Sales": 631, "Accommodation and Food Services Sales": 134, "Retail Sales per Capita": 9486}, "County": "Gasconade County", "State": "MO", "Income": {"Median Houseold Income": 41392, "Per Capita Income": 21830, "Persons Below Poverty Level": 14.8}, "Education": {"Bachelor's Degree or Higher": 15.4, "High School or Higher": 84.2}, "Employment": {"Private Non-farm Establishments": 429, "Private Non-farm Employment Percent Change": 3.8, "Firms": {"Total": 1844, "Hispanic-Owned": 0.0, "Native Hawaiian and Other Pacific Islander-Owned": 0.0, "American Indian-Owned": 0.0, "Black-Owned": 0.0, "Asian-Owned": 0.0, "Women-Owned": 0.0}, "Nonemployer Establishments": 1184, "Private Non-farm Employment": 4732}, "Housing": {"Housing Units": 8131, "Units in Multi-Unit Structures": 6.1, "Median Value of Owner-Occupied Units": 116000, "Households": 6168, "Persons per Household": 2.4, "Homeownership Rate": 77.2}, "Population": {"2014 Population": 14866, "2010 Population": 15222, "Population per Square Mile": 29.4, "Population Percent Change": -2.3}}</t>
  </si>
  <si>
    <t>{"Ethnicities": {"White Alone, not Hispanic or Latino": 96.8, "Two or More Races": 1.0, "Asian Alone": 0.4, "Native Hawaiian and Other Pacific Islander Alone": 0.0, "White Alone": 97.7, "Hispanic or Latino": 1.0, "Black Alone": 0.6, "American Indian and Alaska Native Alone": 0.3}, "Age": {"Percent Under 18 Years": 24.6, "Percent 65 and Older": 19.7, "Percent Under 5 Years": 7.5}, "Miscellaneous": {"Manufacturers Shipments": 0, "Foreign Born": 0.8, "Percent Female": 51.7, "Language Other than English at Home": 4.2, "Living in Same House +1 Years": 85.3, "Mean Travel Time to Work": 20.5, "Building Permits": 4, "Veterans": 604, "Land Area": 491.42}, "Sales": {"Retail Sales": 592, "Merchant Wholesaler Sales": 351, "Accommodation and Food Services Sales": 20, "Retail Sales per Capita": 9511}, "County": "Gentry County", "State": "MO", "Income": {"Median Houseold Income": 39192, "Per Capita Income": 20534, "Persons Below Poverty Level": 17.2}, "Education": {"Bachelor's Degree or Higher": 15.3, "High School or Higher": 85.7}, "Employment": {"Private Non-farm Establishments": 198, "Private Non-farm Employment Percent Change": -4.2, "Firms": {"Total": 830, "Hispanic-Owned": 0.0, "Native Hawaiian and Other Pacific Islander-Owned": 0.0, "American Indian-Owned": 0.0, "Black-Owned": 0.0, "Asian-Owned": 0.0, "Women-Owned": 0.0}, "Nonemployer Establishments": 531, "Private Non-farm Employment": 1737}, "Housing": {"Housing Units": 3196, "Units in Multi-Unit Structures": 8.2, "Median Value of Owner-Occupied Units": 80400, "Households": 2800, "Persons per Household": 2.33, "Homeownership Rate": 72.2}, "Population": {"2014 Population": 6826, "2010 Population": 6738, "Population per Square Mile": 13.7, "Population Percent Change": 1.3}}</t>
  </si>
  <si>
    <t>{"Ethnicities": {"White Alone, not Hispanic or Latino": 88.4, "Two or More Races": 2.7, "Asian Alone": 1.9, "Native Hawaiian and Other Pacific Islander Alone": 0.1, "White Alone": 91.3, "Hispanic or Latino": 3.5, "Black Alone": 3.2, "American Indian and Alaska Native Alone": 0.7}, "Age": {"Percent Under 18 Years": 21.0, "Percent 65 and Older": 15.3, "Percent Under 5 Years": 6.1}, "Miscellaneous": {"Manufacturers Shipments": 38453, "Foreign Born": 3.1, "Percent Female": 51.2, "Language Other than English at Home": 5.1, "Living in Same House +1 Years": 78.3, "Mean Travel Time to Work": 19.0, "Building Permits": 1614, "Veterans": 23944, "Land Area": 675.3}, "Sales": {"Retail Sales": 47103, "Merchant Wholesaler Sales": 50760, "Accommodation and Food Services Sales": 5782, "Retail Sales per Capita": 17856}, "County": "Greene County", "State": "MO", "Income": {"Median Houseold Income": 40337, "Per Capita Income": 23520, "Persons Below Poverty Level": 18.7}, "Education": {"Bachelor's Degree or Higher": 28.3, "High School or Higher": 90.1}, "Employment": {"Private Non-farm Establishments": 8201, "Private Non-farm Employment Percent Change": -3.2, "Firms": {"Total": 26031, "Hispanic-Owned": 1.4, "Native Hawaiian and Other Pacific Islander-Owned": 0.0, "American Indian-Owned": 0.7, "Black-Owned": 1.9, "Asian-Owned": 1.1, "Women-Owned": 25.2}, "Nonemployer Establishments": 19963, "Private Non-farm Employment": 137721}, "Housing": {"Housing Units": 129146, "Units in Multi-Unit Structures": 22.2, "Median Value of Owner-Occupied Units": 128100, "Households": 115574, "Persons per Household": 2.3, "Homeownership Rate": 59.3}, "Population": {"2014 Population": 285865, "2010 Population": 275174, "Population per Square Mile": 407.5, "Population Percent Change": 3.9}}</t>
  </si>
  <si>
    <t>{"Ethnicities": {"White Alone, not Hispanic or Latino": 95.0, "Two or More Races": 1.1, "Asian Alone": 0.7, "Native Hawaiian and Other Pacific Islander Alone": 0.1, "White Alone": 96.8, "Hispanic or Latino": 2.0, "Black Alone": 0.8, "American Indian and Alaska Native Alone": 0.6}, "Age": {"Percent Under 18 Years": 23.5, "Percent 65 and Older": 21.2, "Percent Under 5 Years": 6.8}, "Miscellaneous": {"Manufacturers Shipments": 0, "Foreign Born": 1.0, "Percent Female": 52.6, "Language Other than English at Home": 4.4, "Living in Same House +1 Years": 84.2, "Mean Travel Time to Work": 20.3, "Building Permits": 4, "Veterans": 819, "Land Area": 435.28}, "Sales": {"Retail Sales": 882, "Merchant Wholesaler Sales": 764, "Accommodation and Food Services Sales": 62, "Retail Sales per Capita": 8765}, "County": "Grundy County", "State": "MO", "Income": {"Median Houseold Income": 37964, "Per Capita Income": 19527, "Persons Below Poverty Level": 15.8}, "Education": {"Bachelor's Degree or Higher": 14.9, "High School or Higher": 85.4}, "Employment": {"Private Non-farm Establishments": 243, "Private Non-farm Employment Percent Change": 2.6, "Firms": {"Total": 669, "Hispanic-Owned": 0.0, "Native Hawaiian and Other Pacific Islander-Owned": 0.0, "American Indian-Owned": 0.0, "Black-Owned": 0.0, "Asian-Owned": 0.0, "Women-Owned": 0.0}, "Nonemployer Establishments": 707, "Private Non-farm Employment": 2672}, "Housing": {"Housing Units": 5003, "Units in Multi-Unit Structures": 10.5, "Median Value of Owner-Occupied Units": 72700, "Households": 4148, "Persons per Household": 2.4, "Homeownership Rate": 72.3}, "Population": {"2014 Population": 10197, "2010 Population": 10261, "Population per Square Mile": 23.6, "Population Percent Change": -0.6}}</t>
  </si>
  <si>
    <t>{"Ethnicities": {"White Alone, not Hispanic or Latino": 95.5, "Two or More Races": 1.1, "Asian Alone": 0.4, "Native Hawaiian and Other Pacific Islander Alone": 0.1, "White Alone": 97.3, "Hispanic or Latino": 2.2, "Black Alone": 0.5, "American Indian and Alaska Native Alone": 0.5}, "Age": {"Percent Under 18 Years": 24.7, "Percent 65 and Older": 21.0, "Percent Under 5 Years": 6.8}, "Miscellaneous": {"Manufacturers Shipments": 0, "Foreign Born": 1.2, "Percent Female": 50.2, "Language Other than English at Home": 2.5, "Living in Same House +1 Years": 86.4, "Mean Travel Time to Work": 21.2, "Building Permits": 3, "Veterans": 820, "Land Area": 722.5}, "Sales": {"Retail Sales": 1435, "Merchant Wholesaler Sales": 554, "Accommodation and Food Services Sales": 110, "Retail Sales per Capita": 16382}, "County": "Harrison County", "State": "MO", "Income": {"Median Houseold Income": 37739, "Per Capita Income": 19468, "Persons Below Poverty Level": 16.3}, "Education": {"Bachelor's Degree or Higher": 9.6, "High School or Higher": 82.7}, "Employment": {"Private Non-farm Establishments": 209, "Private Non-farm Employment Percent Change": 2.3, "Firms": {"Total": 1121, "Hispanic-Owned": 0.0, "Native Hawaiian and Other Pacific Islander-Owned": 0.0, "American Indian-Owned": 0.0, "Black-Owned": 0.0, "Asian-Owned": 0.0, "Women-Owned": 0.0}, "Nonemployer Establishments": 647, "Private Non-farm Employment": 1970}, "Housing": {"Housing Units": 4386, "Units in Multi-Unit Structures": 7.9, "Median Value of Owner-Occupied Units": 71300, "Households": 3515, "Persons per Household": 2.46, "Homeownership Rate": 74.3}, "Population": {"2014 Population": 8639, "2010 Population": 8957, "Population per Square Mile": 12.4, "Population Percent Change": -3.6}}</t>
  </si>
  <si>
    <t>{"Ethnicities": {"White Alone, not Hispanic or Latino": 93.9, "Two or More Races": 1.8, "Asian Alone": 0.4, "Native Hawaiian and Other Pacific Islander Alone": 0.1, "White Alone": 95.7, "Hispanic or Latino": 2.1, "Black Alone": 1.4, "American Indian and Alaska Native Alone": 0.6}, "Age": {"Percent Under 18 Years": 22.4, "Percent 65 and Older": 20.5, "Percent Under 5 Years": 6.0}, "Miscellaneous": {"Manufacturers Shipments": 5666, "Foreign Born": 1.2, "Percent Female": 50.9, "Language Other than English at Home": 2.0, "Living in Same House +1 Years": 83.9, "Mean Travel Time to Work": 23.0, "Building Permits": 6, "Veterans": 2212, "Land Area": 696.95}, "Sales": {"Retail Sales": 2842, "Merchant Wholesaler Sales": 1011, "Accommodation and Food Services Sales": 250, "Retail Sales per Capita": 12697}, "County": "Henry County", "State": "MO", "Income": {"Median Houseold Income": 39839, "Per Capita Income": 22394, "Persons Below Poverty Level": 18.1}, "Education": {"Bachelor's Degree or Higher": 14.4, "High School or Higher": 85.8}, "Employment": {"Private Non-farm Establishments": 574, "Private Non-farm Employment Percent Change": -1.0, "Firms": {"Total": 1849, "Hispanic-Owned": 0.0, "Native Hawaiian and Other Pacific Islander-Owned": 0.0, "American Indian-Owned": 0.0, "Black-Owned": 0.0, "Asian-Owned": 0.0, "Women-Owned": 0.0}, "Nonemployer Establishments": 1411, "Private Non-farm Employment": 6537}, "Housing": {"Housing Units": 10874, "Units in Multi-Unit Structures": 9.2, "Median Value of Owner-Occupied Units": 95700, "Households": 9551, "Persons per Household": 2.29, "Homeownership Rate": 73.1}, "Population": {"2014 Population": 22028, "2010 Population": 22272, "Population per Square Mile": 32.0, "Population Percent Change": -1.1}}</t>
  </si>
  <si>
    <t>{"Ethnicities": {"White Alone, not Hispanic or Latino": 95.5, "Two or More Races": 1.8, "Asian Alone": 0.2, "Native Hawaiian and Other Pacific Islander Alone": 0.1, "White Alone": 96.7, "Hispanic or Latino": 1.4, "Black Alone": 0.4, "American Indian and Alaska Native Alone": 0.8}, "Age": {"Percent Under 18 Years": 17.0, "Percent 65 and Older": 31.9, "Percent Under 5 Years": 3.9}, "Miscellaneous": {"Manufacturers Shipments": 0, "Foreign Born": 0.6, "Percent Female": 51.1, "Language Other than English at Home": 2.6, "Living in Same House +1 Years": 89.4, "Mean Travel Time to Work": 32.6, "Building Permits": 0, "Veterans": 1315, "Land Area": 399.09}, "Sales": {"Retail Sales": 499, "Merchant Wholesaler Sales": 0, "Accommodation and Food Services Sales": 16, "Retail Sales per Capita": 5516}, "County": "Hickory County", "State": "MO", "Income": {"Median Houseold Income": 29325, "Per Capita Income": 17361, "Persons Below Poverty Level": 21.6}, "Education": {"Bachelor's Degree or Higher": 10.4, "High School or Higher": 82.4}, "Employment": {"Private Non-farm Establishments": 147, "Private Non-farm Employment Percent Change": 2.6, "Firms": {"Total": 995, "Hispanic-Owned": 0.0, "Native Hawaiian and Other Pacific Islander-Owned": 0.0, "American Indian-Owned": 0.0, "Black-Owned": 0.0, "Asian-Owned": 0.0, "Women-Owned": 0.0}, "Nonemployer Establishments": 681, "Private Non-farm Employment": 667}, "Housing": {"Housing Units": 6732, "Units in Multi-Unit Structures": 1.9, "Median Value of Owner-Occupied Units": 98700, "Households": 4219, "Persons per Household": 2.23, "Homeownership Rate": 82.8}, "Population": {"2014 Population": 9219, "2010 Population": 9627, "Population per Square Mile": 24.1, "Population Percent Change": -4.2}}</t>
  </si>
  <si>
    <t>{"Ethnicities": {"White Alone, not Hispanic or Latino": 96.6, "Two or More Races": 1.0, "Asian Alone": 0.4, "Native Hawaiian and Other Pacific Islander Alone": 0.0, "White Alone": 97.5, "Hispanic or Latino": 1.0, "Black Alone": 0.3, "American Indian and Alaska Native Alone": 0.9}, "Age": {"Percent Under 18 Years": 19.9, "Percent 65 and Older": 22.8, "Percent Under 5 Years": 5.1}, "Miscellaneous": {"Manufacturers Shipments": 0, "Foreign Born": 0.5, "Percent Female": 50.7, "Language Other than English at Home": 1.6, "Living in Same House +1 Years": 85.1, "Mean Travel Time to Work": 20.3, "Building Permits": 0, "Veterans": 515, "Land Area": 462.69}, "Sales": {"Retail Sales": 357, "Merchant Wholesaler Sales": 846, "Accommodation and Food Services Sales": 39, "Retail Sales per Capita": 7214}, "County": "Holt County", "State": "MO", "Income": {"Median Houseold Income": 42979, "Per Capita Income": 24127, "Persons Below Poverty Level": 12.3}, "Education": {"Bachelor's Degree or Higher": 16.2, "High School or Higher": 89.7}, "Employment": {"Private Non-farm Establishments": 137, "Private Non-farm Employment Percent Change": 4.0, "Firms": {"Total": 537, "Hispanic-Owned": 0.0, "Native Hawaiian and Other Pacific Islander-Owned": 0.0, "American Indian-Owned": 0.0, "Black-Owned": 0.0, "Asian-Owned": 0.0, "Women-Owned": 0.0}, "Nonemployer Establishments": 422, "Private Non-farm Employment": 971}, "Housing": {"Housing Units": 2783, "Units in Multi-Unit Structures": 9.4, "Median Value of Owner-Occupied Units": 78900, "Households": 2218, "Persons per Household": 2.1, "Homeownership Rate": 71.6}, "Population": {"2014 Population": 4516, "2010 Population": 4912, "Population per Square Mile": 10.6, "Population Percent Change": -8.1}}</t>
  </si>
  <si>
    <t>{"Ethnicities": {"White Alone, not Hispanic or Latino": 90.6, "Two or More Races": 1.9, "Asian Alone": 0.2, "Native Hawaiian and Other Pacific Islander Alone": 0.1, "White Alone": 91.6, "Hispanic or Latino": 1.4, "Black Alone": 5.6, "American Indian and Alaska Native Alone": 0.6}, "Age": {"Percent Under 18 Years": 21.7, "Percent 65 and Older": 17.0, "Percent Under 5 Years": 5.9}, "Miscellaneous": {"Manufacturers Shipments": 0, "Foreign Born": 1.3, "Percent Female": 50.2, "Language Other than English at Home": 1.9, "Living in Same House +1 Years": 87.8, "Mean Travel Time to Work": 24.5, "Building Permits": 1, "Veterans": 842, "Land Area": 463.85}, "Sales": {"Retail Sales": 880, "Merchant Wholesaler Sales": 193, "Accommodation and Food Services Sales": 34, "Retail Sales per Capita": 8968}, "County": "Howard County", "State": "MO", "Income": {"Median Houseold Income": 42747, "Per Capita Income": 21598, "Persons Below Poverty Level": 18.2}, "Education": {"Bachelor's Degree or Higher": 22.7, "High School or Higher": 85.6}, "Employment": {"Private Non-farm Establishments": 192, "Private Non-farm Employment Percent Change": 1.3, "Firms": {"Total": 946, "Hispanic-Owned": 0.0, "Native Hawaiian and Other Pacific Islander-Owned": 0.0, "American Indian-Owned": 0.0, "Black-Owned": 0.0, "Asian-Owned": 0.0, "Women-Owned": 0.0}, "Nonemployer Establishments": 676, "Private Non-farm Employment": 1942}, "Housing": {"Housing Units": 4543, "Units in Multi-Unit Structures": 8.5, "Median Value of Owner-Occupied Units": 96400, "Households": 3825, "Persons per Household": 2.46, "Homeownership Rate": 74.0}, "Population": {"2014 Population": 10159, "2010 Population": 10144, "Population per Square Mile": 21.9, "Population Percent Change": 0.1}}</t>
  </si>
  <si>
    <t>{"Ethnicities": {"White Alone, not Hispanic or Latino": 94.6, "Two or More Races": 1.7, "Asian Alone": 0.7, "Native Hawaiian and Other Pacific Islander Alone": 0.0, "White Alone": 96.3, "Hispanic or Latino": 2.0, "Black Alone": 0.5, "American Indian and Alaska Native Alone": 0.8}, "Age": {"Percent Under 18 Years": 24.2, "Percent 65 and Older": 18.5, "Percent Under 5 Years": 6.6}, "Miscellaneous": {"Manufacturers Shipments": 6821, "Foreign Born": 1.5, "Percent Female": 51.3, "Language Other than English at Home": 3.0, "Living in Same House +1 Years": 86.4, "Mean Travel Time to Work": 19.6, "Building Permits": 19, "Veterans": 3567, "Land Area": 927.25}, "Sales": {"Retail Sales": 5458, "Merchant Wholesaler Sales": 1807, "Accommodation and Food Services Sales": 476, "Retail Sales per Capita": 14163}, "County": "Howell County", "State": "MO", "Income": {"Median Houseold Income": 32533, "Per Capita Income": 17416, "Persons Below Poverty Level": 23.8}, "Education": {"Bachelor's Degree or Higher": 15.4, "High School or Higher": 82.6}, "Employment": {"Private Non-farm Establishments": 1124, "Private Non-farm Employment Percent Change": 0.0, "Firms": {"Total": 4515, "Hispanic-Owned": 0.0, "Native Hawaiian and Other Pacific Islander-Owned": 0.0, "American Indian-Owned": 0.0, "Black-Owned": 0.0, "Asian-Owned": 0.0, "Women-Owned": 18.4}, "Nonemployer Establishments": 2944, "Private Non-farm Employment": 12844}, "Housing": {"Housing Units": 18062, "Units in Multi-Unit Structures": 10.4, "Median Value of Owner-Occupied Units": 97700, "Households": 15796, "Persons per Household": 2.52, "Homeownership Rate": 69.7}, "Population": {"2014 Population": 40173, "2010 Population": 40400, "Population per Square Mile": 43.6, "Population Percent Change": -0.6}}</t>
  </si>
  <si>
    <t>{"Ethnicities": {"White Alone, not Hispanic or Latino": 94.2, "Two or More Races": 1.8, "Asian Alone": 0.1, "Native Hawaiian and Other Pacific Islander Alone": 0.0, "White Alone": 95.7, "Hispanic or Latino": 1.7, "Black Alone": 1.6, "American Indian and Alaska Native Alone": 0.7}, "Age": {"Percent Under 18 Years": 21.9, "Percent 65 and Older": 18.7, "Percent Under 5 Years": 6.0}, "Miscellaneous": {"Manufacturers Shipments": 0, "Foreign Born": 0.8, "Percent Female": 50.7, "Language Other than English at Home": 1.7, "Living in Same House +1 Years": 86.7, "Mean Travel Time to Work": 24.7, "Building Permits": 0, "Veterans": 1087, "Land Area": 550.26}, "Sales": {"Retail Sales": 658, "Merchant Wholesaler Sales": 16, "Accommodation and Food Services Sales": 52, "Retail Sales per Capita": 6524}, "County": "Iron County", "State": "MO", "Income": {"Median Houseold Income": 36387, "Per Capita Income": 19101, "Persons Below Poverty Level": 23.7}, "Education": {"Bachelor's Degree or Higher": 11.0, "High School or Higher": 77.3}, "Employment": {"Private Non-farm Establishments": 349, "Private Non-farm Employment Percent Change": 3.5, "Firms": {"Total": 1017, "Hispanic-Owned": 0.0, "Native Hawaiian and Other Pacific Islander-Owned": 0.0, "American Indian-Owned": 0.0, "Black-Owned": 0.0, "Asian-Owned": 0.0, "Women-Owned": 19.2}, "Nonemployer Establishments": 502, "Private Non-farm Employment": 2054}, "Housing": {"Housing Units": 5279, "Units in Multi-Unit Structures": 6.9, "Median Value of Owner-Occupied Units": 78800, "Households": 4126, "Persons per Household": 2.45, "Homeownership Rate": 72.3}, "Population": {"2014 Population": 10267, "2010 Population": 10630, "Population per Square Mile": 19.3, "Population Percent Change": -3.4}}</t>
  </si>
  <si>
    <t>{"Ethnicities": {"White Alone, not Hispanic or Latino": 62.9, "Two or More Races": 2.9, "Asian Alone": 1.8, "Native Hawaiian and Other Pacific Islander Alone": 0.3, "White Alone": 70.4, "Hispanic or Latino": 8.8, "Black Alone": 24.0, "American Indian and Alaska Native Alone": 0.6}, "Age": {"Percent Under 18 Years": 24.0, "Percent 65 and Older": 13.5, "Percent Under 5 Years": 6.8}, "Miscellaneous": {"Manufacturers Shipments": 89390, "Foreign Born": 5.7, "Percent Female": 51.6, "Language Other than English at Home": 8.8, "Living in Same House +1 Years": 83.1, "Mean Travel Time to Work": 22.8, "Building Permits": 3864, "Veterans": 48827, "Land Area": 604.46}, "Sales": {"Retail Sales": 84607, "Merchant Wholesaler Sales": 111799, "Accommodation and Food Services Sales": 15057, "Retail Sales per Capita": 12347}, "County": "Jackson County", "State": "MO", "Income": {"Median Houseold Income": 47015, "Per Capita Income": 26062, "Persons Below Poverty Level": 17.4}, "Education": {"Bachelor's Degree or Higher": 27.6, "High School or Higher": 88.3}, "Employment": {"Private Non-farm Establishments": 17072, "Private Non-farm Employment Percent Change": 0.1, "Firms": {"Total": 54793, "Hispanic-Owned": 2.9, "Native Hawaiian and Other Pacific Islander-Owned": 0.0, "American Indian-Owned": 0.7, "Black-Owned": 10.1, "Asian-Owned": 1.9, "Women-Owned": 27.6}, "Nonemployer Establishments": 42303, "Private Non-farm Employment": 319751}, "Housing": {"Housing Units": 314701, "Units in Multi-Unit Structures": 25.3, "Median Value of Owner-Occupied Units": 126800, "Households": 271545, "Persons per Household": 2.45, "Homeownership Rate": 61.1}, "Population": {"2014 Population": 683191, "2010 Population": 674158, "Population per Square Mile": 1115.3, "Population Percent Change": 1.3}}</t>
  </si>
  <si>
    <t>{"Ethnicities": {"White Alone, not Hispanic or Latino": 84.9, "Two or More Races": 3.0, "Asian Alone": 1.1, "Native Hawaiian and Other Pacific Islander Alone": 0.6, "White Alone": 91.2, "Hispanic or Latino": 7.5, "Black Alone": 2.4, "American Indian and Alaska Native Alone": 1.8}, "Age": {"Percent Under 18 Years": 25.5, "Percent 65 and Older": 13.9, "Percent Under 5 Years": 7.1}, "Miscellaneous": {"Manufacturers Shipments": 33365, "Foreign Born": 3.8, "Percent Female": 51.1, "Language Other than English at Home": 7.0, "Living in Same House +1 Years": 83.3, "Mean Travel Time to Work": 18.4, "Building Permits": 371, "Veterans": 8408, "Land Area": 638.49}, "Sales": {"Retail Sales": 19674, "Merchant Wholesaler Sales": 7934, "Accommodation and Food Services Sales": 1823, "Retail Sales per Capita": 17111}, "County": "Jasper County", "State": "MO", "Income": {"Median Houseold Income": 40399, "Per Capita Income": 21124, "Persons Below Poverty Level": 18.4}, "Education": {"Bachelor's Degree or Higher": 20.2, "High School or Higher": 84.3}, "Employment": {"Private Non-farm Establishments": 2863, "Private Non-farm Employment Percent Change": -1.3, "Firms": {"Total": 9052, "Hispanic-Owned": 1.9, "Native Hawaiian and Other Pacific Islander-Owned": 0.0, "American Indian-Owned": 0.9, "Black-Owned": 0.0, "Asian-Owned": 0.0, "Women-Owned": 28.0}, "Nonemployer Establishments": 6403, "Private Non-farm Employment": 49729}, "Housing": {"Housing Units": 51307, "Units in Multi-Unit Structures": 15.6, "Median Value of Owner-Occupied Units": 98300, "Households": 44849, "Persons per Household": 2.55, "Homeownership Rate": 64.5}, "Population": {"2014 Population": 117543, "2010 Population": 117404, "Population per Square Mile": 183.9, "Population Percent Change": 0.1}}</t>
  </si>
  <si>
    <t>{"Ethnicities": {"White Alone, not Hispanic or Latino": 94.8, "Two or More Races": 1.4, "Asian Alone": 0.7, "Native Hawaiian and Other Pacific Islander Alone": 0.0, "White Alone": 96.4, "Hispanic or Latino": 1.8, "Black Alone": 1.1, "American Indian and Alaska Native Alone": 0.3}, "Age": {"Percent Under 18 Years": 24.0, "Percent 65 and Older": 13.3, "Percent Under 5 Years": 6.3}, "Miscellaneous": {"Manufacturers Shipments": 15380, "Foreign Born": 1.7, "Percent Female": 50.4, "Language Other than English at Home": 3.2, "Living in Same House +1 Years": 89.2, "Mean Travel Time to Work": 30.1, "Building Permits": 520, "Veterans": 17825, "Land Area": 656.63}, "Sales": {"Retail Sales": 17097, "Merchant Wholesaler Sales": 7828, "Accommodation and Food Services Sales": 2032, "Retail Sales per Capita": 7919}, "County": "Jefferson County", "State": "MO", "Income": {"Median Houseold Income": 54845, "Per Capita Income": 24792, "Persons Below Poverty Level": 11.3}, "Education": {"Bachelor's Degree or Higher": 17.4, "High School or Higher": 87.4}, "Employment": {"Private Non-farm Establishments": 3961, "Private Non-farm Employment Percent Change": -0.1, "Firms": {"Total": 15398, "Hispanic-Owned": 0.0, "Native Hawaiian and Other Pacific Islander-Owned": 0.0, "American Indian-Owned": 0.0, "Black-Owned": 0.0, "Asian-Owned": 0.0, "Women-Owned": 26.6}, "Nonemployer Establishments": 12589, "Private Non-farm Employment": 39960}, "Housing": {"Housing Units": 88817, "Units in Multi-Unit Structures": 9.1, "Median Value of Owner-Occupied Units": 152100, "Households": 80812, "Persons per Household": 2.69, "Homeownership Rate": 82.6}, "Population": {"2014 Population": 222716, "2010 Population": 218733, "Population per Square Mile": 333.1, "Population Percent Change": 1.8}}</t>
  </si>
  <si>
    <t>{"Ethnicities": {"White Alone, not Hispanic or Latino": 86.0, "Two or More Races": 2.9, "Asian Alone": 2.0, "Native Hawaiian and Other Pacific Islander Alone": 0.3, "White Alone": 89.4, "Hispanic or Latino": 4.0, "Black Alone": 4.9, "American Indian and Alaska Native Alone": 0.7}, "Age": {"Percent Under 18 Years": 21.7, "Percent 65 and Older": 11.8, "Percent Under 5 Years": 6.5}, "Miscellaneous": {"Manufacturers Shipments": 0, "Foreign Born": 2.6, "Percent Female": 48.8, "Language Other than English at Home": 4.2, "Living in Same House +1 Years": 73.8, "Mean Travel Time to Work": 22.7, "Building Permits": 75, "Veterans": 6242, "Land Area": 829.28}, "Sales": {"Retail Sales": 4129, "Merchant Wholesaler Sales": 0, "Accommodation and Food Services Sales": 566, "Retail Sales per Capita": 7940}, "County": "Johnson County", "State": "MO", "Income": {"Median Houseold Income": 47223, "Per Capita Income": 21547, "Persons Below Poverty Level": 17.6}, "Education": {"Bachelor's Degree or Higher": 25.6, "High School or Higher": 91.6}, "Employment": {"Private Non-farm Establishments": 917, "Private Non-farm Employment Percent Change": -2.2, "Firms": {"Total": 4928, "Hispanic-Owned": 0.0, "Native Hawaiian and Other Pacific Islander-Owned": 0.0, "American Indian-Owned": 0.0, "Black-Owned": 0.0, "Asian-Owned": 0.0, "Women-Owned": 28.5}, "Nonemployer Establishments": 2946, "Private Non-farm Employment": 9493}, "Housing": {"Housing Units": 21776, "Units in Multi-Unit Structures": 20.7, "Median Value of Owner-Occupied Units": 139200, "Households": 20092, "Persons per Household": 2.45, "Homeownership Rate": 61.4}, "Population": {"2014 Population": 54362, "2010 Population": 52595, "Population per Square Mile": 63.4, "Population Percent Change": 3.4}}</t>
  </si>
  <si>
    <t>{"Ethnicities": {"White Alone, not Hispanic or Latino": 96.2, "Two or More Races": 1.6, "Asian Alone": 0.3, "Native Hawaiian and Other Pacific Islander Alone": 0.0, "White Alone": 97.4, "Hispanic or Latino": 1.2, "Black Alone": 0.5, "American Indian and Alaska Native Alone": 0.3}, "Age": {"Percent Under 18 Years": 24.1, "Percent 65 and Older": 21.0, "Percent Under 5 Years": 6.8}, "Miscellaneous": {"Manufacturers Shipments": 0, "Foreign Born": 1.2, "Percent Female": 50.5, "Language Other than English at Home": 3.7, "Living in Same House +1 Years": 88.6, "Mean Travel Time to Work": 21.1, "Building Permits": 0, "Veterans": 364, "Land Area": 504.01}, "Sales": {"Retail Sales": 277, "Merchant Wholesaler Sales": 298, "Accommodation and Food Services Sales": 6, "Retail Sales per Capita": 6876}, "County": "Knox County", "State": "MO", "Income": {"Median Houseold Income": 34481, "Per Capita Income": 20946, "Persons Below Poverty Level": 26.3}, "Education": {"Bachelor's Degree or Higher": 14.8, "High School or Higher": 85.0}, "Employment": {"Private Non-farm Establishments": 94, "Private Non-farm Employment Percent Change": -1.9, "Firms": {"Total": 250, "Hispanic-Owned": 0.0, "Native Hawaiian and Other Pacific Islander-Owned": 0.0, "American Indian-Owned": 0.0, "Black-Owned": 0.0, "Asian-Owned": 0.0, "Women-Owned": 0.0}, "Nonemployer Establishments": 357, "Private Non-farm Employment": 683}, "Housing": {"Housing Units": 2271, "Units in Multi-Unit Structures": 4.8, "Median Value of Owner-Occupied Units": 64900, "Households": 1724, "Persons per Household": 2.33, "Homeownership Rate": 74.8}, "Population": {"2014 Population": 4000, "2010 Population": 4131, "Population per Square Mile": 8.2, "Population Percent Change": -3.2}}</t>
  </si>
  <si>
    <t>{"Ethnicities": {"White Alone, not Hispanic or Latino": 93.8, "Two or More Races": 1.9, "Asian Alone": 0.5, "Native Hawaiian and Other Pacific Islander Alone": 0.1, "White Alone": 95.8, "Hispanic or Latino": 2.2, "Black Alone": 0.9, "American Indian and Alaska Native Alone": 0.8}, "Age": {"Percent Under 18 Years": 24.7, "Percent 65 and Older": 16.9, "Percent Under 5 Years": 6.6}, "Miscellaneous": {"Manufacturers Shipments": 12255, "Foreign Born": 1.2, "Percent Female": 50.7, "Language Other than English at Home": 2.5, "Living in Same House +1 Years": 83.9, "Mean Travel Time to Work": 21.6, "Building Permits": 17, "Veterans": 3365, "Land Area": 764.72}, "Sales": {"Retail Sales": 4697, "Merchant Wholesaler Sales": 0, "Accommodation and Food Services Sales": 503, "Retail Sales per Capita": 13316}, "County": "Laclede County", "State": "MO", "Income": {"Median Houseold Income": 39013, "Per Capita Income": 19553, "Persons Below Poverty Level": 19.7}, "Education": {"Bachelor's Degree or Higher": 12.9, "High School or Higher": 81.7}, "Employment": {"Private Non-farm Establishments": 797, "Private Non-farm Employment Percent Change": -2.1, "Firms": {"Total": 3856, "Hispanic-Owned": 0.0, "Native Hawaiian and Other Pacific Islander-Owned": 0.0, "American Indian-Owned": 0.0, "Black-Owned": 0.0, "Asian-Owned": 0.0, "Women-Owned": 17.0}, "Nonemployer Establishments": 2505, "Private Non-farm Employment": 10793}, "Housing": {"Housing Units": 15760, "Units in Multi-Unit Structures": 12.1, "Median Value of Owner-Occupied Units": 96800, "Households": 13912, "Persons per Household": 2.53, "Homeownership Rate": 70.0}, "Population": {"2014 Population": 35439, "2010 Population": 35571, "Population per Square Mile": 46.5, "Population Percent Change": -0.4}}</t>
  </si>
  <si>
    <t>{"Ethnicities": {"White Alone, not Hispanic or Latino": 92.2, "Two or More Races": 2.1, "Asian Alone": 0.5, "Native Hawaiian and Other Pacific Islander Alone": 0.2, "White Alone": 94.4, "Hispanic or Latino": 2.6, "Black Alone": 2.4, "American Indian and Alaska Native Alone": 0.5}, "Age": {"Percent Under 18 Years": 23.3, "Percent 65 and Older": 17.9, "Percent Under 5 Years": 5.8}, "Miscellaneous": {"Manufacturers Shipments": 2257, "Foreign Born": 1.1, "Percent Female": 50.4, "Language Other than English at Home": 2.3, "Living in Same House +1 Years": 85.0, "Mean Travel Time to Work": 26.5, "Building Permits": 27, "Veterans": 2654, "Land Area": 628.43}, "Sales": {"Retail Sales": 3013, "Merchant Wholesaler Sales": 1405, "Accommodation and Food Services Sales": 254, "Retail Sales per Capita": 9230}, "County": "Lafayette County", "State": "MO", "Income": {"Median Houseold Income": 50527, "Per Capita Income": 23637, "Persons Below Poverty Level": 9.5}, "Education": {"Bachelor's Degree or Higher": 17.0, "High School or Higher": 86.9}, "Employment": {"Private Non-farm Establishments": 689, "Private Non-farm Employment Percent Change": -0.5, "Firms": {"Total": 3174, "Hispanic-Owned": 0.0, "Native Hawaiian and Other Pacific Islander-Owned": 0.0, "American Indian-Owned": 0.0, "Black-Owned": 0.0, "Asian-Owned": 0.0, "Women-Owned": 0.0}, "Nonemployer Establishments": 2095, "Private Non-farm Employment": 6016}, "Housing": {"Housing Units": 14688, "Units in Multi-Unit Structures": 13.0, "Median Value of Owner-Occupied Units": 117300, "Households": 13117, "Persons per Household": 2.47, "Homeownership Rate": 74.5}, "Population": {"2014 Population": 32688, "2010 Population": 33381, "Population per Square Mile": 53.1, "Population Percent Change": -2.1}}</t>
  </si>
  <si>
    <t>{"Ethnicities": {"White Alone, not Hispanic or Latino": 89.8, "Two or More Races": 1.7, "Asian Alone": 0.5, "Native Hawaiian and Other Pacific Islander Alone": 0.1, "White Alone": 96.1, "Hispanic or Latino": 7.1, "Black Alone": 0.5, "American Indian and Alaska Native Alone": 1.1}, "Age": {"Percent Under 18 Years": 25.5, "Percent 65 and Older": 17.8, "Percent Under 5 Years": 6.4}, "Miscellaneous": {"Manufacturers Shipments": 6086, "Foreign Born": 2.5, "Percent Female": 50.5, "Language Other than English at Home": 6.8, "Living in Same House +1 Years": 85.4, "Mean Travel Time to Work": 21.6, "Building Permits": 14, "Veterans": 3803, "Land Area": 611.74}, "Sales": {"Retail Sales": 4195, "Merchant Wholesaler Sales": 637, "Accommodation and Food Services Sales": 205, "Retail Sales per Capita": 11171}, "County": "Lawrence County", "State": "MO", "Income": {"Median Houseold Income": 39334, "Per Capita Income": 19060, "Persons Below Poverty Level": 18.6}, "Education": {"Bachelor's Degree or Higher": 15.4, "High School or Higher": 84.5}, "Employment": {"Private Non-farm Establishments": 702, "Private Non-farm Employment Percent Change": 2.7, "Firms": {"Total": 3356, "Hispanic-Owned": 0.0, "Native Hawaiian and Other Pacific Islander-Owned": 0.0, "American Indian-Owned": 0.0, "Black-Owned": 0.0, "Asian-Owned": 1.3, "Women-Owned": 0.0}, "Nonemployer Establishments": 2546, "Private Non-farm Employment": 6852}, "Housing": {"Housing Units": 16542, "Units in Multi-Unit Structures": 10.0, "Median Value of Owner-Occupied Units": 93700, "Households": 14817, "Persons per Household": 2.55, "Homeownership Rate": 72.9}, "Population": {"2014 Population": 38023, "2010 Population": 38634, "Population per Square Mile": 63.2, "Population Percent Change": -1.6}}</t>
  </si>
  <si>
    <t>{"Ethnicities": {"White Alone, not Hispanic or Latino": 92.8, "Two or More Races": 1.8, "Asian Alone": 0.4, "Native Hawaiian and Other Pacific Islander Alone": 0.1, "White Alone": 94.2, "Hispanic or Latino": 1.6, "Black Alone": 3.3, "American Indian and Alaska Native Alone": 0.3}, "Age": {"Percent Under 18 Years": 22.8, "Percent 65 and Older": 18.0, "Percent Under 5 Years": 5.8}, "Miscellaneous": {"Manufacturers Shipments": 0, "Foreign Born": 1.7, "Percent Female": 50.0, "Language Other than English at Home": 7.0, "Living in Same House +1 Years": 87.7, "Mean Travel Time to Work": 24.1, "Building Permits": 7, "Veterans": 815, "Land Area": 505.04}, "Sales": {"Retail Sales": 593, "Merchant Wholesaler Sales": 0, "Accommodation and Food Services Sales": 0, "Retail Sales per Capita": 5933}, "County": "Lewis County", "State": "MO", "Income": {"Median Houseold Income": 42071, "Per Capita Income": 19317, "Persons Below Poverty Level": 15.0}, "Education": {"Bachelor's Degree or Higher": 12.5, "High School or Higher": 87.4}, "Employment": {"Private Non-farm Establishments": 187, "Private Non-farm Employment Percent Change": -2.9, "Firms": {"Total": 639, "Hispanic-Owned": 0.0, "Native Hawaiian and Other Pacific Islander-Owned": 0.0, "American Indian-Owned": 0.0, "Black-Owned": 0.0, "Asian-Owned": 0.0, "Women-Owned": 0.0}, "Nonemployer Establishments": 633, "Private Non-farm Employment": 1874}, "Housing": {"Housing Units": 4497, "Units in Multi-Unit Structures": 10.2, "Median Value of Owner-Occupied Units": 82300, "Households": 3936, "Persons per Household": 2.39, "Homeownership Rate": 74.2}, "Population": {"2014 Population": 10138, "2010 Population": 10211, "Population per Square Mile": 20.2, "Population Percent Change": -0.7}}</t>
  </si>
  <si>
    <t>{"Ethnicities": {"White Alone, not Hispanic or Latino": 93.4, "Two or More Races": 1.7, "Asian Alone": 0.6, "Native Hawaiian and Other Pacific Islander Alone": 0.1, "White Alone": 95.3, "Hispanic or Latino": 2.2, "Black Alone": 2.0, "American Indian and Alaska Native Alone": 0.4}, "Age": {"Percent Under 18 Years": 26.4, "Percent 65 and Older": 12.4, "Percent Under 5 Years": 6.8}, "Miscellaneous": {"Manufacturers Shipments": 5282, "Foreign Born": 1.6, "Percent Female": 49.8, "Language Other than English at Home": 2.6, "Living in Same House +1 Years": 87.8, "Mean Travel Time to Work": 34.1, "Building Permits": 50, "Veterans": 3873, "Land Area": 626.56}, "Sales": {"Retail Sales": 4331, "Merchant Wholesaler Sales": 917, "Accommodation and Food Services Sales": 310, "Retail Sales per Capita": 8413}, "County": "Lincoln County", "State": "MO", "Income": {"Median Houseold Income": 52835, "Per Capita Income": 22063, "Persons Below Poverty Level": 13.6}, "Education": {"Bachelor's Degree or Higher": 14.2, "High School or Higher": 85.2}, "Employment": {"Private Non-farm Establishments": 896, "Private Non-farm Employment Percent Change": -3.0, "Firms": {"Total": 4330, "Hispanic-Owned": 0.0, "Native Hawaiian and Other Pacific Islander-Owned": 0.0, "American Indian-Owned": 0.0, "Black-Owned": 0.0, "Asian-Owned": 0.0, "Women-Owned": 21.0}, "Nonemployer Establishments": 3304, "Private Non-farm Employment": 7764}, "Housing": {"Housing Units": 21080, "Units in Multi-Unit Structures": 7.0, "Median Value of Owner-Occupied Units": 149400, "Households": 18714, "Persons per Household": 2.8, "Homeownership Rate": 78.1}, "Population": {"2014 Population": 54249, "2010 Population": 52566, "Population per Square Mile": 83.9, "Population Percent Change": 3.2}}</t>
  </si>
  <si>
    <t>{"Ethnicities": {"White Alone, not Hispanic or Latino": 95.6, "Two or More Races": 1.3, "Asian Alone": 0.3, "Native Hawaiian and Other Pacific Islander Alone": 0.0, "White Alone": 97.2, "Hispanic or Latino": 1.9, "Black Alone": 0.8, "American Indian and Alaska Native Alone": 0.3}, "Age": {"Percent Under 18 Years": 23.8, "Percent 65 and Older": 20.2, "Percent Under 5 Years": 5.6}, "Miscellaneous": {"Manufacturers Shipments": 1668, "Foreign Born": 1.5, "Percent Female": 51.4, "Language Other than English at Home": 3.1, "Living in Same House +1 Years": 91.1, "Mean Travel Time to Work": 17.7, "Building Permits": 0, "Veterans": 902, "Land Area": 615.56}, "Sales": {"Retail Sales": 1177, "Merchant Wholesaler Sales": 388, "Accommodation and Food Services Sales": 92, "Retail Sales per Capita": 9230}, "County": "Linn County", "State": "MO", "Income": {"Median Houseold Income": 38250, "Per Capita Income": 21015, "Persons Below Poverty Level": 15.1}, "Education": {"Bachelor's Degree or Higher": 12.7, "High School or Higher": 87.5}, "Employment": {"Private Non-farm Establishments": 290, "Private Non-farm Employment Percent Change": -4.0, "Firms": {"Total": 1001, "Hispanic-Owned": 0.0, "Native Hawaiian and Other Pacific Islander-Owned": 0.0, "American Indian-Owned": 0.0, "Black-Owned": 0.0, "Asian-Owned": 0.0, "Women-Owned": 0.0}, "Nonemployer Establishments": 948, "Private Non-farm Employment": 3143}, "Housing": {"Housing Units": 6383, "Units in Multi-Unit Structures": 6.3, "Median Value of Owner-Occupied Units": 68600, "Households": 4854, "Persons per Household": 2.56, "Homeownership Rate": 76.7}, "Population": {"2014 Population": 12311, "2010 Population": 12761, "Population per Square Mile": 20.7, "Population Percent Change": -3.5}}</t>
  </si>
  <si>
    <t>{"Ethnicities": {"White Alone, not Hispanic or Latino": 93.0, "Two or More Races": 1.3, "Asian Alone": 0.4, "Native Hawaiian and Other Pacific Islander Alone": 0.0, "White Alone": 94.6, "Hispanic or Latino": 1.8, "Black Alone": 3.2, "American Indian and Alaska Native Alone": 0.5}, "Age": {"Percent Under 18 Years": 21.1, "Percent 65 and Older": 19.3, "Percent Under 5 Years": 5.8}, "Miscellaneous": {"Manufacturers Shipments": 1302, "Foreign Born": 0.8, "Percent Female": 55.9, "Language Other than English at Home": 2.0, "Living in Same House +1 Years": 86.3, "Mean Travel Time to Work": 16.4, "Building Permits": 17, "Veterans": 1301, "Land Area": 532.33}, "Sales": {"Retail Sales": 2345, "Merchant Wholesaler Sales": 862, "Accommodation and Food Services Sales": 173, "Retail Sales per Capita": 16582}, "County": "Livingston County", "State": "MO", "Income": {"Median Houseold Income": 40116, "Per Capita Income": 21011, "Persons Below Poverty Level": 17.8}, "Education": {"Bachelor's Degree or Higher": 17.5, "High School or Higher": 87.0}, "Employment": {"Private Non-farm Establishments": 402, "Private Non-farm Employment Percent Change": -3.0, "Firms": {"Total": 1364, "Hispanic-Owned": 0.0, "Native Hawaiian and Other Pacific Islander-Owned": 0.0, "American Indian-Owned": 0.0, "Black-Owned": 0.0, "Asian-Owned": 0.0, "Women-Owned": 30.1}, "Nonemployer Establishments": 981, "Private Non-farm Employment": 4735}, "Housing": {"Housing Units": 6738, "Units in Multi-Unit Structures": 12.3, "Median Value of Owner-Occupied Units": 98500, "Households": 5660, "Persons per Household": 2.42, "Homeownership Rate": 70.8}, "Population": {"2014 Population": 15053, "2010 Population": 15195, "Population per Square Mile": 28.5, "Population Percent Change": -0.9}}</t>
  </si>
  <si>
    <t>{"Ethnicities": {"White Alone, not Hispanic or Latino": 79.0, "Two or More Races": 3.3, "Asian Alone": 1.4, "Native Hawaiian and Other Pacific Islander Alone": 1.5, "White Alone": 89.1, "Hispanic or Latino": 11.6, "Black Alone": 1.6, "American Indian and Alaska Native Alone": 3.1}, "Age": {"Percent Under 18 Years": 26.3, "Percent 65 and Older": 14.0, "Percent Under 5 Years": 6.6}, "Miscellaneous": {"Manufacturers Shipments": 0, "Foreign Born": 8.0, "Percent Female": 49.2, "Language Other than English at Home": 13.1, "Living in Same House +1 Years": 84.3, "Mean Travel Time to Work": 27.1, "Building Permits": 4, "Veterans": 2096, "Land Area": 539.48}, "Sales": {"Retail Sales": 2232, "Merchant Wholesaler Sales": 0, "Accommodation and Food Services Sales": 100, "Retail Sales per Capita": 9735}, "County": "McDonald County", "State": "MO", "Income": {"Median Houseold Income": 37997, "Per Capita Income": 17505, "Persons Below Poverty Level": 21.8}, "Education": {"Bachelor's Degree or Higher": 10.5, "High School or Higher": 78.5}, "Employment": {"Private Non-farm Establishments": 306, "Private Non-farm Employment Percent Change": -1.4, "Firms": {"Total": 1388, "Hispanic-Owned": 2.1, "Native Hawaiian and Other Pacific Islander-Owned": 0.0, "American Indian-Owned": 0.0, "Black-Owned": 0.0, "Asian-Owned": 0.0, "Women-Owned": 20.1}, "Nonemployer Establishments": 1309, "Private Non-farm Employment": 5574}, "Housing": {"Housing Units": 9825, "Units in Multi-Unit Structures": 7.5, "Median Value of Owner-Occupied Units": 86300, "Households": 8221, "Persons per Household": 2.76, "Homeownership Rate": 69.5}, "Population": {"2014 Population": 22800, "2010 Population": 23083, "Population per Square Mile": 42.8, "Population Percent Change": -1.2}}</t>
  </si>
  <si>
    <t>{"Ethnicities": {"White Alone, not Hispanic or Latino": 94.0, "Two or More Races": 1.8, "Asian Alone": 0.5, "Native Hawaiian and Other Pacific Islander Alone": 0.1, "White Alone": 94.9, "Hispanic or Latino": 1.3, "Black Alone": 2.3, "American Indian and Alaska Native Alone": 0.3}, "Age": {"Percent Under 18 Years": 23.7, "Percent 65 and Older": 21.0, "Percent Under 5 Years": 5.9}, "Miscellaneous": {"Manufacturers Shipments": 0, "Foreign Born": 0.5, "Percent Female": 50.9, "Language Other than English at Home": 2.7, "Living in Same House +1 Years": 91.2, "Mean Travel Time to Work": 20.8, "Building Permits": 4, "Veterans": 1395, "Land Area": 801.23}, "Sales": {"Retail Sales": 1564, "Merchant Wholesaler Sales": 506, "Accommodation and Food Services Sales": 152, "Retail Sales per Capita": 10118}, "County": "Macon County", "State": "MO", "Income": {"Median Houseold Income": 38443, "Per Capita Income": 20054, "Persons Below Poverty Level": 16.2}, "Education": {"Bachelor's Degree or Higher": 15.3, "High School or Higher": 85.8}, "Employment": {"Private Non-farm Establishments": 340, "Private Non-farm Employment Percent Change": -0.8, "Firms": {"Total": 1687, "Hispanic-Owned": 0.0, "Native Hawaiian and Other Pacific Islander-Owned": 0.0, "American Indian-Owned": 0.0, "Black-Owned": 0.0, "Asian-Owned": 0.0, "Women-Owned": 30.4}, "Nonemployer Establishments": 1084, "Private Non-farm Employment": 3267}, "Housing": {"Housing Units": 7615, "Units in Multi-Unit Structures": 8.6, "Median Value of Owner-Occupied Units": 83600, "Households": 6389, "Persons per Household": 2.38, "Homeownership Rate": 76.8}, "Population": {"2014 Population": 15479, "2010 Population": 15566, "Population per Square Mile": 19.4, "Population Percent Change": -0.6}}</t>
  </si>
  <si>
    <t>{"Ethnicities": {"White Alone, not Hispanic or Latino": 95.3, "Two or More Races": 1.1, "Asian Alone": 1.0, "Native Hawaiian and Other Pacific Islander Alone": 0.0, "White Alone": 97.0, "Hispanic or Latino": 2.1, "Black Alone": 0.5, "American Indian and Alaska Native Alone": 0.4}, "Age": {"Percent Under 18 Years": 23.3, "Percent 65 and Older": 19.2, "Percent Under 5 Years": 5.9}, "Miscellaneous": {"Manufacturers Shipments": 0, "Foreign Born": 1.4, "Percent Female": 50.8, "Language Other than English at Home": 4.3, "Living in Same House +1 Years": 88.3, "Mean Travel Time to Work": 25.7, "Building Permits": 5, "Veterans": 1038, "Land Area": 494.39}, "Sales": {"Retail Sales": 1065, "Merchant Wholesaler Sales": 69, "Accommodation and Food Services Sales": 66, "Retail Sales per Capita": 8661}, "County": "Madison County", "State": "MO", "Income": {"Median Houseold Income": 35870, "Per Capita Income": 17316, "Persons Below Poverty Level": 21.4}, "Education": {"Bachelor's Degree or Higher": 7.7, "High School or Higher": 75.0}, "Employment": {"Private Non-farm Establishments": 284, "Private Non-farm Employment Percent Change": 6.6, "Firms": {"Total": 792, "Hispanic-Owned": 0.0, "Native Hawaiian and Other Pacific Islander-Owned": 0.0, "American Indian-Owned": 0.0, "Black-Owned": 0.0, "Asian-Owned": 0.0, "Women-Owned": 0.0}, "Nonemployer Establishments": 744, "Private Non-farm Employment": 2937}, "Housing": {"Housing Units": 5930, "Units in Multi-Unit Structures": 7.9, "Median Value of Owner-Occupied Units": 86100, "Households": 4603, "Persons per Household": 2.64, "Homeownership Rate": 76.1}, "Population": {"2014 Population": 12368, "2010 Population": 12226, "Population per Square Mile": 24.7, "Population Percent Change": 1.2}}</t>
  </si>
  <si>
    <t>{"Ethnicities": {"White Alone, not Hispanic or Latino": 96.2, "Two or More Races": 1.3, "Asian Alone": 0.3, "Native Hawaiian and Other Pacific Islander Alone": 0.0, "White Alone": 97.2, "Hispanic or Latino": 1.1, "Black Alone": 0.5, "American Indian and Alaska Native Alone": 0.6}, "Age": {"Percent Under 18 Years": 21.9, "Percent 65 and Older": 19.3, "Percent Under 5 Years": 4.6}, "Miscellaneous": {"Manufacturers Shipments": 0, "Foreign Born": 1.3, "Percent Female": 49.7, "Language Other than English at Home": 2.0, "Living in Same House +1 Years": 87.2, "Mean Travel Time to Work": 28.2, "Building Permits": 0, "Veterans": 912, "Land Area": 526.98}, "Sales": {"Retail Sales": 462, "Merchant Wholesaler Sales": 74, "Accommodation and Food Services Sales": 26, "Retail Sales per Capita": 5125}, "County": "Maries County", "State": "MO", "Income": {"Median Houseold Income": 42566, "Per Capita Income": 22026, "Persons Below Poverty Level": 16.7}, "Education": {"Bachelor's Degree or Higher": 16.5, "High School or Higher": 82.7}, "Employment": {"Private Non-farm Establishments": 134, "Private Non-farm Employment Percent Change": 2.6, "Firms": {"Total": 717, "Hispanic-Owned": 0.0, "Native Hawaiian and Other Pacific Islander-Owned": 0.0, "American Indian-Owned": 0.0, "Black-Owned": 0.0, "Asian-Owned": 0.0, "Women-Owned": 0.0}, "Nonemployer Establishments": 597, "Private Non-farm Employment": 1075}, "Housing": {"Housing Units": 4565, "Units in Multi-Unit Structures": 7.1, "Median Value of Owner-Occupied Units": 116300, "Households": 3749, "Persons per Household": 2.4, "Homeownership Rate": 77.3}, "Population": {"2014 Population": 9013, "2010 Population": 9176, "Population per Square Mile": 17.4, "Population Percent Change": -1.8}}</t>
  </si>
  <si>
    <t>{"Ethnicities": {"White Alone, not Hispanic or Latino": 90.2, "Two or More Races": 2.2, "Asian Alone": 0.8, "Native Hawaiian and Other Pacific Islander Alone": 0.1, "White Alone": 91.5, "Hispanic or Latino": 1.6, "Black Alone": 5.2, "American Indian and Alaska Native Alone": 0.2}, "Age": {"Percent Under 18 Years": 23.5, "Percent 65 and Older": 16.9, "Percent Under 5 Years": 6.3}, "Miscellaneous": {"Manufacturers Shipments": 0, "Foreign Born": 1.4, "Percent Female": 51.6, "Language Other than English at Home": 2.5, "Living in Same House +1 Years": 84.8, "Mean Travel Time to Work": 19.5, "Building Permits": 43, "Veterans": 2196, "Land Area": 436.92}, "Sales": {"Retail Sales": 4229, "Merchant Wholesaler Sales": 1144, "Accommodation and Food Services Sales": 418, "Retail Sales per Capita": 15033}, "County": "Marion County", "State": "MO", "Income": {"Median Houseold Income": 42046, "Per Capita Income": 21909, "Persons Below Poverty Level": 16.2}, "Education": {"Bachelor's Degree or Higher": 18.5, "High School or Higher": 84.1}, "Employment": {"Private Non-farm Establishments": 838, "Private Non-farm Employment Percent Change": -0.8, "Firms": {"Total": 2150, "Hispanic-Owned": 0.0, "Native Hawaiian and Other Pacific Islander-Owned": 0.0, "American Indian-Owned": 0.0, "Black-Owned": 0.0, "Asian-Owned": 0.0, "Women-Owned": 21.5}, "Nonemployer Establishments": 1677, "Private Non-farm Employment": 11663}, "Housing": {"Housing Units": 12884, "Units in Multi-Unit Structures": 16.2, "Median Value of Owner-Occupied Units": 102200, "Households": 11203, "Persons per Household": 2.42, "Homeownership Rate": 68.1}, "Population": {"2014 Population": 28920, "2010 Population": 28781, "Population per Square Mile": 65.9, "Population Percent Change": 0.5}}</t>
  </si>
  <si>
    <t>{"Ethnicities": {"White Alone, not Hispanic or Latino": 96.5, "Two or More Races": 1.3, "Asian Alone": 0.6, "Native Hawaiian and Other Pacific Islander Alone": 0.0, "White Alone": 97.3, "Hispanic or Latino": 1.0, "Black Alone": 0.2, "American Indian and Alaska Native Alone": 0.5}, "Age": {"Percent Under 18 Years": 24.1, "Percent 65 and Older": 20.8, "Percent Under 5 Years": 5.5}, "Miscellaneous": {"Manufacturers Shipments": 0, "Foreign Born": 1.4, "Percent Female": 49.8, "Language Other than English at Home": 7.6, "Living in Same House +1 Years": 85.7, "Mean Travel Time to Work": 21.1, "Building Permits": 0, "Veterans": 364, "Land Area": 453.84}, "Sales": {"Retail Sales": 201, "Merchant Wholesaler Sales": 0, "Accommodation and Food Services Sales": 6, "Retail Sales per Capita": 5850}, "County": "Mercer County", "State": "MO", "Income": {"Median Houseold Income": 40272, "Per Capita Income": 20178, "Persons Below Poverty Level": 20.3}, "Education": {"Bachelor's Degree or Higher": 12.9, "High School or Higher": 87.7}, "Employment": {"Private Non-farm Establishments": 72, "Private Non-farm Employment Percent Change": -7.5, "Firms": {"Total": 289, "Hispanic-Owned": 0.0, "Native Hawaiian and Other Pacific Islander-Owned": 0.0, "American Indian-Owned": 0.0, "Black-Owned": 0.0, "Asian-Owned": 0.0, "Women-Owned": 0.0}, "Nonemployer Establishments": 258, "Private Non-farm Employment": 407}, "Housing": {"Housing Units": 2116, "Units in Multi-Unit Structures": 8.1, "Median Value of Owner-Occupied Units": 67600, "Households": 1575, "Persons per Household": 2.34, "Homeownership Rate": 77.7}, "Population": {"2014 Population": 3719, "2010 Population": 3785, "Population per Square Mile": 8.3, "Population Percent Change": -1.7}}</t>
  </si>
  <si>
    <t>{"Ethnicities": {"White Alone, not Hispanic or Latino": 95.0, "Two or More Races": 1.7, "Asian Alone": 0.4, "Native Hawaiian and Other Pacific Islander Alone": 0.2, "White Alone": 96.6, "Hispanic or Latino": 1.9, "Black Alone": 0.6, "American Indian and Alaska Native Alone": 0.6}, "Age": {"Percent Under 18 Years": 23.6, "Percent 65 and Older": 18.0, "Percent Under 5 Years": 6.0}, "Miscellaneous": {"Manufacturers Shipments": 748, "Foreign Born": 1.1, "Percent Female": 50.1, "Language Other than English at Home": 2.0, "Living in Same House +1 Years": 85.9, "Mean Travel Time to Work": 28.8, "Building Permits": 85, "Veterans": 2496, "Land Area": 592.6}, "Sales": {"Retail Sales": 4517, "Merchant Wholesaler Sales": 688, "Accommodation and Food Services Sales": 300, "Retail Sales per Capita": 18214}, "County": "Miller County", "State": "MO", "Income": {"Median Houseold Income": 35507, "Per Capita Income": 19385, "Persons Below Poverty Level": 20.9}, "Education": {"Bachelor's Degree or Higher": 14.5, "High School or Higher": 84.8}, "Employment": {"Private Non-farm Establishments": 656, "Private Non-farm Employment Percent Change": -1.5, "Firms": {"Total": 2115, "Hispanic-Owned": 0.0, "Native Hawaiian and Other Pacific Islander-Owned": 0.0, "American Indian-Owned": 0.0, "Black-Owned": 0.0, "Asian-Owned": 0.0, "Women-Owned": 18.4}, "Nonemployer Establishments": 1632, "Private Non-farm Employment": 5944}, "Housing": {"Housing Units": 12731, "Units in Multi-Unit Structures": 13.0, "Median Value of Owner-Occupied Units": 112000, "Households": 10034, "Persons per Household": 2.45, "Homeownership Rate": 77.1}, "Population": {"2014 Population": 25141, "2010 Population": 24748, "Population per Square Mile": 41.8, "Population Percent Change": 1.6}}</t>
  </si>
  <si>
    <t>{"Ethnicities": {"White Alone, not Hispanic or Latino": 71.9, "Two or More Races": 1.2, "Asian Alone": 0.2, "Native Hawaiian and Other Pacific Islander Alone": 0.0, "White Alone": 73.6, "Hispanic or Latino": 2.0, "Black Alone": 24.7, "American Indian and Alaska Native Alone": 0.3}, "Age": {"Percent Under 18 Years": 22.4, "Percent 65 and Older": 16.2, "Percent Under 5 Years": 6.6}, "Miscellaneous": {"Manufacturers Shipments": 0, "Foreign Born": 1.0, "Percent Female": 46.6, "Language Other than English at Home": 1.5, "Living in Same House +1 Years": 79.3, "Mean Travel Time to Work": 18.6, "Building Permits": 7, "Veterans": 1020, "Land Area": 411.58}, "Sales": {"Retail Sales": 1615, "Merchant Wholesaler Sales": 2351, "Accommodation and Food Services Sales": 100, "Retail Sales per Capita": 11946}, "County": "Mississippi County", "State": "MO", "Income": {"Median Houseold Income": 29787, "Per Capita Income": 15558, "Persons Below Poverty Level": 26.9}, "Education": {"Bachelor's Degree or Higher": 9.8, "High School or Higher": 71.6}, "Employment": {"Private Non-farm Establishments": 259, "Private Non-farm Employment Percent Change": 2.9, "Firms": {"Total": 715, "Hispanic-Owned": 0.0, "Native Hawaiian and Other Pacific Islander-Owned": 0.0, "American Indian-Owned": 0.0, "Black-Owned": 0.0, "Asian-Owned": 0.0, "Women-Owned": 28.0}, "Nonemployer Establishments": 610, "Private Non-farm Employment": 2411}, "Housing": {"Housing Units": 5702, "Units in Multi-Unit Structures": 11.6, "Median Value of Owner-Occupied Units": 60600, "Households": 5227, "Persons per Household": 2.5, "Homeownership Rate": 63.9}, "Population": {"2014 Population": 14232, "2010 Population": 14358, "Population per Square Mile": 34.9, "Population Percent Change": -0.9}}</t>
  </si>
  <si>
    <t>{"Ethnicities": {"White Alone, not Hispanic or Latino": 89.4, "Two or More Races": 1.3, "Asian Alone": 0.4, "Native Hawaiian and Other Pacific Islander Alone": 0.1, "White Alone": 93.8, "Hispanic or Latino": 4.6, "Black Alone": 4.1, "American Indian and Alaska Native Alone": 0.4}, "Age": {"Percent Under 18 Years": 25.0, "Percent 65 and Older": 14.8, "Percent Under 5 Years": 6.5}, "Miscellaneous": {"Manufacturers Shipments": 0, "Foreign Born": 2.6, "Percent Female": 46.9, "Language Other than English at Home": 8.2, "Living in Same House +1 Years": 85.1, "Mean Travel Time to Work": 25.8, "Building Permits": 0, "Veterans": 1252, "Land Area": 415.03}, "Sales": {"Retail Sales": 1596, "Merchant Wholesaler Sales": 1062, "Accommodation and Food Services Sales": 82, "Retail Sales per Capita": 10580}, "County": "Moniteau County", "State": "MO", "Income": {"Median Houseold Income": 47118, "Per Capita Income": 19451, "Persons Below Poverty Level": 11.4}, "Education": {"Bachelor's Degree or Higher": 18.1, "High School or Higher": 82.3}, "Employment": {"Private Non-farm Establishments": 328, "Private Non-farm Employment Percent Change": -3.2, "Firms": {"Total": 1004, "Hispanic-Owned": 0.0, "Native Hawaiian and Other Pacific Islander-Owned": 0.0, "American Indian-Owned": 0.0, "Black-Owned": 0.0, "Asian-Owned": 0.0, "Women-Owned": 0.0}, "Nonemployer Establishments": 960, "Private Non-farm Employment": 2679}, "Housing": {"Housing Units": 6130, "Units in Multi-Unit Structures": 10.5, "Median Value of Owner-Occupied Units": 112100, "Households": 5464, "Persons per Household": 2.61, "Homeownership Rate": 74.6}, "Population": {"2014 Population": 15856, "2010 Population": 15607, "Population per Square Mile": 37.6, "Population Percent Change": 1.6}}</t>
  </si>
  <si>
    <t>{"Ethnicities": {"White Alone, not Hispanic or Latino": 93.6, "Two or More Races": 1.6, "Asian Alone": 0.4, "Native Hawaiian and Other Pacific Islander Alone": 0.0, "White Alone": 94.7, "Hispanic or Latino": 1.2, "Black Alone": 2.8, "American Indian and Alaska Native Alone": 0.5}, "Age": {"Percent Under 18 Years": 22.6, "Percent 65 and Older": 20.8, "Percent Under 5 Years": 5.2}, "Miscellaneous": {"Manufacturers Shipments": 0, "Foreign Born": 0.5, "Percent Female": 49.4, "Language Other than English at Home": 3.4, "Living in Same House +1 Years": 85.8, "Mean Travel Time to Work": 25.9, "Building Permits": 4, "Veterans": 855, "Land Area": 647.65}, "Sales": {"Retail Sales": 479, "Merchant Wholesaler Sales": 365, "Accommodation and Food Services Sales": 43, "Retail Sales per Capita": 5219}, "County": "Monroe County", "State": "MO", "Income": {"Median Houseold Income": 40657, "Per Capita Income": 20331, "Persons Below Poverty Level": 14.7}, "Education": {"Bachelor's Degree or Higher": 13.1, "High School or Higher": 87.6}, "Employment": {"Private Non-farm Establishments": 197, "Private Non-farm Employment Percent Change": 3.8, "Firms": {"Total": 0, "Hispanic-Owned": 0.0, "Native Hawaiian and Other Pacific Islander-Owned": 0.0, "American Indian-Owned": 0.0, "Black-Owned": 0.0, "Asian-Owned": 0.0, "Women-Owned": 0.0}, "Nonemployer Establishments": 565, "Private Non-farm Employment": 1383}, "Housing": {"Housing Units": 4819, "Units in Multi-Unit Structures": 6.3, "Median Value of Owner-Occupied Units": 89500, "Households": 3497, "Persons per Household": 2.46, "Homeownership Rate": 75.9}, "Population": {"2014 Population": 8707, "2010 Population": 8840, "Population per Square Mile": 13.6, "Population Percent Change": -1.5}}</t>
  </si>
  <si>
    <t>{"Ethnicities": {"White Alone, not Hispanic or Latino": 94.7, "Two or More Races": 1.5, "Asian Alone": 0.4, "Native Hawaiian and Other Pacific Islander Alone": 0.0, "White Alone": 96.1, "Hispanic or Latino": 1.6, "Black Alone": 1.6, "American Indian and Alaska Native Alone": 0.3}, "Age": {"Percent Under 18 Years": 22.8, "Percent 65 and Older": 19.8, "Percent Under 5 Years": 6.0}, "Miscellaneous": {"Manufacturers Shipments": 1216, "Foreign Born": 0.7, "Percent Female": 50.1, "Language Other than English at Home": 1.3, "Living in Same House +1 Years": 82.7, "Mean Travel Time to Work": 28.3, "Building Permits": 20, "Veterans": 1125, "Land Area": 536.25}, "Sales": {"Retail Sales": 815, "Merchant Wholesaler Sales": 1171, "Accommodation and Food Services Sales": 60, "Retail Sales per Capita": 6829}, "County": "Montgomery County", "State": "MO", "Income": {"Median Houseold Income": 40236, "Per Capita Income": 20991, "Persons Below Poverty Level": 17.5}, "Education": {"Bachelor's Degree or Higher": 12.1, "High School or Higher": 80.8}, "Employment": {"Private Non-farm Establishments": 258, "Private Non-farm Employment Percent Change": -0.8, "Firms": {"Total": 1094, "Hispanic-Owned": 0.0, "Native Hawaiian and Other Pacific Islander-Owned": 0.0, "American Indian-Owned": 0.0, "Black-Owned": 0.0, "Asian-Owned": 0.0, "Women-Owned": 17.5}, "Nonemployer Establishments": 830, "Private Non-farm Employment": 2110}, "Housing": {"Housing Units": 6159, "Units in Multi-Unit Structures": 8.6, "Median Value of Owner-Occupied Units": 101500, "Households": 5091, "Persons per Household": 2.31, "Homeownership Rate": 75.3}, "Population": {"2014 Population": 11841, "2010 Population": 12236, "Population per Square Mile": 22.8, "Population Percent Change": -3.2}}</t>
  </si>
  <si>
    <t>{"Ethnicities": {"White Alone, not Hispanic or Latino": 94.6, "Two or More Races": 1.6, "Asian Alone": 0.5, "Native Hawaiian and Other Pacific Islander Alone": 0.0, "White Alone": 96.1, "Hispanic or Latino": 1.9, "Black Alone": 1.0, "American Indian and Alaska Native Alone": 0.7}, "Age": {"Percent Under 18 Years": 22.0, "Percent 65 and Older": 23.7, "Percent Under 5 Years": 6.0}, "Miscellaneous": {"Manufacturers Shipments": 1081, "Foreign Born": 1.2, "Percent Female": 49.7, "Language Other than English at Home": 7.6, "Living in Same House +1 Years": 89.0, "Mean Travel Time to Work": 25.0, "Building Permits": 4, "Veterans": 2224, "Land Area": 597.63}, "Sales": {"Retail Sales": 1914, "Merchant Wholesaler Sales": 220, "Accommodation and Food Services Sales": 133, "Retail Sales per Capita": 9221}, "County": "Morgan County", "State": "MO", "Income": {"Median Houseold Income": 34797, "Per Capita Income": 17935, "Persons Below Poverty Level": 23.4}, "Education": {"Bachelor's Degree or Higher": 12.7, "High School or Higher": 79.2}, "Employment": {"Private Non-farm Establishments": 477, "Private Non-farm Employment Percent Change": -0.5, "Firms": {"Total": 1923, "Hispanic-Owned": 0.0, "Native Hawaiian and Other Pacific Islander-Owned": 0.0, "American Indian-Owned": 0.0, "Black-Owned": 0.0, "Asian-Owned": 0.0, "Women-Owned": 12.4}, "Nonemployer Establishments": 1637, "Private Non-farm Employment": 2969}, "Housing": {"Housing Units": 15382, "Units in Multi-Unit Structures": 5.6, "Median Value of Owner-Occupied Units": 110500, "Households": 8164, "Persons per Household": 2.46, "Homeownership Rate": 80.1}, "Population": {"2014 Population": 20240, "2010 Population": 20565, "Population per Square Mile": 34.4, "Population Percent Change": -1.6}}</t>
  </si>
  <si>
    <t>{"Ethnicities": {"White Alone, not Hispanic or Latino": 80.4, "Two or More Races": 1.7, "Asian Alone": 0.5, "Native Hawaiian and Other Pacific Islander Alone": 0.1, "White Alone": 81.6, "Hispanic or Latino": 1.6, "Black Alone": 15.8, "American Indian and Alaska Native Alone": 0.3}, "Age": {"Percent Under 18 Years": 23.8, "Percent 65 and Older": 17.6, "Percent Under 5 Years": 6.1}, "Miscellaneous": {"Manufacturers Shipments": 0, "Foreign Born": 0.9, "Percent Female": 52.1, "Language Other than English at Home": 1.5, "Living in Same House +1 Years": 83.2, "Mean Travel Time to Work": 16.2, "Building Permits": 7, "Veterans": 1681, "Land Area": 674.84}, "Sales": {"Retail Sales": 5097, "Merchant Wholesaler Sales": 2880, "Accommodation and Food Services Sales": 149, "Retail Sales per Capita": 28850}, "County": "New Madrid County", "State": "MO", "Income": {"Median Houseold Income": 35793, "Per Capita Income": 21215, "Persons Below Poverty Level": 21.7}, "Education": {"Bachelor's Degree or Higher": 12.3, "High School or Higher": 76.9}, "Employment": {"Private Non-farm Establishments": 431, "Private Non-farm Employment Percent Change": -1.3, "Firms": {"Total": 1068, "Hispanic-Owned": 0.0, "Native Hawaiian and Other Pacific Islander-Owned": 0.0, "American Indian-Owned": 0.0, "Black-Owned": 0.0, "Asian-Owned": 0.0, "Women-Owned": 19.1}, "Nonemployer Establishments": 800, "Private Non-farm Employment": 5913}, "Housing": {"Housing Units": 8537, "Units in Multi-Unit Structures": 15.0, "Median Value of Owner-Occupied Units": 75400, "Households": 7423, "Persons per Household": 2.47, "Homeownership Rate": 62.2}, "Population": {"2014 Population": 18272, "2010 Population": 18956, "Population per Square Mile": 28.1, "Population Percent Change": -3.6}}</t>
  </si>
  <si>
    <t>{"Ethnicities": {"White Alone, not Hispanic or Latino": 86.8, "Two or More Races": 3.0, "Asian Alone": 1.6, "Native Hawaiian and Other Pacific Islander Alone": 0.9, "White Alone": 91.0, "Hispanic or Latino": 5.0, "Black Alone": 1.0, "American Indian and Alaska Native Alone": 2.4}, "Age": {"Percent Under 18 Years": 24.4, "Percent 65 and Older": 17.4, "Percent Under 5 Years": 6.3}, "Miscellaneous": {"Manufacturers Shipments": 6466, "Foreign Born": 3.6, "Percent Female": 50.3, "Language Other than English at Home": 6.8, "Living in Same House +1 Years": 83.2, "Mean Travel Time to Work": 20.9, "Building Permits": 37, "Veterans": 4532, "Land Area": 624.77}, "Sales": {"Retail Sales": 6056, "Merchant Wholesaler Sales": 4918, "Accommodation and Food Services Sales": 695, "Retail Sales per Capita": 10809}, "County": "Newton County", "State": "MO", "Income": {"Median Houseold Income": 42268, "Per Capita Income": 22341, "Persons Below Poverty Level": 15.0}, "Education": {"Bachelor's Degree or Higher": 18.1, "High School or Higher": 85.4}, "Employment": {"Private Non-farm Establishments": 1297, "Private Non-farm Employment Percent Change": -2.2, "Firms": {"Total": 5599, "Hispanic-Owned": 0.0, "Native Hawaiian and Other Pacific Islander-Owned": 0.0, "American Indian-Owned": 1.5, "Black-Owned": 0.0, "Asian-Owned": 0.0, "Women-Owned": 21.2}, "Nonemployer Establishments": 3787, "Private Non-farm Employment": 20107}, "Housing": {"Housing Units": 24333, "Units in Multi-Unit Structures": 7.1, "Median Value of Owner-Occupied Units": 107700, "Households": 22045, "Persons per Household": 2.61, "Homeownership Rate": 74.9}, "Population": {"2014 Population": 58598, "2010 Population": 58114, "Population per Square Mile": 93.0, "Population Percent Change": 0.8}}</t>
  </si>
  <si>
    <t>{"Ethnicities": {"White Alone, not Hispanic or Latino": 93.0, "Two or More Races": 1.0, "Asian Alone": 1.7, "Native Hawaiian and Other Pacific Islander Alone": 0.0, "White Alone": 94.3, "Hispanic or Latino": 1.5, "Black Alone": 2.7, "American Indian and Alaska Native Alone": 0.3}, "Age": {"Percent Under 18 Years": 16.9, "Percent 65 and Older": 13.9, "Percent Under 5 Years": 4.6}, "Miscellaneous": {"Manufacturers Shipments": 8665, "Foreign Born": 1.4, "Percent Female": 49.7, "Language Other than English at Home": 3.6, "Living in Same House +1 Years": 72.2, "Mean Travel Time to Work": 15.5, "Building Permits": 36, "Veterans": 1277, "Land Area": 876.96}, "Sales": {"Retail Sales": 2067, "Merchant Wholesaler Sales": 0, "Accommodation and Food Services Sales": 287, "Retail Sales per Capita": 9377}, "County": "Nodaway County", "State": "MO", "Income": {"Median Houseold Income": 36641, "Per Capita Income": 18079, "Persons Below Poverty Level": 28.4}, "Education": {"Bachelor's Degree or Higher": 23.4, "High School or Higher": 91.1}, "Employment": {"Private Non-farm Establishments": 485, "Private Non-farm Employment Percent Change": -3.4, "Firms": {"Total": 2296, "Hispanic-Owned": 0.0, "Native Hawaiian and Other Pacific Islander-Owned": 0.0, "American Indian-Owned": 0.0, "Black-Owned": 0.0, "Asian-Owned": 0.0, "Women-Owned": 19.5}, "Nonemployer Establishments": 1432, "Private Non-farm Employment": 6672}, "Housing": {"Housing Units": 9646, "Units in Multi-Unit Structures": 23.6, "Median Value of Owner-Occupied Units": 101800, "Households": 8599, "Persons per Household": 2.35, "Homeownership Rate": 55.9}, "Population": {"2014 Population": 23081, "2010 Population": 23370, "Population per Square Mile": 26.6, "Population Percent Change": -1.2}}</t>
  </si>
  <si>
    <t>{"Ethnicities": {"White Alone, not Hispanic or Latino": 94.2, "Two or More Races": 2.1, "Asian Alone": 0.4, "Native Hawaiian and Other Pacific Islander Alone": 0.1, "White Alone": 95.4, "Hispanic or Latino": 1.4, "Black Alone": 0.5, "American Indian and Alaska Native Alone": 1.5}, "Age": {"Percent Under 18 Years": 22.3, "Percent 65 and Older": 22.1, "Percent Under 5 Years": 6.1}, "Miscellaneous": {"Manufacturers Shipments": 0, "Foreign Born": 1.3, "Percent Female": 50.8, "Language Other than English at Home": 1.5, "Living in Same House +1 Years": 86.7, "Mean Travel Time to Work": 21.2, "Building Permits": 2, "Veterans": 1120, "Land Area": 789.8}, "Sales": {"Retail Sales": 909, "Merchant Wholesaler Sales": 141, "Accommodation and Food Services Sales": 58, "Retail Sales per Capita": 8789}, "County": "Oregon County", "State": "MO", "Income": {"Median Houseold Income": 27743, "Per Capita Income": 16331, "Persons Below Poverty Level": 27.7}, "Education": {"Bachelor's Degree or Higher": 9.8, "High School or Higher": 79.8}, "Employment": {"Private Non-farm Establishments": 210, "Private Non-farm Employment Percent Change": 3.4, "Firms": {"Total": 1002, "Hispanic-Owned": 0.0, "Native Hawaiian and Other Pacific Islander-Owned": 0.0, "American Indian-Owned": 0.0, "Black-Owned": 0.0, "Asian-Owned": 0.0, "Women-Owned": 26.3}, "Nonemployer Establishments": 772, "Private Non-farm Employment": 1721}, "Housing": {"Housing Units": 5428, "Units in Multi-Unit Structures": 3.0, "Median Value of Owner-Occupied Units": 72400, "Households": 4572, "Persons per Household": 2.37, "Homeownership Rate": 76.1}, "Population": {"2014 Population": 10911, "2010 Population": 10881, "Population per Square Mile": 13.8, "Population Percent Change": 0.3}}</t>
  </si>
  <si>
    <t>{"Ethnicities": {"White Alone, not Hispanic or Latino": 97.9, "Two or More Races": 0.7, "Asian Alone": 0.2, "Native Hawaiian and Other Pacific Islander Alone": 0.1, "White Alone": 98.5, "Hispanic or Latino": 0.7, "Black Alone": 0.3, "American Indian and Alaska Native Alone": 0.3}, "Age": {"Percent Under 18 Years": 23.6, "Percent 65 and Older": 16.7, "Percent Under 5 Years": 5.7}, "Miscellaneous": {"Manufacturers Shipments": 4330, "Foreign Born": 0.4, "Percent Female": 48.1, "Language Other than English at Home": 2.2, "Living in Same House +1 Years": 92.9, "Mean Travel Time to Work": 26.0, "Building Permits": 0, "Veterans": 1125, "Land Area": 604.35}, "Sales": {"Retail Sales": 1328, "Merchant Wholesaler Sales": 267, "Accommodation and Food Services Sales": 41, "Retail Sales per Capita": 9940}, "County": "Osage County", "State": "MO", "Income": {"Median Houseold Income": 51408, "Per Capita Income": 22629, "Persons Below Poverty Level": 8.7}, "Education": {"Bachelor's Degree or Higher": 15.4, "High School or Higher": 88.6}, "Employment": {"Private Non-farm Establishments": 266, "Private Non-farm Employment Percent Change": 3.4, "Firms": {"Total": 0, "Hispanic-Owned": 0.0, "Native Hawaiian and Other Pacific Islander-Owned": 0.0, "American Indian-Owned": 0.0, "Black-Owned": 0.0, "Asian-Owned": 0.0, "Women-Owned": 0.0}, "Nonemployer Establishments": 913, "Private Non-farm Employment": 2897}, "Housing": {"Housing Units": 6542, "Units in Multi-Unit Structures": 7.5, "Median Value of Owner-Occupied Units": 123100, "Households": 5168, "Persons per Household": 2.63, "Homeownership Rate": 82.2}, "Population": {"2014 Population": 13703, "2010 Population": 13878, "Population per Square Mile": 23.0, "Population Percent Change": -1.3}}</t>
  </si>
  <si>
    <t>{"Ethnicities": {"White Alone, not Hispanic or Latino": 95.7, "Two or More Races": 1.7, "Asian Alone": 0.1, "Native Hawaiian and Other Pacific Islander Alone": 0.0, "White Alone": 97.0, "Hispanic or Latino": 1.7, "Black Alone": 0.3, "American Indian and Alaska Native Alone": 0.8}, "Age": {"Percent Under 18 Years": 19.7, "Percent 65 and Older": 26.3, "Percent Under 5 Years": 4.7}, "Miscellaneous": {"Manufacturers Shipments": 0, "Foreign Born": 0.4, "Percent Female": 49.5, "Language Other than English at Home": 2.1, "Living in Same House +1 Years": 89.3, "Mean Travel Time to Work": 29.7, "Building Permits": 5, "Veterans": 1374, "Land Area": 744.97}, "Sales": {"Retail Sales": 459, "Merchant Wholesaler Sales": 0, "Accommodation and Food Services Sales": 64, "Retail Sales per Capita": 4913}, "County": "Ozark County", "State": "MO", "Income": {"Median Houseold Income": 32078, "Per Capita Income": 17215, "Persons Below Poverty Level": 20.0}, "Education": {"Bachelor's Degree or Higher": 12.5, "High School or Higher": 82.8}, "Employment": {"Private Non-farm Establishments": 171, "Private Non-farm Employment Percent Change": -7.3, "Firms": {"Total": 0, "Hispanic-Owned": 0.0, "Native Hawaiian and Other Pacific Islander-Owned": 0.0, "American Indian-Owned": 0.0, "Black-Owned": 0.0, "Asian-Owned": 0.0, "Women-Owned": 0.0}, "Nonemployer Establishments": 761, "Private Non-farm Employment": 900}, "Housing": {"Housing Units": 5616, "Units in Multi-Unit Structures": 3.7, "Median Value of Owner-Occupied Units": 89900, "Households": 4063, "Persons per Household": 2.35, "Homeownership Rate": 79.1}, "Population": {"2014 Population": 9492, "2010 Population": 9723, "Population per Square Mile": 13.1, "Population Percent Change": -2.4}}</t>
  </si>
  <si>
    <t>{"Ethnicities": {"White Alone, not Hispanic or Latino": 69.3, "Two or More Races": 1.4, "Asian Alone": 0.4, "Native Hawaiian and Other Pacific Islander Alone": 0.1, "White Alone": 71.0, "Hispanic or Latino": 2.2, "Black Alone": 26.7, "American Indian and Alaska Native Alone": 0.5}, "Age": {"Percent Under 18 Years": 26.9, "Percent 65 and Older": 15.3, "Percent Under 5 Years": 7.7}, "Miscellaneous": {"Manufacturers Shipments": 0, "Foreign Born": 0.8, "Percent Female": 52.7, "Language Other than English at Home": 1.6, "Living in Same House +1 Years": 84.0, "Mean Travel Time to Work": 15.5, "Building Permits": 8, "Veterans": 1264, "Land Area": 492.54}, "Sales": {"Retail Sales": 2094, "Merchant Wholesaler Sales": 3826, "Accommodation and Food Services Sales": 143, "Retail Sales per Capita": 11275}, "County": "Pemiscot County", "State": "MO", "Income": {"Median Houseold Income": 28889, "Per Capita Income": 16881, "Persons Below Poverty Level": 29.3}, "Education": {"Bachelor's Degree or Higher": 10.0, "High School or Higher": 72.5}, "Employment": {"Private Non-farm Establishments": 432, "Private Non-farm Employment Percent Change": -5.2, "Firms": {"Total": 1043, "Hispanic-Owned": 0.0, "Native Hawaiian and Other Pacific Islander-Owned": 0.0, "American Indian-Owned": 0.0, "Black-Owned": 0.0, "Asian-Owned": 0.0, "Women-Owned": 41.9}, "Nonemployer Establishments": 824, "Private Non-farm Employment": 4399}, "Housing": {"Housing Units": 8110, "Units in Multi-Unit Structures": 18.1, "Median Value of Owner-Occupied Units": 64300, "Households": 6941, "Persons per Household": 2.58, "Homeownership Rate": 54.9}, "Population": {"2014 Population": 17650, "2010 Population": 18296, "Population per Square Mile": 37.1, "Population Percent Change": -3.5}}</t>
  </si>
  <si>
    <t>{"Ethnicities": {"White Alone, not Hispanic or Latino": 95.5, "Two or More Races": 1.0, "Asian Alone": 0.6, "Native Hawaiian and Other Pacific Islander Alone": 0.1, "White Alone": 97.2, "Hispanic or Latino": 2.1, "Black Alone": 0.6, "American Indian and Alaska Native Alone": 0.5}, "Age": {"Percent Under 18 Years": 24.0, "Percent 65 and Older": 16.6, "Percent Under 5 Years": 6.0}, "Miscellaneous": {"Manufacturers Shipments": 7116, "Foreign Born": 1.8, "Percent Female": 49.9, "Language Other than English at Home": 3.5, "Living in Same House +1 Years": 88.5, "Mean Travel Time to Work": 21.5, "Building Permits": 34, "Veterans": 1546, "Land Area": 474.35}, "Sales": {"Retail Sales": 2635, "Merchant Wholesaler Sales": 973, "Accommodation and Food Services Sales": 202, "Retail Sales per Capita": 14060}, "County": "Perry County", "State": "MO", "Income": {"Median Houseold Income": 47876, "Per Capita Income": 23435, "Persons Below Poverty Level": 12.0}, "Education": {"Bachelor's Degree or Higher": 14.6, "High School or Higher": 82.8}, "Employment": {"Private Non-farm Establishments": 476, "Private Non-farm Employment Percent Change": 1.0, "Firms": {"Total": 1584, "Hispanic-Owned": 0.0, "Native Hawaiian and Other Pacific Islander-Owned": 0.0, "American Indian-Owned": 0.0, "Black-Owned": 0.0, "Asian-Owned": 0.0, "Women-Owned": 19.3}, "Nonemployer Establishments": 1220, "Private Non-farm Employment": 9653}, "Housing": {"Housing Units": 8598, "Units in Multi-Unit Structures": 9.8, "Median Value of Owner-Occupied Units": 123100, "Households": 7511, "Persons per Household": 2.49, "Homeownership Rate": 77.8}, "Population": {"2014 Population": 19202, "2010 Population": 18971, "Population per Square Mile": 40.0, "Population Percent Change": 1.2}}</t>
  </si>
  <si>
    <t>{"Ethnicities": {"White Alone, not Hispanic or Latino": 85.5, "Two or More Races": 1.9, "Asian Alone": 0.7, "Native Hawaiian and Other Pacific Islander Alone": 0.3, "White Alone": 92.9, "Hispanic or Latino": 8.3, "Black Alone": 3.4, "American Indian and Alaska Native Alone": 0.7}, "Age": {"Percent Under 18 Years": 25.1, "Percent 65 and Older": 15.3, "Percent Under 5 Years": 6.9}, "Miscellaneous": {"Manufacturers Shipments": 15358, "Foreign Born": 6.6, "Percent Female": 50.6, "Language Other than English at Home": 12.2, "Living in Same House +1 Years": 82.2, "Mean Travel Time to Work": 19.4, "Building Permits": 18, "Veterans": 3559, "Land Area": 682.22}, "Sales": {"Retail Sales": 5472, "Merchant Wholesaler Sales": 1694, "Accommodation and Food Services Sales": 553, "Retail Sales per Capita": 13415}, "County": "Pettis County", "State": "MO", "Income": {"Median Houseold Income": 38580, "Per Capita Income": 19709, "Persons Below Poverty Level": 18.4}, "Education": {"Bachelor's Degree or Higher": 15.2, "High School or Higher": 81.8}, "Employment": {"Private Non-farm Establishments": 1002, "Private Non-farm Employment Percent Change": -1.7, "Firms": {"Total": 3399, "Hispanic-Owned": 0.0, "Native Hawaiian and Other Pacific Islander-Owned": 0.0, "American Indian-Owned": 0.0, "Black-Owned": 0.0, "Asian-Owned": 0.0, "Women-Owned": 21.2}, "Nonemployer Establishments": 2527, "Private Non-farm Employment": 17656}, "Housing": {"Housing Units": 18188, "Units in Multi-Unit Structures": 14.2, "Median Value of Owner-Occupied Units": 98200, "Households": 16212, "Persons per Household": 2.55, "Homeownership Rate": 69.6}, "Population": {"2014 Population": 42225, "2010 Population": 42201, "Population per Square Mile": 61.9, "Population Percent Change": 0.1}}</t>
  </si>
  <si>
    <t>{"Ethnicities": {"White Alone, not Hispanic or Latino": 88.9, "Two or More Races": 2.4, "Asian Alone": 3.3, "Native Hawaiian and Other Pacific Islander Alone": 0.1, "White Alone": 90.9, "Hispanic or Latino": 2.5, "Black Alone": 2.4, "American Indian and Alaska Native Alone": 0.8}, "Age": {"Percent Under 18 Years": 21.1, "Percent 65 and Older": 14.9, "Percent Under 5 Years": 5.8}, "Miscellaneous": {"Manufacturers Shipments": 4547, "Foreign Born": 4.0, "Percent Female": 47.6, "Language Other than English at Home": 5.1, "Living in Same House +1 Years": 77.9, "Mean Travel Time to Work": 19.2, "Building Permits": 114, "Veterans": 4190, "Land Area": 671.78}, "Sales": {"Retail Sales": 6325, "Merchant Wholesaler Sales": 1035, "Accommodation and Food Services Sales": 736, "Retail Sales per Capita": 14900}, "County": "Phelps County", "State": "MO", "Income": {"Median Houseold Income": 41964, "Per Capita Income": 21173, "Persons Below Poverty Level": 18.1}, "Education": {"Bachelor's Degree or Higher": 27.2, "High School or Higher": 86.8}, "Employment": {"Private Non-farm Establishments": 1125, "Private Non-farm Employment Percent Change": 0.7, "Firms": {"Total": 3050, "Hispanic-Owned": 0.0, "Native Hawaiian and Other Pacific Islander-Owned": 0.0, "American Indian-Owned": 0.0, "Black-Owned": 1.3, "Asian-Owned": 0.0, "Women-Owned": 29.3}, "Nonemployer Establishments": 2568, "Private Non-farm Employment": 13296}, "Housing": {"Housing Units": 19766, "Units in Multi-Unit Structures": 22.5, "Median Value of Owner-Occupied Units": 111700, "Households": 16699, "Persons per Household": 2.5, "Homeownership Rate": 61.3}, "Population": {"2014 Population": 44847, "2010 Population": 45156, "Population per Square Mile": 67.2, "Population Percent Change": -0.7}}</t>
  </si>
  <si>
    <t>{"Ethnicities": {"White Alone, not Hispanic or Latino": 88.4, "Two or More Races": 1.4, "Asian Alone": 0.3, "Native Hawaiian and Other Pacific Islander Alone": 0.0, "White Alone": 90.4, "Hispanic or Latino": 2.2, "Black Alone": 7.6, "American Indian and Alaska Native Alone": 0.3}, "Age": {"Percent Under 18 Years": 21.9, "Percent 65 and Older": 16.5, "Percent Under 5 Years": 5.9}, "Miscellaneous": {"Manufacturers Shipments": 3089, "Foreign Born": 0.9, "Percent Female": 44.8, "Language Other than English at Home": 3.4, "Living in Same House +1 Years": 84.2, "Mean Travel Time to Work": 21.3, "Building Permits": 12, "Veterans": 1843, "Land Area": 670.44}, "Sales": {"Retail Sales": 1613, "Merchant Wholesaler Sales": 2522, "Accommodation and Food Services Sales": 113, "Retail Sales per Capita": 8746}, "County": "Pike County", "State": "MO", "Income": {"Median Houseold Income": 39850, "Per Capita Income": 18650, "Persons Below Poverty Level": 15.1}, "Education": {"Bachelor's Degree or Higher": 10.3, "High School or Higher": 78.9}, "Employment": {"Private Non-farm Establishments": 398, "Private Non-farm Employment Percent Change": 0.6, "Firms": {"Total": 1252, "Hispanic-Owned": 0.0, "Native Hawaiian and Other Pacific Islander-Owned": 0.0, "American Indian-Owned": 0.0, "Black-Owned": 0.0, "Asian-Owned": 0.0, "Women-Owned": 26.8}, "Nonemployer Establishments": 1127, "Private Non-farm Employment": 4230}, "Housing": {"Housing Units": 7828, "Units in Multi-Unit Structures": 11.3, "Median Value of Owner-Occupied Units": 90100, "Households": 6559, "Persons per Household": 2.48, "Homeownership Rate": 74.1}, "Population": {"2014 Population": 18541, "2010 Population": 18516, "Population per Square Mile": 27.6, "Population Percent Change": 0.1}}</t>
  </si>
  <si>
    <t>{"Ethnicities": {"White Alone, not Hispanic or Latino": 82.5, "Two or More Races": 2.5, "Asian Alone": 2.7, "Native Hawaiian and Other Pacific Islander Alone": 0.5, "White Alone": 87.4, "Hispanic or Latino": 5.7, "Black Alone": 6.4, "American Indian and Alaska Native Alone": 0.6}, "Age": {"Percent Under 18 Years": 23.9, "Percent 65 and Older": 13.0, "Percent Under 5 Years": 6.1}, "Miscellaneous": {"Manufacturers Shipments": 20773, "Foreign Born": 5.8, "Percent Female": 50.6, "Language Other than English at Home": 7.3, "Living in Same House +1 Years": 82.3, "Mean Travel Time to Work": 23.3, "Building Permits": 228, "Veterans": 7457, "Land Area": 420.19}, "Sales": {"Retail Sales": 17374, "Merchant Wholesaler Sales": 35354, "Accommodation and Food Services Sales": 4655, "Retail Sales per Capita": 19821}, "County": "Platte County", "State": "MO", "Income": {"Median Houseold Income": 67721, "Per Capita Income": 35143, "Persons Below Poverty Level": 7.4}, "Education": {"Bachelor's Degree or Higher": 39.2, "High School or Higher": 94.2}, "Employment": {"Private Non-farm Establishments": 2244, "Private Non-farm Employment Percent Change": -3.9, "Firms": {"Total": 8768, "Hispanic-Owned": 2.1, "Native Hawaiian and Other Pacific Islander-Owned": 0.0, "American Indian-Owned": 0.0, "Black-Owned": 3.4, "Asian-Owned": 3.2, "Women-Owned": 29.4}, "Nonemployer Establishments": 6798, "Private Non-farm Employment": 37383}, "Housing": {"Housing Units": 40155, "Units in Multi-Unit Structures": 28.1, "Median Value of Owner-Occupied Units": 184900, "Households": 36781, "Persons per Household": 2.45, "Homeownership Rate": 64.3}, "Population": {"2014 Population": 94788, "2010 Population": 89322, "Population per Square Mile": 212.6, "Population Percent Change": 6.1}}</t>
  </si>
  <si>
    <t>{"Ethnicities": {"White Alone, not Hispanic or Latino": 93.8, "Two or More Races": 1.6, "Asian Alone": 0.9, "Native Hawaiian and Other Pacific Islander Alone": 0.0, "White Alone": 95.7, "Hispanic or Latino": 2.1, "Black Alone": 1.0, "American Indian and Alaska Native Alone": 0.7}, "Age": {"Percent Under 18 Years": 23.6, "Percent 65 and Older": 17.1, "Percent Under 5 Years": 6.1}, "Miscellaneous": {"Manufacturers Shipments": 0, "Foreign Born": 1.1, "Percent Female": 51.2, "Language Other than English at Home": 4.4, "Living in Same House +1 Years": 84.0, "Mean Travel Time to Work": 24.3, "Building Permits": 59, "Veterans": 2450, "Land Area": 635.52}, "Sales": {"Retail Sales": 2759, "Merchant Wholesaler Sales": 433, "Accommodation and Food Services Sales": 233, "Retail Sales per Capita": 9140}, "County": "Polk County", "State": "MO", "Income": {"Median Houseold Income": 39512, "Per Capita Income": 19511, "Persons Below Poverty Level": 23.6}, "Education": {"Bachelor's Degree or Higher": 18.3, "High School or Higher": 83.7}, "Employment": {"Private Non-farm Establishments": 578, "Private Non-farm Employment Percent Change": 1.7, "Firms": {"Total": 2961, "Hispanic-Owned": 0.0, "Native Hawaiian and Other Pacific Islander-Owned": 0.0, "American Indian-Owned": 0.0, "Black-Owned": 0.0, "Asian-Owned": 0.0, "Women-Owned": 25.9}, "Nonemployer Establishments": 2339, "Private Non-farm Employment": 7322}, "Housing": {"Housing Units": 13338, "Units in Multi-Unit Structures": 7.3, "Median Value of Owner-Occupied Units": 109800, "Households": 11937, "Persons per Household": 2.5, "Homeownership Rate": 68.2}, "Population": {"2014 Population": 31054, "2010 Population": 31137, "Population per Square Mile": 49.0, "Population Percent Change": -0.3}}</t>
  </si>
  <si>
    <t>{"Ethnicities": {"White Alone, not Hispanic or Latino": 69.4, "Two or More Races": 4.7, "Asian Alone": 3.0, "Native Hawaiian and Other Pacific Islander Alone": 0.7, "White Alone": 77.8, "Hispanic or Latino": 10.7, "Black Alone": 12.8, "American Indian and Alaska Native Alone": 1.0}, "Age": {"Percent Under 18 Years": 22.7, "Percent 65 and Older": 7.6, "Percent Under 5 Years": 7.3}, "Miscellaneous": {"Manufacturers Shipments": 0, "Foreign Born": 5.3, "Percent Female": 43.2, "Language Other than English at Home": 12.3, "Living in Same House +1 Years": 59.3, "Mean Travel Time to Work": 18.6, "Building Permits": 72, "Veterans": 7259, "Land Area": 547.1}, "Sales": {"Retail Sales": 3764, "Merchant Wholesaler Sales": 182, "Accommodation and Food Services Sales": 743, "Retail Sales per Capita": 8479}, "County": "Pulaski County", "State": "MO", "Income": {"Median Houseold Income": 49820, "Per Capita Income": 20863, "Persons Below Poverty Level": 12.8}, "Education": {"Bachelor's Degree or Higher": 21.4, "High School or Higher": 90.1}, "Employment": {"Private Non-farm Establishments": 711, "Private Non-farm Employment Percent Change": 1.3, "Firms": {"Total": 2698, "Hispanic-Owned": 0.0, "Native Hawaiian and Other Pacific Islander-Owned": 0.0, "American Indian-Owned": 0.0, "Black-Owned": 2.8, "Asian-Owned": 0.0, "Women-Owned": 28.0}, "Nonemployer Establishments": 1991, "Private Non-farm Employment": 8632}, "Housing": {"Housing Units": 18760, "Units in Multi-Unit Structures": 21.4, "Median Value of Owner-Occupied Units": 121600, "Households": 15747, "Persons per Household": 2.74, "Homeownership Rate": 53.3}, "Population": {"2014 Population": 53436, "2010 Population": 52274, "Population per Square Mile": 95.5, "Population Percent Change": 2.2}}</t>
  </si>
  <si>
    <t>{"Ethnicities": {"White Alone, not Hispanic or Latino": 96.8, "Two or More Races": 1.0, "Asian Alone": 0.5, "Native Hawaiian and Other Pacific Islander Alone": 0.0, "White Alone": 98.1, "Hispanic or Latino": 1.4, "Black Alone": 0.3, "American Indian and Alaska Native Alone": 0.2}, "Age": {"Percent Under 18 Years": 21.3, "Percent 65 and Older": 23.6, "Percent Under 5 Years": 4.9}, "Miscellaneous": {"Manufacturers Shipments": 0, "Foreign Born": 1.1, "Percent Female": 49.1, "Language Other than English at Home": 1.9, "Living in Same House +1 Years": 87.4, "Mean Travel Time to Work": 22.0, "Building Permits": 3, "Veterans": 506, "Land Area": 517.32}, "Sales": {"Retail Sales": 386, "Merchant Wholesaler Sales": 0, "Accommodation and Food Services Sales": 4, "Retail Sales per Capita": 7916}, "County": "Putnam County", "State": "MO", "Income": {"Median Houseold Income": 36713, "Per Capita Income": 19397, "Persons Below Poverty Level": 18.8}, "Education": {"Bachelor's Degree or Higher": 13.7, "High School or Higher": 84.7}, "Employment": {"Private Non-farm Establishments": 84, "Private Non-farm Employment Percent Change": 4.5, "Firms": {"Total": 503, "Hispanic-Owned": 0.0, "Native Hawaiian and Other Pacific Islander-Owned": 0.0, "American Indian-Owned": 0.0, "Black-Owned": 0.0, "Asian-Owned": 0.0, "Women-Owned": 0.0}, "Nonemployer Establishments": 438, "Private Non-farm Employment": 602}, "Housing": {"Housing Units": 2964, "Units in Multi-Unit Structures": 7.5, "Median Value of Owner-Occupied Units": 100300, "Households": 2230, "Persons per Household": 2.18, "Homeownership Rate": 74.6}, "Population": {"2014 Population": 4829, "2010 Population": 4979, "Population per Square Mile": 9.6, "Population Percent Change": -3.0}}</t>
  </si>
  <si>
    <t>{"Ethnicities": {"White Alone, not Hispanic or Latino": 95.7, "Two or More Races": 1.2, "Asian Alone": 0.4, "Native Hawaiian and Other Pacific Islander Alone": 0.1, "White Alone": 96.8, "Hispanic or Latino": 1.2, "Black Alone": 1.2, "American Indian and Alaska Native Alone": 0.3}, "Age": {"Percent Under 18 Years": 21.8, "Percent 65 and Older": 19.3, "Percent Under 5 Years": 5.2}, "Miscellaneous": {"Manufacturers Shipments": 0, "Foreign Born": 0.1, "Percent Female": 49.6, "Language Other than English at Home": 0.9, "Living in Same House +1 Years": 91.5, "Mean Travel Time to Work": 21.5, "Building Permits": 0, "Veterans": 1042, "Land Area": 469.78}, "Sales": {"Retail Sales": 602, "Merchant Wholesaler Sales": 0, "Accommodation and Food Services Sales": 36, "Retail Sales per Capita": 6189}, "County": "Ralls County", "State": "MO", "Income": {"Median Houseold Income": 47969, "Per Capita Income": 23299, "Persons Below Poverty Level": 9.9}, "Education": {"Bachelor's Degree or Higher": 13.3, "High School or Higher": 89.6}, "Employment": {"Private Non-farm Establishments": 206, "Private Non-farm Employment Percent Change": -2.8, "Firms": {"Total": 828, "Hispanic-Owned": 0.0, "Native Hawaiian and Other Pacific Islander-Owned": 0.0, "American Indian-Owned": 0.0, "Black-Owned": 0.0, "Asian-Owned": 0.0, "Women-Owned": 18.2}, "Nonemployer Establishments": 678, "Private Non-farm Employment": 2429}, "Housing": {"Housing Units": 5136, "Units in Multi-Unit Structures": 8.6, "Median Value of Owner-Occupied Units": 108400, "Households": 4044, "Persons per Household": 2.5, "Homeownership Rate": 81.5}, "Population": {"2014 Population": 10255, "2010 Population": 10167, "Population per Square Mile": 21.6, "Population Percent Change": 0.9}}</t>
  </si>
  <si>
    <t>{"Ethnicities": {"White Alone, not Hispanic or Latino": 89.3, "Two or More Races": 2.2, "Asian Alone": 0.6, "Native Hawaiian and Other Pacific Islander Alone": 0.0, "White Alone": 90.9, "Hispanic or Latino": 1.9, "Black Alone": 5.9, "American Indian and Alaska Native Alone": 0.4}, "Age": {"Percent Under 18 Years": 22.1, "Percent 65 and Older": 15.4, "Percent Under 5 Years": 5.8}, "Miscellaneous": {"Manufacturers Shipments": 1968, "Foreign Born": 0.4, "Percent Female": 47.5, "Language Other than English at Home": 1.5, "Living in Same House +1 Years": 85.1, "Mean Travel Time to Work": 20.9, "Building Permits": 14, "Veterans": 2006, "Land Area": 482.68}, "Sales": {"Retail Sales": 2934, "Merchant Wholesaler Sales": 0, "Accommodation and Food Services Sales": 217, "Retail Sales per Capita": 11460}, "County": "Randolph County", "State": "MO", "Income": {"Median Houseold Income": 37203, "Per Capita Income": 17587, "Persons Below Poverty Level": 19.4}, "Education": {"Bachelor's Degree or Higher": 13.6, "High School or Higher": 84.6}, "Employment": {"Private Non-farm Establishments": 555, "Private Non-farm Employment Percent Change": -6.8, "Firms": {"Total": 1726, "Hispanic-Owned": 0.0, "Native Hawaiian and Other Pacific Islander-Owned": 0.0, "American Indian-Owned": 0.0, "Black-Owned": 0.0, "Asian-Owned": 0.0, "Women-Owned": 0.0}, "Nonemployer Establishments": 1365, "Private Non-farm Employment": 7321}, "Housing": {"Housing Units": 10659, "Units in Multi-Unit Structures": 9.5, "Median Value of Owner-Occupied Units": 84600, "Households": 8925, "Persons per Household": 2.59, "Homeownership Rate": 71.4}, "Population": {"2014 Population": 25072, "2010 Population": 25414, "Population per Square Mile": 52.7, "Population Percent Change": -1.3}}</t>
  </si>
  <si>
    <t>{"Ethnicities": {"White Alone, not Hispanic or Latino": 93.9, "Two or More Races": 1.6, "Asian Alone": 0.4, "Native Hawaiian and Other Pacific Islander Alone": 0.1, "White Alone": 95.9, "Hispanic or Latino": 2.3, "Black Alone": 1.4, "American Indian and Alaska Native Alone": 0.6}, "Age": {"Percent Under 18 Years": 23.4, "Percent 65 and Older": 17.1, "Percent Under 5 Years": 5.5}, "Miscellaneous": {"Manufacturers Shipments": 0, "Foreign Born": 1.2, "Percent Female": 49.9, "Language Other than English at Home": 1.9, "Living in Same House +1 Years": 86.2, "Mean Travel Time to Work": 31.2, "Building Permits": 21, "Veterans": 1853, "Land Area": 568.81}, "Sales": {"Retail Sales": 1416, "Merchant Wholesaler Sales": 922, "Accommodation and Food Services Sales": 101, "Retail Sales per Capita": 6023}, "County": "Ray County", "State": "MO", "Income": {"Median Houseold Income": 52698, "Per Capita Income": 24549, "Persons Below Poverty Level": 11.6}, "Education": {"Bachelor's Degree or Higher": 13.9, "High School or Higher": 88.3}, "Employment": {"Private Non-farm Establishments": 352, "Private Non-farm Employment Percent Change": 1.2, "Firms": {"Total": 1766, "Hispanic-Owned": 0.0, "Native Hawaiian and Other Pacific Islander-Owned": 0.0, "American Indian-Owned": 0.0, "Black-Owned": 0.0, "Asian-Owned": 0.0, "Women-Owned": 22.1}, "Nonemployer Establishments": 1246, "Private Non-farm Employment": 2896}, "Housing": {"Housing Units": 9965, "Units in Multi-Unit Structures": 8.8, "Median Value of Owner-Occupied Units": 117600, "Households": 8735, "Persons per Household": 2.63, "Homeownership Rate": 78.1}, "Population": {"2014 Population": 22949, "2010 Population": 23494, "Population per Square Mile": 41.3, "Population Percent Change": -2.3}}</t>
  </si>
  <si>
    <t>{"Ethnicities": {"White Alone, not Hispanic or Latino": 94.6, "Two or More Races": 2.2, "Asian Alone": 0.2, "Native Hawaiian and Other Pacific Islander Alone": 0.0, "White Alone": 95.8, "Hispanic or Latino": 1.5, "Black Alone": 0.9, "American Indian and Alaska Native Alone": 0.9}, "Age": {"Percent Under 18 Years": 20.8, "Percent 65 and Older": 22.7, "Percent Under 5 Years": 5.0}, "Miscellaneous": {"Manufacturers Shipments": 0, "Foreign Born": 0.3, "Percent Female": 48.8, "Language Other than English at Home": 0.8, "Living in Same House +1 Years": 88.7, "Mean Travel Time to Work": 25.0, "Building Permits": 1, "Veterans": 669, "Land Area": 808.48}, "Sales": {"Retail Sales": 287, "Merchant Wholesaler Sales": 83, "Accommodation and Food Services Sales": 41, "Retail Sales per Capita": 4484}, "County": "Reynolds County", "State": "MO", "Income": {"Median Houseold Income": 34496, "Per Capita Income": 18449, "Persons Below Poverty Level": 24.4}, "Education": {"Bachelor's Degree or Higher": 6.7, "High School or Higher": 77.1}, "Employment": {"Private Non-farm Establishments": 180, "Private Non-farm Employment Percent Change": 2.9, "Firms": {"Total": 547, "Hispanic-Owned": 0.0, "Native Hawaiian and Other Pacific Islander-Owned": 0.0, "American Indian-Owned": 0.0, "Black-Owned": 0.0, "Asian-Owned": 0.0, "Women-Owned": 0.0}, "Nonemployer Establishments": 442, "Private Non-farm Employment": 1258}, "Housing": {"Housing Units": 4000, "Units in Multi-Unit Structures": 3.2, "Median Value of Owner-Occupied Units": 86100, "Households": 2664, "Persons per Household": 2.44, "Homeownership Rate": 77.6}, "Population": {"2014 Population": 6565, "2010 Population": 6696, "Population per Square Mile": 8.3, "Population Percent Change": -1.9}}</t>
  </si>
  <si>
    <t>{"Ethnicities": {"White Alone, not Hispanic or Latino": 95.4, "Two or More Races": 1.6, "Asian Alone": 0.4, "Native Hawaiian and Other Pacific Islander Alone": 0.0, "White Alone": 96.4, "Hispanic or Latino": 1.2, "Black Alone": 0.7, "American Indian and Alaska Native Alone": 0.9}, "Age": {"Percent Under 18 Years": 22.7, "Percent 65 and Older": 19.6, "Percent Under 5 Years": 6.9}, "Miscellaneous": {"Manufacturers Shipments": 0, "Foreign Born": 0.8, "Percent Female": 50.7, "Language Other than English at Home": 1.4, "Living in Same House +1 Years": 84.8, "Mean Travel Time to Work": 22.0, "Building Permits": 6, "Veterans": 1317, "Land Area": 629.54}, "Sales": {"Retail Sales": 923, "Merchant Wholesaler Sales": 79, "Accommodation and Food Services Sales": 56, "Retail Sales per Capita": 6815}, "County": "Ripley County", "State": "MO", "Income": {"Median Houseold Income": 32291, "Per Capita Income": 16408, "Persons Below Poverty Level": 24.6}, "Education": {"Bachelor's Degree or Higher": 10.7, "High School or Higher": 75.2}, "Employment": {"Private Non-farm Establishments": 421, "Private Non-farm Employment Percent Change": -0.6, "Firms": {"Total": 1117, "Hispanic-Owned": 0.0, "Native Hawaiian and Other Pacific Islander-Owned": 0.0, "American Indian-Owned": 0.0, "Black-Owned": 0.0, "Asian-Owned": 0.0, "Women-Owned": 24.2}, "Nonemployer Establishments": 854, "Private Non-farm Employment": 2460}, "Housing": {"Housing Units": 6532, "Units in Multi-Unit Structures": 4.8, "Median Value of Owner-Occupied Units": 76200, "Households": 5544, "Persons per Household": 2.52, "Homeownership Rate": 71.9}, "Population": {"2014 Population": 13969, "2010 Population": 14100, "Population per Square Mile": 22.4, "Population Percent Change": -0.9}}</t>
  </si>
  <si>
    <t>{"Ethnicities": {"White Alone, not Hispanic or Latino": 87.9, "Two or More Races": 1.8, "Asian Alone": 2.5, "Native Hawaiian and Other Pacific Islander Alone": 0.1, "White Alone": 90.7, "Hispanic or Latino": 3.1, "Black Alone": 4.7, "American Indian and Alaska Native Alone": 0.3}, "Age": {"Percent Under 18 Years": 24.3, "Percent 65 and Older": 13.2, "Percent Under 5 Years": 6.1}, "Miscellaneous": {"Manufacturers Shipments": 65327, "Foreign Born": 3.7, "Percent Female": 50.9, "Language Other than English at Home": 6.2, "Living in Same House +1 Years": 89.1, "Mean Travel Time to Work": 24.9, "Building Permits": 2646, "Veterans": 27143, "Land Area": 560.44}, "Sales": {"Retail Sales": 44085, "Merchant Wholesaler Sales": 93255, "Accommodation and Food Services Sales": 5376, "Retail Sales per Capita": 12822}, "County": "St. Charles County", "State": "MO", "Income": {"Median Houseold Income": 71077, "Per Capita Income": 31586, "Persons Below Poverty Level": 5.8}, "Education": {"Bachelor's Degree or Higher": 35.1, "High School or Higher": 93.6}, "Employment": {"Private Non-farm Establishments": 8092, "Private Non-farm Employment Percent Change": 2.6, "Firms": {"Total": 28083, "Hispanic-Owned": 0.8, "Native Hawaiian and Other Pacific Islander-Owned": 0.0, "American Indian-Owned": 0.2, "Black-Owned": 2.0, "Asian-Owned": 2.1, "Women-Owned": 27.9}, "Nonemployer Establishments": 23420, "Private Non-farm Employment": 121402}, "Housing": {"Housing Units": 147221, "Units in Multi-Unit Structures": 15.6, "Median Value of Owner-Occupied Units": 189100, "Households": 135974, "Persons per Household": 2.64, "Homeownership Rate": 80.3}, "Population": {"2014 Population": 379493, "2010 Population": 360485, "Population per Square Mile": 643.2, "Population Percent Change": 5.3}}</t>
  </si>
  <si>
    <t>{"Ethnicities": {"White Alone, not Hispanic or Latino": 94.4, "Two or More Races": 1.9, "Asian Alone": 0.2, "Native Hawaiian and Other Pacific Islander Alone": 0.0, "White Alone": 96.3, "Hispanic or Latino": 2.3, "Black Alone": 0.7, "American Indian and Alaska Native Alone": 0.8}, "Age": {"Percent Under 18 Years": 19.0, "Percent 65 and Older": 26.1, "Percent Under 5 Years": 4.9}, "Miscellaneous": {"Manufacturers Shipments": 0, "Foreign Born": 0.7, "Percent Female": 49.3, "Language Other than English at Home": 4.3, "Living in Same House +1 Years": 86.5, "Mean Travel Time to Work": 22.8, "Building Permits": 3, "Veterans": 1004, "Land Area": 669.98}, "Sales": {"Retail Sales": 647, "Merchant Wholesaler Sales": 0, "Accommodation and Food Services Sales": 54, "Retail Sales per Capita": 6861}, "County": "St. Clair County", "State": "MO", "Income": {"Median Houseold Income": 31539, "Per Capita Income": 17337, "Persons Below Poverty Level": 21.8}, "Education": {"Bachelor's Degree or Higher": 12.1, "High School or Higher": 81.3}, "Employment": {"Private Non-farm Establishments": 176, "Private Non-farm Employment Percent Change": -5.5, "Firms": {"Total": 1039, "Hispanic-Owned": 0.0, "Native Hawaiian and Other Pacific Islander-Owned": 0.0, "American Indian-Owned": 0.0, "Black-Owned": 0.0, "Asian-Owned": 0.0, "Women-Owned": 28.3}, "Nonemployer Establishments": 680, "Private Non-farm Employment": 1344}, "Housing": {"Housing Units": 5573, "Units in Multi-Unit Structures": 4.2, "Median Value of Owner-Occupied Units": 81600, "Households": 4139, "Persons per Household": 2.28, "Homeownership Rate": 77.6}, "Population": {"2014 Population": 9457, "2010 Population": 9805, "Population per Square Mile": 14.6, "Population Percent Change": -3.5}}</t>
  </si>
  <si>
    <t>{"Ethnicities": {"White Alone, not Hispanic or Latino": 95.3, "Two or More Races": 1.1, "Asian Alone": 0.3, "Native Hawaiian and Other Pacific Islander Alone": 1.2, "White Alone": 96.2, "Hispanic or Latino": 1.0, "Black Alone": 0.9, "American Indian and Alaska Native Alone": 0.3}, "Age": {"Percent Under 18 Years": 22.2, "Percent 65 and Older": 17.3, "Percent Under 5 Years": 5.7}, "Miscellaneous": {"Manufacturers Shipments": 3684, "Foreign Born": 1.1, "Percent Female": 49.5, "Language Other than English at Home": 2.1, "Living in Same House +1 Years": 89.4, "Mean Travel Time to Work": 27.3, "Building Permits": 5, "Veterans": 1673, "Land Area": 499.15}, "Sales": {"Retail Sales": 1481, "Merchant Wholesaler Sales": 736, "Accommodation and Food Services Sales": 113, "Retail Sales per Capita": 8311}, "County": "Ste. Genevieve County", "State": "MO", "Income": {"Median Houseold Income": 48433, "Per Capita Income": 22921, "Persons Below Poverty Level": 11.9}, "Education": {"Bachelor's Degree or Higher": 10.7, "High School or Higher": 82.1}, "Employment": {"Private Non-farm Establishments": 390, "Private Non-farm Employment Percent Change": -2.4, "Firms": {"Total": 1411, "Hispanic-Owned": 0.0, "Native Hawaiian and Other Pacific Islander-Owned": 0.0, "American Indian-Owned": 0.0, "Black-Owned": 0.0, "Asian-Owned": 0.0, "Women-Owned": 19.0}, "Nonemployer Establishments": 1064, "Private Non-farm Employment": 4897}, "Housing": {"Housing Units": 8638, "Units in Multi-Unit Structures": 8.8, "Median Value of Owner-Occupied Units": 121600, "Households": 7235, "Persons per Household": 2.45, "Homeownership Rate": 82.2}, "Population": {"2014 Population": 17914, "2010 Population": 18145, "Population per Square Mile": 36.4, "Population Percent Change": -1.3}}</t>
  </si>
  <si>
    <t>{"Ethnicities": {"White Alone, not Hispanic or Latino": 92.3, "Two or More Races": 1.1, "Asian Alone": 0.4, "Native Hawaiian and Other Pacific Islander Alone": 0.1, "White Alone": 93.5, "Hispanic or Latino": 1.4, "Black Alone": 4.5, "American Indian and Alaska Native Alone": 0.4}, "Age": {"Percent Under 18 Years": 21.4, "Percent 65 and Older": 15.3, "Percent Under 5 Years": 5.4}, "Miscellaneous": {"Manufacturers Shipments": 3417, "Foreign Born": 0.8, "Percent Female": 46.6, "Language Other than English at Home": 2.0, "Living in Same House +1 Years": 79.2, "Mean Travel Time to Work": 25.5, "Building Permits": 130, "Veterans": 6026, "Land Area": 451.89}, "Sales": {"Retail Sales": 6857, "Merchant Wholesaler Sales": 0, "Accommodation and Food Services Sales": 0, "Retail Sales per Capita": 10930}, "County": "St. Francois County", "State": "MO", "Income": {"Median Houseold Income": 37238, "Per Capita Income": 18544, "Persons Below Poverty Level": 19.4}, "Education": {"Bachelor's Degree or Higher": 14.3, "High School or Higher": 79.5}, "Employment": {"Private Non-farm Establishments": 1475, "Private Non-farm Employment Percent Change": 0.5, "Firms": {"Total": 4978, "Hispanic-Owned": 0.0, "Native Hawaiian and Other Pacific Islander-Owned": 0.0, "American Indian-Owned": 0.0, "Black-Owned": 0.0, "Asian-Owned": 0.0, "Women-Owned": 26.9}, "Nonemployer Establishments": 3079, "Private Non-farm Employment": 17599}, "Housing": {"Housing Units": 29354, "Units in Multi-Unit Structures": 14.1, "Median Value of Owner-Occupied Units": 98900, "Households": 24654, "Persons per Household": 2.34, "Homeownership Rate": 68.7}, "Population": {"2014 Population": 65960, "2010 Population": 65359, "Population per Square Mile": 144.6, "Population Percent Change": 0.9}}</t>
  </si>
  <si>
    <t>{"Ethnicities": {"White Alone, not Hispanic or Latino": 67.6, "Two or More Races": 2.0, "Asian Alone": 4.0, "Native Hawaiian and Other Pacific Islander Alone": 0.0, "White Alone": 69.9, "Hispanic or Latino": 2.7, "Black Alone": 23.9, "American Indian and Alaska Native Alone": 0.2}, "Age": {"Percent Under 18 Years": 22.3, "Percent 65 and Older": 16.5, "Percent Under 5 Years": 5.8}, "Miscellaneous": {"Manufacturers Shipments": 226545, "Foreign Born": 6.7, "Percent Female": 52.6, "Language Other than English at Home": 8.7, "Living in Same House +1 Years": 86.2, "Mean Travel Time to Work": 23.4, "Building Permits": 1062, "Veterans": 70308, "Land Area": 507.8}, "Sales": {"Retail Sales": 172374, "Merchant Wholesaler Sales": 273666, "Accommodation and Food Services Sales": 24407, "Retail Sales per Capita": 17347}, "County": "St. Louis County", "State": "MO", "Income": {"Median Houseold Income": 58910, "Per Capita Income": 34795, "Persons Below Poverty Level": 10.9}, "Education": {"Bachelor's Degree or Higher": 40.6, "High School or Higher": 92.1}, "Employment": {"Private Non-farm Establishments": 30847, "Private Non-farm Employment Percent Change": 2.5, "Firms": {"Total": 91810, "Hispanic-Owned": 1.1, "Native Hawaiian and Other Pacific Islander-Owned": 0.0, "American Indian-Owned": 0.2, "Black-Owned": 10.5, "Asian-Owned": 3.6, "Women-Owned": 27.2}, "Nonemployer Establishments": 72436, "Private Non-farm Employment": 559606}, "Housing": {"Housing Units": 438081, "Units in Multi-Unit Structures": 22.7, "Median Value of Owner-Occupied Units": 174500, "Households": 403293, "Persons per Household": 2.43, "Homeownership Rate": 71.0}, "Population": {"2014 Population": 1001876, "2010 Population": 998954, "Population per Square Mile": 1967.2, "Population Percent Change": 0.3}}</t>
  </si>
  <si>
    <t>{"Ethnicities": {"White Alone, not Hispanic or Latino": 80.9, "Two or More Races": 2.5, "Asian Alone": 0.8, "Native Hawaiian and Other Pacific Islander Alone": 1.1, "White Alone": 89.5, "Hispanic or Latino": 9.8, "Black Alone": 5.2, "American Indian and Alaska Native Alone": 0.8}, "Age": {"Percent Under 18 Years": 23.1, "Percent 65 and Older": 16.6, "Percent Under 5 Years": 6.3}, "Miscellaneous": {"Manufacturers Shipments": 8034, "Foreign Born": 5.7, "Percent Female": 50.3, "Language Other than English at Home": 9.2, "Living in Same House +1 Years": 82.8, "Mean Travel Time to Work": 17.8, "Building Permits": 41, "Veterans": 1839, "Land Area": 755.5}, "Sales": {"Retail Sales": 2302, "Merchant Wholesaler Sales": 0, "Accommodation and Food Services Sales": 158, "Retail Sales per Capita": 10141}, "County": "Saline County", "State": "MO", "Income": {"Median Houseold Income": 39519, "Per Capita Income": 19006, "Persons Below Poverty Level": 18.6}, "Education": {"Bachelor's Degree or Higher": 17.2, "High School or Higher": 82.8}, "Employment": {"Private Non-farm Establishments": 513, "Private Non-farm Employment Percent Change": 3.1, "Firms": {"Total": 1668, "Hispanic-Owned": 0.0, "Native Hawaiian and Other Pacific Islander-Owned": 0.0, "American Indian-Owned": 0.0, "Black-Owned": 0.0, "Asian-Owned": 0.0, "Women-Owned": 17.1}, "Nonemployer Establishments": 1218, "Private Non-farm Employment": 7640}, "Housing": {"Housing Units": 10079, "Units in Multi-Unit Structures": 13.9, "Median Value of Owner-Occupied Units": 85700, "Households": 8764, "Persons per Household": 2.48, "Homeownership Rate": 67.8}, "Population": {"2014 Population": 23347, "2010 Population": 23370, "Population per Square Mile": 30.9, "Population Percent Change": -0.1}}</t>
  </si>
  <si>
    <t>{"Ethnicities": {"White Alone, not Hispanic or Latino": 97.5, "Two or More Races": 0.8, "Asian Alone": 0.2, "Native Hawaiian and Other Pacific Islander Alone": 0.0, "White Alone": 98.5, "Hispanic or Latino": 1.1, "Black Alone": 0.2, "American Indian and Alaska Native Alone": 0.2}, "Age": {"Percent Under 18 Years": 25.2, "Percent 65 and Older": 19.7, "Percent Under 5 Years": 6.1}, "Miscellaneous": {"Manufacturers Shipments": 0, "Foreign Born": 1.8, "Percent Female": 50.9, "Language Other than English at Home": 6.4, "Living in Same House +1 Years": 89.9, "Mean Travel Time to Work": 27.2, "Building Permits": 3, "Veterans": 299, "Land Area": 307.3}, "Sales": {"Retail Sales": 321, "Merchant Wholesaler Sales": 0, "Accommodation and Food Services Sales": 3, "Retail Sales per Capita": 7858}, "County": "Schuyler County", "State": "MO", "Income": {"Median Houseold Income": 34688, "Per Capita Income": 18160, "Persons Below Poverty Level": 24.0}, "Education": {"Bachelor's Degree or Higher": 9.8, "High School or Higher": 85.9}, "Employment": {"Private Non-farm Establishments": 81, "Private Non-farm Employment Percent Change": -15.5, "Firms": {"Total": 371, "Hispanic-Owned": 0.0, "Native Hawaiian and Other Pacific Islander-Owned": 0.0, "American Indian-Owned": 0.0, "Black-Owned": 0.0, "Asian-Owned": 0.0, "Women-Owned": 42.9}, "Nonemployer Establishments": 330, "Private Non-farm Employment": 306}, "Housing": {"Housing Units": 2089, "Units in Multi-Unit Structures": 10.1, "Median Value of Owner-Occupied Units": 73600, "Households": 1773, "Persons per Household": 2.45, "Homeownership Rate": 71.0}, "Population": {"2014 Population": 4370, "2010 Population": 4431, "Population per Square Mile": 14.4, "Population Percent Change": -1.4}}</t>
  </si>
  <si>
    <t>{"Ethnicities": {"White Alone, not Hispanic or Latino": 97.7, "Two or More Races": 0.8, "Asian Alone": 0.2, "Native Hawaiian and Other Pacific Islander Alone": 0.0, "White Alone": 98.5, "Hispanic or Latino": 0.9, "Black Alone": 0.1, "American Indian and Alaska Native Alone": 0.3}, "Age": {"Percent Under 18 Years": 28.3, "Percent 65 and Older": 18.9, "Percent Under 5 Years": 8.3}, "Miscellaneous": {"Manufacturers Shipments": 0, "Foreign Born": 0.4, "Percent Female": 50.7, "Language Other than English at Home": 9.9, "Living in Same House +1 Years": 85.0, "Mean Travel Time to Work": 20.7, "Building Permits": 1, "Veterans": 306, "Land Area": 436.67}, "Sales": {"Retail Sales": 394, "Merchant Wholesaler Sales": 0, "Accommodation and Food Services Sales": 22, "Retail Sales per Capita": 8205}, "County": "Scotland County", "State": "MO", "Income": {"Median Houseold Income": 39028, "Per Capita Income": 20363, "Persons Below Poverty Level": 18.2}, "Education": {"Bachelor's Degree or Higher": 17.0, "High School or Higher": 78.7}, "Employment": {"Private Non-farm Establishments": 130, "Private Non-farm Employment Percent Change": -0.6, "Firms": {"Total": 650, "Hispanic-Owned": 0.0, "Native Hawaiian and Other Pacific Islander-Owned": 0.0, "American Indian-Owned": 0.0, "Black-Owned": 0.0, "Asian-Owned": 0.0, "Women-Owned": 0.0}, "Nonemployer Establishments": 514, "Private Non-farm Employment": 813}, "Housing": {"Housing Units": 2346, "Units in Multi-Unit Structures": 7.4, "Median Value of Owner-Occupied Units": 70900, "Households": 1915, "Persons per Household": 2.48, "Homeownership Rate": 78.9}, "Population": {"2014 Population": 4863, "2010 Population": 4843, "Population per Square Mile": 11.1, "Population Percent Change": 0.4}}</t>
  </si>
  <si>
    <t>{"Ethnicities": {"White Alone, not Hispanic or Latino": 83.9, "Two or More Races": 1.7, "Asian Alone": 0.5, "Native Hawaiian and Other Pacific Islander Alone": 0.0, "White Alone": 85.7, "Hispanic or Latino": 2.2, "Black Alone": 11.7, "American Indian and Alaska Native Alone": 0.3}, "Age": {"Percent Under 18 Years": 23.9, "Percent 65 and Older": 16.5, "Percent Under 5 Years": 6.9}, "Miscellaneous": {"Manufacturers Shipments": 9768, "Foreign Born": 0.8, "Percent Female": 51.4, "Language Other than English at Home": 1.7, "Living in Same House +1 Years": 85.1, "Mean Travel Time to Work": 19.2, "Building Permits": 71, "Veterans": 3010, "Land Area": 419.99}, "Sales": {"Retail Sales": 3584, "Merchant Wholesaler Sales": 2523, "Accommodation and Food Services Sales": 0, "Retail Sales per Capita": 8780}, "County": "Scott County", "State": "MO", "Income": {"Median Houseold Income": 40651, "Per Capita Income": 20825, "Persons Below Poverty Level": 19.1}, "Education": {"Bachelor's Degree or Higher": 14.6, "High School or Higher": 80.3}, "Employment": {"Private Non-farm Establishments": 1056, "Private Non-farm Employment Percent Change": 3.2, "Firms": {"Total": 2917, "Hispanic-Owned": 0.0, "Native Hawaiian and Other Pacific Islander-Owned": 0.0, "American Indian-Owned": 0.0, "Black-Owned": 0.0, "Asian-Owned": 0.0, "Women-Owned": 25.0}, "Nonemployer Establishments": 2226, "Private Non-farm Employment": 14120}, "Housing": {"Housing Units": 17023, "Units in Multi-Unit Structures": 11.0, "Median Value of Owner-Occupied Units": 96600, "Households": 15169, "Persons per Household": 2.55, "Homeownership Rate": 69.2}, "Population": {"2014 Population": 38903, "2010 Population": 39191, "Population per Square Mile": 93.3, "Population Percent Change": -0.7}}</t>
  </si>
  <si>
    <t>{"Ethnicities": {"White Alone, not Hispanic or Latino": 94.2, "Two or More Races": 2.5, "Asian Alone": 0.3, "Native Hawaiian and Other Pacific Islander Alone": 0.0, "White Alone": 95.8, "Hispanic or Latino": 1.8, "Black Alone": 0.4, "American Indian and Alaska Native Alone": 1.0}, "Age": {"Percent Under 18 Years": 22.2, "Percent 65 and Older": 19.6, "Percent Under 5 Years": 5.5}, "Miscellaneous": {"Manufacturers Shipments": 0, "Foreign Born": 0.5, "Percent Female": 50.1, "Language Other than English at Home": 2.4, "Living in Same House +1 Years": 91.7, "Mean Travel Time to Work": 20.9, "Building Permits": 0, "Veterans": 710, "Land Area": 1003.82}, "Sales": {"Retail Sales": 261, "Merchant Wholesaler Sales": 143, "Accommodation and Food Services Sales": 44, "Retail Sales per Capita": 3137}, "County": "Shannon County", "State": "MO", "Income": {"Median Houseold Income": 31132, "Per Capita Income": 16862, "Persons Below Poverty Level": 25.2}, "Education": {"Bachelor's Degree or Higher": 11.2, "High School or Higher": 81.0}, "Employment": {"Private Non-farm Establishments": 162, "Private Non-farm Employment Percent Change": 5.2, "Firms": {"Total": 1306, "Hispanic-Owned": 0.0, "Native Hawaiian and Other Pacific Islander-Owned": 0.0, "American Indian-Owned": 0.0, "Black-Owned": 0.0, "Asian-Owned": 0.0, "Women-Owned": 0.0}, "Nonemployer Establishments": 757, "Private Non-farm Employment": 1060}, "Housing": {"Housing Units": 4124, "Units in Multi-Unit Structures": 4.0, "Median Value of Owner-Occupied Units": 80300, "Households": 3220, "Persons per Household": 2.57, "Homeownership Rate": 78.1}, "Population": {"2014 Population": 8329, "2010 Population": 8441, "Population per Square Mile": 8.4, "Population Percent Change": -1.3}}</t>
  </si>
  <si>
    <t>{"Ethnicities": {"White Alone, not Hispanic or Latino": 96.4, "Two or More Races": 0.9, "Asian Alone": 0.2, "Native Hawaiian and Other Pacific Islander Alone": 0.1, "White Alone": 97.7, "Hispanic or Latino": 1.6, "Black Alone": 0.7, "American Indian and Alaska Native Alone": 0.3}, "Age": {"Percent Under 18 Years": 23.1, "Percent 65 and Older": 20.6, "Percent Under 5 Years": 5.8}, "Miscellaneous": {"Manufacturers Shipments": 0, "Foreign Born": 1.0, "Percent Female": 50.3, "Language Other than English at Home": 2.8, "Living in Same House +1 Years": 90.8, "Mean Travel Time to Work": 22.4, "Building Permits": 2, "Veterans": 499, "Land Area": 500.86}, "Sales": {"Retail Sales": 490, "Merchant Wholesaler Sales": 305, "Accommodation and Food Services Sales": 16, "Retail Sales per Capita": 7606}, "County": "Shelby County", "State": "MO", "Income": {"Median Houseold Income": 35938, "Per Capita Income": 19331, "Persons Below Poverty Level": 18.4}, "Education": {"Bachelor's Degree or Higher": 12.7, "High School or Higher": 89.5}, "Employment": {"Private Non-farm Establishments": 161, "Private Non-farm Employment Percent Change": -2.6, "Firms": {"Total": 684, "Hispanic-Owned": 0.0, "Native Hawaiian and Other Pacific Islander-Owned": 0.0, "American Indian-Owned": 0.0, "Black-Owned": 0.0, "Asian-Owned": 0.0, "Women-Owned": 15.8}, "Nonemployer Establishments": 494, "Private Non-farm Employment": 1142}, "Housing": {"Housing Units": 3179, "Units in Multi-Unit Structures": 8.0, "Median Value of Owner-Occupied Units": 71500, "Households": 2597, "Persons per Household": 2.31, "Homeownership Rate": 71.0}, "Population": {"2014 Population": 6108, "2010 Population": 6373, "Population per Square Mile": 12.7, "Population Percent Change": -4.2}}</t>
  </si>
  <si>
    <t>{"Ethnicities": {"White Alone, not Hispanic or Latino": 95.6, "Two or More Races": 1.1, "Asian Alone": 0.3, "Native Hawaiian and Other Pacific Islander Alone": 0.0, "White Alone": 97.0, "Hispanic or Latino": 1.7, "Black Alone": 1.2, "American Indian and Alaska Native Alone": 0.5}, "Age": {"Percent Under 18 Years": 22.3, "Percent 65 and Older": 19.0, "Percent Under 5 Years": 5.6}, "Miscellaneous": {"Manufacturers Shipments": 8879, "Foreign Born": 0.4, "Percent Female": 51.3, "Language Other than English at Home": 1.7, "Living in Same House +1 Years": 84.9, "Mean Travel Time to Work": 21.4, "Building Permits": 22, "Veterans": 2906, "Land Area": 823.22}, "Sales": {"Retail Sales": 4360, "Merchant Wholesaler Sales": 1963, "Accommodation and Food Services Sales": 205, "Retail Sales per Capita": 14717}, "County": "Stoddard County", "State": "MO", "Income": {"Median Houseold Income": 37965, "Per Capita Income": 22967, "Persons Below Poverty Level": 15.0}, "Education": {"Bachelor's Degree or Higher": 13.3, "High School or Higher": 79.8}, "Employment": {"Private Non-farm Establishments": 713, "Private Non-farm Employment Percent Change": 0.6, "Firms": {"Total": 2604, "Hispanic-Owned": 0.0, "Native Hawaiian and Other Pacific Islander-Owned": 0.0, "American Indian-Owned": 0.0, "Black-Owned": 0.0, "Asian-Owned": 0.0, "Women-Owned": 22.2}, "Nonemployer Establishments": 1935, "Private Non-farm Employment": 8512}, "Housing": {"Housing Units": 13600, "Units in Multi-Unit Structures": 8.3, "Median Value of Owner-Occupied Units": 83800, "Households": 12224, "Persons per Household": 2.39, "Homeownership Rate": 71.7}, "Population": {"2014 Population": 29867, "2010 Population": 29968, "Population per Square Mile": 36.4, "Population Percent Change": -0.3}}</t>
  </si>
  <si>
    <t>{"Ethnicities": {"White Alone, not Hispanic or Latino": 95.2, "Two or More Races": 1.5, "Asian Alone": 0.4, "Native Hawaiian and Other Pacific Islander Alone": 0.0, "White Alone": 96.8, "Hispanic or Latino": 2.0, "Black Alone": 0.5, "American Indian and Alaska Native Alone": 0.7}, "Age": {"Percent Under 18 Years": 17.6, "Percent 65 and Older": 27.4, "Percent Under 5 Years": 4.2}, "Miscellaneous": {"Manufacturers Shipments": 0, "Foreign Born": 1.1, "Percent Female": 51.1, "Language Other than English at Home": 1.8, "Living in Same House +1 Years": 85.9, "Mean Travel Time to Work": 28.2, "Building Permits": 132, "Veterans": 3752, "Land Area": 464.03}, "Sales": {"Retail Sales": 2229, "Merchant Wholesaler Sales": 141, "Accommodation and Food Services Sales": 476, "Retail Sales per Capita": 7087}, "County": "Stone County", "State": "MO", "Income": {"Median Houseold Income": 40850, "Per Capita Income": 21733, "Persons Below Poverty Level": 17.1}, "Education": {"Bachelor's Degree or Higher": 15.2, "High School or Higher": 84.9}, "Employment": {"Private Non-farm Establishments": 679, "Private Non-farm Employment Percent Change": -0.8, "Firms": {"Total": 3488, "Hispanic-Owned": 0.0, "Native Hawaiian and Other Pacific Islander-Owned": 0.0, "American Indian-Owned": 0.0, "Black-Owned": 0.0, "Asian-Owned": 0.0, "Women-Owned": 27.0}, "Nonemployer Establishments": 2681, "Private Non-farm Employment": 3617}, "Housing": {"Housing Units": 20542, "Units in Multi-Unit Structures": 11.7, "Median Value of Owner-Occupied Units": 145000, "Households": 13320, "Persons per Household": 2.37, "Homeownership Rate": 78.6}, "Population": {"2014 Population": 31104, "2010 Population": 32202, "Population per Square Mile": 69.4, "Population Percent Change": -3.4}}</t>
  </si>
  <si>
    <t>{"Ethnicities": {"White Alone, not Hispanic or Latino": 79.5, "Two or More Races": 0.9, "Asian Alone": 0.4, "Native Hawaiian and Other Pacific Islander Alone": 0.3, "White Alone": 96.0, "Hispanic or Latino": 17.6, "Black Alone": 1.7, "American Indian and Alaska Native Alone": 0.7}, "Age": {"Percent Under 18 Years": 22.9, "Percent 65 and Older": 18.4, "Percent Under 5 Years": 6.0}, "Miscellaneous": {"Manufacturers Shipments": 0, "Foreign Born": 10.0, "Percent Female": 49.2, "Language Other than English at Home": 16.7, "Living in Same House +1 Years": 83.4, "Mean Travel Time to Work": 17.0, "Building Permits": 1, "Veterans": 444, "Land Area": 647.98}, "Sales": {"Retail Sales": 450, "Merchant Wholesaler Sales": 0, "Accommodation and Food Services Sales": 6, "Retail Sales per Capita": 6623}, "County": "Sullivan County", "State": "MO", "Income": {"Median Houseold Income": 36676, "Per Capita Income": 19279, "Persons Below Poverty Level": 17.0}, "Education": {"Bachelor's Degree or Higher": 12.0, "High School or Higher": 82.1}, "Employment": {"Private Non-farm Establishments": 116, "Private Non-farm Employment Percent Change": -2.3, "Firms": {"Total": 472, "Hispanic-Owned": 0.0, "Native Hawaiian and Other Pacific Islander-Owned": 0.0, "American Indian-Owned": 0.0, "Black-Owned": 0.0, "Asian-Owned": 0.0, "Women-Owned": 0.0}, "Nonemployer Establishments": 416, "Private Non-farm Employment": 2042}, "Housing": {"Housing Units": 3330, "Units in Multi-Unit Structures": 12.3, "Median Value of Owner-Occupied Units": 74200, "Households": 2640, "Persons per Household": 2.46, "Homeownership Rate": 69.2}, "Population": {"2014 Population": 6411, "2010 Population": 6714, "Population per Square Mile": 10.4, "Population Percent Change": -4.5}}</t>
  </si>
  <si>
    <t>{"Ethnicities": {"White Alone, not Hispanic or Latino": 89.6, "Two or More Races": 2.1, "Asian Alone": 1.0, "Native Hawaiian and Other Pacific Islander Alone": 0.1, "White Alone": 94.4, "Hispanic or Latino": 5.5, "Black Alone": 1.4, "American Indian and Alaska Native Alone": 0.9}, "Age": {"Percent Under 18 Years": 21.2, "Percent 65 and Older": 19.7, "Percent Under 5 Years": 5.8}, "Miscellaneous": {"Manufacturers Shipments": 0, "Foreign Born": 4.3, "Percent Female": 51.5, "Language Other than English at Home": 6.2, "Living in Same House +1 Years": 77.8, "Mean Travel Time to Work": 19.8, "Building Permits": 106, "Veterans": 5347, "Land Area": 632.44}, "Sales": {"Retail Sales": 8330, "Merchant Wholesaler Sales": 760, "Accommodation and Food Services Sales": 3607, "Retail Sales per Capita": 18157}, "County": "Taney County", "State": "MO", "Income": {"Median Houseold Income": 38461, "Per Capita Income": 20231, "Persons Below Poverty Level": 18.8}, "Education": {"Bachelor's Degree or Higher": 18.6, "High School or Higher": 84.7}, "Employment": {"Private Non-farm Establishments": 1754, "Private Non-farm Employment Percent Change": 0.7, "Firms": {"Total": 6694, "Hispanic-Owned": 0.0, "Native Hawaiian and Other Pacific Islander-Owned": 0.0, "American Indian-Owned": 0.0, "Black-Owned": 0.0, "Asian-Owned": 1.0, "Women-Owned": 22.8}, "Nonemployer Establishments": 4286, "Private Non-farm Employment": 23978}, "Housing": {"Housing Units": 30119, "Units in Multi-Unit Structures": 31.5, "Median Value of Owner-Occupied Units": 129100, "Households": 20698, "Persons per Household": 2.45, "Homeownership Rate": 63.2}, "Population": {"2014 Population": 54230, "2010 Population": 51675, "Population per Square Mile": 81.7, "Population Percent Change": 4.9}}</t>
  </si>
  <si>
    <t>{"Ethnicities": {"White Alone, not Hispanic or Latino": 91.1, "Two or More Races": 2.0, "Asian Alone": 0.4, "Native Hawaiian and Other Pacific Islander Alone": 0.1, "White Alone": 93.0, "Hispanic or Latino": 2.2, "Black Alone": 3.7, "American Indian and Alaska Native Alone": 0.8}, "Age": {"Percent Under 18 Years": 21.4, "Percent 65 and Older": 19.5, "Percent Under 5 Years": 5.6}, "Miscellaneous": {"Manufacturers Shipments": 2146, "Foreign Born": 0.7, "Percent Female": 47.9, "Language Other than English at Home": 2.1, "Living in Same House +1 Years": 84.2, "Mean Travel Time to Work": 27.5, "Building Permits": 0, "Veterans": 2703, "Land Area": 1177.27}, "Sales": {"Retail Sales": 1678, "Merchant Wholesaler Sales": 506, "Accommodation and Food Services Sales": 109, "Retail Sales per Capita": 6845}, "County": "Texas County", "State": "MO", "Income": {"Median Houseold Income": 36082, "Per Capita Income": 17868, "Persons Below Poverty Level": 21.4}, "Education": {"Bachelor's Degree or Higher": 12.0, "High School or Higher": 82.9}, "Employment": {"Private Non-farm Establishments": 479, "Private Non-farm Employment Percent Change": -0.3, "Firms": {"Total": 2515, "Hispanic-Owned": 0.0, "Native Hawaiian and Other Pacific Islander-Owned": 0.0, "American Indian-Owned": 0.0, "Black-Owned": 0.0, "Asian-Owned": 0.0, "Women-Owned": 15.6}, "Nonemployer Establishments": 1696, "Private Non-farm Employment": 4210}, "Housing": {"Housing Units": 11579, "Units in Multi-Unit Structures": 6.9, "Median Value of Owner-Occupied Units": 98000, "Households": 9370, "Persons per Household": 2.58, "Homeownership Rate": 75.3}, "Population": {"2014 Population": 25642, "2010 Population": 26008, "Population per Square Mile": 22.1, "Population Percent Change": -1.4}}</t>
  </si>
  <si>
    <t>{"Ethnicities": {"White Alone, not Hispanic or Latino": 94.2, "Two or More Races": 1.8, "Asian Alone": 0.6, "Native Hawaiian and Other Pacific Islander Alone": 0.1, "White Alone": 95.9, "Hispanic or Latino": 2.0, "Black Alone": 0.8, "American Indian and Alaska Native Alone": 0.8}, "Age": {"Percent Under 18 Years": 24.5, "Percent 65 and Older": 17.7, "Percent Under 5 Years": 6.3}, "Miscellaneous": {"Manufacturers Shipments": 0, "Foreign Born": 1.6, "Percent Female": 51.2, "Language Other than English at Home": 3.2, "Living in Same House +1 Years": 85.2, "Mean Travel Time to Work": 17.9, "Building Permits": 20, "Veterans": 1561, "Land Area": 826.4}, "Sales": {"Retail Sales": 2005, "Merchant Wholesaler Sales": 611, "Accommodation and Food Services Sales": 186, "Retail Sales per Capita": 10004}, "County": "Vernon County", "State": "MO", "Income": {"Median Houseold Income": 38679, "Per Capita Income": 19734, "Persons Below Poverty Level": 21.0}, "Education": {"Bachelor's Degree or Higher": 13.2, "High School or Higher": 84.9}, "Employment": {"Private Non-farm Establishments": 560, "Private Non-farm Employment Percent Change": 6.4, "Firms": {"Total": 1846, "Hispanic-Owned": 0.0, "Native Hawaiian and Other Pacific Islander-Owned": 0.0, "American Indian-Owned": 0.0, "Black-Owned": 0.0, "Asian-Owned": 1.6, "Women-Owned": 26.5}, "Nonemployer Establishments": 1346, "Private Non-farm Employment": 6035}, "Housing": {"Housing Units": 9467, "Units in Multi-Unit Structures": 10.3, "Median Value of Owner-Occupied Units": 83700, "Households": 7999, "Persons per Household": 2.51, "Homeownership Rate": 69.7}, "Population": {"2014 Population": 21001, "2010 Population": 21159, "Population per Square Mile": 25.6, "Population Percent Change": -0.7}}</t>
  </si>
  <si>
    <t>{"Ethnicities": {"White Alone, not Hispanic or Latino": 91.9, "Two or More Races": 1.8, "Asian Alone": 0.6, "Native Hawaiian and Other Pacific Islander Alone": 0.1, "White Alone": 94.6, "Hispanic or Latino": 3.2, "Black Alone": 2.4, "American Indian and Alaska Native Alone": 0.5}, "Age": {"Percent Under 18 Years": 24.4, "Percent 65 and Older": 16.6, "Percent Under 5 Years": 6.2}, "Miscellaneous": {"Manufacturers Shipments": 2974, "Foreign Born": 2.1, "Percent Female": 50.1, "Language Other than English at Home": 3.7, "Living in Same House +1 Years": 87.1, "Mean Travel Time to Work": 30.8, "Building Permits": 75, "Veterans": 2884, "Land Area": 428.6}, "Sales": {"Retail Sales": 3179, "Merchant Wholesaler Sales": 0, "Accommodation and Food Services Sales": 224, "Retail Sales per Capita": 10438}, "County": "Warren County", "State": "MO", "Income": {"Median Houseold Income": 50830, "Per Capita Income": 24692, "Persons Below Poverty Level": 13.4}, "Education": {"Bachelor's Degree or Higher": 16.0, "High School or Higher": 84.3}, "Employment": {"Private Non-farm Establishments": 588, "Private Non-farm Employment Percent Change": 0.0, "Firms": {"Total": 2815, "Hispanic-Owned": 0.0, "Native Hawaiian and Other Pacific Islander-Owned": 0.0, "American Indian-Owned": 0.0, "Black-Owned": 0.0, "Asian-Owned": 0.0, "Women-Owned": 21.6}, "Nonemployer Establishments": 1982, "Private Non-farm Employment": 5845}, "Housing": {"Housing Units": 14920, "Units in Multi-Unit Structures": 7.5, "Median Value of Owner-Occupied Units": 151300, "Households": 12572, "Persons per Household": 2.57, "Homeownership Rate": 79.4}, "Population": {"2014 Population": 33253, "2010 Population": 32513, "Population per Square Mile": 75.9, "Population Percent Change": 2.3}}</t>
  </si>
  <si>
    <t>{"Ethnicities": {"White Alone, not Hispanic or Latino": 94.4, "Two or More Races": 1.4, "Asian Alone": 0.3, "Native Hawaiian and Other Pacific Islander Alone": 0.0, "White Alone": 95.4, "Hispanic or Latino": 1.3, "Black Alone": 2.4, "American Indian and Alaska Native Alone": 0.5}, "Age": {"Percent Under 18 Years": 23.1, "Percent 65 and Older": 15.4, "Percent Under 5 Years": 5.8}, "Miscellaneous": {"Manufacturers Shipments": 1041, "Foreign Born": 1.1, "Percent Female": 48.4, "Language Other than English at Home": 2.6, "Living in Same House +1 Years": 89.8, "Mean Travel Time to Work": 33.1, "Building Permits": 1, "Veterans": 2288, "Land Area": 759.91}, "Sales": {"Retail Sales": 1243, "Merchant Wholesaler Sales": 0, "Accommodation and Food Services Sales": 173, "Retail Sales per Capita": 5116}, "County": "Washington County", "State": "MO", "Income": {"Median Houseold Income": 34702, "Per Capita Income": 17703, "Persons Below Poverty Level": 23.4}, "Education": {"Bachelor's Degree or Higher": 8.4, "High School or Higher": 71.6}, "Employment": {"Private Non-farm Establishments": 457, "Private Non-farm Employment Percent Change": 8.3, "Firms": {"Total": 1374, "Hispanic-Owned": 0.0, "Native Hawaiian and Other Pacific Islander-Owned": 0.0, "American Indian-Owned": 0.0, "Black-Owned": 0.0, "Asian-Owned": 0.0, "Women-Owned": 0.0}, "Nonemployer Establishments": 1008, "Private Non-farm Employment": 3256}, "Housing": {"Housing Units": 10858, "Units in Multi-Unit Structures": 5.2, "Median Value of Owner-Occupied Units": 73000, "Households": 9199, "Persons per Household": 2.61, "Homeownership Rate": 76.3}, "Population": {"2014 Population": 25077, "2010 Population": 25195, "Population per Square Mile": 33.2, "Population Percent Change": -0.5}}</t>
  </si>
  <si>
    <t>{"Ethnicities": {"White Alone, not Hispanic or Latino": 95.6, "Two or More Races": 1.7, "Asian Alone": 0.3, "Native Hawaiian and Other Pacific Islander Alone": 0.0, "White Alone": 96.8, "Hispanic or Latino": 1.4, "Black Alone": 0.7, "American Indian and Alaska Native Alone": 0.5}, "Age": {"Percent Under 18 Years": 20.8, "Percent 65 and Older": 21.9, "Percent Under 5 Years": 6.0}, "Miscellaneous": {"Manufacturers Shipments": 0, "Foreign Born": 0.3, "Percent Female": 50.2, "Language Other than English at Home": 1.0, "Living in Same House +1 Years": 86.7, "Mean Travel Time to Work": 26.1, "Building Permits": 0, "Veterans": 1314, "Land Area": 759.18}, "Sales": {"Retail Sales": 657, "Merchant Wholesaler Sales": 298, "Accommodation and Food Services Sales": 44, "Retail Sales per Capita": 5255}, "County": "Wayne County", "State": "MO", "Income": {"Median Houseold Income": 33159, "Per Capita Income": 18970, "Persons Below Poverty Level": 21.9}, "Education": {"Bachelor's Degree or Higher": 10.3, "High School or Higher": 77.1}, "Employment": {"Private Non-farm Establishments": 256, "Private Non-farm Employment Percent Change": 0.3, "Firms": {"Total": 797, "Hispanic-Owned": 0.0, "Native Hawaiian and Other Pacific Islander-Owned": 0.0, "American Indian-Owned": 0.0, "Black-Owned": 0.0, "Asian-Owned": 0.0, "Women-Owned": 23.6}, "Nonemployer Establishments": 685, "Private Non-farm Employment": 1581}, "Housing": {"Housing Units": 7976, "Units in Multi-Unit Structures": 3.1, "Median Value of Owner-Occupied Units": 75100, "Households": 5589, "Persons per Household": 2.37, "Homeownership Rate": 75.1}, "Population": {"2014 Population": 13452, "2010 Population": 13521, "Population per Square Mile": 17.8, "Population Percent Change": -0.5}}</t>
  </si>
  <si>
    <t>{"Ethnicities": {"White Alone, not Hispanic or Latino": 94.7, "Two or More Races": 1.6, "Asian Alone": 0.3, "Native Hawaiian and Other Pacific Islander Alone": 0.0, "White Alone": 96.3, "Hispanic or Latino": 1.9, "Black Alone": 1.1, "American Indian and Alaska Native Alone": 0.7}, "Age": {"Percent Under 18 Years": 27.2, "Percent 65 and Older": 14.6, "Percent Under 5 Years": 6.8}, "Miscellaneous": {"Manufacturers Shipments": 1614, "Foreign Born": 0.8, "Percent Female": 49.1, "Language Other than English at Home": 7.4, "Living in Same House +1 Years": 84.6, "Mean Travel Time to Work": 30.7, "Building Permits": 42, "Veterans": 3036, "Land Area": 592.56}, "Sales": {"Retail Sales": 2942, "Merchant Wholesaler Sales": 695, "Accommodation and Food Services Sales": 221, "Retail Sales per Capita": 8197}, "County": "Webster County", "State": "MO", "Income": {"Median Houseold Income": 44596, "Per Capita Income": 19955, "Persons Below Poverty Level": 18.9}, "Education": {"Bachelor's Degree or Higher": 15.0, "High School or Higher": 84.7}, "Employment": {"Private Non-farm Establishments": 628, "Private Non-farm Employment Percent Change": -2.8, "Firms": {"Total": 3810, "Hispanic-Owned": 0.0, "Native Hawaiian and Other Pacific Islander-Owned": 0.0, "American Indian-Owned": 0.0, "Black-Owned": 0.0, "Asian-Owned": 0.0, "Women-Owned": 24.0}, "Nonemployer Establishments": 2831, "Private Non-farm Employment": 4910}, "Housing": {"Housing Units": 14480, "Units in Multi-Unit Structures": 8.3, "Median Value of Owner-Occupied Units": 116800, "Households": 12668, "Persons per Household": 2.8, "Homeownership Rate": 75.9}, "Population": {"2014 Population": 36888, "2010 Population": 36202, "Population per Square Mile": 61.1, "Population Percent Change": 1.9}}</t>
  </si>
  <si>
    <t>{"Ethnicities": {"White Alone, not Hispanic or Latino": 96.5, "Two or More Races": 1.0, "Asian Alone": 0.3, "Native Hawaiian and Other Pacific Islander Alone": 0.0, "White Alone": 97.6, "Hispanic or Latino": 1.3, "Black Alone": 0.8, "American Indian and Alaska Native Alone": 0.3}, "Age": {"Percent Under 18 Years": 20.4, "Percent 65 and Older": 24.3, "Percent Under 5 Years": 5.9}, "Miscellaneous": {"Manufacturers Shipments": 0, "Foreign Born": 0.2, "Percent Female": 50.1, "Language Other than English at Home": 0.9, "Living in Same House +1 Years": 89.3, "Mean Travel Time to Work": 26.5, "Building Permits": 0, "Veterans": 221, "Land Area": 266.61}, "Sales": {"Retail Sales": 131, "Merchant Wholesaler Sales": 77, "Accommodation and Food Services Sales": 5, "Retail Sales per Capita": 6359}, "County": "Worth County", "State": "MO", "Income": {"Median Houseold Income": 39348, "Per Capita Income": 22967, "Persons Below Poverty Level": 13.2}, "Education": {"Bachelor's Degree or Higher": 15.6, "High School or Higher": 92.9}, "Employment": {"Private Non-farm Establishments": 51, "Private Non-farm Employment Percent Change": 19.3, "Firms": {"Total": 204, "Hispanic-Owned": 0.0, "Native Hawaiian and Other Pacific Islander-Owned": 0.0, "American Indian-Owned": 0.0, "Black-Owned": 0.0, "Asian-Owned": 0.0, "Women-Owned": 0.0}, "Nonemployer Establishments": 211, "Private Non-farm Employment": 229}, "Housing": {"Housing Units": 1271, "Units in Multi-Unit Structures": 7.4, "Median Value of Owner-Occupied Units": 57900, "Households": 940, "Persons per Household": 2.2, "Homeownership Rate": 76.3}, "Population": {"2014 Population": 2073, "2010 Population": 2171, "Population per Square Mile": 8.1, "Population Percent Change": -4.5}}</t>
  </si>
  <si>
    <t>{"Ethnicities": {"White Alone, not Hispanic or Latino": 95.3, "Two or More Races": 1.5, "Asian Alone": 0.3, "Native Hawaiian and Other Pacific Islander Alone": 0.1, "White Alone": 96.8, "Hispanic or Latino": 1.7, "Black Alone": 0.7, "American Indian and Alaska Native Alone": 0.6}, "Age": {"Percent Under 18 Years": 25.1, "Percent 65 and Older": 19.1, "Percent Under 5 Years": 6.3}, "Miscellaneous": {"Manufacturers Shipments": 1465, "Foreign Born": 2.2, "Percent Female": 51.1, "Language Other than English at Home": 2.5, "Living in Same House +1 Years": 83.6, "Mean Travel Time to Work": 26.0, "Building Permits": 5, "Veterans": 1597, "Land Area": 681.77}, "Sales": {"Retail Sales": 2378, "Merchant Wholesaler Sales": 316, "Accommodation and Food Services Sales": 380, "Retail Sales per Capita": 13121}, "County": "Wright County", "State": "MO", "Income": {"Median Houseold Income": 28645, "Per Capita Income": 14752, "Persons Below Poverty Level": 27.5}, "Education": {"Bachelor's Degree or Higher": 11.1, "High School or Higher": 76.5}, "Employment": {"Private Non-farm Establishments": 404, "Private Non-farm Employment Percent Change": -2.3, "Firms": {"Total": 1916, "Hispanic-Owned": 0.0, "Native Hawaiian and Other Pacific Islander-Owned": 0.0, "American Indian-Owned": 0.0, "Black-Owned": 0.0, "Asian-Owned": 0.0, "Women-Owned": 0.0}, "Nonemployer Establishments": 1276, "Private Non-farm Employment": 3460}, "Housing": {"Housing Units": 8616, "Units in Multi-Unit Structures": 6.7, "Median Value of Owner-Occupied Units": 86700, "Households": 7295, "Persons per Household": 2.52, "Homeownership Rate": 72.2}, "Population": {"2014 Population": 18291, "2010 Population": 18815, "Population per Square Mile": 27.6, "Population Percent Change": -2.8}}</t>
  </si>
  <si>
    <t>{"Ethnicities": {"White Alone, not Hispanic or Latino": 43.6, "Two or More Races": 2.3, "Asian Alone": 3.2, "Native Hawaiian and Other Pacific Islander Alone": 0.0, "White Alone": 46.6, "Hispanic or Latino": 3.8, "Black Alone": 47.5, "American Indian and Alaska Native Alone": 0.3}, "Age": {"Percent Under 18 Years": 20.3, "Percent 65 and Older": 11.4, "Percent Under 5 Years": 6.7}, "Miscellaneous": {"Manufacturers Shipments": 109206, "Foreign Born": 6.7, "Percent Female": 51.7, "Language Other than English at Home": 9.6, "Living in Same House +1 Years": 78.0, "Mean Travel Time to Work": 23.9, "Building Permits": 758, "Veterans": 19347, "Land Area": 61.91}, "Sales": {"Retail Sales": 24966, "Merchant Wholesaler Sales": 50421, "Accommodation and Food Services Sales": 10592, "Retail Sales per Capita": 7020}, "County": "St. Louis city", "State": "MO", "Income": {"Median Houseold Income": 34582, "Per Capita Income": 23048, "Persons Below Poverty Level": 27.4}, "Education": {"Bachelor's Degree or Higher": 29.6, "High School or Higher": 82.9}, "Employment": {"Private Non-farm Establishments": 9794, "Private Non-farm Employment Percent Change": -1.0, "Firms": {"Total": 23632, "Hispanic-Owned": 1.4, "Native Hawaiian and Other Pacific Islander-Owned": 0.0, "American Indian-Owned": 0.6, "Black-Owned": 21.4, "Asian-Owned": 5.1, "Women-Owned": 28.3}, "Nonemployer Establishments": 21248, "Private Non-farm Employment": 223481}, "Housing": {"Housing Units": 175355, "Units in Multi-Unit Structures": 52.8, "Median Value of Owner-Occupied Units": 119200, "Households": 140652, "Persons per Household": 2.19, "Homeownership Rate": 44.6}, "Population": {"2014 Population": 317419, "2010 Population": 319294, "Population per Square Mile": 5157.5, "Population Percent Change": -0.6}}</t>
  </si>
  <si>
    <t>{"Ethnicities": {"White Alone, not Hispanic or Latino": 91.9, "Two or More Races": 1.8, "Asian Alone": 0.5, "Native Hawaiian and Other Pacific Islander Alone": 0.3, "White Alone": 95.1, "Hispanic or Latino": 3.7, "Black Alone": 0.4, "American Indian and Alaska Native Alone": 1.9}, "Age": {"Percent Under 18 Years": 18.0, "Percent 65 and Older": 19.8, "Percent Under 5 Years": 4.5}, "Miscellaneous": {"Manufacturers Shipments": 0, "Foreign Born": 1.4, "Percent Female": 48.9, "Language Other than English at Home": 2.1, "Living in Same House +1 Years": 81.0, "Mean Travel Time to Work": 14.0, "Building Permits": 3, "Veterans": 979, "Land Area": 5541.62}, "Sales": {"Retail Sales": 1229, "Merchant Wholesaler Sales": 243, "Accommodation and Food Services Sales": 160, "Retail Sales per Capita": 13877}, "County": "Beaverhead County", "State": "MT", "Income": {"Median Houseold Income": 41614, "Per Capita Income": 22872, "Persons Below Poverty Level": 15.1}, "Education": {"Bachelor's Degree or Higher": 27.2, "High School or Higher": 93.1}, "Employment": {"Private Non-farm Establishments": 344, "Private Non-farm Employment Percent Change": 2.7, "Firms": {"Total": 1324, "Hispanic-Owned": 0.0, "Native Hawaiian and Other Pacific Islander-Owned": 0.0, "American Indian-Owned": 0.0, "Black-Owned": 0.0, "Asian-Owned": 0.0, "Women-Owned": 0.0}, "Nonemployer Establishments": 865, "Private Non-farm Employment": 2295}, "Housing": {"Housing Units": 5254, "Units in Multi-Unit Structures": 9.7, "Median Value of Owner-Occupied Units": 173400, "Households": 4110, "Persons per Household": 2.11, "Homeownership Rate": 64.1}, "Population": {"2014 Population": 9345, "2010 Population": 9246, "Population per Square Mile": 1.7, "Population Percent Change": 1.1}}</t>
  </si>
  <si>
    <t>MT</t>
  </si>
  <si>
    <t>{"Ethnicities": {"White Alone, not Hispanic or Latino": 29.6, "Two or More Races": 2.8, "Asian Alone": 0.5, "Native Hawaiian and Other Pacific Islander Alone": 0.0, "White Alone": 31.9, "Hispanic or Latino": 5.6, "Black Alone": 0.4, "American Indian and Alaska Native Alone": 64.4}, "Age": {"Percent Under 18 Years": 33.5, "Percent 65 and Older": 11.4, "Percent Under 5 Years": 10.3}, "Miscellaneous": {"Manufacturers Shipments": 0, "Foreign Born": 1.2, "Percent Female": 50.8, "Language Other than English at Home": 29.9, "Living in Same House +1 Years": 91.4, "Mean Travel Time to Work": 18.6, "Building Permits": 4, "Veterans": 630, "Land Area": 4995.46}, "Sales": {"Retail Sales": 873, "Merchant Wholesaler Sales": 0, "Accommodation and Food Services Sales": 135, "Retail Sales per Capita": 6852}, "County": "Big Horn County", "State": "MT", "Income": {"Median Houseold Income": 39966, "Per Capita Income": 15695, "Persons Below Poverty Level": 25.5}, "Education": {"Bachelor's Degree or Higher": 15.5, "High School or Higher": 84.5}, "Employment": {"Private Non-farm Establishments": 217, "Private Non-farm Employment Percent Change": 4.5, "Firms": {"Total": 563, "Hispanic-Owned": 0.0, "Native Hawaiian and Other Pacific Islander-Owned": 0.0, "American Indian-Owned": 10.8, "Black-Owned": 0.0, "Asian-Owned": 0.0, "Women-Owned": 0.0}, "Nonemployer Establishments": 499, "Private Non-farm Employment": 2332}, "Housing": {"Housing Units": 4661, "Units in Multi-Unit Structures": 8.5, "Median Value of Owner-Occupied Units": 89300, "Households": 3444, "Persons per Household": 3.7, "Homeownership Rate": 67.4}, "Population": {"2014 Population": 13282, "2010 Population": 12865, "Population per Square Mile": 2.6, "Population Percent Change": 3.2}}</t>
  </si>
  <si>
    <t>{"Ethnicities": {"White Alone, not Hispanic or Latino": 47.4, "Two or More Races": 2.4, "Asian Alone": 0.2, "Native Hawaiian and Other Pacific Islander Alone": 0.0, "White Alone": 48.2, "Hispanic or Latino": 2.3, "Black Alone": 0.2, "American Indian and Alaska Native Alone": 49.0}, "Age": {"Percent Under 18 Years": 30.2, "Percent 65 and Older": 14.2, "Percent Under 5 Years": 8.7}, "Miscellaneous": {"Manufacturers Shipments": 0, "Foreign Born": 0.8, "Percent Female": 50.6, "Language Other than English at Home": 4.6, "Living in Same House +1 Years": 90.6, "Mean Travel Time to Work": 14.6, "Building Permits": 2, "Veterans": 527, "Land Area": 4227.55}, "Sales": {"Retail Sales": 442, "Merchant Wholesaler Sales": 275, "Accommodation and Food Services Sales": 24, "Retail Sales per Capita": 6813}, "County": "Blaine County", "State": "MT", "Income": {"Median Houseold Income": 37151, "Per Capita Income": 17437, "Persons Below Poverty Level": 28.8}, "Education": {"Bachelor's Degree or Higher": 15.9, "High School or Higher": 87.4}, "Employment": {"Private Non-farm Establishments": 147, "Private Non-farm Employment Percent Change": -1.1, "Firms": {"Total": 322, "Hispanic-Owned": 0.0, "Native Hawaiian and Other Pacific Islander-Owned": 0.0, "American Indian-Owned": 0.0, "Black-Owned": 0.0, "Asian-Owned": 0.0, "Women-Owned": 0.0}, "Nonemployer Establishments": 318, "Private Non-farm Employment": 1202}, "Housing": {"Housing Units": 2814, "Units in Multi-Unit Structures": 9.5, "Median Value of Owner-Occupied Units": 76200, "Households": 2237, "Persons per Household": 2.86, "Homeownership Rate": 65.4}, "Population": {"2014 Population": 6619, "2010 Population": 6491, "Population per Square Mile": 1.5, "Population Percent Change": 2.0}}</t>
  </si>
  <si>
    <t>{"Ethnicities": {"White Alone, not Hispanic or Latino": 94.0, "Two or More Races": 1.4, "Asian Alone": 0.2, "Native Hawaiian and Other Pacific Islander Alone": 0.2, "White Alone": 96.2, "Hispanic or Latino": 2.5, "Black Alone": 0.5, "American Indian and Alaska Native Alone": 1.5}, "Age": {"Percent Under 18 Years": 20.6, "Percent 65 and Older": 20.9, "Percent Under 5 Years": 5.0}, "Miscellaneous": {"Manufacturers Shipments": 0, "Foreign Born": 1.2, "Percent Female": 49.3, "Language Other than English at Home": 1.2, "Living in Same House +1 Years": 85.7, "Mean Travel Time to Work": 25.3, "Building Permits": 0, "Veterans": 708, "Land Area": 1192.54}, "Sales": {"Retail Sales": 592, "Merchant Wholesaler Sales": 103, "Accommodation and Food Services Sales": 57, "Retail Sales per Capita": 12928}, "County": "Broadwater County", "State": "MT", "Income": {"Median Houseold Income": 45932, "Per Capita Income": 24270, "Persons Below Poverty Level": 10.5}, "Education": {"Bachelor's Degree or Higher": 19.4, "High School or Higher": 89.4}, "Employment": {"Private Non-farm Establishments": 137, "Private Non-farm Employment Percent Change": -1.0, "Firms": {"Total": 660, "Hispanic-Owned": 0.0, "Native Hawaiian and Other Pacific Islander-Owned": 0.0, "American Indian-Owned": 0.0, "Black-Owned": 0.0, "Asian-Owned": 0.0, "Women-Owned": 0.0}, "Nonemployer Establishments": 442, "Private Non-farm Employment": 782}, "Housing": {"Housing Units": 2697, "Units in Multi-Unit Structures": 3.0, "Median Value of Owner-Occupied Units": 174000, "Households": 2421, "Persons per Household": 2.32, "Homeownership Rate": 80.7}, "Population": {"2014 Population": 5667, "2010 Population": 5612, "Population per Square Mile": 4.7, "Population Percent Change": 0.9}}</t>
  </si>
  <si>
    <t>{"Ethnicities": {"White Alone, not Hispanic or Latino": 94.8, "Two or More Races": 1.2, "Asian Alone": 0.3, "Native Hawaiian and Other Pacific Islander Alone": 0.1, "White Alone": 96.7, "Hispanic or Latino": 2.3, "Black Alone": 0.5, "American Indian and Alaska Native Alone": 1.2}, "Age": {"Percent Under 18 Years": 18.3, "Percent 65 and Older": 22.3, "Percent Under 5 Years": 4.2}, "Miscellaneous": {"Manufacturers Shipments": 0, "Foreign Born": 1.9, "Percent Female": 49.8, "Language Other than English at Home": 3.9, "Living in Same House +1 Years": 85.5, "Mean Travel Time to Work": 27.1, "Building Permits": 9, "Veterans": 1179, "Land Area": 2048.79}, "Sales": {"Retail Sales": 606, "Merchant Wholesaler Sales": 209, "Accommodation and Food Services Sales": 185, "Retail Sales per Capita": 6219}, "County": "Carbon County", "State": "MT", "Income": {"Median Houseold Income": 47831, "Per Capita Income": 27599, "Persons Below Poverty Level": 11.1}, "Education": {"Bachelor's Degree or Higher": 27.6, "High School or Higher": 92.8}, "Employment": {"Private Non-farm Establishments": 412, "Private Non-farm Employment Percent Change": 1.0, "Firms": {"Total": 1641, "Hispanic-Owned": 0.0, "Native Hawaiian and Other Pacific Islander-Owned": 0.0, "American Indian-Owned": 0.0, "Black-Owned": 0.0, "Asian-Owned": 0.0, "Women-Owned": 24.6}, "Nonemployer Establishments": 1050, "Private Non-farm Employment": 2190}, "Housing": {"Housing Units": 6463, "Units in Multi-Unit Structures": 3.8, "Median Value of Owner-Occupied Units": 205900, "Households": 4322, "Persons per Household": 2.32, "Homeownership Rate": 76.7}, "Population": {"2014 Population": 10399, "2010 Population": 10078, "Population per Square Mile": 4.9, "Population Percent Change": 3.2}}</t>
  </si>
  <si>
    <t>{"Ethnicities": {"White Alone, not Hispanic or Latino": 96.9, "Two or More Races": 0.9, "Asian Alone": 0.1, "Native Hawaiian and Other Pacific Islander Alone": 0.0, "White Alone": 98.0, "Hispanic or Latino": 1.2, "Black Alone": 0.1, "American Indian and Alaska Native Alone": 0.9}, "Age": {"Percent Under 18 Years": 16.7, "Percent 65 and Older": 25.2, "Percent Under 5 Years": 5.4}, "Miscellaneous": {"Manufacturers Shipments": 0, "Foreign Born": 0.2, "Percent Female": 50.0, "Language Other than English at Home": 2.4, "Living in Same House +1 Years": 94.6, "Mean Travel Time to Work": 13.0, "Building Permits": 1, "Veterans": 75, "Land Area": 3340.75}, "Sales": {"Retail Sales": 119, "Merchant Wholesaler Sales": 0, "Accommodation and Food Services Sales": 0, "Retail Sales per Capita": 9667}, "County": "Carter County", "State": "MT", "Income": {"Median Houseold Income": 39659, "Per Capita Income": 24921, "Persons Below Poverty Level": 13.7}, "Education": {"Bachelor's Degree or Higher": 16.4, "High School or Higher": 92.8}, "Employment": {"Private Non-farm Establishments": 34, "Private Non-farm Employment Percent Change": 0.0, "Firms": {"Total": 0, "Hispanic-Owned": 0.0, "Native Hawaiian and Other Pacific Islander-Owned": 0.0, "American Indian-Owned": 0.0, "Black-Owned": 0.0, "Asian-Owned": 0.0, "Women-Owned": 0.0}, "Nonemployer Establishments": 103, "Private Non-farm Employment": 152}, "Housing": {"Housing Units": 808, "Units in Multi-Unit Structures": 3.6, "Median Value of Owner-Occupied Units": 82400, "Households": 495, "Persons per Household": 2.46, "Homeownership Rate": 80.4}, "Population": {"2014 Population": 1169, "2010 Population": 1160, "Population per Square Mile": 0.3, "Population Percent Change": 0.8}}</t>
  </si>
  <si>
    <t>{"Ethnicities": {"White Alone, not Hispanic or Latino": 85.9, "Two or More Races": 3.6, "Asian Alone": 1.0, "Native Hawaiian and Other Pacific Islander Alone": 0.1, "White Alone": 88.9, "Hispanic or Latino": 4.1, "Black Alone": 1.7, "American Indian and Alaska Native Alone": 4.6}, "Age": {"Percent Under 18 Years": 22.6, "Percent 65 and Older": 16.9, "Percent Under 5 Years": 6.7}, "Miscellaneous": {"Manufacturers Shipments": 6708, "Foreign Born": 2.3, "Percent Female": 49.6, "Language Other than English at Home": 4.2, "Living in Same House +1 Years": 82.2, "Mean Travel Time to Work": 15.8, "Building Permits": 463, "Veterans": 10265, "Land Area": 2698.16}, "Sales": {"Retail Sales": 13022, "Merchant Wholesaler Sales": 6720, "Accommodation and Food Services Sales": 1742, "Retail Sales per Capita": 15924}, "County": "Cascade County", "State": "MT", "Income": {"Median Houseold Income": 44963, "Per Capita Income": 24727, "Persons Below Poverty Level": 14.9}, "Education": {"Bachelor's Degree or Higher": 24.6, "High School or Higher": 90.8}, "Employment": {"Private Non-farm Establishments": 2429, "Private Non-farm Employment Percent Change": -0.9, "Firms": {"Total": 7266, "Hispanic-Owned": 0.0, "Native Hawaiian and Other Pacific Islander-Owned": 0.0, "American Indian-Owned": 2.6, "Black-Owned": 0.0, "Asian-Owned": 0.0, "Women-Owned": 25.1}, "Nonemployer Establishments": 4611, "Private Non-farm Employment": 28891}, "Housing": {"Housing Units": 37565, "Units in Multi-Unit Structures": 22.1, "Median Value of Owner-Occupied Units": 157900, "Households": 33430, "Persons per Household": 2.37, "Homeownership Rate": 65.6}, "Population": {"2014 Population": 82344, "2010 Population": 81327, "Population per Square Mile": 30.1, "Population Percent Change": 1.3}}</t>
  </si>
  <si>
    <t>{"Ethnicities": {"White Alone, not Hispanic or Latino": 75.9, "Two or More Races": 1.6, "Asian Alone": 0.5, "Native Hawaiian and Other Pacific Islander Alone": 0.1, "White Alone": 77.0, "Hispanic or Latino": 2.2, "Black Alone": 0.2, "American Indian and Alaska Native Alone": 20.6}, "Age": {"Percent Under 18 Years": 24.5, "Percent 65 and Older": 18.1, "Percent Under 5 Years": 3.8}, "Miscellaneous": {"Manufacturers Shipments": 0, "Foreign Born": 1.6, "Percent Female": 50.6, "Language Other than English at Home": 2.6, "Living in Same House +1 Years": 91.2, "Mean Travel Time to Work": 17.5, "Building Permits": 4, "Veterans": 574, "Land Area": 3972.49}, "Sales": {"Retail Sales": 446, "Merchant Wholesaler Sales": 383, "Accommodation and Food Services Sales": 38, "Retail Sales per Capita": 8576}, "County": "Chouteau County", "State": "MT", "Income": {"Median Houseold Income": 40070, "Per Capita Income": 21737, "Persons Below Poverty Level": 21.7}, "Education": {"Bachelor's Degree or Higher": 22.9, "High School or Higher": 91.1}, "Employment": {"Private Non-farm Establishments": 160, "Private Non-farm Employment Percent Change": 5.3, "Firms": {"Total": 674, "Hispanic-Owned": 0.0, "Native Hawaiian and Other Pacific Islander-Owned": 0.0, "American Indian-Owned": 0.0, "Black-Owned": 0.0, "Asian-Owned": 0.0, "Women-Owned": 0.0}, "Nonemployer Establishments": 365, "Private Non-farm Employment": 761}, "Housing": {"Housing Units": 2858, "Units in Multi-Unit Structures": 6.0, "Median Value of Owner-Occupied Units": 114200, "Households": 2228, "Persons per Household": 2.53, "Homeownership Rate": 62.3}, "Population": {"2014 Population": 5894, "2010 Population": 5813, "Population per Square Mile": 1.5, "Population Percent Change": 1.4}}</t>
  </si>
  <si>
    <t>{"Ethnicities": {"White Alone, not Hispanic or Latino": 92.6, "Two or More Races": 1.8, "Asian Alone": 0.4, "Native Hawaiian and Other Pacific Islander Alone": 0.1, "White Alone": 95.0, "Hispanic or Latino": 3.0, "Black Alone": 0.6, "American Indian and Alaska Native Alone": 2.0}, "Age": {"Percent Under 18 Years": 22.1, "Percent 65 and Older": 18.7, "Percent Under 5 Years": 6.3}, "Miscellaneous": {"Manufacturers Shipments": 0, "Foreign Born": 2.1, "Percent Female": 50.0, "Language Other than English at Home": 4.5, "Living in Same House +1 Years": 80.7, "Mean Travel Time to Work": 14.2, "Building Permits": 3, "Veterans": 1178, "Land Area": 3783.36}, "Sales": {"Retail Sales": 1999, "Merchant Wholesaler Sales": 750, "Accommodation and Food Services Sales": 220, "Retail Sales per Capita": 17987}, "County": "Custer County", "State": "MT", "Income": {"Median Houseold Income": 43524, "Per Capita Income": 23910, "Persons Below Poverty Level": 13.3}, "Education": {"Bachelor's Degree or Higher": 19.7, "High School or Higher": 90.9}, "Employment": {"Private Non-farm Establishments": 434, "Private Non-farm Employment Percent Change": 1.2, "Firms": {"Total": 1005, "Hispanic-Owned": 0.0, "Native Hawaiian and Other Pacific Islander-Owned": 0.0, "American Indian-Owned": 0.0, "Black-Owned": 0.0, "Asian-Owned": 0.0, "Women-Owned": 21.9}, "Nonemployer Establishments": 838, "Private Non-farm Employment": 4445}, "Housing": {"Housing Units": 5622, "Units in Multi-Unit Structures": 12.7, "Median Value of Owner-Occupied Units": 112100, "Households": 4986, "Persons per Household": 2.28, "Homeownership Rate": 68.9}, "Population": {"2014 Population": 12092, "2010 Population": 11699, "Population per Square Mile": 3.1, "Population Percent Change": 3.4}}</t>
  </si>
  <si>
    <t>{"Ethnicities": {"White Alone, not Hispanic or Latino": 93.6, "Two or More Races": 2.0, "Asian Alone": 0.3, "Native Hawaiian and Other Pacific Islander Alone": 0.0, "White Alone": 95.3, "Hispanic or Latino": 2.0, "Black Alone": 0.3, "American Indian and Alaska Native Alone": 2.1}, "Age": {"Percent Under 18 Years": 21.0, "Percent 65 and Older": 25.2, "Percent Under 5 Years": 5.6}, "Miscellaneous": {"Manufacturers Shipments": 0, "Foreign Born": 2.4, "Percent Female": 49.7, "Language Other than English at Home": 4.1, "Living in Same House +1 Years": 88.6, "Mean Travel Time to Work": 9.8, "Building Permits": 1, "Veterans": 178, "Land Area": 1426.11}, "Sales": {"Retail Sales": 265, "Merchant Wholesaler Sales": 98, "Accommodation and Food Services Sales": 10, "Retail Sales per Capita": 15806}, "County": "Daniels County", "State": "MT", "Income": {"Median Houseold Income": 46100, "Per Capita Income": 31449, "Persons Below Poverty Level": 10.1}, "Education": {"Bachelor's Degree or Higher": 22.9, "High School or Higher": 94.4}, "Employment": {"Private Non-farm Establishments": 71, "Private Non-farm Employment Percent Change": 0.0, "Firms": {"Total": 179, "Hispanic-Owned": 0.0, "Native Hawaiian and Other Pacific Islander-Owned": 0.0, "American Indian-Owned": 0.0, "Black-Owned": 0.0, "Asian-Owned": 0.0, "Women-Owned": 0.0}, "Nonemployer Establishments": 140, "Private Non-farm Employment": 0}, "Housing": {"Housing Units": 1115, "Units in Multi-Unit Structures": 5.7, "Median Value of Owner-Occupied Units": 96800, "Households": 890, "Persons per Household": 1.96, "Homeownership Rate": 75.2}, "Population": {"2014 Population": 1793, "2010 Population": 1751, "Population per Square Mile": 1.2, "Population Percent Change": 2.4}}</t>
  </si>
  <si>
    <t>{"Ethnicities": {"White Alone, not Hispanic or Latino": 92.8, "Two or More Races": 2.0, "Asian Alone": 0.4, "Native Hawaiian and Other Pacific Islander Alone": 0.1, "White Alone": 94.9, "Hispanic or Latino": 2.7, "Black Alone": 0.5, "American Indian and Alaska Native Alone": 2.1}, "Age": {"Percent Under 18 Years": 22.3, "Percent 65 and Older": 16.8, "Percent Under 5 Years": 6.5}, "Miscellaneous": {"Manufacturers Shipments": 0, "Foreign Born": 1.0, "Percent Female": 48.6, "Language Other than English at Home": 1.4, "Living in Same House +1 Years": 84.0, "Mean Travel Time to Work": 18.3, "Building Permits": 30, "Veterans": 825, "Land Area": 2371.87}, "Sales": {"Retail Sales": 1182, "Merchant Wholesaler Sales": 1075, "Accommodation and Food Services Sales": 212, "Retail Sales per Capita": 13784}, "County": "Dawson County", "State": "MT", "Income": {"Median Houseold Income": 50405, "Per Capita Income": 26126, "Persons Below Poverty Level": 16.0}, "Education": {"Bachelor's Degree or Higher": 18.1, "High School or Higher": 89.3}, "Employment": {"Private Non-farm Establishments": 343, "Private Non-farm Employment Percent Change": 7.3, "Firms": {"Total": 521, "Hispanic-Owned": 0.0, "Native Hawaiian and Other Pacific Islander-Owned": 0.0, "American Indian-Owned": 0.0, "Black-Owned": 0.0, "Asian-Owned": 0.0, "Women-Owned": 0.0}, "Nonemployer Establishments": 602, "Private Non-farm Employment": 2985}, "Housing": {"Housing Units": 4359, "Units in Multi-Unit Structures": 16.1, "Median Value of Owner-Occupied Units": 122200, "Households": 3885, "Persons per Household": 2.21, "Homeownership Rate": 70.3}, "Population": {"2014 Population": 9518, "2010 Population": 8966, "Population per Square Mile": 3.8, "Population Percent Change": 6.2}}</t>
  </si>
  <si>
    <t>{"Ethnicities": {"White Alone, not Hispanic or Latino": 90.8, "Two or More Races": 2.5, "Asian Alone": 0.5, "Native Hawaiian and Other Pacific Islander Alone": 0.1, "White Alone": 93.0, "Hispanic or Latino": 3.1, "Black Alone": 0.4, "American Indian and Alaska Native Alone": 3.5}, "Age": {"Percent Under 18 Years": 16.2, "Percent 65 and Older": 20.7, "Percent Under 5 Years": 4.0}, "Miscellaneous": {"Manufacturers Shipments": 0, "Foreign Born": 1.6, "Percent Female": 46.6, "Language Other than English at Home": 2.4, "Living in Same House +1 Years": 84.5, "Mean Travel Time to Work": 20.2, "Building Permits": 5, "Veterans": 1227, "Land Area": 736.53}, "Sales": {"Retail Sales": 714, "Merchant Wholesaler Sales": 0, "Accommodation and Food Services Sales": 163, "Retail Sales per Capita": 8067}, "County": "Deer Lodge County", "State": "MT", "Income": {"Median Houseold Income": 38958, "Per Capita Income": 22052, "Persons Below Poverty Level": 20.5}, "Education": {"Bachelor's Degree or Higher": 18.1, "High School or Higher": 89.1}, "Employment": {"Private Non-farm Establishments": 248, "Private Non-farm Employment Percent Change": 0.5, "Firms": {"Total": 756, "Hispanic-Owned": 0.0, "Native Hawaiian and Other Pacific Islander-Owned": 0.0, "American Indian-Owned": 0.0, "Black-Owned": 0.0, "Asian-Owned": 0.0, "Women-Owned": 0.0}, "Nonemployer Establishments": 459, "Private Non-farm Employment": 2727}, "Housing": {"Housing Units": 5121, "Units in Multi-Unit Structures": 12.7, "Median Value of Owner-Occupied Units": 117800, "Households": 3855, "Persons per Household": 2.17, "Homeownership Rate": 72.7}, "Population": {"2014 Population": 9150, "2010 Population": 9298, "Population per Square Mile": 12.6, "Population Percent Change": -1.5}}</t>
  </si>
  <si>
    <t>{"Ethnicities": {"White Alone, not Hispanic or Latino": 95.6, "Two or More Races": 1.3, "Asian Alone": 0.6, "Native Hawaiian and Other Pacific Islander Alone": 0.1, "White Alone": 97.1, "Hispanic or Latino": 1.7, "Black Alone": 0.2, "American Indian and Alaska Native Alone": 0.7}, "Age": {"Percent Under 18 Years": 25.9, "Percent 65 and Older": 15.7, "Percent Under 5 Years": 7.8}, "Miscellaneous": {"Manufacturers Shipments": 0, "Foreign Born": 0.9, "Percent Female": 48.7, "Language Other than English at Home": 1.3, "Living in Same House +1 Years": 83.0, "Mean Travel Time to Work": 12.0, "Building Permits": 25, "Veterans": 220, "Land Area": 1620.77}, "Sales": {"Retail Sales": 263, "Merchant Wholesaler Sales": 328, "Accommodation and Food Services Sales": 40, "Retail Sales per Capita": 9926}, "County": "Fallon County", "State": "MT", "Income": {"Median Houseold Income": 51164, "Per Capita Income": 28563, "Persons Below Poverty Level": 5.9}, "Education": {"Bachelor's Degree or Higher": 16.1, "High School or Higher": 92.7}, "Employment": {"Private Non-farm Establishments": 159, "Private Non-farm Employment Percent Change": 6.4, "Firms": {"Total": 520, "Hispanic-Owned": 0.0, "Native Hawaiian and Other Pacific Islander-Owned": 0.0, "American Indian-Owned": 0.0, "Black-Owned": 0.0, "Asian-Owned": 0.0, "Women-Owned": 0.0}, "Nonemployer Establishments": 329, "Private Non-farm Employment": 1293}, "Housing": {"Housing Units": 1529, "Units in Multi-Unit Structures": 5.2, "Median Value of Owner-Occupied Units": 106700, "Households": 1199, "Persons per Household": 2.53, "Homeownership Rate": 72.0}, "Population": {"2014 Population": 3108, "2010 Population": 2890, "Population per Square Mile": 1.8, "Population Percent Change": 7.5}}</t>
  </si>
  <si>
    <t>{"Ethnicities": {"White Alone, not Hispanic or Latino": 93.9, "Two or More Races": 1.9, "Asian Alone": 0.3, "Native Hawaiian and Other Pacific Islander Alone": 0.0, "White Alone": 95.9, "Hispanic or Latino": 2.4, "Black Alone": 0.5, "American Indian and Alaska Native Alone": 1.4}, "Age": {"Percent Under 18 Years": 20.4, "Percent 65 and Older": 23.0, "Percent Under 5 Years": 5.1}, "Miscellaneous": {"Manufacturers Shipments": 0, "Foreign Born": 1.4, "Percent Female": 49.7, "Language Other than English at Home": 3.5, "Living in Same House +1 Years": 86.9, "Mean Travel Time to Work": 14.3, "Building Permits": 1, "Veterans": 1233, "Land Area": 4339.8}, "Sales": {"Retail Sales": 1354, "Merchant Wholesaler Sales": 4002, "Accommodation and Food Services Sales": 141, "Retail Sales per Capita": 12093}, "County": "Fergus County", "State": "MT", "Income": {"Median Houseold Income": 38344, "Per Capita Income": 24429, "Persons Below Poverty Level": 13.8}, "Education": {"Bachelor's Degree or Higher": 25.5, "High School or Higher": 92.3}, "Employment": {"Private Non-farm Establishments": 433, "Private Non-farm Employment Percent Change": 1.4, "Firms": {"Total": 1454, "Hispanic-Owned": 0.0, "Native Hawaiian and Other Pacific Islander-Owned": 0.0, "American Indian-Owned": 0.0, "Black-Owned": 0.0, "Asian-Owned": 0.0, "Women-Owned": 30.7}, "Nonemployer Establishments": 1071, "Private Non-farm Employment": 3337}, "Housing": {"Housing Units": 5809, "Units in Multi-Unit Structures": 11.0, "Median Value of Owner-Occupied Units": 113800, "Households": 4924, "Persons per Household": 2.24, "Homeownership Rate": 74.4}, "Population": {"2014 Population": 11442, "2010 Population": 11586, "Population per Square Mile": 2.7, "Population Percent Change": -1.2}}</t>
  </si>
  <si>
    <t>{"Ethnicities": {"White Alone, not Hispanic or Latino": 93.0, "Two or More Races": 2.2, "Asian Alone": 0.7, "Native Hawaiian and Other Pacific Islander Alone": 0.1, "White Alone": 95.2, "Hispanic or Latino": 2.7, "Black Alone": 0.4, "American Indian and Alaska Native Alone": 1.4}, "Age": {"Percent Under 18 Years": 22.5, "Percent 65 and Older": 17.2, "Percent Under 5 Years": 5.8}, "Miscellaneous": {"Manufacturers Shipments": 9194, "Foreign Born": 2.0, "Percent Female": 50.2, "Language Other than English at Home": 3.0, "Living in Same House +1 Years": 90.0, "Mean Travel Time to Work": 18.6, "Building Permits": 233, "Veterans": 8688, "Land Area": 5087.66}, "Sales": {"Retail Sales": 15813, "Merchant Wholesaler Sales": 8636, "Accommodation and Food Services Sales": 2328, "Retail Sales per Capita": 18135}, "County": "Flathead County", "State": "MT", "Income": {"Median Houseold Income": 46581, "Per Capita Income": 25790, "Persons Below Poverty Level": 14.2}, "Education": {"Bachelor's Degree or Higher": 28.4, "High School or Higher": 93.8}, "Employment": {"Private Non-farm Establishments": 3872, "Private Non-farm Employment Percent Change": 6.3, "Firms": {"Total": 13592, "Hispanic-Owned": 1.0, "Native Hawaiian and Other Pacific Islander-Owned": 0.0, "American Indian-Owned": 1.1, "Black-Owned": 0.0, "Asian-Owned": 0.3, "Women-Owned": 24.2}, "Nonemployer Establishments": 9930, "Private Non-farm Employment": 33284}, "Housing": {"Housing Units": 47362, "Units in Multi-Unit Structures": 15.1, "Median Value of Owner-Occupied Units": 228100, "Households": 36901, "Persons per Household": 2.45, "Homeownership Rate": 71.0}, "Population": {"2014 Population": 94924, "2010 Population": 90928, "Population per Square Mile": 17.9, "Population Percent Change": 4.4}}</t>
  </si>
  <si>
    <t>{"Ethnicities": {"White Alone, not Hispanic or Latino": 92.4, "Two or More Races": 1.9, "Asian Alone": 1.4, "Native Hawaiian and Other Pacific Islander Alone": 0.1, "White Alone": 95.1, "Hispanic or Latino": 3.1, "Black Alone": 0.4, "American Indian and Alaska Native Alone": 1.0}, "Age": {"Percent Under 18 Years": 20.5, "Percent 65 and Older": 11.2, "Percent Under 5 Years": 5.8}, "Miscellaneous": {"Manufacturers Shipments": 5126, "Foreign Born": 2.7, "Percent Female": 48.6, "Language Other than English at Home": 4.2, "Living in Same House +1 Years": 75.2, "Mean Travel Time to Work": 16.8, "Building Permits": 1191, "Veterans": 5744, "Land Area": 2602.69}, "Sales": {"Retail Sales": 17917, "Merchant Wholesaler Sales": 5088, "Accommodation and Food Services Sales": 3257, "Retail Sales per Capita": 20524}, "County": "Gallatin County", "State": "MT", "Income": {"Median Houseold Income": 52833, "Per Capita Income": 28939, "Persons Below Poverty Level": 14.1}, "Education": {"Bachelor's Degree or Higher": 46.0, "High School or Higher": 96.1}, "Employment": {"Private Non-farm Establishments": 4962, "Private Non-farm Employment Percent Change": 4.1, "Firms": {"Total": 14742, "Hispanic-Owned": 1.1, "Native Hawaiian and Other Pacific Islander-Owned": 0.0, "American Indian-Owned": 0.8, "Black-Owned": 0.0, "Asian-Owned": 0.5, "Women-Owned": 23.7}, "Nonemployer Establishments": 11075, "Private Non-farm Employment": 38950}, "Housing": {"Housing Units": 44870, "Units in Multi-Unit Structures": 28.2, "Median Value of Owner-Occupied Units": 261900, "Households": 36973, "Persons per Household": 2.36, "Homeownership Rate": 61.8}, "Population": {"2014 Population": 97308, "2010 Population": 89513, "Population per Square Mile": 34.4, "Population Percent Change": 8.7}}</t>
  </si>
  <si>
    <t>{"Ethnicities": {"White Alone, not Hispanic or Latino": 97.5, "Two or More Races": 0.5, "Asian Alone": 0.1, "Native Hawaiian and Other Pacific Islander Alone": 0.0, "White Alone": 98.7, "Hispanic or Latino": 1.2, "Black Alone": 0.3, "American Indian and Alaska Native Alone": 0.4}, "Age": {"Percent Under 18 Years": 22.9, "Percent 65 and Older": 22.6, "Percent Under 5 Years": 5.7}, "Miscellaneous": {"Manufacturers Shipments": 0, "Foreign Born": 0.2, "Percent Female": 50.1, "Language Other than English at Home": 1.3, "Living in Same House +1 Years": 88.8, "Mean Travel Time to Work": 10.6, "Building Permits": 0, "Veterans": 97, "Land Area": 4675.36}, "Sales": {"Retail Sales": 102, "Merchant Wholesaler Sales": 0, "Accommodation and Food Services Sales": 6, "Retail Sales per Capita": 8583}, "County": "Garfield County", "State": "MT", "Income": {"Median Houseold Income": 45096, "Per Capita Income": 25921, "Persons Below Poverty Level": 10.5}, "Education": {"Bachelor's Degree or Higher": 13.0, "High School or Higher": 91.7}, "Employment": {"Private Non-farm Establishments": 28, "Private Non-farm Employment Percent Change": 0.7, "Firms": {"Total": 0, "Hispanic-Owned": 0.0, "Native Hawaiian and Other Pacific Islander-Owned": 0.0, "American Indian-Owned": 0.0, "Black-Owned": 0.0, "Asian-Owned": 0.0, "Women-Owned": 0.0}, "Nonemployer Establishments": 135, "Private Non-farm Employment": 144}, "Housing": {"Housing Units": 848, "Units in Multi-Unit Structures": 2.0, "Median Value of Owner-Occupied Units": 113300, "Households": 465, "Persons per Household": 2.44, "Homeownership Rate": 76.3}, "Population": {"2014 Population": 1309, "2010 Population": 1206, "Population per Square Mile": 0.3, "Population Percent Change": 8.3}}</t>
  </si>
  <si>
    <t>{"Ethnicities": {"White Alone, not Hispanic or Latino": 32.5, "Two or More Races": 3.2, "Asian Alone": 0.4, "Native Hawaiian and Other Pacific Islander Alone": 0.0, "White Alone": 33.6, "Hispanic or Latino": 2.7, "Black Alone": 0.2, "American Indian and Alaska Native Alone": 62.6}, "Age": {"Percent Under 18 Years": 31.3, "Percent 65 and Older": 10.9, "Percent Under 5 Years": 9.3}, "Miscellaneous": {"Manufacturers Shipments": 0, "Foreign Born": 2.1, "Percent Female": 51.1, "Language Other than English at Home": 10.7, "Living in Same House +1 Years": 83.7, "Mean Travel Time to Work": 12.4, "Building Permits": 1, "Veterans": 934, "Land Area": 2995.94}, "Sales": {"Retail Sales": 1062, "Merchant Wholesaler Sales": 1251, "Accommodation and Food Services Sales": 376, "Retail Sales per Capita": 7956}, "County": "Glacier County", "State": "MT", "Income": {"Median Houseold Income": 33519, "Per Capita Income": 15604, "Persons Below Poverty Level": 33.7}, "Education": {"Bachelor's Degree or Higher": 18.4, "High School or Higher": 83.5}, "Employment": {"Private Non-farm Establishments": 248, "Private Non-farm Employment Percent Change": 6.2, "Firms": {"Total": 968, "Hispanic-Owned": 0.0, "Native Hawaiian and Other Pacific Islander-Owned": 0.0, "American Indian-Owned": 26.2, "Black-Owned": 0.0, "Asian-Owned": 0.0, "Women-Owned": 32.5}, "Nonemployer Establishments": 687, "Private Non-farm Employment": 2341}, "Housing": {"Housing Units": 5327, "Units in Multi-Unit Structures": 15.4, "Median Value of Owner-Occupied Units": 80200, "Households": 4194, "Persons per Household": 3.1, "Homeownership Rate": 59.5}, "Population": {"2014 Population": 13696, "2010 Population": 13399, "Population per Square Mile": 4.5, "Population Percent Change": 2.2}}</t>
  </si>
  <si>
    <t>{"Ethnicities": {"White Alone, not Hispanic or Latino": 91.2, "Two or More Races": 2.9, "Asian Alone": 0.7, "Native Hawaiian and Other Pacific Islander Alone": 0.0, "White Alone": 94.5, "Hispanic or Latino": 4.1, "Black Alone": 0.7, "American Indian and Alaska Native Alone": 1.2}, "Age": {"Percent Under 18 Years": 20.2, "Percent 65 and Older": 24.5, "Percent Under 5 Years": 4.7}, "Miscellaneous": {"Manufacturers Shipments": 0, "Foreign Born": 0.3, "Percent Female": 48.7, "Language Other than English at Home": 0.6, "Living in Same House +1 Years": 84.4, "Mean Travel Time to Work": 27.0, "Building Permits": 0, "Veterans": 70, "Land Area": 1175.34}, "Sales": {"Retail Sales": 0, "Merchant Wholesaler Sales": 0, "Accommodation and Food Services Sales": 3, "Retail Sales per Capita": 0}, "County": "Golden Valley County", "State": "MT", "Income": {"Median Houseold Income": 39313, "Per Capita Income": 23508, "Persons Below Poverty Level": 20.7}, "Education": {"Bachelor's Degree or Higher": 20.3, "High School or Higher": 88.6}, "Employment": {"Private Non-farm Establishments": 16, "Private Non-farm Employment Percent Change": 0.0, "Firms": {"Total": 0, "Hispanic-Owned": 0.0, "Native Hawaiian and Other Pacific Islander-Owned": 0.0, "American Indian-Owned": 0.0, "Black-Owned": 0.0, "Asian-Owned": 0.0, "Women-Owned": 0.0}, "Nonemployer Establishments": 89, "Private Non-farm Employment": 0}, "Housing": {"Housing Units": 479, "Units in Multi-Unit Structures": 0.7, "Median Value of Owner-Occupied Units": 89300, "Households": 323, "Persons per Household": 2.12, "Homeownership Rate": 79.3}, "Population": {"2014 Population": 852, "2010 Population": 884, "Population per Square Mile": 0.8, "Population Percent Change": -3.6}}</t>
  </si>
  <si>
    <t>{"Ethnicities": {"White Alone, not Hispanic or Latino": 94.6, "Two or More Races": 2.1, "Asian Alone": 0.3, "Native Hawaiian and Other Pacific Islander Alone": 0.0, "White Alone": 96.5, "Hispanic or Latino": 2.1, "Black Alone": 0.4, "American Indian and Alaska Native Alone": 0.7}, "Age": {"Percent Under 18 Years": 16.2, "Percent 65 and Older": 28.9, "Percent Under 5 Years": 3.6}, "Miscellaneous": {"Manufacturers Shipments": 0, "Foreign Born": 1.9, "Percent Female": 49.5, "Language Other than English at Home": 2.8, "Living in Same House +1 Years": 83.4, "Mean Travel Time to Work": 23.8, "Building Permits": 0, "Veterans": 402, "Land Area": 1727.42}, "Sales": {"Retail Sales": 237, "Merchant Wholesaler Sales": 0, "Accommodation and Food Services Sales": 25, "Retail Sales per Capita": 8239}, "County": "Granite County", "State": "MT", "Income": {"Median Houseold Income": 45236, "Per Capita Income": 26277, "Persons Below Poverty Level": 15.1}, "Education": {"Bachelor's Degree or Higher": 26.5, "High School or Higher": 88.2}, "Employment": {"Private Non-farm Establishments": 111, "Private Non-farm Employment Percent Change": 8.9, "Firms": {"Total": 425, "Hispanic-Owned": 0.0, "Native Hawaiian and Other Pacific Islander-Owned": 0.0, "American Indian-Owned": 0.0, "Black-Owned": 0.0, "Asian-Owned": 0.0, "Women-Owned": 15.1}, "Nonemployer Establishments": 298, "Private Non-farm Employment": 524}, "Housing": {"Housing Units": 2789, "Units in Multi-Unit Structures": 4.3, "Median Value of Owner-Occupied Units": 200500, "Households": 1473, "Persons per Household": 2.07, "Homeownership Rate": 76.1}, "Population": {"2014 Population": 3209, "2010 Population": 3079, "Population per Square Mile": 1.8, "Population Percent Change": 4.2}}</t>
  </si>
  <si>
    <t>{"Ethnicities": {"White Alone, not Hispanic or Latino": 70.9, "Two or More Races": 3.4, "Asian Alone": 0.6, "Native Hawaiian and Other Pacific Islander Alone": 0.1, "White Alone": 72.7, "Hispanic or Latino": 3.3, "Black Alone": 0.6, "American Indian and Alaska Native Alone": 22.7}, "Age": {"Percent Under 18 Years": 27.0, "Percent 65 and Older": 14.1, "Percent Under 5 Years": 8.5}, "Miscellaneous": {"Manufacturers Shipments": 0, "Foreign Born": 1.6, "Percent Female": 49.6, "Language Other than English at Home": 6.2, "Living in Same House +1 Years": 88.0, "Mean Travel Time to Work": 14.5, "Building Permits": 3, "Veterans": 1353, "Land Area": 2898.96}, "Sales": {"Retail Sales": 2311, "Merchant Wholesaler Sales": 1901, "Accommodation and Food Services Sales": 238, "Retail Sales per Capita": 14015}, "County": "Hill County", "State": "MT", "Income": {"Median Houseold Income": 43726, "Per Capita Income": 21376, "Persons Below Poverty Level": 18.9}, "Education": {"Bachelor's Degree or Higher": 22.6, "High School or Higher": 91.6}, "Employment": {"Private Non-farm Establishments": 536, "Private Non-farm Employment Percent Change": 1.5, "Firms": {"Total": 1197, "Hispanic-Owned": 0.0, "Native Hawaiian and Other Pacific Islander-Owned": 0.0, "American Indian-Owned": 9.4, "Black-Owned": 0.0, "Asian-Owned": 0.0, "Women-Owned": 28.7}, "Nonemployer Establishments": 909, "Private Non-farm Employment": 5444}, "Housing": {"Housing Units": 7217, "Units in Multi-Unit Structures": 16.7, "Median Value of Owner-Occupied Units": 122600, "Households": 6139, "Persons per Household": 2.58, "Homeownership Rate": 67.8}, "Population": {"2014 Population": 16596, "2010 Population": 16096, "Population per Square Mile": 5.6, "Population Percent Change": 3.1}}</t>
  </si>
  <si>
    <t>{"Ethnicities": {"White Alone, not Hispanic or Latino": 92.9, "Two or More Races": 2.5, "Asian Alone": 0.5, "Native Hawaiian and Other Pacific Islander Alone": 0.0, "White Alone": 94.8, "Hispanic or Latino": 2.3, "Black Alone": 0.4, "American Indian and Alaska Native Alone": 1.7}, "Age": {"Percent Under 18 Years": 21.0, "Percent 65 and Older": 18.7, "Percent Under 5 Years": 4.2}, "Miscellaneous": {"Manufacturers Shipments": 0, "Foreign Born": 1.5, "Percent Female": 49.0, "Language Other than English at Home": 1.8, "Living in Same House +1 Years": 84.6, "Mean Travel Time to Work": 21.1, "Building Permits": 1, "Veterans": 1397, "Land Area": 1656.26}, "Sales": {"Retail Sales": 398, "Merchant Wholesaler Sales": 0, "Accommodation and Food Services Sales": 72, "Retail Sales per Capita": 3584}, "County": "Jefferson County", "State": "MT", "Income": {"Median Houseold Income": 60863, "Per Capita Income": 30397, "Persons Below Poverty Level": 7.8}, "Education": {"Bachelor's Degree or Higher": 33.5, "High School or Higher": 94.3}, "Employment": {"Private Non-farm Establishments": 269, "Private Non-farm Employment Percent Change": 0.4, "Firms": {"Total": 757, "Hispanic-Owned": 0.0, "Native Hawaiian and Other Pacific Islander-Owned": 0.0, "American Indian-Owned": 0.0, "Black-Owned": 0.0, "Asian-Owned": 0.0, "Women-Owned": 0.0}, "Nonemployer Establishments": 979, "Private Non-farm Employment": 1686}, "Housing": {"Housing Units": 5041, "Units in Multi-Unit Structures": 1.7, "Median Value of Owner-Occupied Units": 230100, "Households": 4527, "Persons per Household": 2.46, "Homeownership Rate": 85.9}, "Population": {"2014 Population": 11558, "2010 Population": 11406, "Population per Square Mile": 6.9, "Population Percent Change": 1.3}}</t>
  </si>
  <si>
    <t>{"Ethnicities": {"White Alone, not Hispanic or Latino": 96.3, "Two or More Races": 0.8, "Asian Alone": 0.3, "Native Hawaiian and Other Pacific Islander Alone": 0.0, "White Alone": 97.9, "Hispanic or Latino": 1.7, "Black Alone": 0.1, "American Indian and Alaska Native Alone": 1.0}, "Age": {"Percent Under 18 Years": 18.8, "Percent 65 and Older": 22.5, "Percent Under 5 Years": 3.7}, "Miscellaneous": {"Manufacturers Shipments": 0, "Foreign Born": 0.8, "Percent Female": 47.9, "Language Other than English at Home": 3.3, "Living in Same House +1 Years": 91.1, "Mean Travel Time to Work": 19.0, "Building Permits": 0, "Veterans": 242, "Land Area": 1869.82}, "Sales": {"Retail Sales": 54, "Merchant Wholesaler Sales": 46, "Accommodation and Food Services Sales": 12, "Retail Sales per Capita": 2667}, "County": "Judith Basin County", "State": "MT", "Income": {"Median Houseold Income": 41932, "Per Capita Income": 24260, "Persons Below Poverty Level": 12.4}, "Education": {"Bachelor's Degree or Higher": 29.7, "High School or Higher": 93.4}, "Employment": {"Private Non-farm Establishments": 59, "Private Non-farm Employment Percent Change": 12.7, "Firms": {"Total": 315, "Hispanic-Owned": 0.0, "Native Hawaiian and Other Pacific Islander-Owned": 0.0, "American Indian-Owned": 0.0, "Black-Owned": 0.0, "Asian-Owned": 0.0, "Women-Owned": 0.0}, "Nonemployer Establishments": 197, "Private Non-farm Employment": 177}, "Housing": {"Housing Units": 1334, "Units in Multi-Unit Structures": 2.7, "Median Value of Owner-Occupied Units": 106800, "Households": 879, "Persons per Household": 2.32, "Homeownership Rate": 75.4}, "Population": {"2014 Population": 1991, "2010 Population": 2072, "Population per Square Mile": 1.1, "Population Percent Change": -3.9}}</t>
  </si>
  <si>
    <t>{"Ethnicities": {"White Alone, not Hispanic or Latino": 66.2, "Two or More Races": 7.2, "Asian Alone": 0.5, "Native Hawaiian and Other Pacific Islander Alone": 0.1, "White Alone": 68.2, "Hispanic or Latino": 4.1, "Black Alone": 0.4, "American Indian and Alaska Native Alone": 23.6}, "Age": {"Percent Under 18 Years": 24.2, "Percent 65 and Older": 19.7, "Percent Under 5 Years": 6.4}, "Miscellaneous": {"Manufacturers Shipments": 1198, "Foreign Born": 1.8, "Percent Female": 50.8, "Language Other than English at Home": 6.3, "Living in Same House +1 Years": 84.1, "Mean Travel Time to Work": 21.0, "Building Permits": 15, "Veterans": 2885, "Land Area": 1490.15}, "Sales": {"Retail Sales": 2769, "Merchant Wholesaler Sales": 87, "Accommodation and Food Services Sales": 347, "Retail Sales per Capita": 9855}, "County": "Lake County", "State": "MT", "Income": {"Median Houseold Income": 38019, "Per Capita Income": 21521, "Persons Below Poverty Level": 22.4}, "Education": {"Bachelor's Degree or Higher": 24.8, "High School or Higher": 90.2}, "Employment": {"Private Non-farm Establishments": 773, "Private Non-farm Employment Percent Change": 2.5, "Firms": {"Total": 2630, "Hispanic-Owned": 0.0, "Native Hawaiian and Other Pacific Islander-Owned": 0.0, "American Indian-Owned": 0.0, "Black-Owned": 0.0, "Asian-Owned": 0.0, "Women-Owned": 0.0}, "Nonemployer Establishments": 2300, "Private Non-farm Employment": 5251}, "Housing": {"Housing Units": 16602, "Units in Multi-Unit Structures": 8.7, "Median Value of Owner-Occupied Units": 218600, "Households": 11829, "Persons per Household": 2.38, "Homeownership Rate": 69.1}, "Population": {"2014 Population": 29099, "2010 Population": 28746, "Population per Square Mile": 19.3, "Population Percent Change": 1.2}}</t>
  </si>
  <si>
    <t>{"Ethnicities": {"White Alone, not Hispanic or Latino": 91.6, "Two or More Races": 2.4, "Asian Alone": 0.7, "Native Hawaiian and Other Pacific Islander Alone": 0.1, "White Alone": 94.1, "Hispanic or Latino": 3.0, "Black Alone": 0.5, "American Indian and Alaska Native Alone": 2.2}, "Age": {"Percent Under 18 Years": 21.8, "Percent 65 and Older": 16.2, "Percent Under 5 Years": 5.9}, "Miscellaneous": {"Manufacturers Shipments": 0, "Foreign Born": 1.5, "Percent Female": 50.8, "Language Other than English at Home": 3.6, "Living in Same House +1 Years": 83.6, "Mean Travel Time to Work": 17.6, "Building Permits": 338, "Veterans": 6310, "Land Area": 3458.83}, "Sales": {"Retail Sales": 9729, "Merchant Wholesaler Sales": 1995, "Accommodation and Food Services Sales": 1185, "Retail Sales per Capita": 16180}, "County": "Lewis and Clark County", "State": "MT", "Income": {"Median Houseold Income": 56243, "Per Capita Income": 28400, "Persons Below Poverty Level": 10.4}, "Education": {"Bachelor's Degree or Higher": 37.5, "High School or Higher": 94.7}, "Employment": {"Private Non-farm Establishments": 2210, "Private Non-farm Employment Percent Change": 4.3, "Firms": {"Total": 6373, "Hispanic-Owned": 0.0, "Native Hawaiian and Other Pacific Islander-Owned": 0.0, "American Indian-Owned": 1.0, "Black-Owned": 0.0, "Asian-Owned": 0.0, "Women-Owned": 24.9}, "Nonemployer Establishments": 5294, "Private Non-farm Employment": 24645}, "Housing": {"Housing Units": 30594, "Units in Multi-Unit Structures": 18.9, "Median Value of Owner-Occupied Units": 203600, "Households": 26555, "Persons per Household": 2.35, "Homeownership Rate": 72.3}, "Population": {"2014 Population": 65856, "2010 Population": 63395, "Population per Square Mile": 18.3, "Population Percent Change": 3.9}}</t>
  </si>
  <si>
    <t>{"Ethnicities": {"White Alone, not Hispanic or Latino": 97.5, "Two or More Races": 1.1, "Asian Alone": 0.1, "Native Hawaiian and Other Pacific Islander Alone": 0.0, "White Alone": 98.1, "Hispanic or Latino": 0.7, "Black Alone": 0.3, "American Indian and Alaska Native Alone": 0.3}, "Age": {"Percent Under 18 Years": 21.2, "Percent 65 and Older": 19.8, "Percent Under 5 Years": 5.7}, "Miscellaneous": {"Manufacturers Shipments": 0, "Foreign Born": 4.0, "Percent Female": 52.4, "Language Other than English at Home": 25.4, "Living in Same House +1 Years": 92.2, "Mean Travel Time to Work": 16.9, "Building Permits": 0, "Veterans": 143, "Land Area": 1430.05}, "Sales": {"Retail Sales": 156, "Merchant Wholesaler Sales": 105, "Accommodation and Food Services Sales": 7, "Retail Sales per Capita": 8673}, "County": "Liberty County", "State": "MT", "Income": {"Median Houseold Income": 44493, "Per Capita Income": 25522, "Persons Below Poverty Level": 21.0}, "Education": {"Bachelor's Degree or Higher": 20.6, "High School or Higher": 75.5}, "Employment": {"Private Non-farm Establishments": 67, "Private Non-farm Employment Percent Change": -5.9, "Firms": {"Total": 334, "Hispanic-Owned": 0.0, "Native Hawaiian and Other Pacific Islander-Owned": 0.0, "American Indian-Owned": 0.0, "Black-Owned": 0.0, "Asian-Owned": 0.0, "Women-Owned": 0.0}, "Nonemployer Establishments": 145, "Private Non-farm Employment": 334}, "Housing": {"Housing Units": 1033, "Units in Multi-Unit Structures": 19.6, "Median Value of Owner-Occupied Units": 102800, "Households": 847, "Persons per Household": 2.53, "Homeownership Rate": 62.2}, "Population": {"2014 Population": 2359, "2010 Population": 2339, "Population per Square Mile": 1.6, "Population Percent Change": 0.9}}</t>
  </si>
  <si>
    <t>{"Ethnicities": {"White Alone, not Hispanic or Latino": 93.3, "Two or More Races": 2.4, "Asian Alone": 0.4, "Native Hawaiian and Other Pacific Islander Alone": 0.1, "White Alone": 95.7, "Hispanic or Latino": 2.8, "Black Alone": 0.4, "American Indian and Alaska Native Alone": 1.2}, "Age": {"Percent Under 18 Years": 18.4, "Percent 65 and Older": 24.8, "Percent Under 5 Years": 4.7}, "Miscellaneous": {"Manufacturers Shipments": 0, "Foreign Born": 2.3, "Percent Female": 49.5, "Language Other than English at Home": 3.0, "Living in Same House +1 Years": 89.1, "Mean Travel Time to Work": 18.2, "Building Permits": 3, "Veterans": 2506, "Land Area": 3612.92}, "Sales": {"Retail Sales": 1705, "Merchant Wholesaler Sales": 121, "Accommodation and Food Services Sales": 264, "Retail Sales per Capita": 9102}, "County": "Lincoln County", "State": "MT", "Income": {"Median Houseold Income": 33333, "Per Capita Income": 21719, "Persons Below Poverty Level": 17.9}, "Education": {"Bachelor's Degree or Higher": 18.3, "High School or Higher": 86.8}, "Employment": {"Private Non-farm Establishments": 596, "Private Non-farm Employment Percent Change": 1.3, "Firms": {"Total": 2394, "Hispanic-Owned": 0.0, "Native Hawaiian and Other Pacific Islander-Owned": 0.0, "American Indian-Owned": 0.0, "Black-Owned": 0.0, "Asian-Owned": 0.0, "Women-Owned": 0.0}, "Nonemployer Establishments": 1573, "Private Non-farm Employment": 3820}, "Housing": {"Housing Units": 11477, "Units in Multi-Unit Structures": 6.0, "Median Value of Owner-Occupied Units": 158200, "Households": 8872, "Persons per Household": 2.18, "Homeownership Rate": 78.4}, "Population": {"2014 Population": 19125, "2010 Population": 19687, "Population per Square Mile": 5.4, "Population Percent Change": -2.9}}</t>
  </si>
  <si>
    <t>{"Ethnicities": {"White Alone, not Hispanic or Latino": 95.9, "Two or More Races": 1.3, "Asian Alone": 0.2, "Native Hawaiian and Other Pacific Islander Alone": 0.1, "White Alone": 97.0, "Hispanic or Latino": 1.4, "Black Alone": 0.6, "American Indian and Alaska Native Alone": 0.8}, "Age": {"Percent Under 18 Years": 19.9, "Percent 65 and Older": 22.5, "Percent Under 5 Years": 3.4}, "Miscellaneous": {"Manufacturers Shipments": 0, "Foreign Born": 0.1, "Percent Female": 49.0, "Language Other than English at Home": 0.9, "Living in Same House +1 Years": 96.2, "Mean Travel Time to Work": 14.2, "Building Permits": 0, "Veterans": 181, "Land Area": 2643.17}, "Sales": {"Retail Sales": 180, "Merchant Wholesaler Sales": 0, "Accommodation and Food Services Sales": 7, "Retail Sales per Capita": 10497}, "County": "McCone County", "State": "MT", "Income": {"Median Houseold Income": 46667, "Per Capita Income": 27161, "Persons Below Poverty Level": 7.4}, "Education": {"Bachelor's Degree or Higher": 18.6, "High School or Higher": 94.4}, "Employment": {"Private Non-farm Establishments": 59, "Private Non-farm Employment Percent Change": 0.6, "Firms": {"Total": 315, "Hispanic-Owned": 0.0, "Native Hawaiian and Other Pacific Islander-Owned": 0.0, "American Indian-Owned": 0.0, "Black-Owned": 0.0, "Asian-Owned": 0.0, "Women-Owned": 0.0}, "Nonemployer Establishments": 174, "Private Non-farm Employment": 351}, "Housing": {"Housing Units": 1007, "Units in Multi-Unit Structures": 4.1, "Median Value of Owner-Occupied Units": 101600, "Households": 760, "Persons per Household": 2.34, "Homeownership Rate": 77.2}, "Population": {"2014 Population": 1694, "2010 Population": 1734, "Population per Square Mile": 0.7, "Population Percent Change": -2.3}}</t>
  </si>
  <si>
    <t>{"Ethnicities": {"White Alone, not Hispanic or Latino": 94.3, "Two or More Races": 1.7, "Asian Alone": 0.4, "Native Hawaiian and Other Pacific Islander Alone": 0.0, "White Alone": 96.8, "Hispanic or Latino": 2.9, "Black Alone": 0.5, "American Indian and Alaska Native Alone": 0.6}, "Age": {"Percent Under 18 Years": 15.7, "Percent 65 and Older": 26.3, "Percent Under 5 Years": 3.8}, "Miscellaneous": {"Manufacturers Shipments": 0, "Foreign Born": 2.3, "Percent Female": 47.5, "Language Other than English at Home": 2.3, "Living in Same House +1 Years": 86.1, "Mean Travel Time to Work": 21.7, "Building Permits": 4, "Veterans": 798, "Land Area": 3587.48}, "Sales": {"Retail Sales": 489, "Merchant Wholesaler Sales": 0, "Accommodation and Food Services Sales": 149, "Retail Sales per Capita": 6628}, "County": "Madison County", "State": "MT", "Income": {"Median Houseold Income": 47762, "Per Capita Income": 33062, "Persons Below Poverty Level": 8.7}, "Education": {"Bachelor's Degree or Higher": 32.7, "High School or Higher": 94.8}, "Employment": {"Private Non-farm Establishments": 362, "Private Non-farm Employment Percent Change": 1.9, "Firms": {"Total": 1074, "Hispanic-Owned": 0.0, "Native Hawaiian and Other Pacific Islander-Owned": 0.0, "American Indian-Owned": 0.0, "Black-Owned": 0.0, "Asian-Owned": 0.0, "Women-Owned": 0.0}, "Nonemployer Establishments": 1005, "Private Non-farm Employment": 1980}, "Housing": {"Housing Units": 6916, "Units in Multi-Unit Structures": 16.7, "Median Value of Owner-Occupied Units": 239600, "Households": 3542, "Persons per Household": 2.1, "Homeownership Rate": 76.1}, "Population": {"2014 Population": 7820, "2010 Population": 7691, "Population per Square Mile": 2.1, "Population Percent Change": 1.7}}</t>
  </si>
  <si>
    <t>{"Ethnicities": {"White Alone, not Hispanic or Latino": 95.4, "Two or More Races": 1.6, "Asian Alone": 0.5, "Native Hawaiian and Other Pacific Islander Alone": 0.0, "White Alone": 96.9, "Hispanic or Latino": 1.8, "Black Alone": 0.3, "American Indian and Alaska Native Alone": 0.6}, "Age": {"Percent Under 18 Years": 18.7, "Percent 65 and Older": 26.2, "Percent Under 5 Years": 5.8}, "Miscellaneous": {"Manufacturers Shipments": 0, "Foreign Born": 1.5, "Percent Female": 49.1, "Language Other than English at Home": 1.8, "Living in Same House +1 Years": 83.3, "Mean Travel Time to Work": 16.3, "Building Permits": 0, "Veterans": 220, "Land Area": 2391.91}, "Sales": {"Retail Sales": 163, "Merchant Wholesaler Sales": 0, "Accommodation and Food Services Sales": 20, "Retail Sales per Capita": 8541}, "County": "Meagher County", "State": "MT", "Income": {"Median Houseold Income": 38182, "Per Capita Income": 20288, "Persons Below Poverty Level": 13.6}, "Education": {"Bachelor's Degree or Higher": 17.4, "High School or Higher": 89.8}, "Employment": {"Private Non-farm Establishments": 72, "Private Non-farm Employment Percent Change": 3.0, "Firms": {"Total": 0, "Hispanic-Owned": 0.0, "Native Hawaiian and Other Pacific Islander-Owned": 0.0, "American Indian-Owned": 0.0, "Black-Owned": 0.0, "Asian-Owned": 0.0, "Women-Owned": 0.0}, "Nonemployer Establishments": 180, "Private Non-farm Employment": 276}, "Housing": {"Housing Units": 1426, "Units in Multi-Unit Structures": 3.0, "Median Value of Owner-Occupied Units": 115700, "Households": 716, "Persons per Household": 2.62, "Homeownership Rate": 71.9}, "Population": {"2014 Population": 1853, "2010 Population": 1891, "Population per Square Mile": 0.8, "Population Percent Change": -2.0}}</t>
  </si>
  <si>
    <t>{"Ethnicities": {"White Alone, not Hispanic or Latino": 91.3, "Two or More Races": 3.1, "Asian Alone": 0.8, "Native Hawaiian and Other Pacific Islander Alone": 0.0, "White Alone": 93.7, "Hispanic or Latino": 2.8, "Black Alone": 0.5, "American Indian and Alaska Native Alone": 1.9}, "Age": {"Percent Under 18 Years": 18.3, "Percent 65 and Older": 26.6, "Percent Under 5 Years": 4.7}, "Miscellaneous": {"Manufacturers Shipments": 0, "Foreign Born": 0.7, "Percent Female": 47.3, "Language Other than English at Home": 0.6, "Living in Same House +1 Years": 91.8, "Mean Travel Time to Work": 22.9, "Building Permits": 3, "Veterans": 639, "Land Area": 1219.44}, "Sales": {"Retail Sales": 461, "Merchant Wholesaler Sales": 0, "Accommodation and Food Services Sales": 66, "Retail Sales per Capita": 11886}, "County": "Mineral County", "State": "MT", "Income": {"Median Houseold Income": 33033, "Per Capita Income": 19859, "Persons Below Poverty Level": 18.4}, "Education": {"Bachelor's Degree or Higher": 12.1, "High School or Higher": 89.2}, "Employment": {"Private Non-farm Establishments": 114, "Private Non-farm Employment Percent Change": -0.3, "Firms": {"Total": 591, "Hispanic-Owned": 0.0, "Native Hawaiian and Other Pacific Islander-Owned": 0.0, "American Indian-Owned": 0.0, "Black-Owned": 0.0, "Asian-Owned": 0.0, "Women-Owned": 24.9}, "Nonemployer Establishments": 305, "Private Non-farm Employment": 892}, "Housing": {"Housing Units": 2447, "Units in Multi-Unit Structures": 4.2, "Median Value of Owner-Occupied Units": 167300, "Households": 1629, "Persons per Household": 2.53, "Homeownership Rate": 70.9}, "Population": {"2014 Population": 4257, "2010 Population": 4223, "Population per Square Mile": 3.5, "Population Percent Change": 0.8}}</t>
  </si>
  <si>
    <t>{"Ethnicities": {"White Alone, not Hispanic or Latino": 89.7, "Two or More Races": 2.7, "Asian Alone": 1.5, "Native Hawaiian and Other Pacific Islander Alone": 0.1, "White Alone": 92.1, "Hispanic or Latino": 3.1, "Black Alone": 0.6, "American Indian and Alaska Native Alone": 2.9}, "Age": {"Percent Under 18 Years": 19.4, "Percent 65 and Older": 13.6, "Percent Under 5 Years": 5.4}, "Miscellaneous": {"Manufacturers Shipments": 6748, "Foreign Born": 2.8, "Percent Female": 49.7, "Language Other than English at Home": 4.6, "Living in Same House +1 Years": 77.9, "Mean Travel Time to Work": 16.7, "Building Permits": 578, "Veterans": 8903, "Land Area": 2593.42}, "Sales": {"Retail Sales": 21793, "Merchant Wholesaler Sales": 8600, "Accommodation and Food Services Sales": 2690, "Retail Sales per Capita": 20589}, "County": "Missoula County", "State": "MT", "Income": {"Median Houseold Income": 46117, "Per Capita Income": 25764, "Persons Below Poverty Level": 16.5}, "Education": {"Bachelor's Degree or Higher": 39.1, "High School or Higher": 94.5}, "Employment": {"Private Non-farm Establishments": 4177, "Private Non-farm Employment Percent Change": -3.1, "Firms": {"Total": 14122, "Hispanic-Owned": 0.0, "Native Hawaiian and Other Pacific Islander-Owned": 0.0, "American Indian-Owned": 1.2, "Black-Owned": 0.3, "Asian-Owned": 0.6, "Women-Owned": 24.5}, "Nonemployer Establishments": 9374, "Private Non-farm Employment": 46400}, "Housing": {"Housing Units": 51411, "Units in Multi-Unit Structures": 26.5, "Median Value of Owner-Occupied Units": 237500, "Households": 45523, "Persons per Household": 2.36, "Homeownership Rate": 58.8}, "Population": {"2014 Population": 112684, "2010 Population": 109299, "Population per Square Mile": 42.1, "Population Percent Change": 3.1}}</t>
  </si>
  <si>
    <t>{"Ethnicities": {"White Alone, not Hispanic or Latino": 92.9, "Two or More Races": 2.0, "Asian Alone": 0.3, "Native Hawaiian and Other Pacific Islander Alone": 0.0, "White Alone": 95.6, "Hispanic or Latino": 3.4, "Black Alone": 0.6, "American Indian and Alaska Native Alone": 1.5}, "Age": {"Percent Under 18 Years": 19.8, "Percent 65 and Older": 21.3, "Percent Under 5 Years": 4.8}, "Miscellaneous": {"Manufacturers Shipments": 0, "Foreign Born": 1.8, "Percent Female": 49.8, "Language Other than English at Home": 5.0, "Living in Same House +1 Years": 86.1, "Mean Travel Time to Work": 28.8, "Building Permits": 0, "Veterans": 661, "Land Area": 1868.16}, "Sales": {"Retail Sales": 336, "Merchant Wholesaler Sales": 50, "Accommodation and Food Services Sales": 34, "Retail Sales per Capita": 7526}, "County": "Musselshell County", "State": "MT", "Income": {"Median Houseold Income": 43409, "Per Capita Income": 23022, "Persons Below Poverty Level": 13.0}, "Education": {"Bachelor's Degree or Higher": 13.6, "High School or Higher": 89.3}, "Employment": {"Private Non-farm Establishments": 113, "Private Non-farm Employment Percent Change": -3.7, "Firms": {"Total": 0, "Hispanic-Owned": 0.0, "Native Hawaiian and Other Pacific Islander-Owned": 0.0, "American Indian-Owned": 0.0, "Black-Owned": 0.0, "Asian-Owned": 0.0, "Women-Owned": 0.0}, "Nonemployer Establishments": 376, "Private Non-farm Employment": 914}, "Housing": {"Housing Units": 2657, "Units in Multi-Unit Structures": 6.6, "Median Value of Owner-Occupied Units": 106100, "Households": 1966, "Persons per Household": 2.36, "Homeownership Rate": 78.5}, "Population": {"2014 Population": 4589, "2010 Population": 4538, "Population per Square Mile": 2.4, "Population Percent Change": 1.1}}</t>
  </si>
  <si>
    <t>{"Ethnicities": {"White Alone, not Hispanic or Latino": 93.7, "Two or More Races": 1.9, "Asian Alone": 0.4, "Native Hawaiian and Other Pacific Islander Alone": 0.1, "White Alone": 96.1, "Hispanic or Latino": 2.8, "Black Alone": 0.3, "American Indian and Alaska Native Alone": 1.2}, "Age": {"Percent Under 18 Years": 19.1, "Percent 65 and Older": 19.5, "Percent Under 5 Years": 4.7}, "Miscellaneous": {"Manufacturers Shipments": 0, "Foreign Born": 2.4, "Percent Female": 49.8, "Language Other than English at Home": 4.0, "Living in Same House +1 Years": 89.9, "Mean Travel Time to Work": 22.2, "Building Permits": 34, "Veterans": 1386, "Land Area": 2803.06}, "Sales": {"Retail Sales": 2089, "Merchant Wholesaler Sales": 262, "Accommodation and Food Services Sales": 618, "Retail Sales per Capita": 13036}, "County": "Park County", "State": "MT", "Income": {"Median Houseold Income": 42426, "Per Capita Income": 24611, "Persons Below Poverty Level": 12.3}, "Education": {"Bachelor's Degree or Higher": 33.6, "High School or Higher": 93.2}, "Employment": {"Private Non-farm Establishments": 772, "Private Non-farm Employment Percent Change": 2.5, "Firms": {"Total": 2212, "Hispanic-Owned": 0.0, "Native Hawaiian and Other Pacific Islander-Owned": 0.0, "American Indian-Owned": 0.0, "Black-Owned": 0.0, "Asian-Owned": 0.0, "Women-Owned": 25.7}, "Nonemployer Establishments": 2097, "Private Non-farm Employment": 4504}, "Housing": {"Housing Units": 9368, "Units in Multi-Unit Structures": 10.3, "Median Value of Owner-Occupied Units": 204500, "Households": 6445, "Persons per Household": 2.39, "Homeownership Rate": 75.1}, "Population": {"2014 Population": 15880, "2010 Population": 15636, "Population per Square Mile": 5.6, "Population Percent Change": 1.6}}</t>
  </si>
  <si>
    <t>{"Ethnicities": {"White Alone, not Hispanic or Latino": 97.1, "Two or More Races": 1.0, "Asian Alone": 0.0, "Native Hawaiian and Other Pacific Islander Alone": 0.0, "White Alone": 98.4, "Hispanic or Latino": 1.2, "Black Alone": 0.0, "American Indian and Alaska Native Alone": 0.6}, "Age": {"Percent Under 18 Years": 21.9, "Percent 65 and Older": 21.0, "Percent Under 5 Years": 2.3}, "Miscellaneous": {"Manufacturers Shipments": 0, "Foreign Born": 0.4, "Percent Female": 45.4, "Language Other than English at Home": 0.8, "Living in Same House +1 Years": 89.0, "Mean Travel Time to Work": 16.8, "Building Permits": 0, "Veterans": 70, "Land Area": 1654.87}, "Sales": {"Retail Sales": 0, "Merchant Wholesaler Sales": 0, "Accommodation and Food Services Sales": 4, "Retail Sales per Capita": 0}, "County": "Petroleum County", "State": "MT", "Income": {"Median Houseold Income": 41705, "Per Capita Income": 22714, "Persons Below Poverty Level": 11.1}, "Education": {"Bachelor's Degree or Higher": 15.4, "High School or Higher": 96.0}, "Employment": {"Private Non-farm Establishments": 11, "Private Non-farm Employment Percent Change": 0.0, "Firms": {"Total": 0, "Hispanic-Owned": 0.0, "Native Hawaiian and Other Pacific Islander-Owned": 0.0, "American Indian-Owned": 0.0, "Black-Owned": 0.0, "Asian-Owned": 0.0, "Women-Owned": 0.0}, "Nonemployer Establishments": 40, "Private Non-farm Employment": 0}, "Housing": {"Housing Units": 327, "Units in Multi-Unit Structures": 3.3, "Median Value of Owner-Occupied Units": 83200, "Households": 233, "Persons per Household": 2.31, "Homeownership Rate": 76.0}, "Population": {"2014 Population": 485, "2010 Population": 494, "Population per Square Mile": 0.3, "Population Percent Change": -1.8}}</t>
  </si>
  <si>
    <t>{"Ethnicities": {"White Alone, not Hispanic or Latino": 85.5, "Two or More Races": 4.1, "Asian Alone": 0.3, "Native Hawaiian and Other Pacific Islander Alone": 0.0, "White Alone": 87.2, "Hispanic or Latino": 2.1, "Black Alone": 0.1, "American Indian and Alaska Native Alone": 8.4}, "Age": {"Percent Under 18 Years": 22.6, "Percent 65 and Older": 20.5, "Percent Under 5 Years": 6.1}, "Miscellaneous": {"Manufacturers Shipments": 0, "Foreign Born": 1.2, "Percent Female": 50.3, "Language Other than English at Home": 1.2, "Living in Same House +1 Years": 93.2, "Mean Travel Time to Work": 15.9, "Building Permits": 1, "Veterans": 385, "Land Area": 5140.04}, "Sales": {"Retail Sales": 340, "Merchant Wholesaler Sales": 808, "Accommodation and Food Services Sales": 41, "Retail Sales per Capita": 8612}, "County": "Phillips County", "State": "MT", "Income": {"Median Houseold Income": 42632, "Per Capita Income": 22890, "Persons Below Poverty Level": 14.0}, "Education": {"Bachelor's Degree or Higher": 15.9, "High School or Higher": 91.8}, "Employment": {"Private Non-farm Establishments": 137, "Private Non-farm Employment Percent Change": -3.9, "Firms": {"Total": 428, "Hispanic-Owned": 0.0, "Native Hawaiian and Other Pacific Islander-Owned": 0.0, "American Indian-Owned": 0.0, "Black-Owned": 0.0, "Asian-Owned": 0.0, "Women-Owned": 0.0}, "Nonemployer Establishments": 372, "Private Non-farm Employment": 824}, "Housing": {"Housing Units": 2319, "Units in Multi-Unit Structures": 5.2, "Median Value of Owner-Occupied Units": 86600, "Households": 1800, "Persons per Household": 2.28, "Homeownership Rate": 76.4}, "Population": {"2014 Population": 4192, "2010 Population": 4253, "Population per Square Mile": 0.8, "Population Percent Change": -1.4}}</t>
  </si>
  <si>
    <t>{"Ethnicities": {"White Alone, not Hispanic or Latino": 81.4, "Two or More Races": 2.5, "Asian Alone": 0.3, "Native Hawaiian and Other Pacific Islander Alone": 0.0, "White Alone": 82.3, "Hispanic or Latino": 1.8, "Black Alone": 0.3, "American Indian and Alaska Native Alone": 14.5}, "Age": {"Percent Under 18 Years": 24.5, "Percent 65 and Older": 19.6, "Percent Under 5 Years": 6.6}, "Miscellaneous": {"Manufacturers Shipments": 0, "Foreign Born": 3.1, "Percent Female": 51.3, "Language Other than English at Home": 9.0, "Living in Same House +1 Years": 83.3, "Mean Travel Time to Work": 17.4, "Building Permits": 0, "Veterans": 477, "Land Area": 1622.86}, "Sales": {"Retail Sales": 646, "Merchant Wholesaler Sales": 461, "Accommodation and Food Services Sales": 41, "Retail Sales per Capita": 10886}, "County": "Pondera County", "State": "MT", "Income": {"Median Houseold Income": 41277, "Per Capita Income": 22256, "Persons Below Poverty Level": 17.5}, "Education": {"Bachelor's Degree or Higher": 20.5, "High School or Higher": 87.0}, "Employment": {"Private Non-farm Establishments": 172, "Private Non-farm Employment Percent Change": 2.4, "Firms": {"Total": 496, "Hispanic-Owned": 0.0, "Native Hawaiian and Other Pacific Islander-Owned": 0.0, "American Indian-Owned": 0.0, "Black-Owned": 0.0, "Asian-Owned": 0.0, "Women-Owned": 6.5}, "Nonemployer Establishments": 432, "Private Non-farm Employment": 1396}, "Housing": {"Housing Units": 2641, "Units in Multi-Unit Structures": 11.0, "Median Value of Owner-Occupied Units": 99000, "Households": 2302, "Persons per Household": 2.52, "Homeownership Rate": 69.1}, "Population": {"2014 Population": 6219, "2010 Population": 6153, "Population per Square Mile": 3.8, "Population Percent Change": 1.1}}</t>
  </si>
  <si>
    <t>{"Ethnicities": {"White Alone, not Hispanic or Latino": 94.2, "Two or More Races": 2.0, "Asian Alone": 0.2, "Native Hawaiian and Other Pacific Islander Alone": 0.0, "White Alone": 95.9, "Hispanic or Latino": 2.0, "Black Alone": 0.1, "American Indian and Alaska Native Alone": 1.9}, "Age": {"Percent Under 18 Years": 17.4, "Percent 65 and Older": 23.6, "Percent Under 5 Years": 2.7}, "Miscellaneous": {"Manufacturers Shipments": 0, "Foreign Born": 0.0, "Percent Female": 49.4, "Language Other than English at Home": 1.8, "Living in Same House +1 Years": 88.5, "Mean Travel Time to Work": 13.7, "Building Permits": 0, "Veterans": 136, "Land Area": 3297.3}, "Sales": {"Retail Sales": 138, "Merchant Wholesaler Sales": 0, "Accommodation and Food Services Sales": 22, "Retail Sales per Capita": 8108}, "County": "Powder River County", "State": "MT", "Income": {"Median Houseold Income": 46250, "Per Capita Income": 28528, "Persons Below Poverty Level": 9.2}, "Education": {"Bachelor's Degree or Higher": 19.9, "High School or Higher": 93.1}, "Employment": {"Private Non-farm Establishments": 74, "Private Non-farm Employment Percent Change": 6.1, "Firms": {"Total": 190, "Hispanic-Owned": 0.0, "Native Hawaiian and Other Pacific Islander-Owned": 0.0, "American Indian-Owned": 0.0, "Black-Owned": 0.0, "Asian-Owned": 0.0, "Women-Owned": 0.0}, "Nonemployer Establishments": 187, "Private Non-farm Employment": 349}, "Housing": {"Housing Units": 1013, "Units in Multi-Unit Structures": 4.1, "Median Value of Owner-Occupied Units": 105200, "Households": 720, "Persons per Household": 2.26, "Homeownership Rate": 69.9}, "Population": {"2014 Population": 1783, "2010 Population": 1743, "Population per Square Mile": 0.5, "Population Percent Change": 2.3}}</t>
  </si>
  <si>
    <t>{"Ethnicities": {"White Alone, not Hispanic or Latino": 90.4, "Two or More Races": 1.3, "Asian Alone": 0.5, "Native Hawaiian and Other Pacific Islander Alone": 0.0, "White Alone": 92.3, "Hispanic or Latino": 2.3, "Black Alone": 1.1, "American Indian and Alaska Native Alone": 4.6}, "Age": {"Percent Under 18 Years": 15.6, "Percent 65 and Older": 18.5, "Percent Under 5 Years": 4.2}, "Miscellaneous": {"Manufacturers Shipments": 0, "Foreign Born": 0.4, "Percent Female": 38.1, "Language Other than English at Home": 5.0, "Living in Same House +1 Years": 79.4, "Mean Travel Time to Work": 14.9, "Building Permits": 17, "Veterans": 907, "Land Area": 2326.39}, "Sales": {"Retail Sales": 350, "Merchant Wholesaler Sales": 0, "Accommodation and Food Services Sales": 72, "Retail Sales per Capita": 4921}, "County": "Powell County", "State": "MT", "Income": {"Median Houseold Income": 40802, "Per Capita Income": 19736, "Persons Below Poverty Level": 15.3}, "Education": {"Bachelor's Degree or Higher": 17.8, "High School or Higher": 90.3}, "Employment": {"Private Non-farm Establishments": 163, "Private Non-farm Employment Percent Change": 4.7, "Firms": {"Total": 797, "Hispanic-Owned": 0.0, "Native Hawaiian and Other Pacific Islander-Owned": 0.0, "American Indian-Owned": 0.0, "Black-Owned": 0.0, "Asian-Owned": 0.0, "Women-Owned": 0.0}, "Nonemployer Establishments": 481, "Private Non-farm Employment": 1072}, "Housing": {"Housing Units": 3097, "Units in Multi-Unit Structures": 7.5, "Median Value of Owner-Occupied Units": 120900, "Households": 2411, "Persons per Household": 2.31, "Homeownership Rate": 71.5}, "Population": {"2014 Population": 6909, "2010 Population": 7027, "Population per Square Mile": 3.0, "Population Percent Change": -1.7}}</t>
  </si>
  <si>
    <t>{"Ethnicities": {"White Alone, not Hispanic or Latino": 92.7, "Two or More Races": 3.7, "Asian Alone": 0.9, "Native Hawaiian and Other Pacific Islander Alone": 0.0, "White Alone": 94.8, "Hispanic or Latino": 2.1, "Black Alone": 0.3, "American Indian and Alaska Native Alone": 0.4}, "Age": {"Percent Under 18 Years": 18.3, "Percent 65 and Older": 30.0, "Percent Under 5 Years": 6.5}, "Miscellaneous": {"Manufacturers Shipments": 0, "Foreign Born": 1.7, "Percent Female": 49.2, "Language Other than English at Home": 4.6, "Living in Same House +1 Years": 93.4, "Mean Travel Time to Work": 16.9, "Building Permits": 0, "Veterans": 162, "Land Area": 1736.74}, "Sales": {"Retail Sales": 74, "Merchant Wholesaler Sales": 0, "Accommodation and Food Services Sales": 8, "Retail Sales per Capita": 7025}, "County": "Prairie County", "State": "MT", "Income": {"Median Houseold Income": 38036, "Per Capita Income": 20644, "Persons Below Poverty Level": 21.5}, "Education": {"Bachelor's Degree or Higher": 16.9, "High School or Higher": 86.8}, "Employment": {"Private Non-farm Establishments": 39, "Private Non-farm Employment Percent Change": -6.6, "Firms": {"Total": 290, "Hispanic-Owned": 0.0, "Native Hawaiian and Other Pacific Islander-Owned": 0.0, "American Indian-Owned": 0.0, "Black-Owned": 0.0, "Asian-Owned": 0.0, "Women-Owned": 0.0}, "Nonemployer Establishments": 83, "Private Non-farm Employment": 142}, "Housing": {"Housing Units": 669, "Units in Multi-Unit Structures": 2.9, "Median Value of Owner-Occupied Units": 69800, "Households": 502, "Persons per Household": 2.31, "Homeownership Rate": 86.9}, "Population": {"2014 Population": 1148, "2010 Population": 1179, "Population per Square Mile": 0.7, "Population Percent Change": -2.6}}</t>
  </si>
  <si>
    <t>{"Ethnicities": {"White Alone, not Hispanic or Latino": 92.9, "Two or More Races": 1.9, "Asian Alone": 0.7, "Native Hawaiian and Other Pacific Islander Alone": 0.1, "White Alone": 95.7, "Hispanic or Latino": 3.3, "Black Alone": 0.5, "American Indian and Alaska Native Alone": 1.1}, "Age": {"Percent Under 18 Years": 20.3, "Percent 65 and Older": 23.1, "Percent Under 5 Years": 4.8}, "Miscellaneous": {"Manufacturers Shipments": 1302, "Foreign Born": 2.1, "Percent Female": 50.3, "Language Other than English at Home": 3.8, "Living in Same House +1 Years": 85.0, "Mean Travel Time to Work": 26.1, "Building Permits": 15, "Veterans": 4460, "Land Area": 2390.82}, "Sales": {"Retail Sales": 3447, "Merchant Wholesaler Sales": 1649, "Accommodation and Food Services Sales": 364, "Retail Sales per Capita": 8556}, "County": "Ravalli County", "State": "MT", "Income": {"Median Houseold Income": 38688, "Per Capita Income": 22872, "Persons Below Poverty Level": 16.8}, "Education": {"Bachelor's Degree or Higher": 24.5, "High School or Higher": 92.1}, "Employment": {"Private Non-farm Establishments": 1378, "Private Non-farm Employment Percent Change": 2.3, "Firms": {"Total": 6307, "Hispanic-Owned": 1.3, "Native Hawaiian and Other Pacific Islander-Owned": 0.0, "American Indian-Owned": 0.0, "Black-Owned": 0.0, "Asian-Owned": 0.0, "Women-Owned": 0.0}, "Nonemployer Establishments": 4148, "Private Non-farm Employment": 8721}, "Housing": {"Housing Units": 19553, "Units in Multi-Unit Structures": 9.5, "Median Value of Owner-Occupied Units": 233700, "Households": 16848, "Persons per Household": 2.37, "Homeownership Rate": 72.9}, "Population": {"2014 Population": 41030, "2010 Population": 40212, "Population per Square Mile": 16.8, "Population Percent Change": 2.0}}</t>
  </si>
  <si>
    <t>{"Ethnicities": {"White Alone, not Hispanic or Latino": 90.3, "Two or More Races": 2.5, "Asian Alone": 0.5, "Native Hawaiian and Other Pacific Islander Alone": 0.1, "White Alone": 94.6, "Hispanic or Latino": 4.8, "Black Alone": 0.5, "American Indian and Alaska Native Alone": 1.9}, "Age": {"Percent Under 18 Years": 24.7, "Percent 65 and Older": 13.0, "Percent Under 5 Years": 7.2}, "Miscellaneous": {"Manufacturers Shipments": 0, "Foreign Born": 1.5, "Percent Female": 47.7, "Language Other than English at Home": 3.6, "Living in Same House +1 Years": 82.7, "Mean Travel Time to Work": 17.3, "Building Permits": 164, "Veterans": 759, "Land Area": 2084.14}, "Sales": {"Retail Sales": 1286, "Merchant Wholesaler Sales": 2358, "Accommodation and Food Services Sales": 197, "Retail Sales per Capita": 14138}, "County": "Richland County", "State": "MT", "Income": {"Median Houseold Income": 58112, "Per Capita Income": 32036, "Persons Below Poverty Level": 14.2}, "Education": {"Bachelor's Degree or Higher": 17.7, "High School or Higher": 90.2}, "Employment": {"Private Non-farm Establishments": 573, "Private Non-farm Employment Percent Change": 1.2, "Firms": {"Total": 1060, "Hispanic-Owned": 0.0, "Native Hawaiian and Other Pacific Islander-Owned": 0.0, "American Indian-Owned": 0.0, "Black-Owned": 0.0, "Asian-Owned": 0.0, "Women-Owned": 20.3}, "Nonemployer Establishments": 948, "Private Non-farm Employment": 5810}, "Housing": {"Housing Units": 5010, "Units in Multi-Unit Structures": 13.1, "Median Value of Owner-Occupied Units": 153000, "Households": 4270, "Persons per Household": 2.4, "Homeownership Rate": 69.1}, "Population": {"2014 Population": 11576, "2010 Population": 9746, "Population per Square Mile": 4.7, "Population Percent Change": 18.8}}</t>
  </si>
  <si>
    <t>{"Ethnicities": {"White Alone, not Hispanic or Latino": 37.3, "Two or More Races": 3.3, "Asian Alone": 0.4, "Native Hawaiian and Other Pacific Islander Alone": 0.0, "White Alone": 38.1, "Hispanic or Latino": 2.5, "Black Alone": 0.3, "American Indian and Alaska Native Alone": 58.0}, "Age": {"Percent Under 18 Years": 32.0, "Percent 65 and Older": 10.5, "Percent Under 5 Years": 9.7}, "Miscellaneous": {"Manufacturers Shipments": 0, "Foreign Born": 0.8, "Percent Female": 49.7, "Language Other than English at Home": 3.1, "Living in Same House +1 Years": 90.3, "Mean Travel Time to Work": 13.6, "Building Permits": 12, "Veterans": 504, "Land Area": 2354.79}, "Sales": {"Retail Sales": 998, "Merchant Wholesaler Sales": 662, "Accommodation and Food Services Sales": 96, "Retail Sales per Capita": 9869}, "County": "Roosevelt County", "State": "MT", "Income": {"Median Houseold Income": 36920, "Per Capita Income": 16888, "Persons Below Poverty Level": 26.6}, "Education": {"Bachelor's Degree or Higher": 13.7, "High School or Higher": 83.9}, "Employment": {"Private Non-farm Establishments": 233, "Private Non-farm Employment Percent Change": 19.3, "Firms": {"Total": 673, "Hispanic-Owned": 0.0, "Native Hawaiian and Other Pacific Islander-Owned": 0.0, "American Indian-Owned": 0.0, "Black-Owned": 0.0, "Asian-Owned": 0.0, "Women-Owned": 0.0}, "Nonemployer Establishments": 545, "Private Non-farm Employment": 2378}, "Housing": {"Housing Units": 4080, "Units in Multi-Unit Structures": 8.4, "Median Value of Owner-Occupied Units": 70100, "Households": 3264, "Persons per Household": 3.21, "Homeownership Rate": 58.9}, "Population": {"2014 Population": 11332, "2010 Population": 10425, "Population per Square Mile": 4.4, "Population Percent Change": 8.7}}</t>
  </si>
  <si>
    <t>{"Ethnicities": {"White Alone, not Hispanic or Latino": 58.0, "Two or More Races": 3.1, "Asian Alone": 0.5, "Native Hawaiian and Other Pacific Islander Alone": 0.0, "White Alone": 59.7, "Hispanic or Latino": 4.1, "Black Alone": 0.3, "American Indian and Alaska Native Alone": 36.3}, "Age": {"Percent Under 18 Years": 29.2, "Percent 65 and Older": 13.6, "Percent Under 5 Years": 8.7}, "Miscellaneous": {"Manufacturers Shipments": 0, "Foreign Born": 1.4, "Percent Female": 49.6, "Language Other than English at Home": 8.4, "Living in Same House +1 Years": 92.7, "Mean Travel Time to Work": 14.1, "Building Permits": 0, "Veterans": 786, "Land Area": 5010.4}, "Sales": {"Retail Sales": 533, "Merchant Wholesaler Sales": 0, "Accommodation and Food Services Sales": 90, "Retail Sales per Capita": 5847}, "County": "Rosebud County", "State": "MT", "Income": {"Median Houseold Income": 48789, "Per Capita Income": 22229, "Persons Below Poverty Level": 17.3}, "Education": {"Bachelor's Degree or Higher": 22.3, "High School or Higher": 89.1}, "Employment": {"Private Non-farm Establishments": 184, "Private Non-farm Employment Percent Change": -4.9, "Firms": {"Total": 747, "Hispanic-Owned": 0.0, "Native Hawaiian and Other Pacific Islander-Owned": 0.0, "American Indian-Owned": 8.6, "Black-Owned": 0.0, "Asian-Owned": 0.0, "Women-Owned": 19.9}, "Nonemployer Establishments": 533, "Private Non-farm Employment": 2437}, "Housing": {"Housing Units": 4107, "Units in Multi-Unit Structures": 13.6, "Median Value of Owner-Occupied Units": 110900, "Households": 3268, "Persons per Household": 2.82, "Homeownership Rate": 68.5}, "Population": {"2014 Population": 9326, "2010 Population": 9233, "Population per Square Mile": 1.8, "Population Percent Change": 1.0}}</t>
  </si>
  <si>
    <t>{"Ethnicities": {"White Alone, not Hispanic or Latino": 90.0, "Two or More Races": 2.8, "Asian Alone": 0.5, "Native Hawaiian and Other Pacific Islander Alone": 0.1, "White Alone": 91.8, "Hispanic or Latino": 2.5, "Black Alone": 0.3, "American Indian and Alaska Native Alone": 4.5}, "Age": {"Percent Under 18 Years": 18.2, "Percent 65 and Older": 26.0, "Percent Under 5 Years": 4.5}, "Miscellaneous": {"Manufacturers Shipments": 0, "Foreign Born": 2.1, "Percent Female": 48.9, "Language Other than English at Home": 3.6, "Living in Same House +1 Years": 89.3, "Mean Travel Time to Work": 22.0, "Building Permits": 0, "Veterans": 1537, "Land Area": 2760.52}, "Sales": {"Retail Sales": 821, "Merchant Wholesaler Sales": 0, "Accommodation and Food Services Sales": 121, "Retail Sales per Capita": 7460}, "County": "Sanders County", "State": "MT", "Income": {"Median Houseold Income": 32881, "Per Capita Income": 19188, "Persons Below Poverty Level": 22.0}, "Education": {"Bachelor's Degree or Higher": 16.7, "High School or Higher": 87.2}, "Employment": {"Private Non-farm Establishments": 353, "Private Non-farm Employment Percent Change": 5.8, "Firms": {"Total": 1621, "Hispanic-Owned": 0.0, "Native Hawaiian and Other Pacific Islander-Owned": 0.0, "American Indian-Owned": 0.0, "Black-Owned": 0.0, "Asian-Owned": 0.0, "Women-Owned": 0.0}, "Nonemployer Establishments": 1009, "Private Non-farm Employment": 2020}, "Housing": {"Housing Units": 6660, "Units in Multi-Unit Structures": 5.4, "Median Value of Owner-Occupied Units": 166500, "Households": 5149, "Persons per Household": 2.17, "Homeownership Rate": 76.6}, "Population": {"2014 Population": 11364, "2010 Population": 11413, "Population per Square Mile": 4.1, "Population Percent Change": -0.4}}</t>
  </si>
  <si>
    <t>{"Ethnicities": {"White Alone, not Hispanic or Latino": 93.3, "Two or More Races": 2.2, "Asian Alone": 0.4, "Native Hawaiian and Other Pacific Islander Alone": 0.0, "White Alone": 95.0, "Hispanic or Latino": 2.2, "Black Alone": 0.4, "American Indian and Alaska Native Alone": 2.0}, "Age": {"Percent Under 18 Years": 20.9, "Percent 65 and Older": 20.8, "Percent Under 5 Years": 5.4}, "Miscellaneous": {"Manufacturers Shipments": 0, "Foreign Born": 1.3, "Percent Female": 49.1, "Language Other than English at Home": 2.0, "Living in Same House +1 Years": 89.8, "Mean Travel Time to Work": 12.2, "Building Permits": 3, "Veterans": 299, "Land Area": 1677.08}, "Sales": {"Retail Sales": 315, "Merchant Wholesaler Sales": 49, "Accommodation and Food Services Sales": 47, "Retail Sales per Capita": 9450}, "County": "Sheridan County", "State": "MT", "Income": {"Median Houseold Income": 48667, "Per Capita Income": 31378, "Persons Below Poverty Level": 11.8}, "Education": {"Bachelor's Degree or Higher": 23.4, "High School or Higher": 90.7}, "Employment": {"Private Non-farm Establishments": 186, "Private Non-farm Employment Percent Change": 9.5, "Firms": {"Total": 0, "Hispanic-Owned": 0.0, "Native Hawaiian and Other Pacific Islander-Owned": 0.0, "American Indian-Owned": 0.0, "Black-Owned": 0.0, "Asian-Owned": 0.0, "Women-Owned": 0.0}, "Nonemployer Establishments": 345, "Private Non-farm Employment": 1073}, "Housing": {"Housing Units": 2137, "Units in Multi-Unit Structures": 12.3, "Median Value of Owner-Occupied Units": 109500, "Households": 1612, "Persons per Household": 2.09, "Homeownership Rate": 74.4}, "Population": {"2014 Population": 3696, "2010 Population": 3384, "Population per Square Mile": 2.0, "Population Percent Change": 9.2}}</t>
  </si>
  <si>
    <t>{"Ethnicities": {"White Alone, not Hispanic or Latino": 91.1, "Two or More Races": 2.2, "Asian Alone": 0.7, "Native Hawaiian and Other Pacific Islander Alone": 0.1, "White Alone": 94.4, "Hispanic or Latino": 4.2, "Black Alone": 0.5, "American Indian and Alaska Native Alone": 2.1}, "Age": {"Percent Under 18 Years": 20.5, "Percent 65 and Older": 17.3, "Percent Under 5 Years": 5.8}, "Miscellaneous": {"Manufacturers Shipments": 0, "Foreign Born": 1.9, "Percent Female": 49.3, "Language Other than English at Home": 4.1, "Living in Same House +1 Years": 80.4, "Mean Travel Time to Work": 15.6, "Building Permits": 58, "Veterans": 3172, "Land Area": 718.48}, "Sales": {"Retail Sales": 5046, "Merchant Wholesaler Sales": 0, "Accommodation and Food Services Sales": 782, "Retail Sales per Capita": 15486}, "County": "Silver Bow County", "State": "MT", "Income": {"Median Houseold Income": 38659, "Per Capita Income": 23562, "Persons Below Poverty Level": 19.1}, "Education": {"Bachelor's Degree or Higher": 22.2, "High School or Higher": 90.9}, "Employment": {"Private Non-farm Establishments": 1154, "Private Non-farm Employment Percent Change": -3.1, "Firms": {"Total": 3754, "Hispanic-Owned": 0.0, "Native Hawaiian and Other Pacific Islander-Owned": 0.0, "American Indian-Owned": 0.0, "Black-Owned": 0.0, "Asian-Owned": 0.0, "Women-Owned": 24.5}, "Nonemployer Establishments": 2191, "Private Non-farm Employment": 13069}, "Housing": {"Housing Units": 16811, "Units in Multi-Unit Structures": 21.1, "Median Value of Owner-Occupied Units": 121900, "Households": 15042, "Persons per Household": 2.21, "Homeownership Rate": 65.5}, "Population": {"2014 Population": 34680, "2010 Population": 34200, "Population per Square Mile": 47.6, "Population Percent Change": 1.4}}</t>
  </si>
  <si>
    <t>{"Ethnicities": {"White Alone, not Hispanic or Latino": 93.6, "Two or More Races": 1.9, "Asian Alone": 0.4, "Native Hawaiian and Other Pacific Islander Alone": 0.0, "White Alone": 96.3, "Hispanic or Latino": 3.3, "Black Alone": 0.3, "American Indian and Alaska Native Alone": 1.0}, "Age": {"Percent Under 18 Years": 21.6, "Percent 65 and Older": 20.1, "Percent Under 5 Years": 4.6}, "Miscellaneous": {"Manufacturers Shipments": 0, "Foreign Born": 1.0, "Percent Female": 49.0, "Language Other than English at Home": 1.5, "Living in Same House +1 Years": 89.7, "Mean Travel Time to Work": 28.1, "Building Permits": 3, "Veterans": 1144, "Land Area": 1795.35}, "Sales": {"Retail Sales": 1032, "Merchant Wholesaler Sales": 141, "Accommodation and Food Services Sales": 98, "Retail Sales per Capita": 11961}, "County": "Stillwater County", "State": "MT", "Income": {"Median Houseold Income": 57906, "Per Capita Income": 28868, "Persons Below Poverty Level": 7.8}, "Education": {"Bachelor's Degree or Higher": 22.1, "High School or Higher": 92.5}, "Employment": {"Private Non-farm Establishments": 258, "Private Non-farm Employment Percent Change": -2.5, "Firms": {"Total": 1009, "Hispanic-Owned": 0.0, "Native Hawaiian and Other Pacific Islander-Owned": 0.0, "American Indian-Owned": 0.0, "Black-Owned": 0.0, "Asian-Owned": 0.0, "Women-Owned": 0.0}, "Nonemployer Establishments": 776, "Private Non-farm Employment": 2615}, "Housing": {"Housing Units": 4812, "Units in Multi-Unit Structures": 2.5, "Median Value of Owner-Occupied Units": 185900, "Households": 3757, "Persons per Household": 2.4, "Homeownership Rate": 79.9}, "Population": {"2014 Population": 9290, "2010 Population": 9117, "Population per Square Mile": 5.1, "Population Percent Change": 1.9}}</t>
  </si>
  <si>
    <t>{"Ethnicities": {"White Alone, not Hispanic or Latino": 95.1, "Two or More Races": 1.9, "Asian Alone": 0.5, "Native Hawaiian and Other Pacific Islander Alone": 0.0, "White Alone": 96.8, "Hispanic or Latino": 2.0, "Black Alone": 0.1, "American Indian and Alaska Native Alone": 0.7}, "Age": {"Percent Under 18 Years": 22.2, "Percent 65 and Older": 23.5, "Percent Under 5 Years": 4.3}, "Miscellaneous": {"Manufacturers Shipments": 0, "Foreign Born": 1.5, "Percent Female": 50.5, "Language Other than English at Home": 2.6, "Living in Same House +1 Years": 95.0, "Mean Travel Time to Work": 18.7, "Building Permits": 3, "Veterans": 304, "Land Area": 1855.21}, "Sales": {"Retail Sales": 426, "Merchant Wholesaler Sales": 0, "Accommodation and Food Services Sales": 61, "Retail Sales per Capita": 11450}, "County": "Sweet Grass County", "State": "MT", "Income": {"Median Houseold Income": 45938, "Per Capita Income": 22743, "Persons Below Poverty Level": 13.5}, "Education": {"Bachelor's Degree or Higher": 27.1, "High School or Higher": 91.7}, "Employment": {"Private Non-farm Establishments": 155, "Private Non-farm Employment Percent Change": -3.8, "Firms": {"Total": 541, "Hispanic-Owned": 0.0, "Native Hawaiian and Other Pacific Islander-Owned": 0.0, "American Indian-Owned": 0.0, "Black-Owned": 0.0, "Asian-Owned": 0.0, "Women-Owned": 0.0}, "Nonemployer Establishments": 422, "Private Non-farm Employment": 998}, "Housing": {"Housing Units": 2129, "Units in Multi-Unit Structures": 6.2, "Median Value of Owner-Occupied Units": 192700, "Households": 1304, "Persons per Household": 2.73, "Homeownership Rate": 73.0}, "Population": {"2014 Population": 3665, "2010 Population": 3651, "Population per Square Mile": 2.0, "Population Percent Change": 0.4}}</t>
  </si>
  <si>
    <t>{"Ethnicities": {"White Alone, not Hispanic or Latino": 94.7, "Two or More Races": 2.2, "Asian Alone": 0.2, "Native Hawaiian and Other Pacific Islander Alone": 0.0, "White Alone": 96.0, "Hispanic or Latino": 1.4, "Black Alone": 0.1, "American Indian and Alaska Native Alone": 1.6}, "Age": {"Percent Under 18 Years": 23.0, "Percent 65 and Older": 22.0, "Percent Under 5 Years": 6.1}, "Miscellaneous": {"Manufacturers Shipments": 0, "Foreign Born": 1.6, "Percent Female": 50.9, "Language Other than English at Home": 3.9, "Living in Same House +1 Years": 90.1, "Mean Travel Time to Work": 20.4, "Building Permits": 2, "Veterans": 607, "Land Area": 2272.38}, "Sales": {"Retail Sales": 439, "Merchant Wholesaler Sales": 0, "Accommodation and Food Services Sales": 29, "Retail Sales per Capita": 7130}, "County": "Teton County", "State": "MT", "Income": {"Median Houseold Income": 43327, "Per Capita Income": 22799, "Persons Below Poverty Level": 15.1}, "Education": {"Bachelor's Degree or Higher": 24.5, "High School or Higher": 90.4}, "Employment": {"Private Non-farm Establishments": 206, "Private Non-farm Employment Percent Change": 13.0, "Firms": {"Total": 1024, "Hispanic-Owned": 0.0, "Native Hawaiian and Other Pacific Islander-Owned": 0.0, "American Indian-Owned": 0.0, "Black-Owned": 0.0, "Asian-Owned": 0.0, "Women-Owned": 0.0}, "Nonemployer Establishments": 597, "Private Non-farm Employment": 1213}, "Housing": {"Housing Units": 2882, "Units in Multi-Unit Structures": 8.5, "Median Value of Owner-Occupied Units": 134700, "Households": 2303, "Persons per Household": 2.52, "Homeownership Rate": 75.9}, "Population": {"2014 Population": 6064, "2010 Population": 6073, "Population per Square Mile": 2.7, "Population Percent Change": -0.1}}</t>
  </si>
  <si>
    <t>{"Ethnicities": {"White Alone, not Hispanic or Latino": 88.5, "Two or More Races": 2.0, "Asian Alone": 0.6, "Native Hawaiian and Other Pacific Islander Alone": 0.0, "White Alone": 91.0, "Hispanic or Latino": 3.0, "Black Alone": 0.8, "American Indian and Alaska Native Alone": 5.6}, "Age": {"Percent Under 18 Years": 19.9, "Percent 65 and Older": 15.6, "Percent Under 5 Years": 5.3}, "Miscellaneous": {"Manufacturers Shipments": 0, "Foreign Born": 3.6, "Percent Female": 43.6, "Language Other than English at Home": 7.0, "Living in Same House +1 Years": 81.4, "Mean Travel Time to Work": 16.3, "Building Permits": 3, "Veterans": 722, "Land Area": 1915.65}, "Sales": {"Retail Sales": 548, "Merchant Wholesaler Sales": 963, "Accommodation and Food Services Sales": 106, "Retail Sales per Capita": 10989}, "County": "Toole County", "State": "MT", "Income": {"Median Houseold Income": 46972, "Per Capita Income": 23162, "Persons Below Poverty Level": 16.3}, "Education": {"Bachelor's Degree or Higher": 14.6, "High School or Higher": 88.1}, "Employment": {"Private Non-farm Establishments": 194, "Private Non-farm Employment Percent Change": 2.5, "Firms": {"Total": 499, "Hispanic-Owned": 0.0, "Native Hawaiian and Other Pacific Islander-Owned": 0.0, "American Indian-Owned": 8.4, "Black-Owned": 0.0, "Asian-Owned": 0.0, "Women-Owned": 25.3}, "Nonemployer Establishments": 338, "Private Non-farm Employment": 1618}, "Housing": {"Housing Units": 2346, "Units in Multi-Unit Structures": 14.9, "Median Value of Owner-Occupied Units": 106300, "Households": 1927, "Persons per Household": 2.3, "Homeownership Rate": 63.5}, "Population": {"2014 Population": 5150, "2010 Population": 5324, "Population per Square Mile": 2.8, "Population Percent Change": -3.3}}</t>
  </si>
  <si>
    <t>{"Ethnicities": {"White Alone, not Hispanic or Latino": 93.1, "Two or More Races": 2.3, "Asian Alone": 0.4, "Native Hawaiian and Other Pacific Islander Alone": 0.0, "White Alone": 94.9, "Hispanic or Latino": 2.7, "Black Alone": 0.1, "American Indian and Alaska Native Alone": 2.2}, "Age": {"Percent Under 18 Years": 17.6, "Percent 65 and Older": 27.0, "Percent Under 5 Years": 6.1}, "Miscellaneous": {"Manufacturers Shipments": 0, "Foreign Born": 1.4, "Percent Female": 48.0, "Language Other than English at Home": 6.9, "Living in Same House +1 Years": 92.1, "Mean Travel Time to Work": 21.0, "Building Permits": 0, "Veterans": 80, "Land Area": 977.4}, "Sales": {"Retail Sales": 0, "Merchant Wholesaler Sales": 0, "Accommodation and Food Services Sales": 0, "Retail Sales per Capita": 0}, "County": "Treasure County", "State": "MT", "Income": {"Median Houseold Income": 37105, "Per Capita Income": 23948, "Persons Below Poverty Level": 11.3}, "Education": {"Bachelor's Degree or Higher": 21.3, "High School or Higher": 86.4}, "Employment": {"Private Non-farm Establishments": 18, "Private Non-farm Employment Percent Change": -12.9, "Firms": {"Total": 0, "Hispanic-Owned": 0.0, "Native Hawaiian and Other Pacific Islander-Owned": 0.0, "American Indian-Owned": 0.0, "Black-Owned": 0.0, "Asian-Owned": 0.0, "Women-Owned": 0.0}, "Nonemployer Establishments": 62, "Private Non-farm Employment": 61}, "Housing": {"Housing Units": 423, "Units in Multi-Unit Structures": 2.1, "Median Value of Owner-Occupied Units": 67500, "Households": 332, "Persons per Household": 2.14, "Homeownership Rate": 70.2}, "Population": {"2014 Population": 692, "2010 Population": 718, "Population per Square Mile": 0.7, "Population Percent Change": -3.6}}</t>
  </si>
  <si>
    <t>{"Ethnicities": {"White Alone, not Hispanic or Latino": 85.4, "Two or More Races": 2.4, "Asian Alone": 0.7, "Native Hawaiian and Other Pacific Islander Alone": 0.1, "White Alone": 87.1, "Hispanic or Latino": 2.2, "Black Alone": 0.4, "American Indian and Alaska Native Alone": 9.4}, "Age": {"Percent Under 18 Years": 22.7, "Percent 65 and Older": 20.8, "Percent Under 5 Years": 5.4}, "Miscellaneous": {"Manufacturers Shipments": 0, "Foreign Born": 1.0, "Percent Female": 49.5, "Language Other than English at Home": 1.8, "Living in Same House +1 Years": 91.5, "Mean Travel Time to Work": 17.5, "Building Permits": 1, "Veterans": 718, "Land Area": 4925.82}, "Sales": {"Retail Sales": 813, "Merchant Wholesaler Sales": 804, "Accommodation and Food Services Sales": 109, "Retail Sales per Capita": 11829}, "County": "Valley County", "State": "MT", "Income": {"Median Houseold Income": 47181, "Per Capita Income": 25685, "Persons Below Poverty Level": 13.5}, "Education": {"Bachelor's Degree or Higher": 17.1, "High School or Higher": 91.0}, "Employment": {"Private Non-farm Establishments": 270, "Private Non-farm Employment Percent Change": -0.8, "Firms": {"Total": 0, "Hispanic-Owned": 0.0, "Native Hawaiian and Other Pacific Islander-Owned": 0.0, "American Indian-Owned": 0.0, "Black-Owned": 0.0, "Asian-Owned": 0.0, "Women-Owned": 0.0}, "Nonemployer Establishments": 559, "Private Non-farm Employment": 2244}, "Housing": {"Housing Units": 4844, "Units in Multi-Unit Structures": 20.3, "Median Value of Owner-Occupied Units": 102300, "Households": 3248, "Persons per Household": 2.25, "Homeownership Rate": 69.0}, "Population": {"2014 Population": 7640, "2010 Population": 7369, "Population per Square Mile": 1.5, "Population Percent Change": 3.7}}</t>
  </si>
  <si>
    <t>{"Ethnicities": {"White Alone, not Hispanic or Latino": 93.9, "Two or More Races": 2.8, "Asian Alone": 0.6, "Native Hawaiian and Other Pacific Islander Alone": 0.0, "White Alone": 95.4, "Hispanic or Latino": 1.7, "Black Alone": 0.4, "American Indian and Alaska Native Alone": 0.8}, "Age": {"Percent Under 18 Years": 23.1, "Percent 65 and Older": 23.9, "Percent Under 5 Years": 6.8}, "Miscellaneous": {"Manufacturers Shipments": 0, "Foreign Born": 0.0, "Percent Female": 50.2, "Language Other than English at Home": 18.5, "Living in Same House +1 Years": 94.7, "Mean Travel Time to Work": 13.2, "Building Permits": 0, "Veterans": 223, "Land Area": 1423.2}, "Sales": {"Retail Sales": 182, "Merchant Wholesaler Sales": 0, "Accommodation and Food Services Sales": 15, "Retail Sales per Capita": 9127}, "County": "Wheatland County", "State": "MT", "Income": {"Median Houseold Income": 31867, "Per Capita Income": 17336, "Persons Below Poverty Level": 11.2}, "Education": {"Bachelor's Degree or Higher": 19.2, "High School or Higher": 80.4}, "Employment": {"Private Non-farm Establishments": 59, "Private Non-farm Employment Percent Change": 1.6, "Firms": {"Total": 316, "Hispanic-Owned": 0.0, "Native Hawaiian and Other Pacific Islander-Owned": 0.0, "American Indian-Owned": 0.0, "Black-Owned": 0.0, "Asian-Owned": 0.0, "Women-Owned": 0.0}, "Nonemployer Establishments": 152, "Private Non-farm Employment": 383}, "Housing": {"Housing Units": 1193, "Units in Multi-Unit Structures": 8.8, "Median Value of Owner-Occupied Units": 78400, "Households": 817, "Persons per Household": 2.5, "Homeownership Rate": 71.5}, "Population": {"2014 Population": 2102, "2010 Population": 2168, "Population per Square Mile": 1.5, "Population Percent Change": -3.0}}</t>
  </si>
  <si>
    <t>{"Ethnicities": {"White Alone, not Hispanic or Latino": 95.4, "Two or More Races": 1.2, "Asian Alone": 0.4, "Native Hawaiian and Other Pacific Islander Alone": 0.1, "White Alone": 97.7, "Hispanic or Latino": 2.5, "Black Alone": 0.1, "American Indian and Alaska Native Alone": 0.4}, "Age": {"Percent Under 18 Years": 21.3, "Percent 65 and Older": 24.6, "Percent Under 5 Years": 4.6}, "Miscellaneous": {"Manufacturers Shipments": 0, "Foreign Born": 0.4, "Percent Female": 48.9, "Language Other than English at Home": 0.3, "Living in Same House +1 Years": 91.1, "Mean Travel Time to Work": 16.9, "Building Permits": 5, "Veterans": 82, "Land Area": 889.27}, "Sales": {"Retail Sales": 43, "Merchant Wholesaler Sales": 0, "Accommodation and Food Services Sales": 10, "Retail Sales per Capita": 4767}, "County": "Wibaux County", "State": "MT", "Income": {"Median Houseold Income": 41875, "Per Capita Income": 27492, "Persons Below Poverty Level": 13.3}, "Education": {"Bachelor's Degree or Higher": 19.6, "High School or Higher": 84.0}, "Employment": {"Private Non-farm Establishments": 39, "Private Non-farm Employment Percent Change": -20.7, "Firms": {"Total": 0, "Hispanic-Owned": 0.0, "Native Hawaiian and Other Pacific Islander-Owned": 0.0, "American Indian-Owned": 0.0, "Black-Owned": 0.0, "Asian-Owned": 0.0, "Women-Owned": 0.0}, "Nonemployer Establishments": 91, "Private Non-farm Employment": 184}, "Housing": {"Housing Units": 536, "Units in Multi-Unit Structures": 6.8, "Median Value of Owner-Occupied Units": 102700, "Households": 409, "Persons per Household": 2.22, "Homeownership Rate": 70.9}, "Population": {"2014 Population": 1121, "2010 Population": 1017, "Population per Square Mile": 1.1, "Population Percent Change": 10.2}}</t>
  </si>
  <si>
    <t>{"Ethnicities": {"White Alone, not Hispanic or Latino": 87.1, "Two or More Races": 2.7, "Asian Alone": 0.8, "Native Hawaiian and Other Pacific Islander Alone": 0.1, "White Alone": 91.3, "Hispanic or Latino": 5.2, "Black Alone": 0.8, "American Indian and Alaska Native Alone": 4.5}, "Age": {"Percent Under 18 Years": 23.6, "Percent 65 and Older": 15.3, "Percent Under 5 Years": 6.4}, "Miscellaneous": {"Manufacturers Shipments": 57399, "Foreign Born": 1.7, "Percent Female": 50.9, "Language Other than English at Home": 4.0, "Living in Same House +1 Years": 82.7, "Mean Travel Time to Work": 19.0, "Building Permits": 642, "Veterans": 13513, "Land Area": 2633.29}, "Sales": {"Retail Sales": 28407, "Merchant Wholesaler Sales": 27725, "Accommodation and Food Services Sales": 3617, "Retail Sales per Capita": 20284}, "County": "Yellowstone County", "State": "MT", "Income": {"Median Houseold Income": 51342, "Per Capita Income": 27761, "Persons Below Poverty Level": 12.3}, "Education": {"Bachelor's Degree or Higher": 28.7, "High School or Higher": 92.3}, "Employment": {"Private Non-farm Establishments": 5521, "Private Non-farm Employment Percent Change": 3.1, "Firms": {"Total": 15726, "Hispanic-Owned": 0.0, "Native Hawaiian and Other Pacific Islander-Owned": 0.0, "American Indian-Owned": 2.0, "Black-Owned": 0.4, "Asian-Owned": 0.8, "Women-Owned": 25.0}, "Nonemployer Establishments": 11126, "Private Non-farm Employment": 68676}, "Housing": {"Housing Units": 67062, "Units in Multi-Unit Structures": 19.9, "Median Value of Owner-Occupied Units": 181500, "Households": 61023, "Persons per Household": 2.4, "Homeownership Rate": 68.8}, "Population": {"2014 Population": 155634, "2010 Population": 147972, "Population per Square Mile": 56.2, "Population Percent Change": 5.2}}</t>
  </si>
  <si>
    <t>{"Ethnicities": {"White Alone, not Hispanic or Latino": 87.4, "Two or More Races": 1.2, "Asian Alone": 1.7, "Native Hawaiian and Other Pacific Islander Alone": 0.1, "White Alone": 95.1, "Hispanic or Latino": 8.8, "Black Alone": 1.0, "American Indian and Alaska Native Alone": 0.9}, "Age": {"Percent Under 18 Years": 23.4, "Percent 65 and Older": 16.5, "Percent Under 5 Years": 6.3}, "Miscellaneous": {"Manufacturers Shipments": 0, "Foreign Born": 4.7, "Percent Female": 49.9, "Language Other than English at Home": 7.1, "Living in Same House +1 Years": 82.7, "Mean Travel Time to Work": 14.8, "Building Permits": 120, "Veterans": 2511, "Land Area": 563.27}, "Sales": {"Retail Sales": 3608, "Merchant Wholesaler Sales": 4997, "Accommodation and Food Services Sales": 437, "Retail Sales per Capita": 10976}, "County": "Adams County", "State": "NE", "Income": {"Median Houseold Income": 49440, "Per Capita Income": 25571, "Persons Below Poverty Level": 12.8}, "Education": {"Bachelor's Degree or Higher": 20.4, "High School or Higher": 90.7}, "Employment": {"Private Non-farm Establishments": 973, "Private Non-farm Employment Percent Change": -0.7, "Firms": {"Total": 2853, "Hispanic-Owned": 0.0, "Native Hawaiian and Other Pacific Islander-Owned": 0.0, "American Indian-Owned": 0.0, "Black-Owned": 0.0, "Asian-Owned": 0.0, "Women-Owned": 22.5}, "Nonemployer Establishments": 2148, "Private Non-farm Employment": 13290}, "Housing": {"Housing Units": 13664, "Units in Multi-Unit Structures": 15.6, "Median Value of Owner-Occupied Units": 98000, "Households": 12578, "Persons per Household": 2.37, "Homeownership Rate": 69.8}, "Population": {"2014 Population": 31457, "2010 Population": 31364, "Population per Square Mile": 55.7, "Population Percent Change": 0.3}}</t>
  </si>
  <si>
    <t>NE</t>
  </si>
  <si>
    <t>{"Ethnicities": {"White Alone, not Hispanic or Latino": 95.7, "Two or More Races": 0.6, "Asian Alone": 0.4, "Native Hawaiian and Other Pacific Islander Alone": 0.0, "White Alone": 98.5, "Hispanic or Latino": 3.0, "Black Alone": 0.3, "American Indian and Alaska Native Alone": 0.2}, "Age": {"Percent Under 18 Years": 23.4, "Percent 65 and Older": 22.4, "Percent Under 5 Years": 6.6}, "Miscellaneous": {"Manufacturers Shipments": 0, "Foreign Born": 1.5, "Percent Female": 50.5, "Language Other than English at Home": 3.5, "Living in Same House +1 Years": 90.8, "Mean Travel Time to Work": 17.2, "Building Permits": 11, "Veterans": 587, "Land Area": 857.22}, "Sales": {"Retail Sales": 570, "Merchant Wholesaler Sales": 1362, "Accommodation and Food Services Sales": 24, "Retail Sales per Capita": 8534}, "County": "Antelope County", "State": "NE", "Income": {"Median Houseold Income": 43518, "Per Capita Income": 25186, "Persons Below Poverty Level": 11.0}, "Education": {"Bachelor's Degree or Higher": 16.7, "High School or Higher": 90.8}, "Employment": {"Private Non-farm Establishments": 219, "Private Non-farm Employment Percent Change": -3.0, "Firms": {"Total": 0, "Hispanic-Owned": 0.0, "Native Hawaiian and Other Pacific Islander-Owned": 0.0, "American Indian-Owned": 0.0, "Black-Owned": 0.0, "Asian-Owned": 0.0, "Women-Owned": 0.0}, "Nonemployer Establishments": 623, "Private Non-farm Employment": 1398}, "Housing": {"Housing Units": 3287, "Units in Multi-Unit Structures": 3.6, "Median Value of Owner-Occupied Units": 74300, "Households": 2855, "Persons per Household": 2.28, "Homeownership Rate": 75.2}, "Population": {"2014 Population": 6398, "2010 Population": 6685, "Population per Square Mile": 7.8, "Population Percent Change": -4.3}}</t>
  </si>
  <si>
    <t>{"Ethnicities": {"White Alone, not Hispanic or Latino": 93.2, "Two or More Races": 2.4, "Asian Alone": 0.2, "Native Hawaiian and Other Pacific Islander Alone": 0.0, "White Alone": 96.7, "Hispanic or Latino": 5.1, "Black Alone": 0.2, "American Indian and Alaska Native Alone": 0.4}, "Age": {"Percent Under 18 Years": 28.0, "Percent 65 and Older": 21.2, "Percent Under 5 Years": 5.7}, "Miscellaneous": {"Manufacturers Shipments": 0, "Foreign Born": 0.0, "Percent Female": 51.9, "Language Other than English at Home": 2.4, "Living in Same House +1 Years": 81.2, "Mean Travel Time to Work": 20.7, "Building Permits": 0, "Veterans": 31, "Land Area": 715.36}, "Sales": {"Retail Sales": 9, "Merchant Wholesaler Sales": 0, "Accommodation and Food Services Sales": 0, "Retail Sales per Capita": 2519}, "County": "Arthur County", "State": "NE", "Income": {"Median Houseold Income": 40568, "Per Capita Income": 17656, "Persons Below Poverty Level": 6.9}, "Education": {"Bachelor's Degree or Higher": 31.7, "High School or Higher": 94.5}, "Employment": {"Private Non-farm Establishments": 10, "Private Non-farm Employment Percent Change": 0.0, "Firms": {"Total": 0, "Hispanic-Owned": 0.0, "Native Hawaiian and Other Pacific Islander-Owned": 0.0, "American Indian-Owned": 0.0, "Black-Owned": 0.0, "Asian-Owned": 0.0, "Women-Owned": 0.0}, "Nonemployer Establishments": 42, "Private Non-farm Employment": 0}, "Housing": {"Housing Units": 252, "Units in Multi-Unit Structures": 0.4, "Median Value of Owner-Occupied Units": 76400, "Households": 177, "Persons per Household": 2.86, "Homeownership Rate": 61.6}, "Population": {"2014 Population": 453, "2010 Population": 460, "Population per Square Mile": 0.6, "Population Percent Change": -1.5}}</t>
  </si>
  <si>
    <t>{"Ethnicities": {"White Alone, not Hispanic or Latino": 92.4, "Two or More Races": 0.7, "Asian Alone": 0.0, "Native Hawaiian and Other Pacific Islander Alone": 0.0, "White Alone": 96.5, "Hispanic or Latino": 4.1, "Black Alone": 2.6, "American Indian and Alaska Native Alone": 0.3}, "Age": {"Percent Under 18 Years": 19.0, "Percent 65 and Older": 29.6, "Percent Under 5 Years": 6.0}, "Miscellaneous": {"Manufacturers Shipments": 0, "Foreign Born": 4.7, "Percent Female": 49.5, "Language Other than English at Home": 4.0, "Living in Same House +1 Years": 90.1, "Mean Travel Time to Work": 25.3, "Building Permits": 0, "Veterans": 66, "Land Area": 746.11}, "Sales": {"Retail Sales": 0, "Merchant Wholesaler Sales": 0, "Accommodation and Food Services Sales": 0, "Retail Sales per Capita": 0}, "County": "Banner County", "State": "NE", "Income": {"Median Houseold Income": 36875, "Per Capita Income": 25814, "Persons Below Poverty Level": 15.4}, "Education": {"Bachelor's Degree or Higher": 15.8, "High School or Higher": 91.3}, "Employment": {"Private Non-farm Establishments": 10, "Private Non-farm Employment Percent Change": 0.0, "Firms": {"Total": 39, "Hispanic-Owned": 0.0, "Native Hawaiian and Other Pacific Islander-Owned": 0.0, "American Indian-Owned": 0.0, "Black-Owned": 0.0, "Asian-Owned": 0.0, "Women-Owned": 0.0}, "Nonemployer Establishments": 39, "Private Non-farm Employment": 0}, "Housing": {"Housing Units": 365, "Units in Multi-Unit Structures": 2.0, "Median Value of Owner-Occupied Units": 85000, "Households": 330, "Persons per Household": 2.47, "Homeownership Rate": 63.6}, "Population": {"2014 Population": 764, "2010 Population": 690, "Population per Square Mile": 0.9, "Population Percent Change": 10.7}}</t>
  </si>
  <si>
    <t>{"Ethnicities": {"White Alone, not Hispanic or Latino": 98.6, "Two or More Races": 0.8, "Asian Alone": 0.0, "Native Hawaiian and Other Pacific Islander Alone": 0.0, "White Alone": 98.8, "Hispanic or Latino": 0.2, "Black Alone": 0.2, "American Indian and Alaska Native Alone": 0.2}, "Age": {"Percent Under 18 Years": 23.4, "Percent 65 and Older": 21.8, "Percent Under 5 Years": 8.3}, "Miscellaneous": {"Manufacturers Shipments": 0, "Foreign Born": 1.2, "Percent Female": 48.0, "Language Other than English at Home": 0.7, "Living in Same House +1 Years": 88.1, "Mean Travel Time to Work": 22.4, "Building Permits": 0, "Veterans": 46, "Land Area": 710.87}, "Sales": {"Retail Sales": 0, "Merchant Wholesaler Sales": 0, "Accommodation and Food Services Sales": 0, "Retail Sales per Capita": 0}, "County": "Blaine County", "State": "NE", "Income": {"Median Houseold Income": 42917, "Per Capita Income": 19141, "Persons Below Poverty Level": 17.7}, "Education": {"Bachelor's Degree or Higher": 16.0, "High School or Higher": 99.0}, "Employment": {"Private Non-farm Establishments": 8, "Private Non-farm Employment Percent Change": 0.0, "Firms": {"Total": 0, "Hispanic-Owned": 0.0, "Native Hawaiian and Other Pacific Islander-Owned": 0.0, "American Indian-Owned": 0.0, "Black-Owned": 0.0, "Asian-Owned": 0.0, "Women-Owned": 0.0}, "Nonemployer Establishments": 45, "Private Non-farm Employment": 0}, "Housing": {"Housing Units": 323, "Units in Multi-Unit Structures": 0.8, "Median Value of Owner-Occupied Units": 57200, "Households": 249, "Persons per Household": 2.35, "Homeownership Rate": 58.2}, "Population": {"2014 Population": 504, "2010 Population": 478, "Population per Square Mile": 0.7, "Population Percent Change": 5.4}}</t>
  </si>
  <si>
    <t>{"Ethnicities": {"White Alone, not Hispanic or Latino": 96.9, "Two or More Races": 0.7, "Asian Alone": 0.3, "Native Hawaiian and Other Pacific Islander Alone": 0.0, "White Alone": 98.3, "Hispanic or Latino": 1.7, "Black Alone": 0.4, "American Indian and Alaska Native Alone": 0.3}, "Age": {"Percent Under 18 Years": 23.0, "Percent 65 and Older": 21.6, "Percent Under 5 Years": 5.6}, "Miscellaneous": {"Manufacturers Shipments": 0, "Foreign Born": 1.1, "Percent Female": 49.8, "Language Other than English at Home": 2.5, "Living in Same House +1 Years": 89.8, "Mean Travel Time to Work": 17.2, "Building Permits": 0, "Veterans": 514, "Land Area": 686.55}, "Sales": {"Retail Sales": 816, "Merchant Wholesaler Sales": 926, "Accommodation and Food Services Sales": 35, "Retail Sales per Capita": 14818}, "County": "Boone County", "State": "NE", "Income": {"Median Houseold Income": 45246, "Per Capita Income": 25590, "Persons Below Poverty Level": 9.7}, "Education": {"Bachelor's Degree or Higher": 13.8, "High School or Higher": 93.1}, "Employment": {"Private Non-farm Establishments": 191, "Private Non-farm Employment Percent Change": -0.6, "Firms": {"Total": 703, "Hispanic-Owned": 0.0, "Native Hawaiian and Other Pacific Islander-Owned": 0.0, "American Indian-Owned": 0.0, "Black-Owned": 0.0, "Asian-Owned": 0.0, "Women-Owned": 0.0}, "Nonemployer Establishments": 519, "Private Non-farm Employment": 1415}, "Housing": {"Housing Units": 2643, "Units in Multi-Unit Structures": 6.7, "Median Value of Owner-Occupied Units": 85000, "Households": 2242, "Persons per Household": 2.38, "Homeownership Rate": 77.0}, "Population": {"2014 Population": 5353, "2010 Population": 5505, "Population per Square Mile": 8.0, "Population Percent Change": -2.8}}</t>
  </si>
  <si>
    <t>{"Ethnicities": {"White Alone, not Hispanic or Latino": 82.8, "Two or More Races": 2.2, "Asian Alone": 0.5, "Native Hawaiian and Other Pacific Islander Alone": 0.0, "White Alone": 92.5, "Hispanic or Latino": 11.9, "Black Alone": 0.7, "American Indian and Alaska Native Alone": 4.1}, "Age": {"Percent Under 18 Years": 25.3, "Percent 65 and Older": 16.1, "Percent Under 5 Years": 7.1}, "Miscellaneous": {"Manufacturers Shipments": 0, "Foreign Born": 1.7, "Percent Female": 49.9, "Language Other than English at Home": 5.3, "Living in Same House +1 Years": 82.0, "Mean Travel Time to Work": 11.6, "Building Permits": 1, "Veterans": 998, "Land Area": 1075.29}, "Sales": {"Retail Sales": 821, "Merchant Wholesaler Sales": 899, "Accommodation and Food Services Sales": 123, "Retail Sales per Capita": 7443}, "County": "Box Butte County", "State": "NE", "Income": {"Median Houseold Income": 46373, "Per Capita Income": 25046, "Persons Below Poverty Level": 23.9}, "Education": {"Bachelor's Degree or Higher": 17.6, "High School or Higher": 90.4}, "Employment": {"Private Non-farm Establishments": 312, "Private Non-farm Employment Percent Change": 1.6, "Firms": {"Total": 1229, "Hispanic-Owned": 0.0, "Native Hawaiian and Other Pacific Islander-Owned": 0.0, "American Indian-Owned": 0.0, "Black-Owned": 0.0, "Asian-Owned": 0.0, "Women-Owned": 24.6}, "Nonemployer Establishments": 696, "Private Non-farm Employment": 2982}, "Housing": {"Housing Units": 5434, "Units in Multi-Unit Structures": 20.2, "Median Value of Owner-Occupied Units": 90000, "Households": 4860, "Persons per Household": 2.28, "Homeownership Rate": 65.9}, "Population": {"2014 Population": 11340, "2010 Population": 11308, "Population per Square Mile": 10.5, "Population Percent Change": 0.3}}</t>
  </si>
  <si>
    <t>{"Ethnicities": {"White Alone, not Hispanic or Latino": 95.7, "Two or More Races": 0.5, "Asian Alone": 0.9, "Native Hawaiian and Other Pacific Islander Alone": 0.0, "White Alone": 97.2, "Hispanic or Latino": 2.0, "Black Alone": 0.1, "American Indian and Alaska Native Alone": 1.1}, "Age": {"Percent Under 18 Years": 21.0, "Percent 65 and Older": 28.7, "Percent Under 5 Years": 4.6}, "Miscellaneous": {"Manufacturers Shipments": 0, "Foreign Born": 0.2, "Percent Female": 51.1, "Language Other than English at Home": 1.8, "Living in Same House +1 Years": 93.7, "Mean Travel Time to Work": 17.1, "Building Permits": 0, "Veterans": 219, "Land Area": 539.94}, "Sales": {"Retail Sales": 132, "Merchant Wholesaler Sales": 0, "Accommodation and Food Services Sales": 0, "Retail Sales per Capita": 6300}, "County": "Boyd County", "State": "NE", "Income": {"Median Houseold Income": 41279, "Per Capita Income": 23157, "Persons Below Poverty Level": 10.5}, "Education": {"Bachelor's Degree or Higher": 16.1, "High School or Higher": 91.6}, "Employment": {"Private Non-farm Establishments": 67, "Private Non-farm Employment Percent Change": -8.2, "Firms": {"Total": 0, "Hispanic-Owned": 0.0, "Native Hawaiian and Other Pacific Islander-Owned": 0.0, "American Indian-Owned": 0.0, "Black-Owned": 0.0, "Asian-Owned": 0.0, "Women-Owned": 0.0}, "Nonemployer Establishments": 199, "Private Non-farm Employment": 380}, "Housing": {"Housing Units": 1375, "Units in Multi-Unit Structures": 3.5, "Median Value of Owner-Occupied Units": 54500, "Households": 938, "Persons per Household": 2.2, "Homeownership Rate": 83.2}, "Population": {"2014 Population": 2033, "2010 Population": 2099, "Population per Square Mile": 3.9, "Population Percent Change": -3.1}}</t>
  </si>
  <si>
    <t>{"Ethnicities": {"White Alone, not Hispanic or Latino": 96.9, "Two or More Races": 1.1, "Asian Alone": 0.2, "Native Hawaiian and Other Pacific Islander Alone": 0.0, "White Alone": 98.1, "Hispanic or Latino": 1.2, "Black Alone": 0.2, "American Indian and Alaska Native Alone": 0.5}, "Age": {"Percent Under 18 Years": 20.1, "Percent 65 and Older": 24.3, "Percent Under 5 Years": 4.7}, "Miscellaneous": {"Manufacturers Shipments": 0, "Foreign Born": 0.9, "Percent Female": 50.8, "Language Other than English at Home": 2.2, "Living in Same House +1 Years": 85.6, "Mean Travel Time to Work": 13.4, "Building Permits": 1, "Veterans": 343, "Land Area": 1221.33}, "Sales": {"Retail Sales": 481, "Merchant Wholesaler Sales": 263, "Accommodation and Food Services Sales": 29, "Retail Sales per Capita": 15169}, "County": "Brown County", "State": "NE", "Income": {"Median Houseold Income": 33647, "Per Capita Income": 21843, "Persons Below Poverty Level": 15.6}, "Education": {"Bachelor's Degree or Higher": 21.8, "High School or Higher": 91.2}, "Employment": {"Private Non-farm Establishments": 129, "Private Non-farm Employment Percent Change": 3.6, "Firms": {"Total": 0, "Hispanic-Owned": 0.0, "Native Hawaiian and Other Pacific Islander-Owned": 0.0, "American Indian-Owned": 0.0, "Black-Owned": 0.0, "Asian-Owned": 0.0, "Women-Owned": 0.0}, "Nonemployer Establishments": 311, "Private Non-farm Employment": 889}, "Housing": {"Housing Units": 1845, "Units in Multi-Unit Structures": 12.4, "Median Value of Owner-Occupied Units": 58900, "Households": 1544, "Persons per Household": 2.02, "Homeownership Rate": 69.5}, "Population": {"2014 Population": 2941, "2010 Population": 3145, "Population per Square Mile": 2.6, "Population Percent Change": -6.4}}</t>
  </si>
  <si>
    <t>{"Ethnicities": {"White Alone, not Hispanic or Latino": 87.5, "Two or More Races": 1.3, "Asian Alone": 1.6, "Native Hawaiian and Other Pacific Islander Alone": 0.1, "White Alone": 95.4, "Hispanic or Latino": 8.6, "Black Alone": 1.1, "American Indian and Alaska Native Alone": 0.5}, "Age": {"Percent Under 18 Years": 23.3, "Percent 65 and Older": 12.9, "Percent Under 5 Years": 7.0}, "Miscellaneous": {"Manufacturers Shipments": 0, "Foreign Born": 4.1, "Percent Female": 50.3, "Language Other than English at Home": 7.1, "Living in Same House +1 Years": 78.6, "Mean Travel Time to Work": 15.0, "Building Permits": 277, "Veterans": 2989, "Land Area": 968.11}, "Sales": {"Retail Sales": 7398, "Merchant Wholesaler Sales": 6593, "Accommodation and Food Services Sales": 1031, "Retail Sales per Capita": 16483}, "County": "Buffalo County", "State": "NE", "Income": {"Median Houseold Income": 50963, "Per Capita Income": 24830, "Persons Below Poverty Level": 13.6}, "Education": {"Bachelor's Degree or Higher": 31.6, "High School or Higher": 92.3}, "Employment": {"Private Non-farm Establishments": 1558, "Private Non-farm Employment Percent Change": -2.6, "Firms": {"Total": 4571, "Hispanic-Owned": 1.5, "Native Hawaiian and Other Pacific Islander-Owned": 0.0, "American Indian-Owned": 0.0, "Black-Owned": 0.0, "Asian-Owned": 0.0, "Women-Owned": 22.9}, "Nonemployer Establishments": 3675, "Private Non-farm Employment": 21705}, "Housing": {"Housing Units": 19753, "Units in Multi-Unit Structures": 20.7, "Median Value of Owner-Occupied Units": 139800, "Households": 17705, "Persons per Household": 2.51, "Homeownership Rate": 64.8}, "Population": {"2014 Population": 48224, "2010 Population": 46102, "Population per Square Mile": 47.6, "Population Percent Change": 4.6}}</t>
  </si>
  <si>
    <t>{"Ethnicities": {"White Alone, not Hispanic or Latino": 93.8, "Two or More Races": 1.3, "Asian Alone": 0.3, "Native Hawaiian and Other Pacific Islander Alone": 0.1, "White Alone": 95.7, "Hispanic or Latino": 2.7, "Black Alone": 0.5, "American Indian and Alaska Native Alone": 2.1}, "Age": {"Percent Under 18 Years": 22.4, "Percent 65 and Older": 23.9, "Percent Under 5 Years": 5.4}, "Miscellaneous": {"Manufacturers Shipments": 0, "Foreign Born": 0.6, "Percent Female": 50.5, "Language Other than English at Home": 2.4, "Living in Same House +1 Years": 88.0, "Mean Travel Time to Work": 23.6, "Building Permits": 9, "Veterans": 659, "Land Area": 491.58}, "Sales": {"Retail Sales": 405, "Merchant Wholesaler Sales": 703, "Accommodation and Food Services Sales": 19, "Retail Sales per Capita": 5793}, "County": "Burt County", "State": "NE", "Income": {"Median Houseold Income": 46817, "Per Capita Income": 25203, "Persons Below Poverty Level": 9.7}, "Education": {"Bachelor's Degree or Higher": 18.3, "High School or Higher": 91.9}, "Employment": {"Private Non-farm Establishments": 195, "Private Non-farm Employment Percent Change": 34.4, "Firms": {"Total": 549, "Hispanic-Owned": 0.0, "Native Hawaiian and Other Pacific Islander-Owned": 0.0, "American Indian-Owned": 0.0, "Black-Owned": 0.0, "Asian-Owned": 0.0, "Women-Owned": 0.0}, "Nonemployer Establishments": 520, "Private Non-farm Employment": 1550}, "Housing": {"Housing Units": 3462, "Units in Multi-Unit Structures": 7.2, "Median Value of Owner-Occupied Units": 85700, "Households": 2899, "Persons per Household": 2.29, "Homeownership Rate": 76.6}, "Population": {"2014 Population": 6573, "2010 Population": 6858, "Population per Square Mile": 14.0, "Population Percent Change": -4.2}}</t>
  </si>
  <si>
    <t>{"Ethnicities": {"White Alone, not Hispanic or Latino": 95.4, "Two or More Races": 0.8, "Asian Alone": 0.5, "Native Hawaiian and Other Pacific Islander Alone": 0.0, "White Alone": 98.0, "Hispanic or Latino": 2.8, "Black Alone": 0.4, "American Indian and Alaska Native Alone": 0.4}, "Age": {"Percent Under 18 Years": 23.6, "Percent 65 and Older": 20.6, "Percent Under 5 Years": 5.8}, "Miscellaneous": {"Manufacturers Shipments": 0, "Foreign Born": 1.3, "Percent Female": 49.2, "Language Other than English at Home": 4.8, "Living in Same House +1 Years": 87.1, "Mean Travel Time to Work": 19.5, "Building Permits": 3, "Veterans": 795, "Land Area": 584.91}, "Sales": {"Retail Sales": 723, "Merchant Wholesaler Sales": 1187, "Accommodation and Food Services Sales": 19, "Retail Sales per Capita": 8617}, "County": "Butler County", "State": "NE", "Income": {"Median Houseold Income": 50247, "Per Capita Income": 27673, "Persons Below Poverty Level": 9.4}, "Education": {"Bachelor's Degree or Higher": 14.1, "High School or Higher": 91.0}, "Employment": {"Private Non-farm Establishments": 208, "Private Non-farm Employment Percent Change": 2.5, "Firms": {"Total": 839, "Hispanic-Owned": 0.0, "Native Hawaiian and Other Pacific Islander-Owned": 0.0, "American Indian-Owned": 0.0, "Black-Owned": 0.0, "Asian-Owned": 0.0, "Women-Owned": 28.6}, "Nonemployer Establishments": 693, "Private Non-farm Employment": 2072}, "Housing": {"Housing Units": 4060, "Units in Multi-Unit Structures": 7.1, "Median Value of Owner-Occupied Units": 99200, "Households": 3482, "Persons per Household": 2.35, "Homeownership Rate": 75.9}, "Population": {"2014 Population": 8249, "2010 Population": 8395, "Population per Square Mile": 14.4, "Population Percent Change": -1.7}}</t>
  </si>
  <si>
    <t>{"Ethnicities": {"White Alone, not Hispanic or Latino": 94.3, "Two or More Races": 1.5, "Asian Alone": 0.5, "Native Hawaiian and Other Pacific Islander Alone": 0.1, "White Alone": 97.0, "Hispanic or Latino": 3.1, "Black Alone": 0.5, "American Indian and Alaska Native Alone": 0.5}, "Age": {"Percent Under 18 Years": 24.6, "Percent 65 and Older": 16.1, "Percent Under 5 Years": 6.0}, "Miscellaneous": {"Manufacturers Shipments": 0, "Foreign Born": 1.3, "Percent Female": 49.6, "Language Other than English at Home": 3.4, "Living in Same House +1 Years": 90.7, "Mean Travel Time to Work": 27.0, "Building Permits": 63, "Veterans": 3091, "Land Area": 557.45}, "Sales": {"Retail Sales": 1836, "Merchant Wholesaler Sales": 990, "Accommodation and Food Services Sales": 142, "Retail Sales per Capita": 7196}, "County": "Cass County", "State": "NE", "Income": {"Median Houseold Income": 64697, "Per Capita Income": 29638, "Persons Below Poverty Level": 6.4}, "Education": {"Bachelor's Degree or Higher": 23.6, "High School or Higher": 94.0}, "Employment": {"Private Non-farm Establishments": 534, "Private Non-farm Employment Percent Change": 3.5, "Firms": {"Total": 2225, "Hispanic-Owned": 0.0, "Native Hawaiian and Other Pacific Islander-Owned": 0.0, "American Indian-Owned": 0.0, "Black-Owned": 0.0, "Asian-Owned": 0.0, "Women-Owned": 0.0}, "Nonemployer Establishments": 1791, "Private Non-farm Employment": 3507}, "Housing": {"Housing Units": 11250, "Units in Multi-Unit Structures": 6.8, "Median Value of Owner-Occupied Units": 146700, "Households": 9701, "Persons per Household": 2.57, "Homeownership Rate": 79.2}, "Population": {"2014 Population": 25524, "2010 Population": 25241, "Population per Square Mile": 45.3, "Population Percent Change": 1.1}}</t>
  </si>
  <si>
    <t>{"Ethnicities": {"White Alone, not Hispanic or Latino": 97.2, "Two or More Races": 0.7, "Asian Alone": 0.1, "Native Hawaiian and Other Pacific Islander Alone": 0.0, "White Alone": 98.6, "Hispanic or Latino": 1.5, "Black Alone": 0.1, "American Indian and Alaska Native Alone": 0.5}, "Age": {"Percent Under 18 Years": 24.5, "Percent 65 and Older": 21.3, "Percent Under 5 Years": 5.3}, "Miscellaneous": {"Manufacturers Shipments": 0, "Foreign Born": 0.5, "Percent Female": 49.4, "Language Other than English at Home": 2.4, "Living in Same House +1 Years": 89.3, "Mean Travel Time to Work": 18.4, "Building Permits": 9, "Veterans": 732, "Land Area": 740.31}, "Sales": {"Retail Sales": 1217, "Merchant Wholesaler Sales": 696, "Accommodation and Food Services Sales": 35, "Retail Sales per Capita": 14277}, "County": "Cedar County", "State": "NE", "Income": {"Median Houseold Income": 48038, "Per Capita Income": 25738, "Persons Below Poverty Level": 10.1}, "Education": {"Bachelor's Degree or Higher": 16.6, "High School or Higher": 92.7}, "Employment": {"Private Non-farm Establishments": 300, "Private Non-farm Employment Percent Change": 1.0, "Firms": {"Total": 0, "Hispanic-Owned": 0.0, "Native Hawaiian and Other Pacific Islander-Owned": 0.0, "American Indian-Owned": 0.0, "Black-Owned": 0.0, "Asian-Owned": 0.0, "Women-Owned": 0.0}, "Nonemployer Establishments": 714, "Private Non-farm Employment": 1867}, "Housing": {"Housing Units": 4132, "Units in Multi-Unit Structures": 5.7, "Median Value of Owner-Occupied Units": 89100, "Households": 3529, "Persons per Household": 2.45, "Homeownership Rate": 81.2}, "Population": {"2014 Population": 8610, "2010 Population": 8852, "Population per Square Mile": 12.0, "Population Percent Change": -2.7}}</t>
  </si>
  <si>
    <t>{"Ethnicities": {"White Alone, not Hispanic or Latino": 86.3, "Two or More Races": 0.8, "Asian Alone": 0.1, "Native Hawaiian and Other Pacific Islander Alone": 0.0, "White Alone": 98.6, "Hispanic or Latino": 12.6, "Black Alone": 0.2, "American Indian and Alaska Native Alone": 0.4}, "Age": {"Percent Under 18 Years": 24.1, "Percent 65 and Older": 20.7, "Percent Under 5 Years": 5.7}, "Miscellaneous": {"Manufacturers Shipments": 0, "Foreign Born": 6.2, "Percent Female": 51.2, "Language Other than English at Home": 9.6, "Living in Same House +1 Years": 87.7, "Mean Travel Time to Work": 10.0, "Building Permits": 1, "Veterans": 274, "Land Area": 894.42}, "Sales": {"Retail Sales": 604, "Merchant Wholesaler Sales": 1350, "Accommodation and Food Services Sales": 19, "Retail Sales per Capita": 16394}, "County": "Chase County", "State": "NE", "Income": {"Median Houseold Income": 45610, "Per Capita Income": 28241, "Persons Below Poverty Level": 12.8}, "Education": {"Bachelor's Degree or Higher": 18.2, "High School or Higher": 90.8}, "Employment": {"Private Non-farm Establishments": 148, "Private Non-farm Employment Percent Change": 1.0, "Firms": {"Total": 531, "Hispanic-Owned": 0.0, "Native Hawaiian and Other Pacific Islander-Owned": 0.0, "American Indian-Owned": 0.0, "Black-Owned": 0.0, "Asian-Owned": 0.0, "Women-Owned": 0.0}, "Nonemployer Establishments": 391, "Private Non-farm Employment": 1017}, "Housing": {"Housing Units": 1933, "Units in Multi-Unit Structures": 5.5, "Median Value of Owner-Occupied Units": 86000, "Households": 1697, "Persons per Household": 2.3, "Homeownership Rate": 77.1}, "Population": {"2014 Population": 3978, "2010 Population": 3966, "Population per Square Mile": 4.4, "Population Percent Change": 0.3}}</t>
  </si>
  <si>
    <t>{"Ethnicities": {"White Alone, not Hispanic or Latino": 89.1, "Two or More Races": 2.8, "Asian Alone": 0.3, "Native Hawaiian and Other Pacific Islander Alone": 0.0, "White Alone": 90.9, "Hispanic or Latino": 2.8, "Black Alone": 0.4, "American Indian and Alaska Native Alone": 5.6}, "Age": {"Percent Under 18 Years": 21.9, "Percent 65 and Older": 21.4, "Percent Under 5 Years": 5.4}, "Miscellaneous": {"Manufacturers Shipments": 0, "Foreign Born": 1.6, "Percent Female": 50.0, "Language Other than English at Home": 2.8, "Living in Same House +1 Years": 88.4, "Mean Travel Time to Work": 14.3, "Building Permits": 29, "Veterans": 524, "Land Area": 5960.42}, "Sales": {"Retail Sales": 782, "Merchant Wholesaler Sales": 0, "Accommodation and Food Services Sales": 96, "Retail Sales per Capita": 13802}, "County": "Cherry County", "State": "NE", "Income": {"Median Houseold Income": 45464, "Per Capita Income": 25213, "Persons Below Poverty Level": 13.0}, "Education": {"Bachelor's Degree or Higher": 21.3, "High School or Higher": 92.5}, "Employment": {"Private Non-farm Establishments": 230, "Private Non-farm Employment Percent Change": 2.2, "Firms": {"Total": 0, "Hispanic-Owned": 0.0, "Native Hawaiian and Other Pacific Islander-Owned": 0.0, "American Indian-Owned": 0.0, "Black-Owned": 0.0, "Asian-Owned": 0.0, "Women-Owned": 0.0}, "Nonemployer Establishments": 574, "Private Non-farm Employment": 1793}, "Housing": {"Housing Units": 3160, "Units in Multi-Unit Structures": 8.9, "Median Value of Owner-Occupied Units": 95500, "Households": 2618, "Persons per Household": 2.15, "Homeownership Rate": 67.0}, "Population": {"2014 Population": 5762, "2010 Population": 5713, "Population per Square Mile": 1.0, "Population Percent Change": 0.9}}</t>
  </si>
  <si>
    <t>{"Ethnicities": {"White Alone, not Hispanic or Latino": 89.9, "Two or More Races": 1.4, "Asian Alone": 1.5, "Native Hawaiian and Other Pacific Islander Alone": 0.1, "White Alone": 95.6, "Hispanic or Latino": 6.6, "Black Alone": 0.4, "American Indian and Alaska Native Alone": 1.0}, "Age": {"Percent Under 18 Years": 24.1, "Percent 65 and Older": 16.2, "Percent Under 5 Years": 6.2}, "Miscellaneous": {"Manufacturers Shipments": 0, "Foreign Born": 2.7, "Percent Female": 50.2, "Language Other than English at Home": 5.1, "Living in Same House +1 Years": 80.3, "Mean Travel Time to Work": 12.7, "Building Permits": 28, "Veterans": 869, "Land Area": 1196.29}, "Sales": {"Retail Sales": 0, "Merchant Wholesaler Sales": 978, "Accommodation and Food Services Sales": 210, "Retail Sales per Capita": 0}, "County": "Cheyenne County", "State": "NE", "Income": {"Median Houseold Income": 51529, "Per Capita Income": 28296, "Persons Below Poverty Level": 14.0}, "Education": {"Bachelor's Degree or Higher": 25.3, "High School or Higher": 93.3}, "Employment": {"Private Non-farm Establishments": 291, "Private Non-farm Employment Percent Change": -10.6, "Firms": {"Total": 590, "Hispanic-Owned": 0.0, "Native Hawaiian and Other Pacific Islander-Owned": 0.0, "American Indian-Owned": 0.0, "Black-Owned": 0.0, "Asian-Owned": 0.0, "Women-Owned": 36.6}, "Nonemployer Establishments": 657, "Private Non-farm Employment": 4601}, "Housing": {"Housing Units": 4961, "Units in Multi-Unit Structures": 14.8, "Median Value of Owner-Occupied Units": 104100, "Households": 4405, "Persons per Household": 2.25, "Homeownership Rate": 66.7}, "Population": {"2014 Population": 10148, "2010 Population": 9998, "Population per Square Mile": 8.4, "Population Percent Change": 1.5}}</t>
  </si>
  <si>
    <t>{"Ethnicities": {"White Alone, not Hispanic or Latino": 89.1, "Two or More Races": 1.1, "Asian Alone": 0.3, "Native Hawaiian and Other Pacific Islander Alone": 0.3, "White Alone": 96.3, "Hispanic or Latino": 8.9, "Black Alone": 0.7, "American Indian and Alaska Native Alone": 1.3}, "Age": {"Percent Under 18 Years": 24.3, "Percent 65 and Older": 19.1, "Percent Under 5 Years": 6.3}, "Miscellaneous": {"Manufacturers Shipments": 0, "Foreign Born": 3.8, "Percent Female": 49.4, "Language Other than English at Home": 7.7, "Living in Same House +1 Years": 90.0, "Mean Travel Time to Work": 20.0, "Building Permits": 10, "Veterans": 500, "Land Area": 572.29}, "Sales": {"Retail Sales": 606, "Merchant Wholesaler Sales": 1556, "Accommodation and Food Services Sales": 13, "Retail Sales per Capita": 9604}, "County": "Clay County", "State": "NE", "Income": {"Median Houseold Income": 46784, "Per Capita Income": 23876, "Persons Below Poverty Level": 9.0}, "Education": {"Bachelor's Degree or Higher": 17.6, "High School or Higher": 87.3}, "Employment": {"Private Non-farm Establishments": 190, "Private Non-farm Employment Percent Change": 1.3, "Firms": {"Total": 876, "Hispanic-Owned": 0.0, "Native Hawaiian and Other Pacific Islander-Owned": 0.0, "American Indian-Owned": 0.0, "Black-Owned": 0.0, "Asian-Owned": 0.0, "Women-Owned": 24.1}, "Nonemployer Establishments": 535, "Private Non-farm Employment": 1134}, "Housing": {"Housing Units": 2992, "Units in Multi-Unit Structures": 8.1, "Median Value of Owner-Occupied Units": 76100, "Households": 2647, "Persons per Household": 2.41, "Homeownership Rate": 77.8}, "Population": {"2014 Population": 6315, "2010 Population": 6542, "Population per Square Mile": 11.4, "Population Percent Change": -3.5}}</t>
  </si>
  <si>
    <t>{"Ethnicities": {"White Alone, not Hispanic or Latino": 53.9, "Two or More Races": 1.1, "Asian Alone": 0.9, "Native Hawaiian and Other Pacific Islander Alone": 0.5, "White Alone": 91.2, "Hispanic or Latino": 43.1, "Black Alone": 2.9, "American Indian and Alaska Native Alone": 3.3}, "Age": {"Percent Under 18 Years": 29.6, "Percent 65 and Older": 13.1, "Percent Under 5 Years": 8.2}, "Miscellaneous": {"Manufacturers Shipments": 0, "Foreign Born": 22.3, "Percent Female": 48.5, "Language Other than English at Home": 40.6, "Living in Same House +1 Years": 85.2, "Mean Travel Time to Work": 17.4, "Building Permits": 18, "Veterans": 633, "Land Area": 411.66}, "Sales": {"Retail Sales": 1075, "Merchant Wholesaler Sales": 635, "Accommodation and Food Services Sales": 35, "Retail Sales per Capita": 10802}, "County": "Colfax County", "State": "NE", "Income": {"Median Houseold Income": 51765, "Per Capita Income": 23751, "Persons Below Poverty Level": 15.5}, "Education": {"Bachelor's Degree or Higher": 14.4, "High School or Higher": 70.4}, "Employment": {"Private Non-farm Establishments": 253, "Private Non-farm Employment Percent Change": -2.0, "Firms": {"Total": 606, "Hispanic-Owned": 0.0, "Native Hawaiian and Other Pacific Islander-Owned": 0.0, "American Indian-Owned": 0.0, "Black-Owned": 0.0, "Asian-Owned": 0.0, "Women-Owned": 21.0}, "Nonemployer Establishments": 572, "Private Non-farm Employment": 3542}, "Housing": {"Housing Units": 4140, "Units in Multi-Unit Structures": 9.2, "Median Value of Owner-Occupied Units": 87900, "Households": 3686, "Persons per Household": 2.81, "Homeownership Rate": 74.4}, "Population": {"2014 Population": 10504, "2010 Population": 10515, "Population per Square Mile": 25.5, "Population Percent Change": -0.1}}</t>
  </si>
  <si>
    <t>{"Ethnicities": {"White Alone, not Hispanic or Latino": 88.8, "Two or More Races": 1.1, "Asian Alone": 0.4, "Native Hawaiian and Other Pacific Islander Alone": 0.1, "White Alone": 97.5, "Hispanic or Latino": 9.6, "Black Alone": 0.3, "American Indian and Alaska Native Alone": 0.6}, "Age": {"Percent Under 18 Years": 24.5, "Percent 65 and Older": 21.5, "Percent Under 5 Years": 5.5}, "Miscellaneous": {"Manufacturers Shipments": 0, "Foreign Born": 4.5, "Percent Female": 49.9, "Language Other than English at Home": 8.6, "Living in Same House +1 Years": 88.9, "Mean Travel Time to Work": 16.1, "Building Permits": 14, "Veterans": 722, "Land Area": 570.62}, "Sales": {"Retail Sales": 1746, "Merchant Wholesaler Sales": 1173, "Accommodation and Food Services Sales": 65, "Retail Sales per Capita": 18835}, "County": "Cuming County", "State": "NE", "Income": {"Median Houseold Income": 47500, "Per Capita Income": 24496, "Persons Below Poverty Level": 11.6}, "Education": {"Bachelor's Degree or Higher": 17.5, "High School or Higher": 88.7}, "Employment": {"Private Non-farm Establishments": 344, "Private Non-farm Employment Percent Change": -2.3, "Firms": {"Total": 851, "Hispanic-Owned": 0.0, "Native Hawaiian and Other Pacific Islander-Owned": 0.0, "American Indian-Owned": 0.0, "Black-Owned": 0.0, "Asian-Owned": 0.0, "Women-Owned": 0.0}, "Nonemployer Establishments": 737, "Private Non-farm Employment": 2543}, "Housing": {"Housing Units": 4211, "Units in Multi-Unit Structures": 9.7, "Median Value of Owner-Occupied Units": 88300, "Households": 3822, "Persons per Household": 2.34, "Homeownership Rate": 70.6}, "Population": {"2014 Population": 9027, "2010 Population": 9139, "Population per Square Mile": 16.0, "Population Percent Change": -1.2}}</t>
  </si>
  <si>
    <t>{"Ethnicities": {"White Alone, not Hispanic or Latino": 95.3, "Two or More Races": 1.0, "Asian Alone": 0.3, "Native Hawaiian and Other Pacific Islander Alone": 0.0, "White Alone": 97.6, "Hispanic or Latino": 2.6, "Black Alone": 0.5, "American Indian and Alaska Native Alone": 0.5}, "Age": {"Percent Under 18 Years": 23.3, "Percent 65 and Older": 20.9, "Percent Under 5 Years": 6.1}, "Miscellaneous": {"Manufacturers Shipments": 0, "Foreign Born": 0.7, "Percent Female": 50.2, "Language Other than English at Home": 2.2, "Living in Same House +1 Years": 87.7, "Mean Travel Time to Work": 15.9, "Building Permits": 35, "Veterans": 926, "Land Area": 2575.52}, "Sales": {"Retail Sales": 1180, "Merchant Wholesaler Sales": 527, "Accommodation and Food Services Sales": 82, "Retail Sales per Capita": 10906}, "County": "Custer County", "State": "NE", "Income": {"Median Houseold Income": 44873, "Per Capita Income": 24615, "Persons Below Poverty Level": 9.6}, "Education": {"Bachelor's Degree or Higher": 21.0, "High School or Higher": 92.6}, "Employment": {"Private Non-farm Establishments": 382, "Private Non-farm Employment Percent Change": 5.5, "Firms": {"Total": 1488, "Hispanic-Owned": 0.0, "Native Hawaiian and Other Pacific Islander-Owned": 0.0, "American Indian-Owned": 0.0, "Black-Owned": 0.0, "Asian-Owned": 0.0, "Women-Owned": 20.2}, "Nonemployer Establishments": 1118, "Private Non-farm Employment": 2833}, "Housing": {"Housing Units": 5559, "Units in Multi-Unit Structures": 6.9, "Median Value of Owner-Occupied Units": 81600, "Households": 4738, "Persons per Household": 2.26, "Homeownership Rate": 75.5}, "Population": {"2014 Population": 10728, "2010 Population": 10939, "Population per Square Mile": 4.2, "Population Percent Change": -2.0}}</t>
  </si>
  <si>
    <t>{"Ethnicities": {"White Alone, not Hispanic or Latino": 51.8, "Two or More Races": 1.6, "Asian Alone": 3.5, "Native Hawaiian and Other Pacific Islander Alone": 0.3, "White Alone": 86.4, "Hispanic or Latino": 37.4, "Black Alone": 4.3, "American Indian and Alaska Native Alone": 3.8}, "Age": {"Percent Under 18 Years": 29.0, "Percent 65 and Older": 12.7, "Percent Under 5 Years": 8.0}, "Miscellaneous": {"Manufacturers Shipments": 0, "Foreign Born": 20.3, "Percent Female": 50.0, "Language Other than English at Home": 36.4, "Living in Same House +1 Years": 85.7, "Mean Travel Time to Work": 16.2, "Building Permits": 27, "Veterans": 1167, "Land Area": 264.26}, "Sales": {"Retail Sales": 1703, "Merchant Wholesaler Sales": 0, "Accommodation and Food Services Sales": 192, "Retail Sales per Capita": 8368}, "County": "Dakota County", "State": "NE", "Income": {"Median Houseold Income": 47069, "Per Capita Income": 20179, "Persons Below Poverty Level": 16.9}, "Education": {"Bachelor's Degree or Higher": 11.1, "High School or Higher": 72.8}, "Employment": {"Private Non-farm Establishments": 428, "Private Non-farm Employment Percent Change": -7.0, "Firms": {"Total": 1683, "Hispanic-Owned": 5.4, "Native Hawaiian and Other Pacific Islander-Owned": 0.0, "American Indian-Owned": 0.0, "Black-Owned": 0.0, "Asian-Owned": 0.0, "Women-Owned": 0.0}, "Nonemployer Establishments": 1021, "Private Non-farm Employment": 10407}, "Housing": {"Housing Units": 7747, "Units in Multi-Unit Structures": 16.6, "Median Value of Owner-Occupied Units": 103300, "Households": 7309, "Persons per Household": 2.82, "Homeownership Rate": 64.4}, "Population": {"2014 Population": 20850, "2010 Population": 21006, "Population per Square Mile": 79.5, "Population Percent Change": -0.7}}</t>
  </si>
  <si>
    <t>{"Ethnicities": {"White Alone, not Hispanic or Latino": 86.1, "Two or More Races": 2.8, "Asian Alone": 1.5, "Native Hawaiian and Other Pacific Islander Alone": 0.6, "White Alone": 89.2, "Hispanic or Latino": 4.3, "Black Alone": 1.8, "American Indian and Alaska Native Alone": 4.1}, "Age": {"Percent Under 18 Years": 18.4, "Percent 65 and Older": 17.6, "Percent Under 5 Years": 5.1}, "Miscellaneous": {"Manufacturers Shipments": 0, "Foreign Born": 3.7, "Percent Female": 50.6, "Language Other than English at Home": 6.0, "Living in Same House +1 Years": 75.8, "Mean Travel Time to Work": 13.1, "Building Permits": 1, "Veterans": 777, "Land Area": 1396.46}, "Sales": {"Retail Sales": 1645, "Merchant Wholesaler Sales": 100, "Accommodation and Food Services Sales": 136, "Retail Sales per Capita": 18763}, "County": "Dawes County", "State": "NE", "Income": {"Median Houseold Income": 40359, "Per Capita Income": 21137, "Persons Below Poverty Level": 19.3}, "Education": {"Bachelor's Degree or Higher": 40.6, "High School or Higher": 93.5}, "Employment": {"Private Non-farm Establishments": 277, "Private Non-farm Employment Percent Change": 0.7, "Firms": {"Total": 1055, "Hispanic-Owned": 0.0, "Native Hawaiian and Other Pacific Islander-Owned": 0.0, "American Indian-Owned": 0.0, "Black-Owned": 0.0, "Asian-Owned": 0.0, "Women-Owned": 0.0}, "Nonemployer Establishments": 648, "Private Non-farm Employment": 2224}, "Housing": {"Housing Units": 4221, "Units in Multi-Unit Structures": 15.7, "Median Value of Owner-Occupied Units": 100700, "Households": 3709, "Persons per Household": 2.15, "Homeownership Rate": 64.8}, "Population": {"2014 Population": 9042, "2010 Population": 9182, "Population per Square Mile": 6.6, "Population Percent Change": -1.5}}</t>
  </si>
  <si>
    <t>{"Ethnicities": {"White Alone, not Hispanic or Latino": 61.1, "Two or More Races": 1.2, "Asian Alone": 0.8, "Native Hawaiian and Other Pacific Islander Alone": 0.3, "White Alone": 91.4, "Hispanic or Latino": 33.2, "Black Alone": 4.3, "American Indian and Alaska Native Alone": 1.9}, "Age": {"Percent Under 18 Years": 27.9, "Percent 65 and Older": 15.0, "Percent Under 5 Years": 7.5}, "Miscellaneous": {"Manufacturers Shipments": 0, "Foreign Born": 18.1, "Percent Female": 49.2, "Language Other than English at Home": 32.5, "Living in Same House +1 Years": 84.0, "Mean Travel Time to Work": 15.9, "Building Permits": 44, "Veterans": 1364, "Land Area": 1013.1}, "Sales": {"Retail Sales": 3453, "Merchant Wholesaler Sales": 4246, "Accommodation and Food Services Sales": 246, "Retail Sales per Capita": 13937}, "County": "Dawson County", "State": "NE", "Income": {"Median Houseold Income": 46078, "Per Capita Income": 20142, "Persons Below Poverty Level": 14.8}, "Education": {"Bachelor's Degree or Higher": 16.0, "High School or Higher": 75.8}, "Employment": {"Private Non-farm Establishments": 693, "Private Non-farm Employment Percent Change": -0.1, "Firms": {"Total": 1903, "Hispanic-Owned": 7.0, "Native Hawaiian and Other Pacific Islander-Owned": 0.0, "American Indian-Owned": 0.0, "Black-Owned": 0.0, "Asian-Owned": 0.0, "Women-Owned": 24.4}, "Nonemployer Establishments": 1430, "Private Non-farm Employment": 9291}, "Housing": {"Housing Units": 10136, "Units in Multi-Unit Structures": 11.5, "Median Value of Owner-Occupied Units": 88200, "Households": 8774, "Persons per Household": 2.73, "Homeownership Rate": 68.3}, "Population": {"2014 Population": 24096, "2010 Population": 24326, "Population per Square Mile": 24.0, "Population Percent Change": -0.9}}</t>
  </si>
  <si>
    <t>{"Ethnicities": {"White Alone, not Hispanic or Latino": 92.2, "Two or More Races": 1.1, "Asian Alone": 0.4, "Native Hawaiian and Other Pacific Islander Alone": 0.0, "White Alone": 96.9, "Hispanic or Latino": 5.5, "Black Alone": 0.3, "American Indian and Alaska Native Alone": 1.3}, "Age": {"Percent Under 18 Years": 21.0, "Percent 65 and Older": 23.5, "Percent Under 5 Years": 5.2}, "Miscellaneous": {"Manufacturers Shipments": 0, "Foreign Born": 1.8, "Percent Female": 50.2, "Language Other than English at Home": 4.8, "Living in Same House +1 Years": 87.1, "Mean Travel Time to Work": 23.8, "Building Permits": 0, "Veterans": 238, "Land Area": 439.85}, "Sales": {"Retail Sales": 1020, "Merchant Wholesaler Sales": 0, "Accommodation and Food Services Sales": 41, "Retail Sales per Capita": 54087}, "County": "Deuel County", "State": "NE", "Income": {"Median Houseold Income": 44922, "Per Capita Income": 27199, "Persons Below Poverty Level": 13.5}, "Education": {"Bachelor's Degree or Higher": 21.8, "High School or Higher": 92.6}, "Employment": {"Private Non-farm Establishments": 58, "Private Non-farm Employment Percent Change": -2.3, "Firms": {"Total": 0, "Hispanic-Owned": 0.0, "Native Hawaiian and Other Pacific Islander-Owned": 0.0, "American Indian-Owned": 0.0, "Black-Owned": 0.0, "Asian-Owned": 0.0, "Women-Owned": 0.0}, "Nonemployer Establishments": 182, "Private Non-farm Employment": 333}, "Housing": {"Housing Units": 1033, "Units in Multi-Unit Structures": 1.7, "Median Value of Owner-Occupied Units": 67400, "Households": 855, "Persons per Household": 2.26, "Homeownership Rate": 77.7}, "Population": {"2014 Population": 1940, "2010 Population": 1941, "Population per Square Mile": 4.4, "Population Percent Change": -0.1}}</t>
  </si>
  <si>
    <t>{"Ethnicities": {"White Alone, not Hispanic or Latino": 86.2, "Two or More Races": 1.1, "Asian Alone": 0.2, "Native Hawaiian and Other Pacific Islander Alone": 0.1, "White Alone": 97.2, "Hispanic or Latino": 12.0, "Black Alone": 0.6, "American Indian and Alaska Native Alone": 0.7}, "Age": {"Percent Under 18 Years": 24.8, "Percent 65 and Older": 19.7, "Percent Under 5 Years": 5.8}, "Miscellaneous": {"Manufacturers Shipments": 0, "Foreign Born": 5.4, "Percent Female": 49.7, "Language Other than English at Home": 8.5, "Living in Same House +1 Years": 91.6, "Mean Travel Time to Work": 21.2, "Building Permits": 4, "Veterans": 477, "Land Area": 476.23}, "Sales": {"Retail Sales": 370, "Merchant Wholesaler Sales": 0, "Accommodation and Food Services Sales": 18, "Retail Sales per Capita": 5948}, "County": "Dixon County", "State": "NE", "Income": {"Median Houseold Income": 47325, "Per Capita Income": 23769, "Persons Below Poverty Level": 11.2}, "Education": {"Bachelor's Degree or Higher": 16.5, "High School or Higher": 86.1}, "Employment": {"Private Non-farm Establishments": 105, "Private Non-farm Employment Percent Change": 24.2, "Firms": {"Total": 0, "Hispanic-Owned": 0.0, "Native Hawaiian and Other Pacific Islander-Owned": 0.0, "American Indian-Owned": 0.0, "Black-Owned": 0.0, "Asian-Owned": 0.0, "Women-Owned": 0.0}, "Nonemployer Establishments": 459, "Private Non-farm Employment": 1242}, "Housing": {"Housing Units": 2700, "Units in Multi-Unit Structures": 7.9, "Median Value of Owner-Occupied Units": 76300, "Households": 2348, "Persons per Household": 2.5, "Homeownership Rate": 76.8}, "Population": {"2014 Population": 5782, "2010 Population": 6000, "Population per Square Mile": 12.6, "Population Percent Change": -3.6}}</t>
  </si>
  <si>
    <t>{"Ethnicities": {"White Alone, not Hispanic or Latino": 85.7, "Two or More Races": 1.3, "Asian Alone": 0.6, "Native Hawaiian and Other Pacific Islander Alone": 0.4, "White Alone": 95.5, "Hispanic or Latino": 11.3, "Black Alone": 1.1, "American Indian and Alaska Native Alone": 1.1}, "Age": {"Percent Under 18 Years": 23.5, "Percent 65 and Older": 19.0, "Percent Under 5 Years": 6.4}, "Miscellaneous": {"Manufacturers Shipments": 12337, "Foreign Born": 5.4, "Percent Female": 50.7, "Language Other than English at Home": 10.3, "Living in Same House +1 Years": 84.7, "Mean Travel Time to Work": 18.3, "Building Permits": 45, "Veterans": 2959, "Land Area": 528.71}, "Sales": {"Retail Sales": 6650, "Merchant Wholesaler Sales": 0, "Accommodation and Food Services Sales": 530, "Retail Sales per Capita": 18547}, "County": "Dodge County", "State": "NE", "Income": {"Median Houseold Income": 48626, "Per Capita Income": 24588, "Persons Below Poverty Level": 10.7}, "Education": {"Bachelor's Degree or Higher": 18.7, "High School or Higher": 86.0}, "Employment": {"Private Non-farm Establishments": 1013, "Private Non-farm Employment Percent Change": 1.0, "Firms": {"Total": 2795, "Hispanic-Owned": 0.0, "Native Hawaiian and Other Pacific Islander-Owned": 0.0, "American Indian-Owned": 0.0, "Black-Owned": 0.0, "Asian-Owned": 1.0, "Women-Owned": 19.4}, "Nonemployer Establishments": 2266, "Private Non-farm Employment": 15180}, "Housing": {"Housing Units": 16631, "Units in Multi-Unit Structures": 14.4, "Median Value of Owner-Occupied Units": 109200, "Households": 15221, "Persons per Household": 2.34, "Homeownership Rate": 68.0}, "Population": {"2014 Population": 36744, "2010 Population": 36691, "Population per Square Mile": 69.4, "Population Percent Change": 0.1}}</t>
  </si>
  <si>
    <t>{"Ethnicities": {"White Alone, not Hispanic or Latino": 70.9, "Two or More Races": 2.5, "Asian Alone": 3.3, "Native Hawaiian and Other Pacific Islander Alone": 0.1, "White Alone": 81.3, "Hispanic or Latino": 12.0, "Black Alone": 11.6, "American Indian and Alaska Native Alone": 1.2}, "Age": {"Percent Under 18 Years": 25.8, "Percent 65 and Older": 11.5, "Percent Under 5 Years": 7.6}, "Miscellaneous": {"Manufacturers Shipments": 100128, "Foreign Born": 8.9, "Percent Female": 50.7, "Language Other than English at Home": 13.9, "Living in Same House +1 Years": 82.2, "Mean Travel Time to Work": 18.9, "Building Permits": 2572, "Veterans": 34166, "Land Area": 328.46}, "Sales": {"Retail Sales": 81090, "Merchant Wholesaler Sales": 60797, "Accommodation and Food Services Sales": 11189, "Retail Sales per Capita": 16306}, "County": "Douglas County", "State": "NE", "Income": {"Median Houseold Income": 53325, "Per Capita Income": 29180, "Persons Below Poverty Level": 14.3}, "Education": {"Bachelor's Degree or Higher": 36.4, "High School or Higher": 89.5}, "Employment": {"Private Non-farm Establishments": 15069, "Private Non-farm Employment Percent Change": 1.0, "Firms": {"Total": 43302, "Hispanic-Owned": 2.1, "Native Hawaiian and Other Pacific Islander-Owned": 0.1, "American Indian-Owned": 0.5, "Black-Owned": 4.4, "Asian-Owned": 1.9, "Women-Owned": 26.5}, "Nonemployer Establishments": 34944, "Private Non-farm Employment": 307365}, "Housing": {"Housing Units": 226919, "Units in Multi-Unit Structures": 27.4, "Median Value of Owner-Occupied Units": 143300, "Households": 204226, "Persons per Household": 2.51, "Homeownership Rate": 62.7}, "Population": {"2014 Population": 543244, "2010 Population": 517110, "Population per Square Mile": 1574.4, "Population Percent Change": 5.1}}</t>
  </si>
  <si>
    <t>{"Ethnicities": {"White Alone, not Hispanic or Latino": 91.0, "Two or More Races": 1.4, "Asian Alone": 0.1, "Native Hawaiian and Other Pacific Islander Alone": 0.3, "White Alone": 96.6, "Hispanic or Latino": 6.5, "Black Alone": 0.4, "American Indian and Alaska Native Alone": 1.2}, "Age": {"Percent Under 18 Years": 21.2, "Percent 65 and Older": 23.3, "Percent Under 5 Years": 3.9}, "Miscellaneous": {"Manufacturers Shipments": 0, "Foreign Born": 3.5, "Percent Female": 49.6, "Language Other than English at Home": 6.7, "Living in Same House +1 Years": 83.2, "Mean Travel Time to Work": 11.8, "Building Permits": 0, "Veterans": 189, "Land Area": 919.68}, "Sales": {"Retail Sales": 140, "Merchant Wholesaler Sales": 0, "Accommodation and Food Services Sales": 4, "Retail Sales per Capita": 7074}, "County": "Dundy County", "State": "NE", "Income": {"Median Houseold Income": 47431, "Per Capita Income": 28502, "Persons Below Poverty Level": 8.1}, "Education": {"Bachelor's Degree or Higher": 22.2, "High School or Higher": 93.7}, "Employment": {"Private Non-farm Establishments": 66, "Private Non-farm Employment Percent Change": -0.6, "Firms": {"Total": 190, "Hispanic-Owned": 0.0, "Native Hawaiian and Other Pacific Islander-Owned": 0.0, "American Indian-Owned": 0.0, "Black-Owned": 0.0, "Asian-Owned": 0.0, "Women-Owned": 43.2}, "Nonemployer Establishments": 159, "Private Non-farm Employment": 338}, "Housing": {"Housing Units": 1115, "Units in Multi-Unit Structures": 6.8, "Median Value of Owner-Occupied Units": 69100, "Households": 893, "Persons per Household": 2.18, "Homeownership Rate": 67.6}, "Population": {"2014 Population": 1886, "2010 Population": 2008, "Population per Square Mile": 2.2, "Population Percent Change": -6.1}}</t>
  </si>
  <si>
    <t>{"Ethnicities": {"White Alone, not Hispanic or Latino": 94.0, "Two or More Races": 0.7, "Asian Alone": 0.7, "Native Hawaiian and Other Pacific Islander Alone": 0.0, "White Alone": 97.3, "Hispanic or Latino": 3.9, "Black Alone": 0.7, "American Indian and Alaska Native Alone": 0.6}, "Age": {"Percent Under 18 Years": 20.5, "Percent 65 and Older": 22.9, "Percent Under 5 Years": 4.9}, "Miscellaneous": {"Manufacturers Shipments": 0, "Foreign Born": 1.0, "Percent Female": 50.2, "Language Other than English at Home": 3.3, "Living in Same House +1 Years": 86.8, "Mean Travel Time to Work": 14.9, "Building Permits": 15, "Veterans": 502, "Land Area": 575.37}, "Sales": {"Retail Sales": 396, "Merchant Wholesaler Sales": 1134, "Accommodation and Food Services Sales": 35, "Retail Sales per Capita": 6576}, "County": "Fillmore County", "State": "NE", "Income": {"Median Houseold Income": 48464, "Per Capita Income": 25460, "Persons Below Poverty Level": 8.8}, "Education": {"Bachelor's Degree or Higher": 18.2, "High School or Higher": 92.5}, "Employment": {"Private Non-farm Establishments": 222, "Private Non-farm Employment Percent Change": 2.3, "Firms": {"Total": 948, "Hispanic-Owned": 0.0, "Native Hawaiian and Other Pacific Islander-Owned": 0.0, "American Indian-Owned": 0.0, "Black-Owned": 0.0, "Asian-Owned": 0.0, "Women-Owned": 0.0}, "Nonemployer Establishments": 471, "Private Non-farm Employment": 1644}, "Housing": {"Housing Units": 2916, "Units in Multi-Unit Structures": 6.6, "Median Value of Owner-Occupied Units": 73300, "Households": 2444, "Persons per Household": 2.28, "Homeownership Rate": 77.3}, "Population": {"2014 Population": 5661, "2010 Population": 5890, "Population per Square Mile": 10.2, "Population Percent Change": -3.9}}</t>
  </si>
  <si>
    <t>{"Ethnicities": {"White Alone, not Hispanic or Latino": 96.5, "Two or More Races": 1.1, "Asian Alone": 0.1, "Native Hawaiian and Other Pacific Islander Alone": 0.0, "White Alone": 98.1, "Hispanic or Latino": 1.9, "Black Alone": 0.2, "American Indian and Alaska Native Alone": 0.5}, "Age": {"Percent Under 18 Years": 19.2, "Percent 65 and Older": 25.7, "Percent Under 5 Years": 4.5}, "Miscellaneous": {"Manufacturers Shipments": 0, "Foreign Born": 0.9, "Percent Female": 50.0, "Language Other than English at Home": 1.9, "Living in Same House +1 Years": 85.8, "Mean Travel Time to Work": 16.7, "Building Permits": 2, "Veterans": 367, "Land Area": 575.82}, "Sales": {"Retail Sales": 172, "Merchant Wholesaler Sales": 511, "Accommodation and Food Services Sales": 9, "Retail Sales per Capita": 5522}, "County": "Franklin County", "State": "NE", "Income": {"Median Houseold Income": 43011, "Per Capita Income": 26095, "Persons Below Poverty Level": 12.9}, "Education": {"Bachelor's Degree or Higher": 17.5, "High School or Higher": 91.2}, "Employment": {"Private Non-farm Establishments": 74, "Private Non-farm Employment Percent Change": -4.8, "Firms": {"Total": 240, "Hispanic-Owned": 0.0, "Native Hawaiian and Other Pacific Islander-Owned": 0.0, "American Indian-Owned": 0.0, "Black-Owned": 0.0, "Asian-Owned": 0.0, "Women-Owned": 0.0}, "Nonemployer Establishments": 249, "Private Non-farm Employment": 439}, "Housing": {"Housing Units": 1726, "Units in Multi-Unit Structures": 1.9, "Median Value of Owner-Occupied Units": 56200, "Households": 1398, "Persons per Household": 2.21, "Homeownership Rate": 82.2}, "Population": {"2014 Population": 3076, "2010 Population": 3225, "Population per Square Mile": 5.6, "Population Percent Change": -4.6}}</t>
  </si>
  <si>
    <t>{"Ethnicities": {"White Alone, not Hispanic or Latino": 96.3, "Two or More Races": 0.8, "Asian Alone": 0.2, "Native Hawaiian and Other Pacific Islander Alone": 0.0, "White Alone": 98.4, "Hispanic or Latino": 2.3, "Black Alone": 0.2, "American Indian and Alaska Native Alone": 0.5}, "Age": {"Percent Under 18 Years": 20.5, "Percent 65 and Older": 21.2, "Percent Under 5 Years": 3.9}, "Miscellaneous": {"Manufacturers Shipments": 0, "Foreign Born": 1.0, "Percent Female": 48.5, "Language Other than English at Home": 1.5, "Living in Same House +1 Years": 84.2, "Mean Travel Time to Work": 18.6, "Building Permits": 3, "Veterans": 259, "Land Area": 974.59}, "Sales": {"Retail Sales": 147, "Merchant Wholesaler Sales": 0, "Accommodation and Food Services Sales": 5, "Retail Sales per Capita": 5567}, "County": "Frontier County", "State": "NE", "Income": {"Median Houseold Income": 50227, "Per Capita Income": 25262, "Persons Below Poverty Level": 12.0}, "Education": {"Bachelor's Degree or Higher": 16.5, "High School or Higher": 94.7}, "Employment": {"Private Non-farm Establishments": 71, "Private Non-farm Employment Percent Change": 11.7, "Firms": {"Total": 329, "Hispanic-Owned": 0.0, "Native Hawaiian and Other Pacific Islander-Owned": 0.0, "American Indian-Owned": 0.0, "Black-Owned": 0.0, "Asian-Owned": 0.0, "Women-Owned": 46.2}, "Nonemployer Establishments": 235, "Private Non-farm Employment": 458}, "Housing": {"Housing Units": 1570, "Units in Multi-Unit Structures": 2.8, "Median Value of Owner-Occupied Units": 74200, "Households": 1086, "Persons per Household": 2.23, "Homeownership Rate": 74.5}, "Population": {"2014 Population": 2705, "2010 Population": 2756, "Population per Square Mile": 2.8, "Population Percent Change": -1.9}}</t>
  </si>
  <si>
    <t>{"Ethnicities": {"White Alone, not Hispanic or Latino": 94.8, "Two or More Races": 1.1, "Asian Alone": 0.2, "Native Hawaiian and Other Pacific Islander Alone": 0.1, "White Alone": 97.6, "Hispanic or Latino": 3.2, "Black Alone": 0.4, "American Indian and Alaska Native Alone": 0.6}, "Age": {"Percent Under 18 Years": 22.5, "Percent 65 and Older": 22.7, "Percent Under 5 Years": 5.1}, "Miscellaneous": {"Manufacturers Shipments": 0, "Foreign Born": 0.7, "Percent Female": 50.3, "Language Other than English at Home": 2.1, "Living in Same House +1 Years": 85.5, "Mean Travel Time to Work": 17.7, "Building Permits": 5, "Veterans": 507, "Land Area": 719.13}, "Sales": {"Retail Sales": 502, "Merchant Wholesaler Sales": 885, "Accommodation and Food Services Sales": 0, "Retail Sales per Capita": 10789}, "County": "Furnas County", "State": "NE", "Income": {"Median Houseold Income": 39603, "Per Capita Income": 22068, "Persons Below Poverty Level": 16.2}, "Education": {"Bachelor's Degree or Higher": 16.8, "High School or Higher": 88.9}, "Employment": {"Private Non-farm Establishments": 169, "Private Non-farm Employment Percent Change": -1.3, "Firms": {"Total": 631, "Hispanic-Owned": 0.0, "Native Hawaiian and Other Pacific Islander-Owned": 0.0, "American Indian-Owned": 0.0, "Black-Owned": 0.0, "Asian-Owned": 0.0, "Women-Owned": 38.5}, "Nonemployer Establishments": 442, "Private Non-farm Employment": 1310}, "Housing": {"Housing Units": 2711, "Units in Multi-Unit Structures": 10.0, "Median Value of Owner-Occupied Units": 56400, "Households": 2215, "Persons per Household": 2.18, "Homeownership Rate": 72.3}, "Population": {"2014 Population": 4888, "2010 Population": 4959, "Population per Square Mile": 6.9, "Population Percent Change": -1.4}}</t>
  </si>
  <si>
    <t>{"Ethnicities": {"White Alone, not Hispanic or Latino": 95.0, "Two or More Races": 1.4, "Asian Alone": 0.5, "Native Hawaiian and Other Pacific Islander Alone": 0.0, "White Alone": 96.8, "Hispanic or Latino": 2.1, "Black Alone": 0.6, "American Indian and Alaska Native Alone": 0.7}, "Age": {"Percent Under 18 Years": 22.1, "Percent 65 and Older": 20.4, "Percent Under 5 Years": 5.7}, "Miscellaneous": {"Manufacturers Shipments": 6026, "Foreign Born": 0.7, "Percent Female": 50.5, "Language Other than English at Home": 3.7, "Living in Same House +1 Years": 87.1, "Mean Travel Time to Work": 21.0, "Building Permits": 11, "Veterans": 1926, "Land Area": 851.49}, "Sales": {"Retail Sales": 2381, "Merchant Wholesaler Sales": 0, "Accommodation and Food Services Sales": 233, "Retail Sales per Capita": 10321}, "County": "Gage County", "State": "NE", "Income": {"Median Houseold Income": 47654, "Per Capita Income": 24555, "Persons Below Poverty Level": 11.7}, "Education": {"Bachelor's Degree or Higher": 20.0, "High School or Higher": 90.2}, "Employment": {"Private Non-farm Establishments": 673, "Private Non-farm Employment Percent Change": 0.4, "Firms": {"Total": 2091, "Hispanic-Owned": 0.0, "Native Hawaiian and Other Pacific Islander-Owned": 0.0, "American Indian-Owned": 0.0, "Black-Owned": 0.0, "Asian-Owned": 0.0, "Women-Owned": 0.0}, "Nonemployer Establishments": 1503, "Private Non-farm Employment": 7241}, "Housing": {"Housing Units": 10420, "Units in Multi-Unit Structures": 13.7, "Median Value of Owner-Occupied Units": 101600, "Households": 9133, "Persons per Household": 2.36, "Homeownership Rate": 72.4}, "Population": {"2014 Population": 21663, "2010 Population": 22311, "Population per Square Mile": 26.2, "Population Percent Change": -2.9}}</t>
  </si>
  <si>
    <t>{"Ethnicities": {"White Alone, not Hispanic or Latino": 93.0, "Two or More Races": 1.6, "Asian Alone": 0.0, "Native Hawaiian and Other Pacific Islander Alone": 0.0, "White Alone": 97.1, "Hispanic or Latino": 4.5, "Black Alone": 0.4, "American Indian and Alaska Native Alone": 0.9}, "Age": {"Percent Under 18 Years": 17.6, "Percent 65 and Older": 27.7, "Percent Under 5 Years": 3.9}, "Miscellaneous": {"Manufacturers Shipments": 0, "Foreign Born": 1.5, "Percent Female": 48.9, "Language Other than English at Home": 1.9, "Living in Same House +1 Years": 88.5, "Mean Travel Time to Work": 18.7, "Building Permits": 0, "Veterans": 245, "Land Area": 1704.28}, "Sales": {"Retail Sales": 123, "Merchant Wholesaler Sales": 0, "Accommodation and Food Services Sales": 0, "Retail Sales per Capita": 6720}, "County": "Garden County", "State": "NE", "Income": {"Median Houseold Income": 39400, "Per Capita Income": 26715, "Persons Below Poverty Level": 9.4}, "Education": {"Bachelor's Degree or Higher": 20.8, "High School or Higher": 93.4}, "Employment": {"Private Non-farm Establishments": 53, "Private Non-farm Employment Percent Change": 3.3, "Firms": {"Total": 0, "Hispanic-Owned": 0.0, "Native Hawaiian and Other Pacific Islander-Owned": 0.0, "American Indian-Owned": 0.0, "Black-Owned": 0.0, "Asian-Owned": 0.0, "Women-Owned": 0.0}, "Nonemployer Establishments": 197, "Private Non-farm Employment": 410}, "Housing": {"Housing Units": 1301, "Units in Multi-Unit Structures": 2.5, "Median Value of Owner-Occupied Units": 61800, "Households": 836, "Persons per Household": 2.29, "Homeownership Rate": 77.6}, "Population": {"2014 Population": 1911, "2010 Population": 2057, "Population per Square Mile": 1.2, "Population Percent Change": -7.1}}</t>
  </si>
  <si>
    <t>{"Ethnicities": {"White Alone, not Hispanic or Latino": 97.7, "Two or More Races": 0.5, "Asian Alone": 0.1, "Native Hawaiian and Other Pacific Islander Alone": 0.0, "White Alone": 99.0, "Hispanic or Latino": 1.3, "Black Alone": 0.3, "American Indian and Alaska Native Alone": 0.0}, "Age": {"Percent Under 18 Years": 19.0, "Percent 65 and Older": 26.9, "Percent Under 5 Years": 3.0}, "Miscellaneous": {"Manufacturers Shipments": 0, "Foreign Born": 0.2, "Percent Female": 50.1, "Language Other than English at Home": 1.4, "Living in Same House +1 Years": 91.7, "Mean Travel Time to Work": 10.9, "Building Permits": 8, "Veterans": 182, "Land Area": 569.79}, "Sales": {"Retail Sales": 271, "Merchant Wholesaler Sales": 92, "Accommodation and Food Services Sales": 13, "Retail Sales per Capita": 15744}, "County": "Garfield County", "State": "NE", "Income": {"Median Houseold Income": 41892, "Per Capita Income": 22092, "Persons Below Poverty Level": 13.0}, "Education": {"Bachelor's Degree or Higher": 13.8, "High School or Higher": 94.0}, "Employment": {"Private Non-farm Establishments": 94, "Private Non-farm Employment Percent Change": 0.0, "Firms": {"Total": 0, "Hispanic-Owned": 0.0, "Native Hawaiian and Other Pacific Islander-Owned": 0.0, "American Indian-Owned": 0.0, "Black-Owned": 0.0, "Asian-Owned": 0.0, "Women-Owned": 0.0}, "Nonemployer Establishments": 228, "Private Non-farm Employment": 578}, "Housing": {"Housing Units": 1174, "Units in Multi-Unit Structures": 7.7, "Median Value of Owner-Occupied Units": 86100, "Households": 864, "Persons per Household": 2.21, "Homeownership Rate": 74.2}, "Population": {"2014 Population": 2003, "2010 Population": 2049, "Population per Square Mile": 3.6, "Population Percent Change": -2.2}}</t>
  </si>
  <si>
    <t>{"Ethnicities": {"White Alone, not Hispanic or Latino": 93.1, "Two or More Races": 1.5, "Asian Alone": 0.4, "Native Hawaiian and Other Pacific Islander Alone": 0.0, "White Alone": 97.0, "Hispanic or Latino": 4.1, "Black Alone": 0.7, "American Indian and Alaska Native Alone": 0.4}, "Age": {"Percent Under 18 Years": 23.6, "Percent 65 and Older": 20.9, "Percent Under 5 Years": 5.9}, "Miscellaneous": {"Manufacturers Shipments": 0, "Foreign Born": 0.1, "Percent Female": 48.0, "Language Other than English at Home": 2.1, "Living in Same House +1 Years": 92.1, "Mean Travel Time to Work": 18.2, "Building Permits": 6, "Veterans": 161, "Land Area": 458.16}, "Sales": {"Retail Sales": 23, "Merchant Wholesaler Sales": 0, "Accommodation and Food Services Sales": 17, "Retail Sales per Capita": 1195}, "County": "Gosper County", "State": "NE", "Income": {"Median Houseold Income": 45893, "Per Capita Income": 23266, "Persons Below Poverty Level": 8.0}, "Education": {"Bachelor's Degree or Higher": 18.0, "High School or Higher": 94.3}, "Employment": {"Private Non-farm Establishments": 61, "Private Non-farm Employment Percent Change": 0.0, "Firms": {"Total": 0, "Hispanic-Owned": 0.0, "Native Hawaiian and Other Pacific Islander-Owned": 0.0, "American Indian-Owned": 0.0, "Black-Owned": 0.0, "Asian-Owned": 0.0, "Women-Owned": 0.0}, "Nonemployer Establishments": 187, "Private Non-farm Employment": 270}, "Housing": {"Housing Units": 1279, "Units in Multi-Unit Structures": 4.0, "Median Value of Owner-Occupied Units": 104100, "Households": 767, "Persons per Household": 2.57, "Homeownership Rate": 76.4}, "Population": {"2014 Population": 1970, "2010 Population": 2044, "Population per Square Mile": 4.5, "Population Percent Change": -3.6}}</t>
  </si>
  <si>
    <t>{"Ethnicities": {"White Alone, not Hispanic or Latino": 97.1, "Two or More Races": 1.0, "Asian Alone": 0.2, "Native Hawaiian and Other Pacific Islander Alone": 0.0, "White Alone": 98.5, "Hispanic or Latino": 1.5, "Black Alone": 0.2, "American Indian and Alaska Native Alone": 0.2}, "Age": {"Percent Under 18 Years": 20.5, "Percent 65 and Older": 19.7, "Percent Under 5 Years": 7.9}, "Miscellaneous": {"Manufacturers Shipments": 0, "Foreign Born": 0.7, "Percent Female": 47.0, "Language Other than English at Home": 0.0, "Living in Same House +1 Years": 89.4, "Mean Travel Time to Work": 22.8, "Building Permits": 0, "Veterans": 50, "Land Area": 776.22}, "Sales": {"Retail Sales": 0, "Merchant Wholesaler Sales": 83, "Accommodation and Food Services Sales": 0, "Retail Sales per Capita": 0}, "County": "Grant County", "State": "NE", "Income": {"Median Houseold Income": 44167, "Per Capita Income": 19968, "Persons Below Poverty Level": 18.8}, "Education": {"Bachelor's Degree or Higher": 17.7, "High School or Higher": 93.6}, "Employment": {"Private Non-farm Establishments": 30, "Private Non-farm Employment Percent Change": 0.0, "Firms": {"Total": 0, "Hispanic-Owned": 0.0, "Native Hawaiian and Other Pacific Islander-Owned": 0.0, "American Indian-Owned": 0.0, "Black-Owned": 0.0, "Asian-Owned": 0.0, "Women-Owned": 0.0}, "Nonemployer Establishments": 92, "Private Non-farm Employment": 90}, "Housing": {"Housing Units": 389, "Units in Multi-Unit Structures": 11.0, "Median Value of Owner-Occupied Units": 45600, "Households": 246, "Persons per Household": 2.38, "Homeownership Rate": 66.3}, "Population": {"2014 Population": 619, "2010 Population": 614, "Population per Square Mile": 0.8, "Population Percent Change": 0.8}}</t>
  </si>
  <si>
    <t>{"Ethnicities": {"White Alone, not Hispanic or Latino": 96.1, "Two or More Races": 0.8, "Asian Alone": 0.2, "Native Hawaiian and Other Pacific Islander Alone": 0.0, "White Alone": 98.1, "Hispanic or Latino": 2.2, "Black Alone": 0.7, "American Indian and Alaska Native Alone": 0.2}, "Age": {"Percent Under 18 Years": 24.2, "Percent 65 and Older": 23.7, "Percent Under 5 Years": 5.2}, "Miscellaneous": {"Manufacturers Shipments": 0, "Foreign Born": 0.7, "Percent Female": 49.3, "Language Other than English at Home": 0.7, "Living in Same House +1 Years": 88.8, "Mean Travel Time to Work": 21.1, "Building Permits": 0, "Veterans": 280, "Land Area": 569.81}, "Sales": {"Retail Sales": 253, "Merchant Wholesaler Sales": 237, "Accommodation and Food Services Sales": 3, "Retail Sales per Capita": 10871}, "County": "Greeley County", "State": "NE", "Income": {"Median Houseold Income": 44950, "Per Capita Income": 23833, "Persons Below Poverty Level": 12.1}, "Education": {"Bachelor's Degree or Higher": 15.0, "High School or Higher": 92.8}, "Employment": {"Private Non-farm Establishments": 66, "Private Non-farm Employment Percent Change": -2.3, "Firms": {"Total": 180, "Hispanic-Owned": 0.0, "Native Hawaiian and Other Pacific Islander-Owned": 0.0, "American Indian-Owned": 0.0, "Black-Owned": 0.0, "Asian-Owned": 0.0, "Women-Owned": 0.0}, "Nonemployer Establishments": 237, "Private Non-farm Employment": 337}, "Housing": {"Housing Units": 1299, "Units in Multi-Unit Structures": 4.6, "Median Value of Owner-Occupied Units": 57500, "Households": 1011, "Persons per Household": 2.44, "Homeownership Rate": 80.8}, "Population": {"2014 Population": 2482, "2010 Population": 2538, "Population per Square Mile": 4.5, "Population Percent Change": -2.2}}</t>
  </si>
  <si>
    <t>{"Ethnicities": {"White Alone, not Hispanic or Latino": 69.4, "Two or More Races": 1.5, "Asian Alone": 1.3, "Native Hawaiian and Other Pacific Islander Alone": 0.5, "White Alone": 92.4, "Hispanic or Latino": 25.9, "Black Alone": 2.7, "American Indian and Alaska Native Alone": 1.6}, "Age": {"Percent Under 18 Years": 26.7, "Percent 65 and Older": 14.2, "Percent Under 5 Years": 7.6}, "Miscellaneous": {"Manufacturers Shipments": 0, "Foreign Born": 13.3, "Percent Female": 49.7, "Language Other than English at Home": 19.6, "Living in Same House +1 Years": 81.9, "Mean Travel Time to Work": 14.9, "Building Permits": 216, "Veterans": 4151, "Land Area": 546.29}, "Sales": {"Retail Sales": 10877, "Merchant Wholesaler Sales": 7079, "Accommodation and Food Services Sales": 968, "Retail Sales per Capita": 19639}, "County": "Hall County", "State": "NE", "Income": {"Median Houseold Income": 48712, "Per Capita Income": 23380, "Persons Below Poverty Level": 13.7}, "Education": {"Bachelor's Degree or Higher": 17.1, "High School or Higher": 81.9}, "Employment": {"Private Non-farm Establishments": 1812, "Private Non-farm Employment Percent Change": 1.6, "Firms": {"Total": 5508, "Hispanic-Owned": 3.8, "Native Hawaiian and Other Pacific Islander-Owned": 0.0, "American Indian-Owned": 0.0, "Black-Owned": 0.0, "Asian-Owned": 0.0, "Women-Owned": 22.7}, "Nonemployer Establishments": 3584, "Private Non-farm Employment": 30339}, "Housing": {"Housing Units": 24174, "Units in Multi-Unit Structures": 19.1, "Median Value of Owner-Occupied Units": 113200, "Households": 22168, "Persons per Household": 2.64, "Homeownership Rate": 65.3}, "Population": {"2014 Population": 61492, "2010 Population": 58607, "Population per Square Mile": 107.3, "Population Percent Change": 4.9}}</t>
  </si>
  <si>
    <t>{"Ethnicities": {"White Alone, not Hispanic or Latino": 95.4, "Two or More Races": 1.0, "Asian Alone": 0.3, "Native Hawaiian and Other Pacific Islander Alone": 0.0, "White Alone": 98.1, "Hispanic or Latino": 2.9, "Black Alone": 0.4, "American Indian and Alaska Native Alone": 0.3}, "Age": {"Percent Under 18 Years": 24.5, "Percent 65 and Older": 17.8, "Percent Under 5 Years": 5.8}, "Miscellaneous": {"Manufacturers Shipments": 4633, "Foreign Born": 0.9, "Percent Female": 49.7, "Language Other than English at Home": 2.5, "Living in Same House +1 Years": 90.1, "Mean Travel Time to Work": 17.2, "Building Permits": 36, "Veterans": 805, "Land Area": 542.88}, "Sales": {"Retail Sales": 1011, "Merchant Wholesaler Sales": 3754, "Accommodation and Food Services Sales": 50, "Retail Sales per Capita": 10863}, "County": "Hamilton County", "State": "NE", "Income": {"Median Houseold Income": 56065, "Per Capita Income": 26715, "Persons Below Poverty Level": 10.1}, "Education": {"Bachelor's Degree or Higher": 24.1, "High School or Higher": 93.4}, "Employment": {"Private Non-farm Establishments": 292, "Private Non-farm Employment Percent Change": 3.6, "Firms": {"Total": 1189, "Hispanic-Owned": 0.0, "Native Hawaiian and Other Pacific Islander-Owned": 0.0, "American Indian-Owned": 0.0, "Black-Owned": 0.0, "Asian-Owned": 0.0, "Women-Owned": 25.1}, "Nonemployer Establishments": 835, "Private Non-farm Employment": 2525}, "Housing": {"Housing Units": 4041, "Units in Multi-Unit Structures": 9.6, "Median Value of Owner-Occupied Units": 113300, "Households": 3488, "Persons per Household": 2.56, "Homeownership Rate": 77.6}, "Population": {"2014 Population": 9135, "2010 Population": 9124, "Population per Square Mile": 16.8, "Population Percent Change": 0.2}}</t>
  </si>
  <si>
    <t>{"Ethnicities": {"White Alone, not Hispanic or Latino": 96.5, "Two or More Races": 0.8, "Asian Alone": 0.2, "Native Hawaiian and Other Pacific Islander Alone": 0.0, "White Alone": 98.4, "Hispanic or Latino": 2.1, "Black Alone": 0.1, "American Indian and Alaska Native Alone": 0.5}, "Age": {"Percent Under 18 Years": 21.8, "Percent 65 and Older": 24.3, "Percent Under 5 Years": 6.8}, "Miscellaneous": {"Manufacturers Shipments": 0, "Foreign Born": 0.6, "Percent Female": 48.5, "Language Other than English at Home": 2.7, "Living in Same House +1 Years": 90.3, "Mean Travel Time to Work": 20.2, "Building Permits": 8, "Veterans": 330, "Land Area": 553.47}, "Sales": {"Retail Sales": 259, "Merchant Wholesaler Sales": 550, "Accommodation and Food Services Sales": 27, "Retail Sales per Capita": 7708}, "County": "Harlan County", "State": "NE", "Income": {"Median Houseold Income": 45920, "Per Capita Income": 25322, "Persons Below Poverty Level": 12.1}, "Education": {"Bachelor's Degree or Higher": 15.3, "High School or Higher": 92.1}, "Employment": {"Private Non-farm Establishments": 103, "Private Non-farm Employment Percent Change": -1.3, "Firms": {"Total": 338, "Hispanic-Owned": 0.0, "Native Hawaiian and Other Pacific Islander-Owned": 0.0, "American Indian-Owned": 0.0, "Black-Owned": 0.0, "Asian-Owned": 0.0, "Women-Owned": 0.0}, "Nonemployer Establishments": 324, "Private Non-farm Employment": 624}, "Housing": {"Housing Units": 2365, "Units in Multi-Unit Structures": 4.2, "Median Value of Owner-Occupied Units": 75100, "Households": 1573, "Persons per Household": 2.15, "Homeownership Rate": 77.9}, "Population": {"2014 Population": 3492, "2010 Population": 3423, "Population per Square Mile": 6.2, "Population Percent Change": 2.0}}</t>
  </si>
  <si>
    <t>{"Ethnicities": {"White Alone, not Hispanic or Latino": 94.9, "Two or More Races": 0.3, "Asian Alone": 0.2, "Native Hawaiian and Other Pacific Islander Alone": 0.1, "White Alone": 98.5, "Hispanic or Latino": 3.8, "Black Alone": 0.5, "American Indian and Alaska Native Alone": 0.3}, "Age": {"Percent Under 18 Years": 19.8, "Percent 65 and Older": 24.8, "Percent Under 5 Years": 4.7}, "Miscellaneous": {"Manufacturers Shipments": 0, "Foreign Born": 3.7, "Percent Female": 48.2, "Language Other than English at Home": 4.3, "Living in Same House +1 Years": 88.7, "Mean Travel Time to Work": 18.8, "Building Permits": 0, "Veterans": 133, "Land Area": 713.06}, "Sales": {"Retail Sales": 0, "Merchant Wholesaler Sales": 0, "Accommodation and Food Services Sales": 2, "Retail Sales per Capita": 0}, "County": "Hayes County", "State": "NE", "Income": {"Median Houseold Income": 49125, "Per Capita Income": 23749, "Persons Below Poverty Level": 5.9}, "Education": {"Bachelor's Degree or Higher": 19.8, "High School or Higher": 88.4}, "Employment": {"Private Non-farm Establishments": 20, "Private Non-farm Employment Percent Change": 4.7, "Firms": {"Total": 0, "Hispanic-Owned": 0.0, "Native Hawaiian and Other Pacific Islander-Owned": 0.0, "American Indian-Owned": 0.0, "Black-Owned": 0.0, "Asian-Owned": 0.0, "Women-Owned": 0.0}, "Nonemployer Establishments": 85, "Private Non-farm Employment": 67}, "Housing": {"Housing Units": 509, "Units in Multi-Unit Structures": 2.4, "Median Value of Owner-Occupied Units": 66100, "Households": 477, "Persons per Household": 2.39, "Homeownership Rate": 67.7}, "Population": {"2014 Population": 933, "2010 Population": 967, "Population per Square Mile": 1.4, "Population Percent Change": -3.5}}</t>
  </si>
  <si>
    <t>{"Ethnicities": {"White Alone, not Hispanic or Latino": 94.8, "Two or More Races": 1.1, "Asian Alone": 0.2, "Native Hawaiian and Other Pacific Islander Alone": 0.0, "White Alone": 97.9, "Hispanic or Latino": 3.3, "Black Alone": 0.3, "American Indian and Alaska Native Alone": 0.6}, "Age": {"Percent Under 18 Years": 21.7, "Percent 65 and Older": 23.8, "Percent Under 5 Years": 5.7}, "Miscellaneous": {"Manufacturers Shipments": 0, "Foreign Born": 1.2, "Percent Female": 49.6, "Language Other than English at Home": 2.4, "Living in Same House +1 Years": 90.5, "Mean Travel Time to Work": 17.8, "Building Permits": 0, "Veterans": 310, "Land Area": 709.94}, "Sales": {"Retail Sales": 0, "Merchant Wholesaler Sales": 187, "Accommodation and Food Services Sales": 10, "Retail Sales per Capita": 0}, "County": "Hitchcock County", "State": "NE", "Income": {"Median Houseold Income": 39702, "Per Capita Income": 23554, "Persons Below Poverty Level": 15.5}, "Education": {"Bachelor's Degree or Higher": 13.8, "High School or Higher": 92.9}, "Employment": {"Private Non-farm Establishments": 67, "Private Non-farm Employment Percent Change": -3.0, "Firms": {"Total": 304, "Hispanic-Owned": 0.0, "Native Hawaiian and Other Pacific Islander-Owned": 0.0, "American Indian-Owned": 0.0, "Black-Owned": 0.0, "Asian-Owned": 0.0, "Women-Owned": 15.1}, "Nonemployer Establishments": 236, "Private Non-farm Employment": 382}, "Housing": {"Housing Units": 1736, "Units in Multi-Unit Structures": 2.9, "Median Value of Owner-Occupied Units": 62300, "Households": 1366, "Persons per Household": 2.07, "Homeownership Rate": 73.3}, "Population": {"2014 Population": 2901, "2010 Population": 2908, "Population per Square Mile": 4.1, "Population Percent Change": -0.2}}</t>
  </si>
  <si>
    <t>{"Ethnicities": {"White Alone, not Hispanic or Latino": 94.6, "Two or More Races": 0.6, "Asian Alone": 0.4, "Native Hawaiian and Other Pacific Islander Alone": 0.1, "White Alone": 98.0, "Hispanic or Latino": 3.9, "Black Alone": 0.3, "American Indian and Alaska Native Alone": 0.6}, "Age": {"Percent Under 18 Years": 24.0, "Percent 65 and Older": 20.8, "Percent Under 5 Years": 7.1}, "Miscellaneous": {"Manufacturers Shipments": 0, "Foreign Born": 2.0, "Percent Female": 50.6, "Language Other than English at Home": 3.3, "Living in Same House +1 Years": 90.6, "Mean Travel Time to Work": 14.3, "Building Permits": 10, "Veterans": 821, "Land Area": 2412.4}, "Sales": {"Retail Sales": 1432, "Merchant Wholesaler Sales": 1493, "Accommodation and Food Services Sales": 101, "Retail Sales per Capita": 13980}, "County": "Holt County", "State": "NE", "Income": {"Median Houseold Income": 44427, "Per Capita Income": 24120, "Persons Below Poverty Level": 10.2}, "Education": {"Bachelor's Degree or Higher": 19.0, "High School or Higher": 90.1}, "Employment": {"Private Non-farm Establishments": 419, "Private Non-farm Employment Percent Change": 0.1, "Firms": {"Total": 1258, "Hispanic-Owned": 0.0, "Native Hawaiian and Other Pacific Islander-Owned": 0.0, "American Indian-Owned": 0.0, "Black-Owned": 0.0, "Asian-Owned": 0.0, "Women-Owned": 20.0}, "Nonemployer Establishments": 1249, "Private Non-farm Employment": 3466}, "Housing": {"Housing Units": 5222, "Units in Multi-Unit Structures": 8.2, "Median Value of Owner-Occupied Units": 90500, "Households": 4469, "Persons per Household": 2.29, "Homeownership Rate": 74.5}, "Population": {"2014 Population": 10403, "2010 Population": 10435, "Population per Square Mile": 4.3, "Population Percent Change": -0.3}}</t>
  </si>
  <si>
    <t>{"Ethnicities": {"White Alone, not Hispanic or Latino": 95.7, "Two or More Races": 0.8, "Asian Alone": 0.0, "Native Hawaiian and Other Pacific Islander Alone": 0.1, "White Alone": 97.0, "Hispanic or Latino": 1.4, "Black Alone": 0.0, "American Indian and Alaska Native Alone": 2.1}, "Age": {"Percent Under 18 Years": 20.3, "Percent 65 and Older": 29.0, "Percent Under 5 Years": 6.2}, "Miscellaneous": {"Manufacturers Shipments": 0, "Foreign Born": 1.1, "Percent Female": 51.6, "Language Other than English at Home": 1.6, "Living in Same House +1 Years": 92.8, "Mean Travel Time to Work": 18.3, "Building Permits": 3, "Veterans": 73, "Land Area": 721.12}, "Sales": {"Retail Sales": 0, "Merchant Wholesaler Sales": 0, "Accommodation and Food Services Sales": 0, "Retail Sales per Capita": 0}, "County": "Hooker County", "State": "NE", "Income": {"Median Houseold Income": 39327, "Per Capita Income": 20737, "Persons Below Poverty Level": 12.8}, "Education": {"Bachelor's Degree or Higher": 24.7, "High School or Higher": 95.1}, "Employment": {"Private Non-farm Establishments": 32, "Private Non-farm Employment Percent Change": 0.0, "Firms": {"Total": 100, "Hispanic-Owned": 0.0, "Native Hawaiian and Other Pacific Islander-Owned": 0.0, "American Indian-Owned": 0.0, "Black-Owned": 0.0, "Asian-Owned": 0.0, "Women-Owned": 0.0}, "Nonemployer Establishments": 91, "Private Non-farm Employment": 0}, "Housing": {"Housing Units": 434, "Units in Multi-Unit Structures": 5.3, "Median Value of Owner-Occupied Units": 63300, "Households": 295, "Persons per Household": 2.21, "Homeownership Rate": 85.4}, "Population": {"2014 Population": 728, "2010 Population": 736, "Population per Square Mile": 1.0, "Population Percent Change": -1.1}}</t>
  </si>
  <si>
    <t>{"Ethnicities": {"White Alone, not Hispanic or Latino": 95.8, "Two or More Races": 1.1, "Asian Alone": 0.3, "Native Hawaiian and Other Pacific Islander Alone": 0.1, "White Alone": 97.8, "Hispanic or Latino": 2.4, "Black Alone": 0.4, "American Indian and Alaska Native Alone": 0.5}, "Age": {"Percent Under 18 Years": 23.8, "Percent 65 and Older": 20.2, "Percent Under 5 Years": 5.9}, "Miscellaneous": {"Manufacturers Shipments": 0, "Foreign Born": 0.7, "Percent Female": 49.2, "Language Other than English at Home": 2.3, "Living in Same House +1 Years": 89.5, "Mean Travel Time to Work": 23.8, "Building Permits": 28, "Veterans": 608, "Land Area": 569.34}, "Sales": {"Retail Sales": 484, "Merchant Wholesaler Sales": 383, "Accommodation and Food Services Sales": 28, "Retail Sales per Capita": 7498}, "County": "Howard County", "State": "NE", "Income": {"Median Houseold Income": 49088, "Per Capita Income": 26770, "Persons Below Poverty Level": 10.3}, "Education": {"Bachelor's Degree or Higher": 17.8, "High School or Higher": 92.4}, "Employment": {"Private Non-farm Establishments": 150, "Private Non-farm Employment Percent Change": -2.9, "Firms": {"Total": 551, "Hispanic-Owned": 0.0, "Native Hawaiian and Other Pacific Islander-Owned": 0.0, "American Indian-Owned": 0.0, "Black-Owned": 0.0, "Asian-Owned": 0.0, "Women-Owned": 0.0}, "Nonemployer Establishments": 538, "Private Non-farm Employment": 949}, "Housing": {"Housing Units": 3006, "Units in Multi-Unit Structures": 7.1, "Median Value of Owner-Occupied Units": 101200, "Households": 2576, "Persons per Household": 2.43, "Homeownership Rate": 79.4}, "Population": {"2014 Population": 6362, "2010 Population": 6274, "Population per Square Mile": 11.0, "Population Percent Change": 1.4}}</t>
  </si>
  <si>
    <t>{"Ethnicities": {"White Alone, not Hispanic or Latino": 94.4, "Two or More Races": 1.3, "Asian Alone": 0.3, "Native Hawaiian and Other Pacific Islander Alone": 0.0, "White Alone": 97.3, "Hispanic or Latino": 3.3, "Black Alone": 0.5, "American Indian and Alaska Native Alone": 0.5}, "Age": {"Percent Under 18 Years": 22.0, "Percent 65 and Older": 22.5, "Percent Under 5 Years": 5.6}, "Miscellaneous": {"Manufacturers Shipments": 1278, "Foreign Born": 0.6, "Percent Female": 50.3, "Language Other than English at Home": 3.3, "Living in Same House +1 Years": 88.9, "Mean Travel Time to Work": 19.2, "Building Permits": 8, "Veterans": 641, "Land Area": 570.19}, "Sales": {"Retail Sales": 1248, "Merchant Wholesaler Sales": 1389, "Accommodation and Food Services Sales": 63, "Retail Sales per Capita": 16744}, "County": "Jefferson County", "State": "NE", "Income": {"Median Houseold Income": 44843, "Per Capita Income": 24777, "Persons Below Poverty Level": 13.6}, "Education": {"Bachelor's Degree or Higher": 13.5, "High School or Higher": 89.1}, "Employment": {"Private Non-farm Establishments": 237, "Private Non-farm Employment Percent Change": -0.2, "Firms": {"Total": 0, "Hispanic-Owned": 0.0, "Native Hawaiian and Other Pacific Islander-Owned": 0.0, "American Indian-Owned": 0.0, "Black-Owned": 0.0, "Asian-Owned": 0.0, "Women-Owned": 0.0}, "Nonemployer Establishments": 458, "Private Non-farm Employment": 2628}, "Housing": {"Housing Units": 3903, "Units in Multi-Unit Structures": 7.1, "Median Value of Owner-Occupied Units": 70400, "Households": 3301, "Persons per Household": 2.25, "Homeownership Rate": 78.2}, "Population": {"2014 Population": 7335, "2010 Population": 7547, "Population per Square Mile": 13.2, "Population Percent Change": -2.8}}</t>
  </si>
  <si>
    <t>{"Ethnicities": {"White Alone, not Hispanic or Latino": 80.3, "Two or More Races": 0.7, "Asian Alone": 1.6, "Native Hawaiian and Other Pacific Islander Alone": 0.0, "White Alone": 90.1, "Hispanic or Latino": 10.5, "Black Alone": 6.2, "American Indian and Alaska Native Alone": 1.4}, "Age": {"Percent Under 18 Years": 19.8, "Percent 65 and Older": 16.9, "Percent Under 5 Years": 4.8}, "Miscellaneous": {"Manufacturers Shipments": 0, "Foreign Born": 5.3, "Percent Female": 40.5, "Language Other than English at Home": 9.2, "Living in Same House +1 Years": 86.1, "Mean Travel Time to Work": 25.5, "Building Permits": 3, "Veterans": 462, "Land Area": 376.05}, "Sales": {"Retail Sales": 344, "Merchant Wholesaler Sales": 0, "Accommodation and Food Services Sales": 30, "Retail Sales per Capita": 6828}, "County": "Johnson County", "State": "NE", "Income": {"Median Houseold Income": 42364, "Per Capita Income": 19435, "Persons Below Poverty Level": 13.7}, "Education": {"Bachelor's Degree or Higher": 12.8, "High School or Higher": 87.9}, "Employment": {"Private Non-farm Establishments": 117, "Private Non-farm Employment Percent Change": 4.0, "Firms": {"Total": 260, "Hispanic-Owned": 0.0, "Native Hawaiian and Other Pacific Islander-Owned": 0.0, "American Indian-Owned": 0.0, "Black-Owned": 0.0, "Asian-Owned": 0.0, "Women-Owned": 0.0}, "Nonemployer Establishments": 281, "Private Non-farm Employment": 937}, "Housing": {"Housing Units": 2172, "Units in Multi-Unit Structures": 7.6, "Median Value of Owner-Occupied Units": 75300, "Households": 1926, "Persons per Household": 2.17, "Homeownership Rate": 74.0}, "Population": {"2014 Population": 5185, "2010 Population": 5217, "Population per Square Mile": 13.9, "Population Percent Change": -0.6}}</t>
  </si>
  <si>
    <t>{"Ethnicities": {"White Alone, not Hispanic or Latino": 92.9, "Two or More Races": 1.0, "Asian Alone": 0.5, "Native Hawaiian and Other Pacific Islander Alone": 0.0, "White Alone": 97.7, "Hispanic or Latino": 5.4, "Black Alone": 0.3, "American Indian and Alaska Native Alone": 0.4}, "Age": {"Percent Under 18 Years": 24.5, "Percent 65 and Older": 18.8, "Percent Under 5 Years": 6.2}, "Miscellaneous": {"Manufacturers Shipments": 0, "Foreign Born": 2.4, "Percent Female": 50.9, "Language Other than English at Home": 4.8, "Living in Same House +1 Years": 83.6, "Mean Travel Time to Work": 19.2, "Building Permits": 13, "Veterans": 590, "Land Area": 516.24}, "Sales": {"Retail Sales": 297, "Merchant Wholesaler Sales": 1516, "Accommodation and Food Services Sales": 27, "Retail Sales per Capita": 4523}, "County": "Kearney County", "State": "NE", "Income": {"Median Houseold Income": 56466, "Per Capita Income": 27796, "Persons Below Poverty Level": 4.9}, "Education": {"Bachelor's Degree or Higher": 26.4, "High School or Higher": 91.4}, "Employment": {"Private Non-farm Establishments": 173, "Private Non-farm Employment Percent Change": 0.1, "Firms": {"Total": 463, "Hispanic-Owned": 0.0, "Native Hawaiian and Other Pacific Islander-Owned": 0.0, "American Indian-Owned": 0.0, "Black-Owned": 0.0, "Asian-Owned": 0.0, "Women-Owned": 0.0}, "Nonemployer Establishments": 472, "Private Non-farm Employment": 1957}, "Housing": {"Housing Units": 2928, "Units in Multi-Unit Structures": 7.0, "Median Value of Owner-Occupied Units": 96400, "Households": 2621, "Persons per Household": 2.44, "Homeownership Rate": 73.3}, "Population": {"2014 Population": 6644, "2010 Population": 6489, "Population per Square Mile": 12.6, "Population Percent Change": 2.4}}</t>
  </si>
  <si>
    <t>{"Ethnicities": {"White Alone, not Hispanic or Latino": 90.9, "Two or More Races": 1.3, "Asian Alone": 0.5, "Native Hawaiian and Other Pacific Islander Alone": 0.0, "White Alone": 96.7, "Hispanic or Latino": 6.6, "Black Alone": 0.6, "American Indian and Alaska Native Alone": 0.8}, "Age": {"Percent Under 18 Years": 20.6, "Percent 65 and Older": 23.2, "Percent Under 5 Years": 4.5}, "Miscellaneous": {"Manufacturers Shipments": 0, "Foreign Born": 1.8, "Percent Female": 50.0, "Language Other than English at Home": 3.1, "Living in Same House +1 Years": 81.6, "Mean Travel Time to Work": 15.3, "Building Permits": 10, "Veterans": 738, "Land Area": 1061.6}, "Sales": {"Retail Sales": 2037, "Merchant Wholesaler Sales": 546, "Accommodation and Food Services Sales": 227, "Retail Sales per Capita": 25472}, "County": "Keith County", "State": "NE", "Income": {"Median Houseold Income": 41970, "Per Capita Income": 25097, "Persons Below Poverty Level": 11.2}, "Education": {"Bachelor's Degree or Higher": 20.4, "High School or Higher": 92.0}, "Employment": {"Private Non-farm Establishments": 342, "Private Non-farm Employment Percent Change": -2.5, "Firms": {"Total": 1053, "Hispanic-Owned": 0.0, "Native Hawaiian and Other Pacific Islander-Owned": 0.0, "American Indian-Owned": 0.0, "Black-Owned": 0.0, "Asian-Owned": 0.0, "Women-Owned": 26.4}, "Nonemployer Establishments": 762, "Private Non-farm Employment": 2631}, "Housing": {"Housing Units": 5378, "Units in Multi-Unit Structures": 6.3, "Median Value of Owner-Occupied Units": 91500, "Households": 3786, "Persons per Household": 2.15, "Homeownership Rate": 70.0}, "Population": {"2014 Population": 8121, "2010 Population": 8368, "Population per Square Mile": 7.9, "Population Percent Change": -3.0}}</t>
  </si>
  <si>
    <t>{"Ethnicities": {"White Alone, not Hispanic or Latino": 98.0, "Two or More Races": 0.7, "Asian Alone": 0.6, "Native Hawaiian and Other Pacific Islander Alone": 0.0, "White Alone": 98.3, "Hispanic or Latino": 0.6, "Black Alone": 0.0, "American Indian and Alaska Native Alone": 0.4}, "Age": {"Percent Under 18 Years": 20.0, "Percent 65 and Older": 28.3, "Percent Under 5 Years": 5.8}, "Miscellaneous": {"Manufacturers Shipments": 0, "Foreign Born": 0.1, "Percent Female": 51.1, "Language Other than English at Home": 0.9, "Living in Same House +1 Years": 95.7, "Mean Travel Time to Work": 16.6, "Building Permits": 0, "Veterans": 58, "Land Area": 773.07}, "Sales": {"Retail Sales": 0, "Merchant Wholesaler Sales": 0, "Accommodation and Food Services Sales": 0, "Retail Sales per Capita": 0}, "County": "Keya Paha County", "State": "NE", "Income": {"Median Houseold Income": 36923, "Per Capita Income": 25251, "Persons Below Poverty Level": 15.5}, "Education": {"Bachelor's Degree or Higher": 17.2, "High School or Higher": 92.0}, "Employment": {"Private Non-farm Establishments": 21, "Private Non-farm Employment Percent Change": 0.0, "Firms": {"Total": 152, "Hispanic-Owned": 0.0, "Native Hawaiian and Other Pacific Islander-Owned": 0.0, "American Indian-Owned": 0.0, "Black-Owned": 0.0, "Asian-Owned": 0.0, "Women-Owned": 0.0}, "Nonemployer Establishments": 118, "Private Non-farm Employment": 0}, "Housing": {"Housing Units": 544, "Units in Multi-Unit Structures": 2.7, "Median Value of Owner-Occupied Units": 80000, "Households": 354, "Persons per Household": 1.97, "Homeownership Rate": 81.4}, "Population": {"2014 Population": 810, "2010 Population": 824, "Population per Square Mile": 1.1, "Population Percent Change": -1.7}}</t>
  </si>
  <si>
    <t>{"Ethnicities": {"White Alone, not Hispanic or Latino": 87.7, "Two or More Races": 1.9, "Asian Alone": 0.9, "Native Hawaiian and Other Pacific Islander Alone": 0.1, "White Alone": 94.9, "Hispanic or Latino": 8.4, "Black Alone": 0.3, "American Indian and Alaska Native Alone": 2.0}, "Age": {"Percent Under 18 Years": 22.1, "Percent 65 and Older": 22.7, "Percent Under 5 Years": 5.8}, "Miscellaneous": {"Manufacturers Shipments": 0, "Foreign Born": 2.2, "Percent Female": 49.3, "Language Other than English at Home": 6.2, "Living in Same House +1 Years": 86.1, "Mean Travel Time to Work": 16.6, "Building Permits": 0, "Veterans": 379, "Land Area": 951.85}, "Sales": {"Retail Sales": 490, "Merchant Wholesaler Sales": 0, "Accommodation and Food Services Sales": 30, "Retail Sales per Capita": 13589}, "County": "Kimball County", "State": "NE", "Income": {"Median Houseold Income": 42180, "Per Capita Income": 24565, "Persons Below Poverty Level": 13.0}, "Education": {"Bachelor's Degree or Higher": 16.4, "High School or Higher": 84.8}, "Employment": {"Private Non-farm Establishments": 129, "Private Non-farm Employment Percent Change": -8.5, "Firms": {"Total": 464, "Hispanic-Owned": 0.0, "Native Hawaiian and Other Pacific Islander-Owned": 0.0, "American Indian-Owned": 0.0, "Black-Owned": 0.0, "Asian-Owned": 0.0, "Women-Owned": 0.0}, "Nonemployer Establishments": 264, "Private Non-farm Employment": 1017}, "Housing": {"Housing Units": 1942, "Units in Multi-Unit Structures": 10.6, "Median Value of Owner-Occupied Units": 77900, "Households": 1641, "Persons per Household": 2.27, "Homeownership Rate": 66.1}, "Population": {"2014 Population": 3713, "2010 Population": 3821, "Population per Square Mile": 4.0, "Population Percent Change": -2.8}}</t>
  </si>
  <si>
    <t>{"Ethnicities": {"White Alone, not Hispanic or Latino": 86.5, "Two or More Races": 1.6, "Asian Alone": 0.4, "Native Hawaiian and Other Pacific Islander Alone": 0.1, "White Alone": 87.9, "Hispanic or Latino": 2.6, "Black Alone": 0.2, "American Indian and Alaska Native Alone": 9.8}, "Age": {"Percent Under 18 Years": 24.1, "Percent 65 and Older": 23.8, "Percent Under 5 Years": 6.1}, "Miscellaneous": {"Manufacturers Shipments": 0, "Foreign Born": 0.6, "Percent Female": 51.1, "Language Other than English at Home": 3.5, "Living in Same House +1 Years": 88.7, "Mean Travel Time to Work": 16.6, "Building Permits": 36, "Veterans": 825, "Land Area": 1108.35}, "Sales": {"Retail Sales": 823, "Merchant Wholesaler Sales": 617, "Accommodation and Food Services Sales": 33, "Retail Sales per Capita": 9544}, "County": "Knox County", "State": "NE", "Income": {"Median Houseold Income": 42230, "Per Capita Income": 25214, "Persons Below Poverty Level": 14.0}, "Education": {"Bachelor's Degree or Higher": 17.0, "High School or Higher": 89.0}, "Employment": {"Private Non-farm Establishments": 264, "Private Non-farm Employment Percent Change": -2.2, "Firms": {"Total": 885, "Hispanic-Owned": 0.0, "Native Hawaiian and Other Pacific Islander-Owned": 0.0, "American Indian-Owned": 0.0, "Black-Owned": 0.0, "Asian-Owned": 0.0, "Women-Owned": 10.5}, "Nonemployer Establishments": 660, "Private Non-farm Employment": 1625}, "Housing": {"Housing Units": 4869, "Units in Multi-Unit Structures": 6.4, "Median Value of Owner-Occupied Units": 74000, "Households": 3776, "Persons per Household": 2.22, "Homeownership Rate": 72.6}, "Population": {"2014 Population": 8482, "2010 Population": 8701, "Population per Square Mile": 7.9, "Population Percent Change": -2.5}}</t>
  </si>
  <si>
    <t>{"Ethnicities": {"White Alone, not Hispanic or Latino": 82.8, "Two or More Races": 2.6, "Asian Alone": 4.1, "Native Hawaiian and Other Pacific Islander Alone": 0.1, "White Alone": 88.4, "Hispanic or Latino": 6.6, "Black Alone": 3.9, "American Indian and Alaska Native Alone": 0.9}, "Age": {"Percent Under 18 Years": 23.1, "Percent 65 and Older": 12.1, "Percent Under 5 Years": 6.7}, "Miscellaneous": {"Manufacturers Shipments": 0, "Foreign Born": 7.0, "Percent Female": 50.0, "Language Other than English at Home": 10.9, "Living in Same House +1 Years": 78.3, "Mean Travel Time to Work": 18.2, "Building Permits": 1923, "Veterans": 19683, "Land Area": 837.55}, "Sales": {"Retail Sales": 36626, "Merchant Wholesaler Sales": 27298, "Accommodation and Food Services Sales": 4725, "Retail Sales per Capita": 13351}, "County": "Lancaster County", "State": "NE", "Income": {"Median Houseold Income": 51574, "Per Capita Income": 27141, "Persons Below Poverty Level": 15.2}, "Education": {"Bachelor's Degree or Higher": 36.1, "High School or Higher": 93.8}, "Employment": {"Private Non-farm Establishments": 8049, "Private Non-farm Employment Percent Change": -2.3, "Firms": {"Total": 24564, "Hispanic-Owned": 2.0, "Native Hawaiian and Other Pacific Islander-Owned": 0.0, "American Indian-Owned": 0.4, "Black-Owned": 1.6, "Asian-Owned": 2.4, "Women-Owned": 27.5}, "Nonemployer Establishments": 19668, "Private Non-farm Employment": 127883}, "Housing": {"Housing Units": 124817, "Units in Multi-Unit Structures": 29.6, "Median Value of Owner-Occupied Units": 148600, "Households": 115237, "Persons per Household": 2.4, "Homeownership Rate": 60.1}, "Population": {"2014 Population": 301795, "2010 Population": 285407, "Population per Square Mile": 340.8, "Population Percent Change": 5.7}}</t>
  </si>
  <si>
    <t>{"Ethnicities": {"White Alone, not Hispanic or Latino": 88.4, "Two or More Races": 1.5, "Asian Alone": 0.9, "Native Hawaiian and Other Pacific Islander Alone": 0.1, "White Alone": 95.7, "Hispanic or Latino": 8.3, "Black Alone": 1.0, "American Indian and Alaska Native Alone": 0.9}, "Age": {"Percent Under 18 Years": 24.4, "Percent 65 and Older": 17.1, "Percent Under 5 Years": 6.3}, "Miscellaneous": {"Manufacturers Shipments": 0, "Foreign Born": 1.9, "Percent Female": 50.5, "Language Other than English at Home": 3.7, "Living in Same House +1 Years": 87.7, "Mean Travel Time to Work": 14.2, "Building Permits": 54, "Veterans": 3307, "Land Area": 2564.07}, "Sales": {"Retail Sales": 6349, "Merchant Wholesaler Sales": 2453, "Accommodation and Food Services Sales": 0, "Retail Sales per Capita": 17911}, "County": "Lincoln County", "State": "NE", "Income": {"Median Houseold Income": 48158, "Per Capita Income": 26188, "Persons Below Poverty Level": 11.4}, "Education": {"Bachelor's Degree or Higher": 19.4, "High School or Higher": 91.5}, "Employment": {"Private Non-farm Establishments": 1049, "Private Non-farm Employment Percent Change": -0.4, "Firms": {"Total": 2811, "Hispanic-Owned": 1.3, "Native Hawaiian and Other Pacific Islander-Owned": 0.0, "American Indian-Owned": 0.0, "Black-Owned": 0.0, "Asian-Owned": 0.0, "Women-Owned": 28.9}, "Nonemployer Establishments": 2199, "Private Non-farm Employment": 11311}, "Housing": {"Housing Units": 16609, "Units in Multi-Unit Structures": 16.3, "Median Value of Owner-Occupied Units": 112800, "Households": 15067, "Persons per Household": 2.34, "Homeownership Rate": 68.6}, "Population": {"2014 Population": 35815, "2010 Population": 36288, "Population per Square Mile": 14.2, "Population Percent Change": -1.3}}</t>
  </si>
  <si>
    <t>{"Ethnicities": {"White Alone, not Hispanic or Latino": 95.5, "Two or More Races": 0.7, "Asian Alone": 0.1, "Native Hawaiian and Other Pacific Islander Alone": 0.0, "White Alone": 97.6, "Hispanic or Latino": 2.1, "Black Alone": 0.1, "American Indian and Alaska Native Alone": 1.5}, "Age": {"Percent Under 18 Years": 24.1, "Percent 65 and Older": 18.4, "Percent Under 5 Years": 6.0}, "Miscellaneous": {"Manufacturers Shipments": 0, "Foreign Born": 0.0, "Percent Female": 50.3, "Language Other than English at Home": 1.1, "Living in Same House +1 Years": 89.6, "Mean Travel Time to Work": 27.3, "Building Permits": 0, "Veterans": 54, "Land Area": 570.66}, "Sales": {"Retail Sales": 0, "Merchant Wholesaler Sales": 0, "Accommodation and Food Services Sales": 0, "Retail Sales per Capita": 0}, "County": "Logan County", "State": "NE", "Income": {"Median Houseold Income": 44417, "Per Capita Income": 22799, "Persons Below Poverty Level": 12.1}, "Education": {"Bachelor's Degree or Higher": 19.9, "High School or Higher": 93.1}, "Employment": {"Private Non-farm Establishments": 23, "Private Non-farm Employment Percent Change": -4.9, "Firms": {"Total": 0, "Hispanic-Owned": 0.0, "Native Hawaiian and Other Pacific Islander-Owned": 0.0, "American Indian-Owned": 0.0, "Black-Owned": 0.0, "Asian-Owned": 0.0, "Women-Owned": 0.0}, "Nonemployer Establishments": 74, "Private Non-farm Employment": 77}, "Housing": {"Housing Units": 395, "Units in Multi-Unit Structures": 0.0, "Median Value of Owner-Occupied Units": 101700, "Households": 345, "Persons per Household": 2.28, "Homeownership Rate": 72.5}, "Population": {"2014 Population": 750, "2010 Population": 763, "Population per Square Mile": 1.3, "Population Percent Change": -1.7}}</t>
  </si>
  <si>
    <t>{"Ethnicities": {"White Alone, not Hispanic or Latino": 97.1, "Two or More Races": 0.0, "Asian Alone": 0.0, "Native Hawaiian and Other Pacific Islander Alone": 0.0, "White Alone": 99.3, "Hispanic or Latino": 2.2, "Black Alone": 0.5, "American Indian and Alaska Native Alone": 0.2}, "Age": {"Percent Under 18 Years": 20.2, "Percent 65 and Older": 24.8, "Percent Under 5 Years": 4.1}, "Miscellaneous": {"Manufacturers Shipments": 0, "Foreign Born": 0.2, "Percent Female": 48.3, "Language Other than English at Home": 0.5, "Living in Same House +1 Years": 91.0, "Mean Travel Time to Work": 20.2, "Building Permits": 5, "Veterans": 67, "Land Area": 568.29}, "Sales": {"Retail Sales": 0, "Merchant Wholesaler Sales": 0, "Accommodation and Food Services Sales": 0, "Retail Sales per Capita": 0}, "County": "Loup County", "State": "NE", "Income": {"Median Houseold Income": 38125, "Per Capita Income": 21499, "Persons Below Poverty Level": 25.8}, "Education": {"Bachelor's Degree or Higher": 12.6, "High School or Higher": 93.0}, "Employment": {"Private Non-farm Establishments": 8, "Private Non-farm Employment Percent Change": 0.0, "Firms": {"Total": 0, "Hispanic-Owned": 0.0, "Native Hawaiian and Other Pacific Islander-Owned": 0.0, "American Indian-Owned": 0.0, "Black-Owned": 0.0, "Asian-Owned": 0.0, "Women-Owned": 0.0}, "Nonemployer Establishments": 82, "Private Non-farm Employment": 0}, "Housing": {"Housing Units": 436, "Units in Multi-Unit Structures": 0.7, "Median Value of Owner-Occupied Units": 71100, "Households": 240, "Persons per Household": 2.42, "Homeownership Rate": 71.7}, "Population": {"2014 Population": 588, "2010 Population": 632, "Population per Square Mile": 1.1, "Population Percent Change": -6.4}}</t>
  </si>
  <si>
    <t>{"Ethnicities": {"White Alone, not Hispanic or Latino": 96.6, "Two or More Races": 1.4, "Asian Alone": 0.0, "Native Hawaiian and Other Pacific Islander Alone": 0.0, "White Alone": 98.2, "Hispanic or Latino": 1.6, "Black Alone": 0.4, "American Indian and Alaska Native Alone": 0.0}, "Age": {"Percent Under 18 Years": 25.3, "Percent 65 and Older": 19.9, "Percent Under 5 Years": 3.8}, "Miscellaneous": {"Manufacturers Shipments": 0, "Foreign Born": 0.0, "Percent Female": 50.0, "Language Other than English at Home": 1.7, "Living in Same House +1 Years": 94.4, "Mean Travel Time to Work": 27.7, "Building Permits": 0, "Veterans": 32, "Land Area": 858.98}, "Sales": {"Retail Sales": 0, "Merchant Wholesaler Sales": 0, "Accommodation and Food Services Sales": 0, "Retail Sales per Capita": 0}, "County": "McPherson County", "State": "NE", "Income": {"Median Houseold Income": 54926, "Per Capita Income": 25339, "Persons Below Poverty Level": 13.6}, "Education": {"Bachelor's Degree or Higher": 26.3, "High School or Higher": 94.4}, "Employment": {"Private Non-farm Establishments": 6, "Private Non-farm Employment Percent Change": 0.0, "Firms": {"Total": 0, "Hispanic-Owned": 0.0, "Native Hawaiian and Other Pacific Islander-Owned": 0.0, "American Indian-Owned": 0.0, "Black-Owned": 0.0, "Asian-Owned": 0.0, "Women-Owned": 0.0}, "Nonemployer Establishments": 33, "Private Non-farm Employment": 0}, "Housing": {"Housing Units": 280, "Units in Multi-Unit Structures": 3.2, "Median Value of Owner-Occupied Units": 142300, "Households": 169, "Persons per Household": 2.24, "Homeownership Rate": 69.2}, "Population": {"2014 Population": 498, "2010 Population": 539, "Population per Square Mile": 0.6, "Population Percent Change": -7.6}}</t>
  </si>
  <si>
    <t>{"Ethnicities": {"White Alone, not Hispanic or Latino": 81.3, "Two or More Races": 1.6, "Asian Alone": 0.9, "Native Hawaiian and Other Pacific Islander Alone": 0.1, "White Alone": 93.9, "Hispanic or Latino": 14.2, "Black Alone": 1.7, "American Indian and Alaska Native Alone": 1.9}, "Age": {"Percent Under 18 Years": 24.7, "Percent 65 and Older": 15.6, "Percent Under 5 Years": 7.3}, "Miscellaneous": {"Manufacturers Shipments": 0, "Foreign Born": 6.9, "Percent Female": 50.4, "Language Other than English at Home": 12.3, "Living in Same House +1 Years": 83.6, "Mean Travel Time to Work": 14.2, "Building Permits": 61, "Veterans": 2387, "Land Area": 572.74}, "Sales": {"Retail Sales": 6497, "Merchant Wholesaler Sales": 18802, "Accommodation and Food Services Sales": 485, "Retail Sales per Capita": 19020}, "County": "Madison County", "State": "NE", "Income": {"Median Houseold Income": 46566, "Per Capita Income": 24593, "Persons Below Poverty Level": 14.2}, "Education": {"Bachelor's Degree or Higher": 20.8, "High School or Higher": 87.2}, "Employment": {"Private Non-farm Establishments": 1320, "Private Non-farm Employment Percent Change": 1.9, "Firms": {"Total": 3742, "Hispanic-Owned": 1.8, "Native Hawaiian and Other Pacific Islander-Owned": 0.0, "American Indian-Owned": 0.0, "Black-Owned": 0.0, "Asian-Owned": 0.0, "Women-Owned": 22.8}, "Nonemployer Establishments": 2614, "Private Non-farm Employment": 18047}, "Housing": {"Housing Units": 15119, "Units in Multi-Unit Structures": 20.9, "Median Value of Owner-Occupied Units": 109000, "Households": 13867, "Persons per Household": 2.44, "Homeownership Rate": 66.1}, "Population": {"2014 Population": 35174, "2010 Population": 34876, "Population per Square Mile": 60.9, "Population Percent Change": 0.9}}</t>
  </si>
  <si>
    <t>{"Ethnicities": {"White Alone, not Hispanic or Latino": 93.0, "Two or More Races": 1.2, "Asian Alone": 1.0, "Native Hawaiian and Other Pacific Islander Alone": 0.1, "White Alone": 96.6, "Hispanic or Latino": 4.0, "Black Alone": 0.5, "American Indian and Alaska Native Alone": 0.6}, "Age": {"Percent Under 18 Years": 23.3, "Percent 65 and Older": 18.8, "Percent Under 5 Years": 5.6}, "Miscellaneous": {"Manufacturers Shipments": 0, "Foreign Born": 1.3, "Percent Female": 50.1, "Language Other than English at Home": 3.1, "Living in Same House +1 Years": 87.5, "Mean Travel Time to Work": 19.2, "Building Permits": 24, "Veterans": 822, "Land Area": 484.88}, "Sales": {"Retail Sales": 455, "Merchant Wholesaler Sales": 2087, "Accommodation and Food Services Sales": 38, "Retail Sales per Capita": 6009}, "County": "Merrick County", "State": "NE", "Income": {"Median Houseold Income": 50859, "Per Capita Income": 24639, "Persons Below Poverty Level": 12.6}, "Education": {"Bachelor's Degree or Higher": 17.0, "High School or Higher": 90.7}, "Employment": {"Private Non-farm Establishments": 244, "Private Non-farm Employment Percent Change": -7.8, "Firms": {"Total": 855, "Hispanic-Owned": 0.0, "Native Hawaiian and Other Pacific Islander-Owned": 0.0, "American Indian-Owned": 0.0, "Black-Owned": 0.0, "Asian-Owned": 0.0, "Women-Owned": 33.3}, "Nonemployer Establishments": 629, "Private Non-farm Employment": 1699}, "Housing": {"Housing Units": 3758, "Units in Multi-Unit Structures": 6.5, "Median Value of Owner-Occupied Units": 85300, "Households": 3316, "Persons per Household": 2.29, "Homeownership Rate": 72.7}, "Population": {"2014 Population": 7766, "2010 Population": 7845, "Population per Square Mile": 16.2, "Population Percent Change": -1.1}}</t>
  </si>
  <si>
    <t>{"Ethnicities": {"White Alone, not Hispanic or Latino": 82.4, "Two or More Races": 1.4, "Asian Alone": 0.6, "Native Hawaiian and Other Pacific Islander Alone": 0.0, "White Alone": 95.9, "Hispanic or Latino": 15.0, "Black Alone": 0.3, "American Indian and Alaska Native Alone": 1.7}, "Age": {"Percent Under 18 Years": 24.4, "Percent 65 and Older": 18.2, "Percent Under 5 Years": 5.4}, "Miscellaneous": {"Manufacturers Shipments": 0, "Foreign Born": 5.0, "Percent Female": 49.3, "Language Other than English at Home": 9.8, "Living in Same House +1 Years": 88.3, "Mean Travel Time to Work": 17.9, "Building Permits": 7, "Veterans": 377, "Land Area": 1423.84}, "Sales": {"Retail Sales": 462, "Merchant Wholesaler Sales": 480, "Accommodation and Food Services Sales": 32, "Retail Sales per Capita": 9242}, "County": "Morrill County", "State": "NE", "Income": {"Median Houseold Income": 43886, "Per Capita Income": 22543, "Persons Below Poverty Level": 13.8}, "Education": {"Bachelor's Degree or Higher": 18.3, "High School or Higher": 87.2}, "Employment": {"Private Non-farm Establishments": 118, "Private Non-farm Employment Percent Change": -14.6, "Firms": {"Total": 276, "Hispanic-Owned": 0.0, "Native Hawaiian and Other Pacific Islander-Owned": 0.0, "American Indian-Owned": 0.0, "Black-Owned": 0.0, "Asian-Owned": 0.0, "Women-Owned": 21.4}, "Nonemployer Establishments": 398, "Private Non-farm Employment": 695}, "Housing": {"Housing Units": 2425, "Units in Multi-Unit Structures": 3.9, "Median Value of Owner-Occupied Units": 76300, "Households": 2037, "Persons per Household": 2.37, "Homeownership Rate": 66.5}, "Population": {"2014 Population": 4862, "2010 Population": 5042, "Population per Square Mile": 3.5, "Population Percent Change": -3.6}}</t>
  </si>
  <si>
    <t>{"Ethnicities": {"White Alone, not Hispanic or Latino": 96.2, "Two or More Races": 0.9, "Asian Alone": 0.1, "Native Hawaiian and Other Pacific Islander Alone": 0.0, "White Alone": 98.2, "Hispanic or Latino": 2.3, "Black Alone": 0.3, "American Indian and Alaska Native Alone": 0.5}, "Age": {"Percent Under 18 Years": 22.4, "Percent 65 and Older": 20.6, "Percent Under 5 Years": 6.2}, "Miscellaneous": {"Manufacturers Shipments": 0, "Foreign Born": 0.2, "Percent Female": 49.9, "Language Other than English at Home": 2.0, "Living in Same House +1 Years": 87.9, "Mean Travel Time to Work": 19.8, "Building Permits": 20, "Veterans": 237, "Land Area": 441.63}, "Sales": {"Retail Sales": 224, "Merchant Wholesaler Sales": 350, "Accommodation and Food Services Sales": 7, "Retail Sales per Capita": 6330}, "County": "Nance County", "State": "NE", "Income": {"Median Houseold Income": 44286, "Per Capita Income": 23684, "Persons Below Poverty Level": 12.6}, "Education": {"Bachelor's Degree or Higher": 13.2, "High School or Higher": 88.6}, "Employment": {"Private Non-farm Establishments": 104, "Private Non-farm Employment Percent Change": 15.4, "Firms": {"Total": 485, "Hispanic-Owned": 0.0, "Native Hawaiian and Other Pacific Islander-Owned": 0.0, "American Indian-Owned": 0.0, "Black-Owned": 0.0, "Asian-Owned": 0.0, "Women-Owned": 0.0}, "Nonemployer Establishments": 257, "Private Non-farm Employment": 570}, "Housing": {"Housing Units": 1840, "Units in Multi-Unit Structures": 6.1, "Median Value of Owner-Occupied Units": 67000, "Households": 1534, "Persons per Household": 2.33, "Homeownership Rate": 75.4}, "Population": {"2014 Population": 3570, "2010 Population": 3735, "Population per Square Mile": 8.5, "Population Percent Change": -4.4}}</t>
  </si>
  <si>
    <t>{"Ethnicities": {"White Alone, not Hispanic or Latino": 94.4, "Two or More Races": 1.5, "Asian Alone": 0.5, "Native Hawaiian and Other Pacific Islander Alone": 0.0, "White Alone": 96.4, "Hispanic or Latino": 2.5, "Black Alone": 1.1, "American Indian and Alaska Native Alone": 0.4}, "Age": {"Percent Under 18 Years": 21.2, "Percent 65 and Older": 18.0, "Percent Under 5 Years": 6.1}, "Miscellaneous": {"Manufacturers Shipments": 0, "Foreign Born": 1.4, "Percent Female": 50.7, "Language Other than English at Home": 2.8, "Living in Same House +1 Years": 82.4, "Mean Travel Time to Work": 16.7, "Building Permits": 4, "Veterans": 674, "Land Area": 407.38}, "Sales": {"Retail Sales": 593, "Merchant Wholesaler Sales": 599, "Accommodation and Food Services Sales": 69, "Retail Sales per Capita": 8542}, "County": "Nemaha County", "State": "NE", "Income": {"Median Houseold Income": 42672, "Per Capita Income": 25269, "Persons Below Poverty Level": 10.4}, "Education": {"Bachelor's Degree or Higher": 24.9, "High School or Higher": 92.2}, "Employment": {"Private Non-farm Establishments": 191, "Private Non-farm Employment Percent Change": -0.9, "Firms": {"Total": 757, "Hispanic-Owned": 0.0, "Native Hawaiian and Other Pacific Islander-Owned": 0.0, "American Indian-Owned": 0.0, "Black-Owned": 0.0, "Asian-Owned": 0.0, "Women-Owned": 0.0}, "Nonemployer Establishments": 481, "Private Non-farm Employment": 1455}, "Housing": {"Housing Units": 3499, "Units in Multi-Unit Structures": 17.0, "Median Value of Owner-Occupied Units": 84400, "Households": 3001, "Persons per Household": 2.23, "Homeownership Rate": 68.3}, "Population": {"2014 Population": 7175, "2010 Population": 7248, "Population per Square Mile": 17.8, "Population Percent Change": -1.0}}</t>
  </si>
  <si>
    <t>{"Ethnicities": {"White Alone, not Hispanic or Latino": 95.8, "Two or More Races": 1.1, "Asian Alone": 0.2, "Native Hawaiian and Other Pacific Islander Alone": 0.0, "White Alone": 98.1, "Hispanic or Latino": 2.5, "Black Alone": 0.2, "American Indian and Alaska Native Alone": 0.4}, "Age": {"Percent Under 18 Years": 20.7, "Percent 65 and Older": 26.2, "Percent Under 5 Years": 4.3}, "Miscellaneous": {"Manufacturers Shipments": 0, "Foreign Born": 0.9, "Percent Female": 50.3, "Language Other than English at Home": 3.1, "Living in Same House +1 Years": 87.7, "Mean Travel Time to Work": 18.5, "Building Permits": 2, "Veterans": 469, "Land Area": 575.16}, "Sales": {"Retail Sales": 533, "Merchant Wholesaler Sales": 1470, "Accommodation and Food Services Sales": 21, "Retail Sales per Capita": 11844}, "County": "Nuckolls County", "State": "NE", "Income": {"Median Houseold Income": 37594, "Per Capita Income": 22448, "Persons Below Poverty Level": 11.1}, "Education": {"Bachelor's Degree or Higher": 13.7, "High School or Higher": 93.0}, "Employment": {"Private Non-farm Establishments": 170, "Private Non-farm Employment Percent Change": 0.1, "Firms": {"Total": 487, "Hispanic-Owned": 0.0, "Native Hawaiian and Other Pacific Islander-Owned": 0.0, "American Indian-Owned": 0.0, "Black-Owned": 0.0, "Asian-Owned": 0.0, "Women-Owned": 0.0}, "Nonemployer Establishments": 363, "Private Non-farm Employment": 1123}, "Housing": {"Housing Units": 2450, "Units in Multi-Unit Structures": 6.6, "Median Value of Owner-Occupied Units": 52300, "Households": 2119, "Persons per Household": 2.08, "Homeownership Rate": 76.1}, "Population": {"2014 Population": 4369, "2010 Population": 4500, "Population per Square Mile": 7.8, "Population Percent Change": -2.9}}</t>
  </si>
  <si>
    <t>{"Ethnicities": {"White Alone, not Hispanic or Latino": 90.5, "Two or More Races": 1.4, "Asian Alone": 0.6, "Native Hawaiian and Other Pacific Islander Alone": 0.2, "White Alone": 96.7, "Hispanic or Latino": 6.8, "Black Alone": 0.6, "American Indian and Alaska Native Alone": 0.5}, "Age": {"Percent Under 18 Years": 23.4, "Percent 65 and Older": 19.9, "Percent Under 5 Years": 6.1}, "Miscellaneous": {"Manufacturers Shipments": 4053, "Foreign Born": 3.0, "Percent Female": 50.8, "Language Other than English at Home": 4.9, "Living in Same House +1 Years": 83.1, "Mean Travel Time to Work": 21.2, "Building Permits": 29, "Veterans": 1209, "Land Area": 615.63}, "Sales": {"Retail Sales": 1468, "Merchant Wholesaler Sales": 2380, "Accommodation and Food Services Sales": 169, "Retail Sales per Capita": 9459}, "County": "Otoe County", "State": "NE", "Income": {"Median Houseold Income": 50881, "Per Capita Income": 25855, "Persons Below Poverty Level": 10.5}, "Education": {"Bachelor's Degree or Higher": 23.2, "High School or Higher": 91.9}, "Employment": {"Private Non-farm Establishments": 467, "Private Non-farm Employment Percent Change": -4.0, "Firms": {"Total": 1647, "Hispanic-Owned": 0.0, "Native Hawaiian and Other Pacific Islander-Owned": 0.0, "American Indian-Owned": 0.0, "Black-Owned": 0.0, "Asian-Owned": 0.0, "Women-Owned": 0.0}, "Nonemployer Establishments": 1182, "Private Non-farm Employment": 5127}, "Housing": {"Housing Units": 7069, "Units in Multi-Unit Structures": 9.8, "Median Value of Owner-Occupied Units": 118000, "Households": 6438, "Persons per Household": 2.4, "Homeownership Rate": 73.1}, "Population": {"2014 Population": 15797, "2010 Population": 15740, "Population per Square Mile": 25.6, "Population Percent Change": 0.4}}</t>
  </si>
  <si>
    <t>{"Ethnicities": {"White Alone, not Hispanic or Latino": 95.8, "Two or More Races": 1.7, "Asian Alone": 0.3, "Native Hawaiian and Other Pacific Islander Alone": 0.0, "White Alone": 97.4, "Hispanic or Latino": 1.8, "Black Alone": 0.4, "American Indian and Alaska Native Alone": 0.1}, "Age": {"Percent Under 18 Years": 22.1, "Percent 65 and Older": 25.6, "Percent Under 5 Years": 5.4}, "Miscellaneous": {"Manufacturers Shipments": 0, "Foreign Born": 0.9, "Percent Female": 50.1, "Language Other than English at Home": 9.2, "Living in Same House +1 Years": 89.2, "Mean Travel Time to Work": 18.3, "Building Permits": 2, "Veterans": 201, "Land Area": 431.08}, "Sales": {"Retail Sales": 143, "Merchant Wholesaler Sales": 0, "Accommodation and Food Services Sales": 9, "Retail Sales per Capita": 5347}, "County": "Pawnee County", "State": "NE", "Income": {"Median Houseold Income": 37321, "Per Capita Income": 25426, "Persons Below Poverty Level": 21.5}, "Education": {"Bachelor's Degree or Higher": 11.6, "High School or Higher": 87.1}, "Employment": {"Private Non-farm Establishments": 66, "Private Non-farm Employment Percent Change": 9.5, "Firms": {"Total": 226, "Hispanic-Owned": 0.0, "Native Hawaiian and Other Pacific Islander-Owned": 0.0, "American Indian-Owned": 0.0, "Black-Owned": 0.0, "Asian-Owned": 0.0, "Women-Owned": 0.0}, "Nonemployer Establishments": 244, "Private Non-farm Employment": 519}, "Housing": {"Housing Units": 1603, "Units in Multi-Unit Structures": 6.3, "Median Value of Owner-Occupied Units": 57200, "Households": 1314, "Persons per Household": 2.07, "Homeownership Rate": 74.9}, "Population": {"2014 Population": 2702, "2010 Population": 2773, "Population per Square Mile": 6.4, "Population Percent Change": -2.6}}</t>
  </si>
  <si>
    <t>{"Ethnicities": {"White Alone, not Hispanic or Latino": 95.1, "Two or More Races": 0.3, "Asian Alone": 0.2, "Native Hawaiian and Other Pacific Islander Alone": 0.0, "White Alone": 98.3, "Hispanic or Latino": 3.7, "Black Alone": 0.8, "American Indian and Alaska Native Alone": 0.2}, "Age": {"Percent Under 18 Years": 24.1, "Percent 65 and Older": 21.9, "Percent Under 5 Years": 6.6}, "Miscellaneous": {"Manufacturers Shipments": 0, "Foreign Born": 0.7, "Percent Female": 49.3, "Language Other than English at Home": 3.4, "Living in Same House +1 Years": 87.0, "Mean Travel Time to Work": 17.3, "Building Permits": 0, "Veterans": 154, "Land Area": 883.34}, "Sales": {"Retail Sales": 446, "Merchant Wholesaler Sales": 1282, "Accommodation and Food Services Sales": 7, "Retail Sales per Capita": 15558}, "County": "Perkins County", "State": "NE", "Income": {"Median Houseold Income": 58625, "Per Capita Income": 27931, "Persons Below Poverty Level": 5.8}, "Education": {"Bachelor's Degree or Higher": 22.3, "High School or Higher": 91.0}, "Employment": {"Private Non-farm Establishments": 127, "Private Non-farm Employment Percent Change": -3.0, "Firms": {"Total": 295, "Hispanic-Owned": 0.0, "Native Hawaiian and Other Pacific Islander-Owned": 0.0, "American Indian-Owned": 0.0, "Black-Owned": 0.0, "Asian-Owned": 0.0, "Women-Owned": 14.2}, "Nonemployer Establishments": 273, "Private Non-farm Employment": 782}, "Housing": {"Housing Units": 1442, "Units in Multi-Unit Structures": 4.6, "Median Value of Owner-Occupied Units": 88500, "Households": 1262, "Persons per Household": 2.3, "Homeownership Rate": 75.1}, "Population": {"2014 Population": 2891, "2010 Population": 2970, "Population per Square Mile": 3.4, "Population Percent Change": -2.7}}</t>
  </si>
  <si>
    <t>{"Ethnicities": {"White Alone, not Hispanic or Latino": 92.7, "Two or More Races": 0.9, "Asian Alone": 0.4, "Native Hawaiian and Other Pacific Islander Alone": 0.0, "White Alone": 97.6, "Hispanic or Latino": 5.3, "Black Alone": 0.5, "American Indian and Alaska Native Alone": 0.5}, "Age": {"Percent Under 18 Years": 23.8, "Percent 65 and Older": 20.1, "Percent Under 5 Years": 7.0}, "Miscellaneous": {"Manufacturers Shipments": 0, "Foreign Born": 1.9, "Percent Female": 50.3, "Language Other than English at Home": 3.4, "Living in Same House +1 Years": 87.1, "Mean Travel Time to Work": 14.1, "Building Permits": 14, "Veterans": 722, "Land Area": 539.79}, "Sales": {"Retail Sales": 945, "Merchant Wholesaler Sales": 1520, "Accommodation and Food Services Sales": 90, "Retail Sales per Capita": 10350}, "County": "Phelps County", "State": "NE", "Income": {"Median Houseold Income": 50000, "Per Capita Income": 26856, "Persons Below Poverty Level": 9.1}, "Education": {"Bachelor's Degree or Higher": 21.7, "High School or Higher": 94.2}, "Employment": {"Private Non-farm Establishments": 330, "Private Non-farm Employment Percent Change": 3.0, "Firms": {"Total": 1198, "Hispanic-Owned": 0.0, "Native Hawaiian and Other Pacific Islander-Owned": 0.0, "American Indian-Owned": 0.0, "Black-Owned": 0.0, "Asian-Owned": 0.0, "Women-Owned": 0.0}, "Nonemployer Establishments": 848, "Private Non-farm Employment": 3908}, "Housing": {"Housing Units": 4208, "Units in Multi-Unit Structures": 10.7, "Median Value of Owner-Occupied Units": 100700, "Households": 3808, "Persons per Household": 2.35, "Homeownership Rate": 72.1}, "Population": {"2014 Population": 9187, "2010 Population": 9188, "Population per Square Mile": 17.0, "Population Percent Change": 0.0}}</t>
  </si>
  <si>
    <t>{"Ethnicities": {"White Alone, not Hispanic or Latino": 97.0, "Two or More Races": 0.7, "Asian Alone": 0.2, "Native Hawaiian and Other Pacific Islander Alone": 0.0, "White Alone": 98.4, "Hispanic or Latino": 1.6, "Black Alone": 0.4, "American Indian and Alaska Native Alone": 0.3}, "Age": {"Percent Under 18 Years": 24.9, "Percent 65 and Older": 18.0, "Percent Under 5 Years": 6.1}, "Miscellaneous": {"Manufacturers Shipments": 0, "Foreign Born": 0.5, "Percent Female": 49.5, "Language Other than English at Home": 2.1, "Living in Same House +1 Years": 91.9, "Mean Travel Time to Work": 18.2, "Building Permits": 23, "Veterans": 709, "Land Area": 573.25}, "Sales": {"Retail Sales": 414, "Merchant Wholesaler Sales": 775, "Accommodation and Food Services Sales": 16, "Retail Sales per Capita": 5717}, "County": "Pierce County", "State": "NE", "Income": {"Median Houseold Income": 51924, "Per Capita Income": 24830, "Persons Below Poverty Level": 5.6}, "Education": {"Bachelor's Degree or Higher": 18.8, "High School or Higher": 93.1}, "Employment": {"Private Non-farm Establishments": 231, "Private Non-farm Employment Percent Change": -10.3, "Firms": {"Total": 770, "Hispanic-Owned": 0.0, "Native Hawaiian and Other Pacific Islander-Owned": 0.0, "American Indian-Owned": 0.0, "Black-Owned": 0.0, "Asian-Owned": 0.0, "Women-Owned": 0.0}, "Nonemployer Establishments": 623, "Private Non-farm Employment": 1455}, "Housing": {"Housing Units": 3227, "Units in Multi-Unit Structures": 3.6, "Median Value of Owner-Occupied Units": 97000, "Households": 2916, "Persons per Household": 2.42, "Homeownership Rate": 80.2}, "Population": {"2014 Population": 7202, "2010 Population": 7266, "Population per Square Mile": 12.7, "Population Percent Change": -0.9}}</t>
  </si>
  <si>
    <t>{"Ethnicities": {"White Alone, not Hispanic or Latino": 81.2, "Two or More Races": 1.0, "Asian Alone": 0.7, "Native Hawaiian and Other Pacific Islander Alone": 0.2, "White Alone": 96.1, "Hispanic or Latino": 16.6, "Black Alone": 0.7, "American Indian and Alaska Native Alone": 1.2}, "Age": {"Percent Under 18 Years": 26.1, "Percent 65 and Older": 15.7, "Percent Under 5 Years": 7.4}, "Miscellaneous": {"Manufacturers Shipments": 23535, "Foreign Born": 6.8, "Percent Female": 49.4, "Language Other than English at Home": 14.2, "Living in Same House +1 Years": 86.2, "Mean Travel Time to Work": 15.5, "Building Permits": 61, "Veterans": 2258, "Land Area": 674.06}, "Sales": {"Retail Sales": 4942, "Merchant Wholesaler Sales": 5177, "Accommodation and Food Services Sales": 391, "Retail Sales per Capita": 15542}, "County": "Platte County", "State": "NE", "Income": {"Median Houseold Income": 51213, "Per Capita Income": 24219, "Persons Below Poverty Level": 10.7}, "Education": {"Bachelor's Degree or Higher": 18.5, "High School or Higher": 88.6}, "Employment": {"Private Non-farm Establishments": 1012, "Private Non-farm Employment Percent Change": -1.1, "Firms": {"Total": 3495, "Hispanic-Owned": 2.2, "Native Hawaiian and Other Pacific Islander-Owned": 0.0, "American Indian-Owned": 0.0, "Black-Owned": 0.0, "Asian-Owned": 0.0, "Women-Owned": 0.0}, "Nonemployer Establishments": 2112, "Private Non-farm Employment": 15574}, "Housing": {"Housing Units": 13604, "Units in Multi-Unit Structures": 17.7, "Median Value of Owner-Occupied Units": 115400, "Households": 12477, "Persons per Household": 2.56, "Homeownership Rate": 71.5}, "Population": {"2014 Population": 32666, "2010 Population": 32237, "Population per Square Mile": 47.8, "Population Percent Change": 1.3}}</t>
  </si>
  <si>
    <t>{"Ethnicities": {"White Alone, not Hispanic or Latino": 94.8, "Two or More Races": 1.0, "Asian Alone": 0.2, "Native Hawaiian and Other Pacific Islander Alone": 0.0, "White Alone": 98.1, "Hispanic or Latino": 3.8, "Black Alone": 0.2, "American Indian and Alaska Native Alone": 0.3}, "Age": {"Percent Under 18 Years": 23.5, "Percent 65 and Older": 20.2, "Percent Under 5 Years": 5.7}, "Miscellaneous": {"Manufacturers Shipments": 0, "Foreign Born": 2.5, "Percent Female": 50.2, "Language Other than English at Home": 4.1, "Living in Same House +1 Years": 88.6, "Mean Travel Time to Work": 18.9, "Building Permits": 2, "Veterans": 423, "Land Area": 438.35}, "Sales": {"Retail Sales": 354, "Merchant Wholesaler Sales": 1033, "Accommodation and Food Services Sales": 11, "Retail Sales per Capita": 6843}, "County": "Polk County", "State": "NE", "Income": {"Median Houseold Income": 52848, "Per Capita Income": 27639, "Persons Below Poverty Level": 8.3}, "Education": {"Bachelor's Degree or Higher": 20.3, "High School or Higher": 93.6}, "Employment": {"Private Non-farm Establishments": 150, "Private Non-farm Employment Percent Change": 3.1, "Firms": {"Total": 645, "Hispanic-Owned": 0.0, "Native Hawaiian and Other Pacific Islander-Owned": 0.0, "American Indian-Owned": 0.0, "Black-Owned": 0.0, "Asian-Owned": 0.0, "Women-Owned": 10.2}, "Nonemployer Establishments": 426, "Private Non-farm Employment": 906}, "Housing": {"Housing Units": 2716, "Units in Multi-Unit Structures": 6.0, "Median Value of Owner-Occupied Units": 95200, "Households": 2232, "Persons per Household": 2.33, "Homeownership Rate": 74.3}, "Population": {"2014 Population": 5271, "2010 Population": 5406, "Population per Square Mile": 12.3, "Population Percent Change": -2.5}}</t>
  </si>
  <si>
    <t>{"Ethnicities": {"White Alone, not Hispanic or Latino": 92.0, "Two or More Races": 1.4, "Asian Alone": 0.5, "Native Hawaiian and Other Pacific Islander Alone": 0.0, "White Alone": 96.4, "Hispanic or Latino": 5.1, "Black Alone": 0.9, "American Indian and Alaska Native Alone": 0.8}, "Age": {"Percent Under 18 Years": 22.4, "Percent 65 and Older": 18.9, "Percent Under 5 Years": 6.1}, "Miscellaneous": {"Manufacturers Shipments": 0, "Foreign Born": 1.4, "Percent Female": 50.0, "Language Other than English at Home": 2.6, "Living in Same House +1 Years": 87.1, "Mean Travel Time to Work": 11.3, "Building Permits": 5, "Veterans": 890, "Land Area": 716.99}, "Sales": {"Retail Sales": 1759, "Merchant Wholesaler Sales": 1409, "Accommodation and Food Services Sales": 163, "Retail Sales per Capita": 16520}, "County": "Red Willow County", "State": "NE", "Income": {"Median Houseold Income": 42345, "Per Capita Income": 23320, "Persons Below Poverty Level": 12.7}, "Education": {"Bachelor's Degree or Higher": 19.5, "High School or Higher": 93.7}, "Employment": {"Private Non-farm Establishments": 420, "Private Non-farm Employment Percent Change": -0.9, "Firms": {"Total": 1202, "Hispanic-Owned": 0.0, "Native Hawaiian and Other Pacific Islander-Owned": 0.0, "American Indian-Owned": 0.0, "Black-Owned": 0.0, "Asian-Owned": 0.0, "Women-Owned": 0.0}, "Nonemployer Establishments": 874, "Private Non-farm Employment": 3875}, "Housing": {"Housing Units": 5280, "Units in Multi-Unit Structures": 13.0, "Median Value of Owner-Occupied Units": 84200, "Households": 4732, "Persons per Household": 2.25, "Homeownership Rate": 71.4}, "Population": {"2014 Population": 10867, "2010 Population": 11055, "Population per Square Mile": 15.4, "Population Percent Change": -1.7}}</t>
  </si>
  <si>
    <t>{"Ethnicities": {"White Alone, not Hispanic or Latino": 92.5, "Two or More Races": 2.1, "Asian Alone": 0.4, "Native Hawaiian and Other Pacific Islander Alone": 0.0, "White Alone": 93.8, "Hispanic or Latino": 1.9, "Black Alone": 0.3, "American Indian and Alaska Native Alone": 3.3}, "Age": {"Percent Under 18 Years": 20.8, "Percent 65 and Older": 23.8, "Percent Under 5 Years": 5.2}, "Miscellaneous": {"Manufacturers Shipments": 0, "Foreign Born": 0.4, "Percent Female": 50.4, "Language Other than English at Home": 1.5, "Living in Same House +1 Years": 87.6, "Mean Travel Time to Work": 17.5, "Building Permits": 4, "Veterans": 825, "Land Area": 551.84}, "Sales": {"Retail Sales": 703, "Merchant Wholesaler Sales": 1868, "Accommodation and Food Services Sales": 41, "Retail Sales per Capita": 8481}, "County": "Richardson County", "State": "NE", "Income": {"Median Houseold Income": 38582, "Per Capita Income": 23566, "Persons Below Poverty Level": 17.2}, "Education": {"Bachelor's Degree or Higher": 18.8, "High School or Higher": 92.4}, "Employment": {"Private Non-farm Establishments": 259, "Private Non-farm Employment Percent Change": 0.5, "Firms": {"Total": 1084, "Hispanic-Owned": 0.0, "Native Hawaiian and Other Pacific Islander-Owned": 0.0, "American Indian-Owned": 0.0, "Black-Owned": 0.0, "Asian-Owned": 0.0, "Women-Owned": 16.1}, "Nonemployer Establishments": 636, "Private Non-farm Employment": 1820}, "Housing": {"Housing Units": 4375, "Units in Multi-Unit Structures": 7.3, "Median Value of Owner-Occupied Units": 62600, "Households": 3779, "Persons per Household": 2.14, "Homeownership Rate": 77.0}, "Population": {"2014 Population": 8128, "2010 Population": 8363, "Population per Square Mile": 15.2, "Population Percent Change": -2.8}}</t>
  </si>
  <si>
    <t>{"Ethnicities": {"White Alone, not Hispanic or Latino": 96.3, "Two or More Races": 0.4, "Asian Alone": 0.5, "Native Hawaiian and Other Pacific Islander Alone": 0.0, "White Alone": 98.1, "Hispanic or Latino": 2.1, "Black Alone": 0.1, "American Indian and Alaska Native Alone": 0.9}, "Age": {"Percent Under 18 Years": 21.0, "Percent 65 and Older": 21.8, "Percent Under 5 Years": 4.8}, "Miscellaneous": {"Manufacturers Shipments": 0, "Foreign Born": 0.3, "Percent Female": 49.8, "Language Other than English at Home": 0.0, "Living in Same House +1 Years": 89.2, "Mean Travel Time to Work": 14.1, "Building Permits": 2, "Veterans": 124, "Land Area": 1008.32}, "Sales": {"Retail Sales": 0, "Merchant Wholesaler Sales": 233, "Accommodation and Food Services Sales": 3, "Retail Sales per Capita": 0}, "County": "Rock County", "State": "NE", "Income": {"Median Houseold Income": 43500, "Per Capita Income": 24501, "Persons Below Poverty Level": 10.0}, "Education": {"Bachelor's Degree or Higher": 19.1, "High School or Higher": 91.9}, "Employment": {"Private Non-farm Establishments": 45, "Private Non-farm Employment Percent Change": 1.2, "Firms": {"Total": 0, "Hispanic-Owned": 0.0, "Native Hawaiian and Other Pacific Islander-Owned": 0.0, "American Indian-Owned": 0.0, "Black-Owned": 0.0, "Asian-Owned": 0.0, "Women-Owned": 0.0}, "Nonemployer Establishments": 224, "Private Non-farm Employment": 342}, "Housing": {"Housing Units": 909, "Units in Multi-Unit Structures": 2.9, "Median Value of Owner-Occupied Units": 65200, "Households": 666, "Persons per Household": 2.08, "Homeownership Rate": 83.0}, "Population": {"2014 Population": 1443, "2010 Population": 1526, "Population per Square Mile": 1.5, "Population Percent Change": -5.6}}</t>
  </si>
  <si>
    <t>{"Ethnicities": {"White Alone, not Hispanic or Latino": 72.8, "Two or More Races": 1.1, "Asian Alone": 2.1, "Native Hawaiian and Other Pacific Islander Alone": 0.4, "White Alone": 93.4, "Hispanic or Latino": 23.0, "Black Alone": 1.6, "American Indian and Alaska Native Alone": 1.4}, "Age": {"Percent Under 18 Years": 24.2, "Percent 65 and Older": 15.0, "Percent Under 5 Years": 6.9}, "Miscellaneous": {"Manufacturers Shipments": 9517, "Foreign Born": 11.2, "Percent Female": 49.2, "Language Other than English at Home": 20.5, "Living in Same House +1 Years": 83.1, "Mean Travel Time to Work": 19.7, "Building Permits": 11, "Veterans": 912, "Land Area": 574.02}, "Sales": {"Retail Sales": 1024, "Merchant Wholesaler Sales": 1570, "Accommodation and Food Services Sales": 113, "Retail Sales per Capita": 7410}, "County": "Saline County", "State": "NE", "Income": {"Median Houseold Income": 44109, "Per Capita Income": 20407, "Persons Below Poverty Level": 16.8}, "Education": {"Bachelor's Degree or Higher": 15.1, "High School or Higher": 83.4}, "Employment": {"Private Non-farm Establishments": 299, "Private Non-farm Employment Percent Change": 3.6, "Firms": {"Total": 603, "Hispanic-Owned": 0.0, "Native Hawaiian and Other Pacific Islander-Owned": 0.0, "American Indian-Owned": 0.0, "Black-Owned": 0.0, "Asian-Owned": 0.0, "Women-Owned": 22.4}, "Nonemployer Establishments": 784, "Private Non-farm Employment": 5716}, "Housing": {"Housing Units": 5790, "Units in Multi-Unit Structures": 16.8, "Median Value of Owner-Occupied Units": 94400, "Households": 5051, "Persons per Household": 2.63, "Homeownership Rate": 65.6}, "Population": {"2014 Population": 14252, "2010 Population": 14200, "Population per Square Mile": 24.7, "Population Percent Change": 0.4}}</t>
  </si>
  <si>
    <t>{"Ethnicities": {"White Alone, not Hispanic or Latino": 82.3, "Two or More Races": 2.9, "Asian Alone": 2.4, "Native Hawaiian and Other Pacific Islander Alone": 0.1, "White Alone": 89.5, "Hispanic or Latino": 8.3, "Black Alone": 4.5, "American Indian and Alaska Native Alone": 0.6}, "Age": {"Percent Under 18 Years": 28.2, "Percent 65 and Older": 10.2, "Percent Under 5 Years": 7.8}, "Miscellaneous": {"Manufacturers Shipments": 5877, "Foreign Born": 5.4, "Percent Female": 49.9, "Language Other than English at Home": 8.2, "Living in Same House +1 Years": 84.2, "Mean Travel Time to Work": 20.3, "Building Permits": 1276, "Veterans": 18098, "Land Area": 238.99}, "Sales": {"Retail Sales": 22858, "Merchant Wholesaler Sales": 30059, "Accommodation and Food Services Sales": 1602, "Retail Sales per Capita": 15630}, "County": "Sarpy County", "State": "NE", "Income": {"Median Houseold Income": 69965, "Per Capita Income": 30189, "Persons Below Poverty Level": 6.6}, "Education": {"Bachelor's Degree or Higher": 36.2, "High School or Higher": 94.9}, "Employment": {"Private Non-farm Establishments": 3337, "Private Non-farm Employment Percent Change": 5.4, "Firms": {"Total": 11983, "Hispanic-Owned": 2.0, "Native Hawaiian and Other Pacific Islander-Owned": 0.0, "American Indian-Owned": 0.0, "Black-Owned": 2.3, "Asian-Owned": 3.1, "Women-Owned": 28.0}, "Nonemployer Establishments": 9443, "Private Non-farm Employment": 44160}, "Housing": {"Housing Units": 65910, "Units in Multi-Unit Structures": 18.9, "Median Value of Owner-Occupied Units": 162400, "Households": 59606, "Persons per Household": 2.71, "Homeownership Rate": 70.6}, "Population": {"2014 Population": 172193, "2010 Population": 158840, "Population per Square Mile": 664.6, "Population Percent Change": 8.4}}</t>
  </si>
  <si>
    <t>{"Ethnicities": {"White Alone, not Hispanic or Latino": 95.7, "Two or More Races": 1.0, "Asian Alone": 0.4, "Native Hawaiian and Other Pacific Islander Alone": 0.0, "White Alone": 97.6, "Hispanic or Latino": 2.2, "Black Alone": 0.5, "American Indian and Alaska Native Alone": 0.4}, "Age": {"Percent Under 18 Years": 24.9, "Percent 65 and Older": 17.4, "Percent Under 5 Years": 6.2}, "Miscellaneous": {"Manufacturers Shipments": 0, "Foreign Born": 1.3, "Percent Female": 49.4, "Language Other than English at Home": 4.4, "Living in Same House +1 Years": 89.6, "Mean Travel Time to Work": 26.8, "Building Permits": 56, "Veterans": 1883, "Land Area": 750.23}, "Sales": {"Retail Sales": 1489, "Merchant Wholesaler Sales": 1477, "Accommodation and Food Services Sales": 92, "Retail Sales per Capita": 7398}, "County": "Saunders County", "State": "NE", "Income": {"Median Houseold Income": 59870, "Per Capita Income": 30039, "Persons Below Poverty Level": 8.0}, "Education": {"Bachelor's Degree or Higher": 24.4, "High School or Higher": 93.3}, "Employment": {"Private Non-farm Establishments": 524, "Private Non-farm Employment Percent Change": 4.5, "Firms": {"Total": 1838, "Hispanic-Owned": 0.0, "Native Hawaiian and Other Pacific Islander-Owned": 0.0, "American Indian-Owned": 0.0, "Black-Owned": 0.0, "Asian-Owned": 0.0, "Women-Owned": 14.7}, "Nonemployer Establishments": 1710, "Private Non-farm Employment": 3681}, "Housing": {"Housing Units": 9418, "Units in Multi-Unit Structures": 8.9, "Median Value of Owner-Occupied Units": 147600, "Households": 8142, "Persons per Household": 2.52, "Homeownership Rate": 79.1}, "Population": {"2014 Population": 20919, "2010 Population": 20780, "Population per Square Mile": 27.7, "Population Percent Change": 0.7}}</t>
  </si>
  <si>
    <t>{"Ethnicities": {"White Alone, not Hispanic or Latino": 73.6, "Two or More Races": 1.4, "Asian Alone": 0.8, "Native Hawaiian and Other Pacific Islander Alone": 0.1, "White Alone": 93.7, "Hispanic or Latino": 22.7, "Black Alone": 0.9, "American Indian and Alaska Native Alone": 3.0}, "Age": {"Percent Under 18 Years": 24.5, "Percent 65 and Older": 17.7, "Percent Under 5 Years": 6.8}, "Miscellaneous": {"Manufacturers Shipments": 1778, "Foreign Born": 4.3, "Percent Female": 51.6, "Language Other than English at Home": 12.5, "Living in Same House +1 Years": 84.3, "Mean Travel Time to Work": 15.8, "Building Permits": 29, "Veterans": 3008, "Land Area": 739.4}, "Sales": {"Retail Sales": 5197, "Merchant Wholesaler Sales": 0, "Accommodation and Food Services Sales": 529, "Retail Sales per Capita": 14283}, "County": "Scotts Bluff County", "State": "NE", "Income": {"Median Houseold Income": 43444, "Per Capita Income": 23220, "Persons Below Poverty Level": 13.7}, "Education": {"Bachelor's Degree or Higher": 20.0, "High School or Higher": 87.1}, "Employment": {"Private Non-farm Establishments": 1078, "Private Non-farm Employment Percent Change": -4.4, "Firms": {"Total": 3676, "Hispanic-Owned": 0.0, "Native Hawaiian and Other Pacific Islander-Owned": 0.0, "American Indian-Owned": 0.0, "Black-Owned": 0.0, "Asian-Owned": 0.0, "Women-Owned": 27.9}, "Nonemployer Establishments": 2456, "Private Non-farm Employment": 12304}, "Housing": {"Housing Units": 16332, "Units in Multi-Unit Structures": 15.9, "Median Value of Owner-Occupied Units": 102600, "Households": 14690, "Persons per Household": 2.45, "Homeownership Rate": 67.7}, "Population": {"2014 Population": 36465, "2010 Population": 36970, "Population per Square Mile": 50.0, "Population Percent Change": -1.4}}</t>
  </si>
  <si>
    <t>{"Ethnicities": {"White Alone, not Hispanic or Latino": 95.3, "Two or More Races": 1.2, "Asian Alone": 0.5, "Native Hawaiian and Other Pacific Islander Alone": 0.0, "White Alone": 97.3, "Hispanic or Latino": 2.3, "Black Alone": 0.5, "American Indian and Alaska Native Alone": 0.4}, "Age": {"Percent Under 18 Years": 23.2, "Percent 65 and Older": 16.6, "Percent Under 5 Years": 5.9}, "Miscellaneous": {"Manufacturers Shipments": 0, "Foreign Born": 1.2, "Percent Female": 48.9, "Language Other than English at Home": 3.0, "Living in Same House +1 Years": 84.8, "Mean Travel Time to Work": 20.6, "Building Permits": 71, "Veterans": 1113, "Land Area": 571.43}, "Sales": {"Retail Sales": 1097, "Merchant Wholesaler Sales": 1270, "Accommodation and Food Services Sales": 135, "Retail Sales per Capita": 6662}, "County": "Seward County", "State": "NE", "Income": {"Median Houseold Income": 59435, "Per Capita Income": 28359, "Persons Below Poverty Level": 8.8}, "Education": {"Bachelor's Degree or Higher": 26.1, "High School or Higher": 91.9}, "Employment": {"Private Non-farm Establishments": 439, "Private Non-farm Employment Percent Change": 0.3, "Firms": {"Total": 1276, "Hispanic-Owned": 0.0, "Native Hawaiian and Other Pacific Islander-Owned": 0.0, "American Indian-Owned": 0.0, "Black-Owned": 0.0, "Asian-Owned": 0.0, "Women-Owned": 27.8}, "Nonemployer Establishments": 1255, "Private Non-farm Employment": 5441}, "Housing": {"Housing Units": 6997, "Units in Multi-Unit Structures": 12.3, "Median Value of Owner-Occupied Units": 142600, "Households": 6165, "Persons per Household": 2.51, "Homeownership Rate": 73.5}, "Population": {"2014 Population": 17150, "2010 Population": 16750, "Population per Square Mile": 29.3, "Population Percent Change": 2.4}}</t>
  </si>
  <si>
    <t>{"Ethnicities": {"White Alone, not Hispanic or Latino": 82.7, "Two or More Races": 3.4, "Asian Alone": 0.3, "Native Hawaiian and Other Pacific Islander Alone": 0.2, "White Alone": 85.5, "Hispanic or Latino": 4.6, "Black Alone": 0.4, "American Indian and Alaska Native Alone": 10.3}, "Age": {"Percent Under 18 Years": 22.6, "Percent 65 and Older": 23.4, "Percent Under 5 Years": 4.9}, "Miscellaneous": {"Manufacturers Shipments": 0, "Foreign Born": 1.4, "Percent Female": 51.0, "Language Other than English at Home": 3.0, "Living in Same House +1 Years": 91.8, "Mean Travel Time to Work": 16.1, "Building Permits": 1, "Veterans": 536, "Land Area": 2440.86}, "Sales": {"Retail Sales": 502, "Merchant Wholesaler Sales": 647, "Accommodation and Food Services Sales": 28, "Retail Sales per Capita": 9302}, "County": "Sheridan County", "State": "NE", "Income": {"Median Houseold Income": 38548, "Per Capita Income": 22551, "Persons Below Poverty Level": 16.0}, "Education": {"Bachelor's Degree or Higher": 22.6, "High School or Higher": 89.8}, "Employment": {"Private Non-farm Establishments": 168, "Private Non-farm Employment Percent Change": 1.1, "Firms": {"Total": 520, "Hispanic-Owned": 0.0, "Native Hawaiian and Other Pacific Islander-Owned": 0.0, "American Indian-Owned": 5.4, "Black-Owned": 0.0, "Asian-Owned": 0.0, "Women-Owned": 0.0}, "Nonemployer Establishments": 458, "Private Non-farm Employment": 1037}, "Housing": {"Housing Units": 2905, "Units in Multi-Unit Structures": 6.8, "Median Value of Owner-Occupied Units": 65800, "Households": 2380, "Persons per Household": 2.22, "Homeownership Rate": 69.5}, "Population": {"2014 Population": 5259, "2010 Population": 5469, "Population per Square Mile": 2.2, "Population Percent Change": -3.8}}</t>
  </si>
  <si>
    <t>{"Ethnicities": {"White Alone, not Hispanic or Latino": 96.6, "Two or More Races": 0.8, "Asian Alone": 0.3, "Native Hawaiian and Other Pacific Islander Alone": 0.0, "White Alone": 98.5, "Hispanic or Latino": 1.9, "Black Alone": 0.2, "American Indian and Alaska Native Alone": 0.2}, "Age": {"Percent Under 18 Years": 20.9, "Percent 65 and Older": 26.1, "Percent Under 5 Years": 5.1}, "Miscellaneous": {"Manufacturers Shipments": 0, "Foreign Born": 0.4, "Percent Female": 50.7, "Language Other than English at Home": 2.5, "Living in Same House +1 Years": 93.8, "Mean Travel Time to Work": 26.1, "Building Permits": 3, "Veterans": 256, "Land Area": 565.83}, "Sales": {"Retail Sales": 354, "Merchant Wholesaler Sales": 112, "Accommodation and Food Services Sales": 21, "Retail Sales per Capita": 12043}, "County": "Sherman County", "State": "NE", "Income": {"Median Houseold Income": 41835, "Per Capita Income": 24837, "Persons Below Poverty Level": 13.5}, "Education": {"Bachelor's Degree or Higher": 17.7, "High School or Higher": 90.1}, "Employment": {"Private Non-farm Establishments": 81, "Private Non-farm Employment Percent Change": -19.3, "Firms": {"Total": 0, "Hispanic-Owned": 0.0, "Native Hawaiian and Other Pacific Islander-Owned": 0.0, "American Indian-Owned": 0.0, "Black-Owned": 0.0, "Asian-Owned": 0.0, "Women-Owned": 0.0}, "Nonemployer Establishments": 263, "Private Non-farm Employment": 510}, "Housing": {"Housing Units": 1939, "Units in Multi-Unit Structures": 3.4, "Median Value of Owner-Occupied Units": 82000, "Households": 1369, "Persons per Household": 2.24, "Homeownership Rate": 81.2}, "Population": {"2014 Population": 3074, "2010 Population": 3152, "Population per Square Mile": 5.6, "Population Percent Change": -2.5}}</t>
  </si>
  <si>
    <t>{"Ethnicities": {"White Alone, not Hispanic or Latino": 92.5, "Two or More Races": 1.8, "Asian Alone": 0.2, "Native Hawaiian and Other Pacific Islander Alone": 0.0, "White Alone": 96.6, "Hispanic or Latino": 4.8, "Black Alone": 0.2, "American Indian and Alaska Native Alone": 1.3}, "Age": {"Percent Under 18 Years": 21.6, "Percent 65 and Older": 21.1, "Percent Under 5 Years": 5.4}, "Miscellaneous": {"Manufacturers Shipments": 0, "Foreign Born": 2.6, "Percent Female": 49.4, "Language Other than English at Home": 0.9, "Living in Same House +1 Years": 96.4, "Mean Travel Time to Work": 20.2, "Building Permits": 3, "Veterans": 130, "Land Area": 2066.74}, "Sales": {"Retail Sales": 0, "Merchant Wholesaler Sales": 0, "Accommodation and Food Services Sales": 0, "Retail Sales per Capita": 0}, "County": "Sioux County", "State": "NE", "Income": {"Median Houseold Income": 42014, "Per Capita Income": 31517, "Persons Below Poverty Level": 9.3}, "Education": {"Bachelor's Degree or Higher": 27.0, "High School or Higher": 91.2}, "Employment": {"Private Non-farm Establishments": 13, "Private Non-farm Employment Percent Change": -2.8, "Firms": {"Total": 0, "Hispanic-Owned": 0.0, "Native Hawaiian and Other Pacific Islander-Owned": 0.0, "American Indian-Owned": 0.0, "Black-Owned": 0.0, "Asian-Owned": 0.0, "Women-Owned": 0.0}, "Nonemployer Establishments": 114, "Private Non-farm Employment": 35}, "Housing": {"Housing Units": 821, "Units in Multi-Unit Structures": 1.2, "Median Value of Owner-Occupied Units": 86500, "Households": 553, "Persons per Household": 2.22, "Homeownership Rate": 77.4}, "Population": {"2014 Population": 1303, "2010 Population": 1311, "Population per Square Mile": 0.6, "Population Percent Change": -0.6}}</t>
  </si>
  <si>
    <t>{"Ethnicities": {"White Alone, not Hispanic or Latino": 92.9, "Two or More Races": 1.2, "Asian Alone": 0.1, "Native Hawaiian and Other Pacific Islander Alone": 0.0, "White Alone": 97.1, "Hispanic or Latino": 4.8, "Black Alone": 0.9, "American Indian and Alaska Native Alone": 0.7}, "Age": {"Percent Under 18 Years": 25.9, "Percent 65 and Older": 15.0, "Percent Under 5 Years": 6.0}, "Miscellaneous": {"Manufacturers Shipments": 0, "Foreign Born": 1.6, "Percent Female": 49.6, "Language Other than English at Home": 3.8, "Living in Same House +1 Years": 88.4, "Mean Travel Time to Work": 17.6, "Building Permits": 22, "Veterans": 317, "Land Area": 427.95}, "Sales": {"Retail Sales": 330, "Merchant Wholesaler Sales": 0, "Accommodation and Food Services Sales": 16, "Retail Sales per Capita": 5201}, "County": "Stanton County", "State": "NE", "Income": {"Median Houseold Income": 51493, "Per Capita Income": 23131, "Persons Below Poverty Level": 8.5}, "Education": {"Bachelor's Degree or Higher": 17.7, "High School or Higher": 91.8}, "Employment": {"Private Non-farm Establishments": 108, "Private Non-farm Employment Percent Change": 0.0, "Firms": {"Total": 596, "Hispanic-Owned": 0.0, "Native Hawaiian and Other Pacific Islander-Owned": 0.0, "American Indian-Owned": 0.0, "Black-Owned": 0.0, "Asian-Owned": 0.0, "Women-Owned": 0.0}, "Nonemployer Establishments": 472, "Private Non-farm Employment": 0}, "Housing": {"Housing Units": 2638, "Units in Multi-Unit Structures": 4.9, "Median Value of Owner-Occupied Units": 98900, "Households": 2336, "Persons per Household": 2.62, "Homeownership Rate": 81.7}, "Population": {"2014 Population": 6069, "2010 Population": 6129, "Population per Square Mile": 14.3, "Population Percent Change": -1.0}}</t>
  </si>
  <si>
    <t>{"Ethnicities": {"White Alone, not Hispanic or Latino": 95.7, "Two or More Races": 1.1, "Asian Alone": 0.3, "Native Hawaiian and Other Pacific Islander Alone": 0.0, "White Alone": 97.8, "Hispanic or Latino": 2.2, "Black Alone": 0.4, "American Indian and Alaska Native Alone": 0.2}, "Age": {"Percent Under 18 Years": 21.9, "Percent 65 and Older": 24.7, "Percent Under 5 Years": 5.2}, "Miscellaneous": {"Manufacturers Shipments": 0, "Foreign Born": 0.9, "Percent Female": 51.1, "Language Other than English at Home": 2.0, "Living in Same House +1 Years": 89.7, "Mean Travel Time to Work": 14.5, "Building Permits": 9, "Veterans": 477, "Land Area": 573.81}, "Sales": {"Retail Sales": 549, "Merchant Wholesaler Sales": 985, "Accommodation and Food Services Sales": 18, "Retail Sales per Capita": 10654}, "County": "Thayer County", "State": "NE", "Income": {"Median Houseold Income": 44422, "Per Capita Income": 26965, "Persons Below Poverty Level": 13.4}, "Education": {"Bachelor's Degree or Higher": 16.3, "High School or Higher": 91.4}, "Employment": {"Private Non-farm Establishments": 208, "Private Non-farm Employment Percent Change": 8.7, "Firms": {"Total": 532, "Hispanic-Owned": 0.0, "Native Hawaiian and Other Pacific Islander-Owned": 0.0, "American Indian-Owned": 0.0, "Black-Owned": 0.0, "Asian-Owned": 0.0, "Women-Owned": 0.0}, "Nonemployer Establishments": 419, "Private Non-farm Employment": 1962}, "Housing": {"Housing Units": 2742, "Units in Multi-Unit Structures": 6.7, "Median Value of Owner-Occupied Units": 61200, "Households": 2343, "Persons per Household": 2.15, "Homeownership Rate": 79.6}, "Population": {"2014 Population": 5230, "2010 Population": 5228, "Population per Square Mile": 9.1, "Population Percent Change": 0.0}}</t>
  </si>
  <si>
    <t>{"Ethnicities": {"White Alone, not Hispanic or Latino": 96.8, "Two or More Races": 0.6, "Asian Alone": 0.3, "Native Hawaiian and Other Pacific Islander Alone": 0.0, "White Alone": 98.5, "Hispanic or Latino": 1.7, "Black Alone": 0.1, "American Indian and Alaska Native Alone": 0.4}, "Age": {"Percent Under 18 Years": 23.3, "Percent 65 and Older": 19.8, "Percent Under 5 Years": 8.3}, "Miscellaneous": {"Manufacturers Shipments": 0, "Foreign Born": 3.3, "Percent Female": 47.0, "Language Other than English at Home": 3.0, "Living in Same House +1 Years": 95.0, "Mean Travel Time to Work": 16.5, "Building Permits": 0, "Veterans": 73, "Land Area": 713.24}, "Sales": {"Retail Sales": 0, "Merchant Wholesaler Sales": 0, "Accommodation and Food Services Sales": 9, "Retail Sales per Capita": 0}, "County": "Thomas County", "State": "NE", "Income": {"Median Houseold Income": 55089, "Per Capita Income": 30116, "Persons Below Poverty Level": 7.7}, "Education": {"Bachelor's Degree or Higher": 22.7, "High School or Higher": 94.5}, "Employment": {"Private Non-farm Establishments": 21, "Private Non-farm Employment Percent Change": -9.5, "Firms": {"Total": 0, "Hispanic-Owned": 0.0, "Native Hawaiian and Other Pacific Islander-Owned": 0.0, "American Indian-Owned": 0.0, "Black-Owned": 0.0, "Asian-Owned": 0.0, "Women-Owned": 0.0}, "Nonemployer Establishments": 82, "Private Non-farm Employment": 143}, "Housing": {"Housing Units": 401, "Units in Multi-Unit Structures": 1.4, "Median Value of Owner-Occupied Units": 79200, "Households": 323, "Persons per Household": 2.27, "Homeownership Rate": 73.7}, "Population": {"2014 Population": 687, "2010 Population": 647, "Population per Square Mile": 0.9, "Population Percent Change": 6.2}}</t>
  </si>
  <si>
    <t>{"Ethnicities": {"White Alone, not Hispanic or Latino": 38.4, "Two or More Races": 2.3, "Asian Alone": 0.3, "Native Hawaiian and Other Pacific Islander Alone": 0.0, "White Alone": 40.3, "Hispanic or Latino": 4.5, "Black Alone": 0.6, "American Indian and Alaska Native Alone": 56.4}, "Age": {"Percent Under 18 Years": 35.6, "Percent 65 and Older": 12.1, "Percent Under 5 Years": 10.1}, "Miscellaneous": {"Manufacturers Shipments": 0, "Foreign Born": 1.0, "Percent Female": 50.6, "Language Other than English at Home": 7.3, "Living in Same House +1 Years": 89.4, "Mean Travel Time to Work": 16.7, "Building Permits": 2, "Veterans": 400, "Land Area": 393.58}, "Sales": {"Retail Sales": 540, "Merchant Wholesaler Sales": 1149, "Accommodation and Food Services Sales": 0, "Retail Sales per Capita": 7443}, "County": "Thurston County", "State": "NE", "Income": {"Median Houseold Income": 41400, "Per Capita Income": 17106, "Persons Below Poverty Level": 26.9}, "Education": {"Bachelor's Degree or Higher": 15.8, "High School or Higher": 86.3}, "Employment": {"Private Non-farm Establishments": 122, "Private Non-farm Employment Percent Change": -8.8, "Firms": {"Total": 302, "Hispanic-Owned": 0.0, "Native Hawaiian and Other Pacific Islander-Owned": 0.0, "American Indian-Owned": 0.0, "Black-Owned": 0.0, "Asian-Owned": 0.0, "Women-Owned": 0.0}, "Nonemployer Establishments": 294, "Private Non-farm Employment": 1282}, "Housing": {"Housing Units": 2417, "Units in Multi-Unit Structures": 9.9, "Median Value of Owner-Occupied Units": 68500, "Households": 2050, "Persons per Household": 3.33, "Homeownership Rate": 67.0}, "Population": {"2014 Population": 6969, "2010 Population": 6940, "Population per Square Mile": 17.6, "Population Percent Change": 0.4}}</t>
  </si>
  <si>
    <t>{"Ethnicities": {"White Alone, not Hispanic or Latino": 96.4, "Two or More Races": 0.9, "Asian Alone": 0.3, "Native Hawaiian and Other Pacific Islander Alone": 0.0, "White Alone": 98.5, "Hispanic or Latino": 2.2, "Black Alone": 0.2, "American Indian and Alaska Native Alone": 0.1}, "Age": {"Percent Under 18 Years": 23.0, "Percent 65 and Older": 23.9, "Percent Under 5 Years": 5.4}, "Miscellaneous": {"Manufacturers Shipments": 0, "Foreign Born": 1.6, "Percent Female": 50.2, "Language Other than English at Home": 4.2, "Living in Same House +1 Years": 90.0, "Mean Travel Time to Work": 13.4, "Building Permits": 11, "Veterans": 383, "Land Area": 568.05}, "Sales": {"Retail Sales": 668, "Merchant Wholesaler Sales": 483, "Accommodation and Food Services Sales": 26, "Retail Sales per Capita": 15780}, "County": "Valley County", "State": "NE", "Income": {"Median Houseold Income": 40445, "Per Capita Income": 23227, "Persons Below Poverty Level": 15.2}, "Education": {"Bachelor's Degree or Higher": 17.8, "High School or Higher": 93.9}, "Employment": {"Private Non-farm Establishments": 182, "Private Non-farm Employment Percent Change": 7.9, "Firms": {"Total": 439, "Hispanic-Owned": 0.0, "Native Hawaiian and Other Pacific Islander-Owned": 0.0, "American Indian-Owned": 0.0, "Black-Owned": 0.0, "Asian-Owned": 0.0, "Women-Owned": 0.0}, "Nonemployer Establishments": 409, "Private Non-farm Employment": 1403}, "Housing": {"Housing Units": 2277, "Units in Multi-Unit Structures": 10.4, "Median Value of Owner-Occupied Units": 78100, "Households": 1893, "Persons per Household": 2.21, "Homeownership Rate": 74.7}, "Population": {"2014 Population": 4204, "2010 Population": 4260, "Population per Square Mile": 7.5, "Population Percent Change": -1.3}}</t>
  </si>
  <si>
    <t>{"Ethnicities": {"White Alone, not Hispanic or Latino": 95.2, "Two or More Races": 1.2, "Asian Alone": 0.3, "Native Hawaiian and Other Pacific Islander Alone": 0.1, "White Alone": 97.4, "Hispanic or Latino": 2.5, "Black Alone": 0.8, "American Indian and Alaska Native Alone": 0.3}, "Age": {"Percent Under 18 Years": 23.8, "Percent 65 and Older": 16.0, "Percent Under 5 Years": 5.4}, "Miscellaneous": {"Manufacturers Shipments": 7241, "Foreign Born": 1.0, "Percent Female": 50.0, "Language Other than English at Home": 1.9, "Living in Same House +1 Years": 87.9, "Mean Travel Time to Work": 22.4, "Building Permits": 71, "Veterans": 1809, "Land Area": 389.96}, "Sales": {"Retail Sales": 6426, "Merchant Wholesaler Sales": 2114, "Accommodation and Food Services Sales": 125, "Retail Sales per Capita": 32377}, "County": "Washington County", "State": "NE", "Income": {"Median Houseold Income": 65409, "Per Capita Income": 29328, "Persons Below Poverty Level": 7.7}, "Education": {"Bachelor's Degree or Higher": 28.9, "High School or Higher": 95.0}, "Employment": {"Private Non-farm Establishments": 559, "Private Non-farm Employment Percent Change": -4.9, "Firms": {"Total": 2164, "Hispanic-Owned": 0.0, "Native Hawaiian and Other Pacific Islander-Owned": 0.0, "American Indian-Owned": 0.0, "Black-Owned": 0.0, "Asian-Owned": 0.0, "Women-Owned": 22.1}, "Nonemployer Establishments": 1521, "Private Non-farm Employment": 6263}, "Housing": {"Housing Units": 8408, "Units in Multi-Unit Structures": 13.0, "Median Value of Owner-Occupied Units": 169700, "Households": 7647, "Persons per Household": 2.57, "Homeownership Rate": 78.1}, "Population": {"2014 Population": 20258, "2010 Population": 20234, "Population per Square Mile": 51.9, "Population Percent Change": 0.1}}</t>
  </si>
  <si>
    <t>{"Ethnicities": {"White Alone, not Hispanic or Latino": 90.4, "Two or More Races": 1.3, "Asian Alone": 0.6, "Native Hawaiian and Other Pacific Islander Alone": 0.1, "White Alone": 95.3, "Hispanic or Latino": 5.6, "Black Alone": 1.9, "American Indian and Alaska Native Alone": 0.7}, "Age": {"Percent Under 18 Years": 19.5, "Percent 65 and Older": 14.1, "Percent Under 5 Years": 5.7}, "Miscellaneous": {"Manufacturers Shipments": 1800, "Foreign Born": 3.5, "Percent Female": 49.2, "Language Other than English at Home": 5.5, "Living in Same House +1 Years": 77.3, "Mean Travel Time to Work": 14.7, "Building Permits": 35, "Veterans": 802, "Land Area": 442.92}, "Sales": {"Retail Sales": 794, "Merchant Wholesaler Sales": 519, "Accommodation and Food Services Sales": 93, "Retail Sales per Capita": 8580}, "County": "Wayne County", "State": "NE", "Income": {"Median Houseold Income": 52147, "Per Capita Income": 24448, "Persons Below Poverty Level": 15.0}, "Education": {"Bachelor's Degree or Higher": 33.1, "High School or Higher": 94.0}, "Employment": {"Private Non-farm Establishments": 252, "Private Non-farm Employment Percent Change": 2.4, "Firms": {"Total": 838, "Hispanic-Owned": 0.0, "Native Hawaiian and Other Pacific Islander-Owned": 0.0, "American Indian-Owned": 0.0, "Black-Owned": 0.0, "Asian-Owned": 0.0, "Women-Owned": 0.0}, "Nonemployer Establishments": 587, "Private Non-farm Employment": 3178}, "Housing": {"Housing Units": 3841, "Units in Multi-Unit Structures": 18.8, "Median Value of Owner-Occupied Units": 103200, "Households": 3401, "Persons per Household": 2.41, "Homeownership Rate": 64.5}, "Population": {"2014 Population": 9431, "2010 Population": 9595, "Population per Square Mile": 21.7, "Population Percent Change": -1.7}}</t>
  </si>
  <si>
    <t>{"Ethnicities": {"White Alone, not Hispanic or Latino": 92.1, "Two or More Races": 2.0, "Asian Alone": 0.2, "Native Hawaiian and Other Pacific Islander Alone": 0.4, "White Alone": 96.5, "Hispanic or Latino": 4.6, "Black Alone": 0.7, "American Indian and Alaska Native Alone": 0.2}, "Age": {"Percent Under 18 Years": 21.7, "Percent 65 and Older": 23.0, "Percent Under 5 Years": 5.8}, "Miscellaneous": {"Manufacturers Shipments": 0, "Foreign Born": 1.7, "Percent Female": 51.3, "Language Other than English at Home": 2.4, "Living in Same House +1 Years": 87.6, "Mean Travel Time to Work": 17.1, "Building Permits": 4, "Veterans": 330, "Land Area": 574.91}, "Sales": {"Retail Sales": 237, "Merchant Wholesaler Sales": 588, "Accommodation and Food Services Sales": 0, "Retail Sales per Capita": 6642}, "County": "Webster County", "State": "NE", "Income": {"Median Houseold Income": 41045, "Per Capita Income": 21423, "Persons Below Poverty Level": 15.5}, "Education": {"Bachelor's Degree or Higher": 17.2, "High School or Higher": 91.1}, "Employment": {"Private Non-farm Establishments": 89, "Private Non-farm Employment Percent Change": -1.1, "Firms": {"Total": 523, "Hispanic-Owned": 0.0, "Native Hawaiian and Other Pacific Islander-Owned": 0.0, "American Indian-Owned": 0.0, "Black-Owned": 0.0, "Asian-Owned": 0.0, "Women-Owned": 0.0}, "Nonemployer Establishments": 294, "Private Non-farm Employment": 657}, "Housing": {"Housing Units": 1902, "Units in Multi-Unit Structures": 4.0, "Median Value of Owner-Occupied Units": 67300, "Households": 1548, "Persons per Household": 2.34, "Homeownership Rate": 79.2}, "Population": {"2014 Population": 3658, "2010 Population": 3812, "Population per Square Mile": 6.6, "Population Percent Change": -4.0}}</t>
  </si>
  <si>
    <t>{"Ethnicities": {"White Alone, not Hispanic or Latino": 97.9, "Two or More Races": 0.5, "Asian Alone": 0.5, "Native Hawaiian and Other Pacific Islander Alone": 0.0, "White Alone": 98.8, "Hispanic or Latino": 0.9, "Black Alone": 0.0, "American Indian and Alaska Native Alone": 0.1}, "Age": {"Percent Under 18 Years": 20.1, "Percent 65 and Older": 21.9, "Percent Under 5 Years": 6.4}, "Miscellaneous": {"Manufacturers Shipments": 0, "Foreign Born": 1.6, "Percent Female": 49.3, "Language Other than English at Home": 0.0, "Living in Same House +1 Years": 95.2, "Mean Travel Time to Work": 14.0, "Building Permits": 0, "Veterans": 71, "Land Area": 575.18}, "Sales": {"Retail Sales": 0, "Merchant Wholesaler Sales": 0, "Accommodation and Food Services Sales": 0, "Retail Sales per Capita": 0}, "County": "Wheeler County", "State": "NE", "Income": {"Median Houseold Income": 38807, "Per Capita Income": 25898, "Persons Below Poverty Level": 16.0}, "Education": {"Bachelor's Degree or Higher": 17.5, "High School or Higher": 95.2}, "Employment": {"Private Non-farm Establishments": 21, "Private Non-farm Employment Percent Change": 9.9, "Firms": {"Total": 27, "Hispanic-Owned": 0.0, "Native Hawaiian and Other Pacific Islander-Owned": 0.0, "American Indian-Owned": 0.0, "Black-Owned": 0.0, "Asian-Owned": 0.0, "Women-Owned": 0.0}, "Nonemployer Establishments": 96, "Private Non-farm Employment": 100}, "Housing": {"Housing Units": 576, "Units in Multi-Unit Structures": 1.4, "Median Value of Owner-Occupied Units": 87100, "Households": 379, "Persons per Household": 2.29, "Homeownership Rate": 71.2}, "Population": {"2014 Population": 766, "2010 Population": 818, "Population per Square Mile": 1.4, "Population Percent Change": -6.4}}</t>
  </si>
  <si>
    <t>{"Ethnicities": {"White Alone, not Hispanic or Latino": 91.3, "Two or More Races": 1.3, "Asian Alone": 0.6, "Native Hawaiian and Other Pacific Islander Alone": 0.1, "White Alone": 95.7, "Hispanic or Latino": 4.9, "Black Alone": 1.6, "American Indian and Alaska Native Alone": 0.7}, "Age": {"Percent Under 18 Years": 22.6, "Percent 65 and Older": 18.5, "Percent Under 5 Years": 6.6}, "Miscellaneous": {"Manufacturers Shipments": 3531, "Foreign Born": 1.6, "Percent Female": 51.3, "Language Other than English at Home": 5.0, "Living in Same House +1 Years": 81.6, "Mean Travel Time to Work": 12.9, "Building Permits": 16, "Veterans": 1185, "Land Area": 572.51}, "Sales": {"Retail Sales": 2413, "Merchant Wholesaler Sales": 2390, "Accommodation and Food Services Sales": 289, "Retail Sales per Capita": 16968}, "County": "York County", "State": "NE", "Income": {"Median Houseold Income": 49633, "Per Capita Income": 28207, "Persons Below Poverty Level": 8.9}, "Education": {"Bachelor's Degree or Higher": 24.9, "High School or Higher": 94.2}, "Employment": {"Private Non-farm Establishments": 515, "Private Non-farm Employment Percent Change": -1.8, "Firms": {"Total": 1509, "Hispanic-Owned": 0.0, "Native Hawaiian and Other Pacific Islander-Owned": 0.0, "American Indian-Owned": 0.0, "Black-Owned": 0.0, "Asian-Owned": 0.0, "Women-Owned": 25.6}, "Nonemployer Establishments": 1024, "Private Non-farm Employment": 5939}, "Housing": {"Housing Units": 6284, "Units in Multi-Unit Structures": 16.5, "Median Value of Owner-Occupied Units": 108500, "Households": 5501, "Persons per Household": 2.36, "Homeownership Rate": 69.3}, "Population": {"2014 Population": 13917, "2010 Population": 13665, "Population per Square Mile": 23.9, "Population Percent Change": 1.8}}</t>
  </si>
  <si>
    <t>{"Ethnicities": {"White Alone, not Hispanic or Latino": 74.3, "Two or More Races": 4.1, "Asian Alone": 3.1, "Native Hawaiian and Other Pacific Islander Alone": 0.3, "White Alone": 85.2, "Hispanic or Latino": 13.3, "Black Alone": 2.2, "American Indian and Alaska Native Alone": 5.2}, "Age": {"Percent Under 18 Years": 23.3, "Percent 65 and Older": 18.0, "Percent Under 5 Years": 6.5}, "Miscellaneous": {"Manufacturers Shipments": 0, "Foreign Born": 5.9, "Percent Female": 49.4, "Language Other than English at Home": 11.4, "Living in Same House +1 Years": 78.0, "Mean Travel Time to Work": 18.2, "Building Permits": 38, "Veterans": 3528, "Land Area": 4930.46}, "Sales": {"Retail Sales": 2652, "Merchant Wholesaler Sales": 332, "Accommodation and Food Services Sales": 330, "Retail Sales per Capita": 10725}, "County": "Churchill County", "State": "NV", "Income": {"Median Houseold Income": 49830, "Per Capita Income": 24716, "Persons Below Poverty Level": 15.0}, "Education": {"Bachelor's Degree or Higher": 16.8, "High School or Higher": 89.2}, "Employment": {"Private Non-farm Establishments": 485, "Private Non-farm Employment Percent Change": 5.9, "Firms": {"Total": 1601, "Hispanic-Owned": 0.0, "Native Hawaiian and Other Pacific Islander-Owned": 0.0, "American Indian-Owned": 4.1, "Black-Owned": 0.0, "Asian-Owned": 0.0, "Women-Owned": 26.4}, "Nonemployer Establishments": 1130, "Private Non-farm Employment": 5159}, "Housing": {"Housing Units": 10686, "Units in Multi-Unit Structures": 14.0, "Median Value of Owner-Occupied Units": 153300, "Households": 9253, "Persons per Household": 2.61, "Homeownership Rate": 61.9}, "Population": {"2014 Population": 23989, "2010 Population": 24877, "Population per Square Mile": 5.0, "Population Percent Change": -3.6}}</t>
  </si>
  <si>
    <t>NV</t>
  </si>
  <si>
    <t>{"Ethnicities": {"White Alone, not Hispanic or Latino": 45.3, "Two or More Races": 4.3, "Asian Alone": 9.9, "Native Hawaiian and Other Pacific Islander Alone": 0.8, "White Alone": 72.2, "Hispanic or Latino": 30.3, "Black Alone": 11.6, "American Indian and Alaska Native Alone": 1.2}, "Age": {"Percent Under 18 Years": 23.8, "Percent 65 and Older": 13.3, "Percent Under 5 Years": 6.4}, "Miscellaneous": {"Manufacturers Shipments": 71806, "Foreign Born": 21.8, "Percent Female": 50.0, "Language Other than English at Home": 33.4, "Living in Same House +1 Years": 76.8, "Mean Travel Time to Work": 24.1, "Building Permits": 10036, "Veterans": 151360, "Land Area": 7891.43}, "Sales": {"Retail Sales": 266766, "Merchant Wholesaler Sales": 114930, "Accommodation and Food Services Sales": 248578, "Retail Sales per Capita": 14509}, "County": "Clark County", "State": "NV", "Income": {"Median Houseold Income": 52873, "Per Capita Income": 26217, "Persons Below Poverty Level": 15.1}, "Education": {"Bachelor's Degree or Higher": 22.1, "High School or Higher": 83.9}, "Employment": {"Private Non-farm Establishments": 40969, "Private Non-farm Employment Percent Change": 3.5, "Firms": {"Total": 152145, "Hispanic-Owned": 9.4, "Native Hawaiian and Other Pacific Islander-Owned": 0.3, "American Indian-Owned": 0.7, "Black-Owned": 5.2, "Asian-Owned": 9.8, "Women-Owned": 29.3}, "Nonemployer Establishments": 141658, "Private Non-farm Employment": 767816}, "Housing": {"Housing Units": 863010, "Units in Multi-Unit Structures": 33.4, "Median Value of Owner-Occupied Units": 165000, "Households": 710058, "Persons per Household": 2.75, "Homeownership Rate": 54.4}, "Population": {"2014 Population": 2069681, "2010 Population": 1951269, "Population per Square Mile": 247.3, "Population Percent Change": 6.1}}</t>
  </si>
  <si>
    <t>{"Ethnicities": {"White Alone, not Hispanic or Latino": 81.3, "Two or More Races": 2.9, "Asian Alone": 1.7, "Native Hawaiian and Other Pacific Islander Alone": 0.2, "White Alone": 92.0, "Hispanic or Latino": 12.2, "Black Alone": 0.9, "American Indian and Alaska Native Alone": 2.3}, "Age": {"Percent Under 18 Years": 18.2, "Percent 65 and Older": 24.5, "Percent Under 5 Years": 4.1}, "Miscellaneous": {"Manufacturers Shipments": 7518, "Foreign Born": 6.3, "Percent Female": 49.8, "Language Other than English at Home": 9.0, "Living in Same House +1 Years": 86.0, "Mean Travel Time to Work": 24.6, "Building Permits": 156, "Veterans": 5677, "Land Area": 709.72}, "Sales": {"Retail Sales": 6703, "Merchant Wholesaler Sales": 0, "Accommodation and Food Services Sales": 6804, "Retail Sales per Capita": 14645}, "County": "Douglas County", "State": "NV", "Income": {"Median Houseold Income": 60100, "Per Capita Income": 34123, "Persons Below Poverty Level": 10.2}, "Education": {"Bachelor's Degree or Higher": 25.7, "High School or Higher": 92.7}, "Employment": {"Private Non-farm Establishments": 1596, "Private Non-farm Employment Percent Change": 3.9, "Firms": {"Total": 6722, "Hispanic-Owned": 3.2, "Native Hawaiian and Other Pacific Islander-Owned": 0.0, "American Indian-Owned": 0.0, "Black-Owned": 0.0, "Asian-Owned": 2.6, "Women-Owned": 27.4}, "Nonemployer Establishments": 4996, "Private Non-farm Employment": 15974}, "Housing": {"Housing Units": 23776, "Units in Multi-Unit Structures": 12.5, "Median Value of Owner-Occupied Units": 271400, "Households": 19455, "Persons per Household": 2.4, "Homeownership Rate": 71.8}, "Population": {"2014 Population": 47536, "2010 Population": 46997, "Population per Square Mile": 66.2, "Population Percent Change": 1.1}}</t>
  </si>
  <si>
    <t>{"Ethnicities": {"White Alone, not Hispanic or Latino": 67.1, "Two or More Races": 2.5, "Asian Alone": 1.1, "Native Hawaiian and Other Pacific Islander Alone": 0.3, "White Alone": 88.6, "Hispanic or Latino": 24.2, "Black Alone": 1.5, "American Indian and Alaska Native Alone": 6.1}, "Age": {"Percent Under 18 Years": 28.1, "Percent 65 and Older": 9.2, "Percent Under 5 Years": 7.2}, "Miscellaneous": {"Manufacturers Shipments": 0, "Foreign Born": 9.3, "Percent Female": 47.9, "Language Other than English at Home": 16.2, "Living in Same House +1 Years": 86.0, "Mean Travel Time to Work": 30.3, "Building Permits": 350, "Veterans": 4038, "Land Area": 17169.83}, "Sales": {"Retail Sales": 7914, "Merchant Wholesaler Sales": 0, "Accommodation and Food Services Sales": 4740, "Retail Sales per Capita": 16842}, "County": "Elko County", "State": "NV", "Income": {"Median Houseold Income": 70238, "Per Capita Income": 28358, "Persons Below Poverty Level": 8.8}, "Education": {"Bachelor's Degree or Higher": 16.4, "High School or Higher": 83.2}, "Employment": {"Private Non-farm Establishments": 1098, "Private Non-farm Employment Percent Change": -0.5, "Firms": {"Total": 2947, "Hispanic-Owned": 0.0, "Native Hawaiian and Other Pacific Islander-Owned": 0.0, "American Indian-Owned": 2.0, "Black-Owned": 1.4, "Asian-Owned": 2.7, "Women-Owned": 28.0}, "Nonemployer Establishments": 2327, "Private Non-farm Employment": 20724}, "Housing": {"Housing Units": 20511, "Units in Multi-Unit Structures": 15.9, "Median Value of Owner-Occupied Units": 184300, "Households": 17599, "Persons per Household": 2.8, "Homeownership Rate": 70.1}, "Population": {"2014 Population": 52766, "2010 Population": 48818, "Population per Square Mile": 2.8, "Population Percent Change": 7.8}}</t>
  </si>
  <si>
    <t>{"Ethnicities": {"White Alone, not Hispanic or Latino": 71.2, "Two or More Races": 2.8, "Asian Alone": 0.5, "Native Hawaiian and Other Pacific Islander Alone": 0.0, "White Alone": 89.9, "Hispanic or Latino": 19.2, "Black Alone": 1.9, "American Indian and Alaska Native Alone": 4.9}, "Age": {"Percent Under 18 Years": 17.0, "Percent 65 and Older": 26.0, "Percent Under 5 Years": 3.2}, "Miscellaneous": {"Manufacturers Shipments": 0, "Foreign Born": 13.1, "Percent Female": 43.4, "Language Other than English at Home": 15.3, "Living in Same House +1 Years": 86.5, "Mean Travel Time to Work": 17.2, "Building Permits": 0, "Veterans": 108, "Land Area": 3581.88}, "Sales": {"Retail Sales": 0, "Merchant Wholesaler Sales": 0, "Accommodation and Food Services Sales": 0, "Retail Sales per Capita": 0}, "County": "Esmeralda County", "State": "NV", "Income": {"Median Houseold Income": 30284, "Per Capita Income": 20862, "Persons Below Poverty Level": 22.3}, "Education": {"Bachelor's Degree or Higher": 13.9, "High School or Higher": 83.3}, "Employment": {"Private Non-farm Establishments": 14, "Private Non-farm Employment Percent Change": 0.0, "Firms": {"Total": 75, "Hispanic-Owned": 0.0, "Native Hawaiian and Other Pacific Islander-Owned": 0.0, "American Indian-Owned": 0.0, "Black-Owned": 0.0, "Asian-Owned": 0.0, "Women-Owned": 0.0}, "Nonemployer Establishments": 59, "Private Non-farm Employment": 0}, "Housing": {"Housing Units": 829, "Units in Multi-Unit Structures": 14.9, "Median Value of Owner-Occupied Units": 81400, "Households": 479, "Persons per Household": 2.0, "Homeownership Rate": 55.5}, "Population": {"2014 Population": 822, "2010 Population": 783, "Population per Square Mile": 0.2, "Population Percent Change": 4.8}}</t>
  </si>
  <si>
    <t>{"Ethnicities": {"White Alone, not Hispanic or Latino": 80.2, "Two or More Races": 2.7, "Asian Alone": 1.0, "Native Hawaiian and Other Pacific Islander Alone": 0.1, "White Alone": 92.0, "Hispanic or Latino": 13.8, "Black Alone": 1.2, "American Indian and Alaska Native Alone": 2.9}, "Age": {"Percent Under 18 Years": 23.0, "Percent 65 and Older": 15.0, "Percent Under 5 Years": 6.9}, "Miscellaneous": {"Manufacturers Shipments": 0, "Foreign Born": 1.6, "Percent Female": 46.5, "Language Other than English at Home": 0.7, "Living in Same House +1 Years": 87.1, "Mean Travel Time to Work": 14.8, "Building Permits": 0, "Veterans": 193, "Land Area": 4175.68}, "Sales": {"Retail Sales": 162, "Merchant Wholesaler Sales": 0, "Accommodation and Food Services Sales": 22, "Retail Sales per Capita": 10605}, "County": "Eureka County", "State": "NV", "Income": {"Median Houseold Income": 64632, "Per Capita Income": 28056, "Persons Below Poverty Level": 13.9}, "Education": {"Bachelor's Degree or Higher": 24.7, "High School or Higher": 89.2}, "Employment": {"Private Non-farm Establishments": 45, "Private Non-farm Employment Percent Change": 11.4, "Firms": {"Total": 78, "Hispanic-Owned": 0.0, "Native Hawaiian and Other Pacific Islander-Owned": 0.0, "American Indian-Owned": 0.0, "Black-Owned": 0.0, "Asian-Owned": 0.0, "Women-Owned": 0.0}, "Nonemployer Establishments": 117, "Private Non-farm Employment": 1765}, "Housing": {"Housing Units": 1043, "Units in Multi-Unit Structures": 6.1, "Median Value of Owner-Occupied Units": 117400, "Households": 733, "Persons per Household": 2.43, "Homeownership Rate": 65.8}, "Population": {"2014 Population": 2018, "2010 Population": 1987, "Population per Square Mile": 0.5, "Population Percent Change": 1.6}}</t>
  </si>
  <si>
    <t>{"Ethnicities": {"White Alone, not Hispanic or Latino": 66.5, "Two or More Races": 2.6, "Asian Alone": 0.9, "Native Hawaiian and Other Pacific Islander Alone": 0.3, "White Alone": 90.0, "Hispanic or Latino": 26.1, "Black Alone": 1.2, "American Indian and Alaska Native Alone": 5.0}, "Age": {"Percent Under 18 Years": 27.3, "Percent 65 and Older": 10.6, "Percent Under 5 Years": 7.8}, "Miscellaneous": {"Manufacturers Shipments": 0, "Foreign Born": 12.6, "Percent Female": 47.8, "Language Other than English at Home": 19.2, "Living in Same House +1 Years": 82.3, "Mean Travel Time to Work": 31.1, "Building Permits": 20, "Veterans": 1334, "Land Area": 9640.76}, "Sales": {"Retail Sales": 3335, "Merchant Wholesaler Sales": 714, "Accommodation and Food Services Sales": 520, "Retail Sales per Capita": 18936}, "County": "Humboldt County", "State": "NV", "Income": {"Median Houseold Income": 59472, "Per Capita Income": 26515, "Persons Below Poverty Level": 12.3}, "Education": {"Bachelor's Degree or Higher": 12.6, "High School or Higher": 82.9}, "Employment": {"Private Non-farm Establishments": 406, "Private Non-farm Employment Percent Change": -1.5, "Firms": {"Total": 1115, "Hispanic-Owned": 0.0, "Native Hawaiian and Other Pacific Islander-Owned": 0.0, "American Indian-Owned": 0.0, "Black-Owned": 0.0, "Asian-Owned": 0.0, "Women-Owned": 23.6}, "Nonemployer Establishments": 865, "Private Non-farm Employment": 7123}, "Housing": {"Housing Units": 7275, "Units in Multi-Unit Structures": 9.2, "Median Value of Owner-Occupied Units": 147400, "Households": 6314, "Persons per Household": 2.63, "Homeownership Rate": 70.7}, "Population": {"2014 Population": 17279, "2010 Population": 16528, "Population per Square Mile": 1.7, "Population Percent Change": 4.6}}</t>
  </si>
  <si>
    <t>{"Ethnicities": {"White Alone, not Hispanic or Latino": 69.5, "Two or More Races": 2.1, "Asian Alone": 0.9, "Native Hawaiian and Other Pacific Islander Alone": 0.0, "White Alone": 90.4, "Hispanic or Latino": 23.9, "Black Alone": 0.9, "American Indian and Alaska Native Alone": 5.6}, "Age": {"Percent Under 18 Years": 26.8, "Percent 65 and Older": 13.2, "Percent Under 5 Years": 8.1}, "Miscellaneous": {"Manufacturers Shipments": 0, "Foreign Born": 11.2, "Percent Female": 49.0, "Language Other than English at Home": 19.6, "Living in Same House +1 Years": 81.2, "Mean Travel Time to Work": 28.1, "Building Permits": 7, "Veterans": 530, "Land Area": 5490.11}, "Sales": {"Retail Sales": 549, "Merchant Wholesaler Sales": 0, "Accommodation and Food Services Sales": 53, "Retail Sales per Capita": 10812}, "County": "Lander County", "State": "NV", "Income": {"Median Houseold Income": 72742, "Per Capita Income": 29800, "Persons Below Poverty Level": 9.3}, "Education": {"Bachelor's Degree or Higher": 12.0, "High School or Higher": 81.1}, "Employment": {"Private Non-farm Establishments": 96, "Private Non-farm Employment Percent Change": -2.0, "Firms": {"Total": 261, "Hispanic-Owned": 0.0, "Native Hawaiian and Other Pacific Islander-Owned": 0.0, "American Indian-Owned": 0.0, "Black-Owned": 0.0, "Asian-Owned": 0.0, "Women-Owned": 19.5}, "Nonemployer Establishments": 257, "Private Non-farm Employment": 1499}, "Housing": {"Housing Units": 2628, "Units in Multi-Unit Structures": 2.7, "Median Value of Owner-Occupied Units": 103300, "Households": 2010, "Persons per Household": 2.87, "Homeownership Rate": 78.5}, "Population": {"2014 Population": 6009, "2010 Population": 5775, "Population per Square Mile": 1.1, "Population Percent Change": 4.1}}</t>
  </si>
  <si>
    <t>{"Ethnicities": {"White Alone, not Hispanic or Latino": 85.0, "Two or More Races": 2.2, "Asian Alone": 0.8, "Native Hawaiian and Other Pacific Islander Alone": 0.3, "White Alone": 91.9, "Hispanic or Latino": 7.7, "Black Alone": 3.5, "American Indian and Alaska Native Alone": 1.4}, "Age": {"Percent Under 18 Years": 22.7, "Percent 65 and Older": 19.8, "Percent Under 5 Years": 4.0}, "Miscellaneous": {"Manufacturers Shipments": 0, "Foreign Born": 3.0, "Percent Female": 46.0, "Language Other than English at Home": 2.9, "Living in Same House +1 Years": 88.7, "Mean Travel Time to Work": 28.6, "Building Permits": 12, "Veterans": 591, "Land Area": 10633.2}, "Sales": {"Retail Sales": 310, "Merchant Wholesaler Sales": 0, "Accommodation and Food Services Sales": 0, "Retail Sales per Capita": 6970}, "County": "Lincoln County", "State": "NV", "Income": {"Median Houseold Income": 40143, "Per Capita Income": 22879, "Persons Below Poverty Level": 17.3}, "Education": {"Bachelor's Degree or Higher": 16.3, "High School or Higher": 82.7}, "Employment": {"Private Non-farm Establishments": 87, "Private Non-farm Employment Percent Change": -8.0, "Firms": {"Total": 409, "Hispanic-Owned": 0.0, "Native Hawaiian and Other Pacific Islander-Owned": 0.0, "American Indian-Owned": 0.0, "Black-Owned": 0.0, "Asian-Owned": 0.0, "Women-Owned": 32.3}, "Nonemployer Establishments": 280, "Private Non-farm Employment": 611}, "Housing": {"Housing Units": 2730, "Units in Multi-Unit Structures": 9.3, "Median Value of Owner-Occupied Units": 140600, "Households": 1969, "Persons per Household": 2.51, "Homeownership Rate": 62.9}, "Population": {"2014 Population": 5184, "2010 Population": 5345, "Population per Square Mile": 0.5, "Population Percent Change": -3.0}}</t>
  </si>
  <si>
    <t>{"Ethnicities": {"White Alone, not Hispanic or Latino": 76.3, "Two or More Races": 3.4, "Asian Alone": 1.7, "Native Hawaiian and Other Pacific Islander Alone": 0.3, "White Alone": 90.1, "Hispanic or Latino": 15.8, "Black Alone": 1.3, "American Indian and Alaska Native Alone": 3.2}, "Age": {"Percent Under 18 Years": 22.4, "Percent 65 and Older": 19.7, "Percent Under 5 Years": 5.3}, "Miscellaneous": {"Manufacturers Shipments": 5735, "Foreign Born": 7.2, "Percent Female": 49.4, "Language Other than English at Home": 12.9, "Living in Same House +1 Years": 81.3, "Mean Travel Time to Work": 30.8, "Building Permits": 140, "Veterans": 6101, "Land Area": 2001.19}, "Sales": {"Retail Sales": 3713, "Merchant Wholesaler Sales": 0, "Accommodation and Food Services Sales": 350, "Retail Sales per Capita": 7100}, "County": "Lyon County", "State": "NV", "Income": {"Median Houseold Income": 46137, "Per Capita Income": 21757, "Persons Below Poverty Level": 15.0}, "Education": {"Bachelor's Degree or Higher": 16.7, "High School or Higher": 84.3}, "Employment": {"Private Non-farm Establishments": 771, "Private Non-farm Employment Percent Change": 23.5, "Firms": {"Total": 3857, "Hispanic-Owned": 7.6, "Native Hawaiian and Other Pacific Islander-Owned": 0.0, "American Indian-Owned": 0.0, "Black-Owned": 1.6, "Asian-Owned": 0.0, "Women-Owned": 29.1}, "Nonemployer Establishments": 2522, "Private Non-farm Employment": 10812}, "Housing": {"Housing Units": 22399, "Units in Multi-Unit Structures": 8.1, "Median Value of Owner-Occupied Units": 133400, "Households": 19278, "Persons per Household": 2.65, "Homeownership Rate": 70.3}, "Population": {"2014 Population": 51789, "2010 Population": 51980, "Population per Square Mile": 26.0, "Population Percent Change": -0.4}}</t>
  </si>
  <si>
    <t>{"Ethnicities": {"White Alone, not Hispanic or Latino": 65.1, "Two or More Races": 4.2, "Asian Alone": 2.5, "Native Hawaiian and Other Pacific Islander Alone": 0.2, "White Alone": 71.6, "Hispanic or Latino": 10.8, "Black Alone": 4.6, "American Indian and Alaska Native Alone": 16.9}, "Age": {"Percent Under 18 Years": 19.1, "Percent 65 and Older": 25.1, "Percent Under 5 Years": 6.1}, "Miscellaneous": {"Manufacturers Shipments": 0, "Foreign Born": 4.7, "Percent Female": 51.3, "Language Other than English at Home": 8.0, "Living in Same House +1 Years": 81.9, "Mean Travel Time to Work": 12.6, "Building Permits": 1, "Veterans": 813, "Land Area": 3752.84}, "Sales": {"Retail Sales": 0, "Merchant Wholesaler Sales": 0, "Accommodation and Food Services Sales": 201, "Retail Sales per Capita": 0}, "County": "Mineral County", "State": "NV", "Income": {"Median Houseold Income": 35017, "Per Capita Income": 23146, "Persons Below Poverty Level": 20.5}, "Education": {"Bachelor's Degree or Higher": 11.0, "High School or Higher": 88.1}, "Employment": {"Private Non-farm Establishments": 59, "Private Non-farm Employment Percent Change": -3.6, "Firms": {"Total": 342, "Hispanic-Owned": 0.0, "Native Hawaiian and Other Pacific Islander-Owned": 0.0, "American Indian-Owned": 0.0, "Black-Owned": 0.0, "Asian-Owned": 0.0, "Women-Owned": 32.5}, "Nonemployer Establishments": 174, "Private Non-farm Employment": 1080}, "Housing": {"Housing Units": 2794, "Units in Multi-Unit Structures": 13.3, "Median Value of Owner-Occupied Units": 95500, "Households": 2147, "Persons per Household": 2.13, "Homeownership Rate": 71.7}, "Population": {"2014 Population": 4500, "2010 Population": 4772, "Population per Square Mile": 1.3, "Population Percent Change": -5.7}}</t>
  </si>
  <si>
    <t>{"Ethnicities": {"White Alone, not Hispanic or Latino": 77.5, "Two or More Races": 3.0, "Asian Alone": 1.8, "Native Hawaiian and Other Pacific Islander Alone": 0.5, "White Alone": 90.1, "Hispanic or Latino": 14.4, "Black Alone": 2.7, "American Indian and Alaska Native Alone": 2.0}, "Age": {"Percent Under 18 Years": 18.0, "Percent 65 and Older": 27.9, "Percent Under 5 Years": 4.3}, "Miscellaneous": {"Manufacturers Shipments": 0, "Foreign Born": 8.0, "Percent Female": 49.5, "Language Other than English at Home": 11.3, "Living in Same House +1 Years": 82.3, "Mean Travel Time to Work": 26.5, "Building Permits": 0, "Veterans": 7469, "Land Area": 18181.92}, "Sales": {"Retail Sales": 3967, "Merchant Wholesaler Sales": 0, "Accommodation and Food Services Sales": 881, "Retail Sales per Capita": 9004}, "County": "Nye County", "State": "NV", "Income": {"Median Houseold Income": 39876, "Per Capita Income": 21838, "Persons Below Poverty Level": 18.9}, "Education": {"Bachelor's Degree or Higher": 12.3, "High School or Higher": 83.3}, "Employment": {"Private Non-farm Establishments": 643, "Private Non-farm Employment Percent Change": -7.0, "Firms": {"Total": 3179, "Hispanic-Owned": 0.0, "Native Hawaiian and Other Pacific Islander-Owned": 0.0, "American Indian-Owned": 0.0, "Black-Owned": 0.0, "Asian-Owned": 3.8, "Women-Owned": 29.3}, "Nonemployer Establishments": 2187, "Private Non-farm Employment": 6647}, "Housing": {"Housing Units": 21783, "Units in Multi-Unit Structures": 6.7, "Median Value of Owner-Occupied Units": 112600, "Households": 18046, "Persons per Household": 2.38, "Homeownership Rate": 70.9}, "Population": {"2014 Population": 42282, "2010 Population": 43946, "Population per Square Mile": 2.4, "Population Percent Change": -3.8}}</t>
  </si>
  <si>
    <t>{"Ethnicities": {"White Alone, not Hispanic or Latino": 66.5, "Two or More Races": 2.5, "Asian Alone": 1.2, "Native Hawaiian and Other Pacific Islander Alone": 0.3, "White Alone": 87.4, "Hispanic or Latino": 23.3, "Black Alone": 4.2, "American Indian and Alaska Native Alone": 4.4}, "Age": {"Percent Under 18 Years": 18.5, "Percent 65 and Older": 13.8, "Percent Under 5 Years": 4.6}, "Miscellaneous": {"Manufacturers Shipments": 0, "Foreign Born": 11.1, "Percent Female": 36.7, "Language Other than English at Home": 19.9, "Living in Same House +1 Years": 77.6, "Mean Travel Time to Work": 22.6, "Building Permits": 2, "Veterans": 725, "Land Area": 6036.56}, "Sales": {"Retail Sales": 430, "Merchant Wholesaler Sales": 0, "Accommodation and Food Services Sales": 92, "Retail Sales per Capita": 6751}, "County": "Pershing County", "State": "NV", "Income": {"Median Houseold Income": 52101, "Per Capita Income": 18203, "Persons Below Poverty Level": 18.0}, "Education": {"Bachelor's Degree or Higher": 10.5, "High School or Higher": 78.9}, "Employment": {"Private Non-farm Establishments": 74, "Private Non-farm Employment Percent Change": 7.6, "Firms": {"Total": 223, "Hispanic-Owned": 0.0, "Native Hawaiian and Other Pacific Islander-Owned": 0.0, "American Indian-Owned": 0.0, "Black-Owned": 0.0, "Asian-Owned": 0.0, "Women-Owned": 0.0}, "Nonemployer Establishments": 206, "Private Non-farm Employment": 1081}, "Housing": {"Housing Units": 2416, "Units in Multi-Unit Structures": 10.8, "Median Value of Owner-Occupied Units": 138100, "Households": 2091, "Persons per Household": 2.34, "Homeownership Rate": 66.3}, "Population": {"2014 Population": 6698, "2010 Population": 6753, "Population per Square Mile": 1.1, "Population Percent Change": -0.8}}</t>
  </si>
  <si>
    <t>{"Ethnicities": {"White Alone, not Hispanic or Latino": 84.6, "Two or More Races": 1.9, "Asian Alone": 2.1, "Native Hawaiian and Other Pacific Islander Alone": 0.4, "White Alone": 91.8, "Hispanic or Latino": 7.8, "Black Alone": 1.6, "American Indian and Alaska Native Alone": 2.0}, "Age": {"Percent Under 18 Years": 12.5, "Percent 65 and Older": 27.8, "Percent Under 5 Years": 2.2}, "Miscellaneous": {"Manufacturers Shipments": 0, "Foreign Born": 3.9, "Percent Female": 48.0, "Language Other than English at Home": 5.5, "Living in Same House +1 Years": 89.7, "Mean Travel Time to Work": 26.6, "Building Permits": 6, "Veterans": 630, "Land Area": 262.92}, "Sales": {"Retail Sales": 67, "Merchant Wholesaler Sales": 0, "Accommodation and Food Services Sales": 47, "Retail Sales per Capita": 1580}, "County": "Storey County", "State": "NV", "Income": {"Median Houseold Income": 61573, "Per Capita Income": 33472, "Persons Below Poverty Level": 11.0}, "Education": {"Bachelor's Degree or Higher": 21.5, "High School or Higher": 93.9}, "Employment": {"Private Non-farm Establishments": 81, "Private Non-farm Employment Percent Change": 0.0, "Firms": {"Total": 0, "Hispanic-Owned": 0.0, "Native Hawaiian and Other Pacific Islander-Owned": 0.0, "American Indian-Owned": 0.0, "Black-Owned": 0.0, "Asian-Owned": 0.0, "Women-Owned": 0.0}, "Nonemployer Establishments": 259, "Private Non-farm Employment": 571}, "Housing": {"Housing Units": 1985, "Units in Multi-Unit Structures": 2.6, "Median Value of Owner-Occupied Units": 167700, "Households": 1843, "Persons per Household": 2.14, "Homeownership Rate": 93.8}, "Population": {"2014 Population": 3912, "2010 Population": 4010, "Population per Square Mile": 15.3, "Population Percent Change": -2.4}}</t>
  </si>
  <si>
    <t>{"Ethnicities": {"White Alone, not Hispanic or Latino": 64.2, "Two or More Races": 3.3, "Asian Alone": 5.8, "Native Hawaiian and Other Pacific Islander Alone": 0.7, "White Alone": 85.3, "Hispanic or Latino": 23.5, "Black Alone": 2.6, "American Indian and Alaska Native Alone": 2.1}, "Age": {"Percent Under 18 Years": 22.4, "Percent 65 and Older": 14.6, "Percent Under 5 Years": 6.0}, "Miscellaneous": {"Manufacturers Shipments": 0, "Foreign Born": 14.9, "Percent Female": 49.7, "Language Other than English at Home": 22.9, "Living in Same House +1 Years": 78.3, "Mean Travel Time to Work": 21.5, "Building Permits": 2210, "Veterans": 36058, "Land Area": 6302.37}, "Sales": {"Retail Sales": 66674, "Merchant Wholesaler Sales": 63176, "Accommodation and Food Services Sales": 23993, "Retail Sales per Capita": 16409}, "County": "Washoe County", "State": "NV", "Income": {"Median Houseold Income": 53040, "Per Capita Income": 28670, "Persons Below Poverty Level": 15.1}, "Education": {"Bachelor's Degree or Higher": 27.3, "High School or Higher": 86.9}, "Employment": {"Private Non-farm Establishments": 11477, "Private Non-farm Employment Percent Change": 2.2, "Firms": {"Total": 40200, "Hispanic-Owned": 5.2, "Native Hawaiian and Other Pacific Islander-Owned": 0.0, "American Indian-Owned": 0.6, "Black-Owned": 1.0, "Asian-Owned": 4.6, "Women-Owned": 27.1}, "Nonemployer Establishments": 29629, "Private Non-farm Employment": 167121}, "Housing": {"Housing Units": 187142, "Units in Multi-Unit Structures": 28.5, "Median Value of Owner-Occupied Units": 203300, "Households": 163198, "Persons per Household": 2.57, "Homeownership Rate": 58.0}, "Population": {"2014 Population": 440078, "2010 Population": 421407, "Population per Square Mile": 66.9, "Population Percent Change": 4.4}}</t>
  </si>
  <si>
    <t>{"Ethnicities": {"White Alone, not Hispanic or Latino": 73.5, "Two or More Races": 2.5, "Asian Alone": 1.1, "Native Hawaiian and Other Pacific Islander Alone": 0.2, "White Alone": 86.8, "Hispanic or Latino": 14.9, "Black Alone": 4.8, "American Indian and Alaska Native Alone": 4.7}, "Age": {"Percent Under 18 Years": 21.5, "Percent 65 and Older": 15.1, "Percent Under 5 Years": 6.3}, "Miscellaneous": {"Manufacturers Shipments": 0, "Foreign Born": 2.4, "Percent Female": 42.7, "Language Other than English at Home": 5.9, "Living in Same House +1 Years": 83.0, "Mean Travel Time to Work": 21.4, "Building Permits": 3, "Veterans": 1168, "Land Area": 8875.65}, "Sales": {"Retail Sales": 888, "Merchant Wholesaler Sales": 0, "Accommodation and Food Services Sales": 220, "Retail Sales per Capita": 9748}, "County": "White Pine County", "State": "NV", "Income": {"Median Houseold Income": 48586, "Per Capita Income": 24435, "Persons Below Poverty Level": 12.9}, "Education": {"Bachelor's Degree or Higher": 13.8, "High School or Higher": 86.0}, "Employment": {"Private Non-farm Establishments": 185, "Private Non-farm Employment Percent Change": -7.5, "Firms": {"Total": 893, "Hispanic-Owned": 0.0, "Native Hawaiian and Other Pacific Islander-Owned": 0.0, "American Indian-Owned": 0.0, "Black-Owned": 0.0, "Asian-Owned": 0.0, "Women-Owned": 0.0}, "Nonemployer Establishments": 500, "Private Non-farm Employment": 2639}, "Housing": {"Housing Units": 4436, "Units in Multi-Unit Structures": 6.8, "Median Value of Owner-Occupied Units": 113800, "Households": 3357, "Persons per Household": 2.74, "Homeownership Rate": 70.9}, "Population": {"2014 Population": 10034, "2010 Population": 10030, "Population per Square Mile": 1.1, "Population Percent Change": 0.0}}</t>
  </si>
  <si>
    <t>{"Ethnicities": {"White Alone, not Hispanic or Latino": 68.8, "Two or More Races": 2.9, "Asian Alone": 2.3, "Native Hawaiian and Other Pacific Islander Alone": 0.3, "White Alone": 89.5, "Hispanic or Latino": 22.8, "Black Alone": 2.2, "American Indian and Alaska Native Alone": 2.7}, "Age": {"Percent Under 18 Years": 20.5, "Percent 65 and Older": 19.2, "Percent Under 5 Years": 5.2}, "Miscellaneous": {"Manufacturers Shipments": 6216, "Foreign Born": 11.0, "Percent Female": 48.9, "Language Other than English at Home": 19.4, "Living in Same House +1 Years": 79.1, "Mean Travel Time to Work": 16.6, "Building Permits": 35, "Veterans": 6232, "Land Area": 144.66}, "Sales": {"Retail Sales": 9915, "Merchant Wholesaler Sales": 0, "Accommodation and Food Services Sales": 1276, "Retail Sales per Capita": 18025}, "County": "Carson City", "State": "NV", "Income": {"Median Houseold Income": 51957, "Per Capita Income": 26264, "Persons Below Poverty Level": 16.2}, "Education": {"Bachelor's Degree or Higher": 20.1, "High School or Higher": 86.4}, "Employment": {"Private Non-farm Establishments": 1935, "Private Non-farm Employment Percent Change": -5.9, "Firms": {"Total": 8470, "Hispanic-Owned": 5.2, "Native Hawaiian and Other Pacific Islander-Owned": 0.0, "American Indian-Owned": 0.6, "Black-Owned": 0.6, "Asian-Owned": 3.1, "Women-Owned": 20.0}, "Nonemployer Establishments": 4878, "Private Non-farm Employment": 20226}, "Housing": {"Housing Units": 23464, "Units in Multi-Unit Structures": 26.7, "Median Value of Owner-Occupied Units": 198900, "Households": 21186, "Persons per Household": 2.5, "Homeownership Rate": 58.1}, "Population": {"2014 Population": 54522, "2010 Population": 55274, "Population per Square Mile": 382.1, "Population Percent Change": -1.4}}</t>
  </si>
  <si>
    <t>{"Ethnicities": {"White Alone, not Hispanic or Latino": 95.0, "Two or More Races": 1.4, "Asian Alone": 1.2, "Native Hawaiian and Other Pacific Islander Alone": 0.0, "White Alone": 96.4, "Hispanic or Latino": 1.6, "Black Alone": 0.8, "American Indian and Alaska Native Alone": 0.3}, "Age": {"Percent Under 18 Years": 19.5, "Percent 65 and Older": 19.9, "Percent Under 5 Years": 4.7}, "Miscellaneous": {"Manufacturers Shipments": 6870, "Foreign Born": 3.2, "Percent Female": 50.8, "Language Other than English at Home": 3.9, "Living in Same House +1 Years": 89.3, "Mean Travel Time to Work": 27.3, "Building Permits": 198, "Veterans": 6380, "Land Area": 400.23}, "Sales": {"Retail Sales": 13486, "Merchant Wholesaler Sales": 0, "Accommodation and Food Services Sales": 1515, "Retail Sales per Capita": 22099}, "County": "Belknap County", "State": "NH", "Income": {"Median Houseold Income": 58654, "Per Capita Income": 30518, "Persons Below Poverty Level": 9.9}, "Education": {"Bachelor's Degree or Higher": 28.0, "High School or Higher": 90.6}, "Employment": {"Private Non-farm Establishments": 1763, "Private Non-farm Employment Percent Change": -0.3, "Firms": {"Total": 7187, "Hispanic-Owned": 0.0, "Native Hawaiian and Other Pacific Islander-Owned": 0.0, "American Indian-Owned": 0.0, "Black-Owned": 0.0, "Asian-Owned": 0.8, "Women-Owned": 23.7}, "Nonemployer Establishments": 5524, "Private Non-farm Employment": 20289}, "Housing": {"Housing Units": 37672, "Units in Multi-Unit Structures": 17.8, "Median Value of Owner-Occupied Units": 219900, "Households": 25049, "Persons per Household": 2.37, "Homeownership Rate": 75.1}, "Population": {"2014 Population": 60305, "2010 Population": 60088, "Population per Square Mile": 150.1, "Population Percent Change": 0.4}}</t>
  </si>
  <si>
    <t>NH</t>
  </si>
  <si>
    <t>{"Ethnicities": {"White Alone, not Hispanic or Latino": 96.1, "Two or More Races": 1.2, "Asian Alone": 0.7, "Native Hawaiian and Other Pacific Islander Alone": 0.0, "White Alone": 97.3, "Hispanic or Latino": 1.4, "Black Alone": 0.5, "American Indian and Alaska Native Alone": 0.3}, "Age": {"Percent Under 18 Years": 16.8, "Percent 65 and Older": 24.5, "Percent Under 5 Years": 3.8}, "Miscellaneous": {"Manufacturers Shipments": 2133, "Foreign Born": 3.0, "Percent Female": 50.4, "Language Other than English at Home": 2.9, "Living in Same House +1 Years": 89.1, "Mean Travel Time to Work": 25.0, "Building Permits": 197, "Veterans": 5757, "Land Area": 931.06}, "Sales": {"Retail Sales": 8890, "Merchant Wholesaler Sales": 0, "Accommodation and Food Services Sales": 2149, "Retail Sales per Capita": 18569}, "County": "Carroll County", "State": "NH", "Income": {"Median Houseold Income": 50866, "Per Capita Income": 31558, "Persons Below Poverty Level": 10.1}, "Education": {"Bachelor's Degree or Higher": 31.2, "High School or Higher": 91.9}, "Employment": {"Private Non-farm Establishments": 1834, "Private Non-farm Employment Percent Change": -0.9, "Firms": {"Total": 7392, "Hispanic-Owned": 0.4, "Native Hawaiian and Other Pacific Islander-Owned": 0.0, "American Indian-Owned": 0.0, "Black-Owned": 0.0, "Asian-Owned": 0.9, "Women-Owned": 19.6}, "Nonemployer Establishments": 5384, "Private Non-farm Employment": 16624}, "Housing": {"Housing Units": 40232, "Units in Multi-Unit Structures": 15.0, "Median Value of Owner-Occupied Units": 226200, "Households": 20922, "Persons per Household": 2.25, "Homeownership Rate": 80.6}, "Population": {"2014 Population": 47399, "2010 Population": 47818, "Population per Square Mile": 51.4, "Population Percent Change": -0.9}}</t>
  </si>
  <si>
    <t>{"Ethnicities": {"White Alone, not Hispanic or Latino": 94.5, "Two or More Races": 1.5, "Asian Alone": 1.4, "Native Hawaiian and Other Pacific Islander Alone": 0.0, "White Alone": 95.9, "Hispanic or Latino": 1.7, "Black Alone": 0.8, "American Indian and Alaska Native Alone": 0.3}, "Age": {"Percent Under 18 Years": 18.6, "Percent 65 and Older": 17.3, "Percent Under 5 Years": 4.7}, "Miscellaneous": {"Manufacturers Shipments": 10951, "Foreign Born": 2.8, "Percent Female": 51.1, "Language Other than English at Home": 3.2, "Living in Same House +1 Years": 82.8, "Mean Travel Time to Work": 21.7, "Building Permits": 141, "Veterans": 7261, "Land Area": 706.66}, "Sales": {"Retail Sales": 16490, "Merchant Wholesaler Sales": 0, "Accommodation and Food Services Sales": 1102, "Retail Sales per Capita": 21293}, "County": "Cheshire County", "State": "NH", "Income": {"Median Houseold Income": 55155, "Per Capita Income": 27874, "Persons Below Poverty Level": 11.4}, "Education": {"Bachelor's Degree or Higher": 30.4, "High School or Higher": 91.4}, "Employment": {"Private Non-farm Establishments": 1905, "Private Non-farm Employment Percent Change": -2.6, "Firms": {"Total": 8144, "Hispanic-Owned": 0.6, "Native Hawaiian and Other Pacific Islander-Owned": 0.0, "American Indian-Owned": 0.0, "Black-Owned": 0.0, "Asian-Owned": 0.0, "Women-Owned": 22.6}, "Nonemployer Establishments": 5837, "Private Non-farm Employment": 27313}, "Housing": {"Housing Units": 34813, "Units in Multi-Unit Structures": 23.5, "Median Value of Owner-Occupied Units": 195400, "Households": 30458, "Persons per Household": 2.36, "Homeownership Rate": 71.3}, "Population": {"2014 Population": 76115, "2010 Population": 77117, "Population per Square Mile": 109.1, "Population Percent Change": -1.3}}</t>
  </si>
  <si>
    <t>{"Ethnicities": {"White Alone, not Hispanic or Latino": 95.4, "Two or More Races": 1.4, "Asian Alone": 0.6, "Native Hawaiian and Other Pacific Islander Alone": 0.0, "White Alone": 96.9, "Hispanic or Latino": 1.7, "Black Alone": 0.7, "American Indian and Alaska Native Alone": 0.5}, "Age": {"Percent Under 18 Years": 17.7, "Percent 65 and Older": 21.8, "Percent Under 5 Years": 4.2}, "Miscellaneous": {"Manufacturers Shipments": 2959, "Foreign Born": 3.2, "Percent Female": 49.0, "Language Other than English at Home": 12.9, "Living in Same House +1 Years": 86.6, "Mean Travel Time to Work": 21.6, "Building Permits": 56, "Veterans": 3650, "Land Area": 1794.69}, "Sales": {"Retail Sales": 6029, "Merchant Wholesaler Sales": 0, "Accommodation and Food Services Sales": 856, "Retail Sales per Capita": 18656}, "County": "Coos County", "State": "NH", "Income": {"Median Houseold Income": 41985, "Per Capita Income": 24367, "Persons Below Poverty Level": 13.4}, "Education": {"Bachelor's Degree or Higher": 17.3, "High School or Higher": 85.5}, "Employment": {"Private Non-farm Establishments": 854, "Private Non-farm Employment Percent Change": -2.2, "Firms": {"Total": 3470, "Hispanic-Owned": 0.0, "Native Hawaiian and Other Pacific Islander-Owned": 0.0, "American Indian-Owned": 0.0, "Black-Owned": 0.0, "Asian-Owned": 0.0, "Women-Owned": 0.0}, "Nonemployer Establishments": 2227, "Private Non-farm Employment": 9065}, "Housing": {"Housing Units": 21263, "Units in Multi-Unit Structures": 21.0, "Median Value of Owner-Occupied Units": 128500, "Households": 14531, "Persons per Household": 2.15, "Homeownership Rate": 71.0}, "Population": {"2014 Population": 31653, "2010 Population": 33055, "Population per Square Mile": 18.4, "Population Percent Change": -4.2}}</t>
  </si>
  <si>
    <t>{"Ethnicities": {"White Alone, not Hispanic or Latino": 91.2, "Two or More Races": 1.9, "Asian Alone": 3.5, "Native Hawaiian and Other Pacific Islander Alone": 0.0, "White Alone": 93.1, "Hispanic or Latino": 2.2, "Black Alone": 1.1, "American Indian and Alaska Native Alone": 0.4}, "Age": {"Percent Under 18 Years": 17.2, "Percent 65 and Older": 18.0, "Percent Under 5 Years": 4.3}, "Miscellaneous": {"Manufacturers Shipments": 13142, "Foreign Born": 5.8, "Percent Female": 50.7, "Language Other than English at Home": 7.1, "Living in Same House +1 Years": 84.2, "Mean Travel Time to Work": 21.8, "Building Permits": 187, "Veterans": 7786, "Land Area": 1708.75}, "Sales": {"Retail Sales": 19612, "Merchant Wholesaler Sales": 0, "Accommodation and Food Services Sales": 2728, "Retail Sales per Capita": 22919}, "County": "Grafton County", "State": "NH", "Income": {"Median Houseold Income": 54912, "Per Capita Income": 30738, "Persons Below Poverty Level": 11.2}, "Education": {"Bachelor's Degree or Higher": 37.7, "High School or Higher": 91.6}, "Employment": {"Private Non-farm Establishments": 2867, "Private Non-farm Employment Percent Change": 1.2, "Firms": {"Total": 11174, "Hispanic-Owned": 0.3, "Native Hawaiian and Other Pacific Islander-Owned": 0.0, "American Indian-Owned": 0.0, "Black-Owned": 0.0, "Asian-Owned": 0.0, "Women-Owned": 24.0}, "Nonemployer Establishments": 7890, "Private Non-farm Employment": 47625}, "Housing": {"Housing Units": 51624, "Units in Multi-Unit Structures": 20.5, "Median Value of Owner-Occupied Units": 212000, "Households": 35111, "Persons per Household": 2.35, "Homeownership Rate": 69.0}, "Population": {"2014 Population": 89658, "2010 Population": 89118, "Population per Square Mile": 52.2, "Population Percent Change": 0.6}}</t>
  </si>
  <si>
    <t>{"Ethnicities": {"White Alone, not Hispanic or Latino": 86.4, "Two or More Races": 1.8, "Asian Alone": 3.8, "Native Hawaiian and Other Pacific Islander Alone": 0.1, "White Alone": 91.4, "Hispanic or Latino": 6.0, "Black Alone": 2.6, "American Indian and Alaska Native Alone": 0.3}, "Age": {"Percent Under 18 Years": 21.7, "Percent 65 and Older": 13.9, "Percent Under 5 Years": 5.4}, "Miscellaneous": {"Manufacturers Shipments": 77076, "Foreign Born": 8.5, "Percent Female": 50.4, "Language Other than English at Home": 12.9, "Living in Same House +1 Years": 86.6, "Mean Travel Time to Work": 26.7, "Building Permits": 968, "Veterans": 30692, "Land Area": 876.14}, "Sales": {"Retail Sales": 76472, "Merchant Wholesaler Sales": 38731, "Accommodation and Food Services Sales": 7323, "Retail Sales per Capita": 18989}, "County": "Hillsborough County", "State": "NH", "Income": {"Median Houseold Income": 69829, "Per Capita Income": 34390, "Persons Below Poverty Level": 8.6}, "Education": {"Bachelor's Degree or Higher": 35.0, "High School or Higher": 90.8}, "Employment": {"Private Non-farm Establishments": 10764, "Private Non-farm Employment Percent Change": 1.7, "Firms": {"Total": 37748, "Hispanic-Owned": 2.0, "Native Hawaiian and Other Pacific Islander-Owned": 0.1, "American Indian-Owned": 0.0, "Black-Owned": 0.9, "Asian-Owned": 2.7, "Women-Owned": 26.3}, "Nonemployer Establishments": 27576, "Private Non-farm Employment": 173304}, "Housing": {"Housing Units": 167418, "Units in Multi-Unit Structures": 35.1, "Median Value of Owner-Occupied Units": 249900, "Households": 154324, "Persons per Household": 2.55, "Homeownership Rate": 67.4}, "Population": {"2014 Population": 405184, "2010 Population": 400721, "Population per Square Mile": 457.4, "Population Percent Change": 1.1}}</t>
  </si>
  <si>
    <t>{"Ethnicities": {"White Alone, not Hispanic or Latino": 93.4, "Two or More Races": 1.4, "Asian Alone": 1.9, "Native Hawaiian and Other Pacific Islander Alone": 0.0, "White Alone": 95.0, "Hispanic or Latino": 1.9, "Black Alone": 1.4, "American Indian and Alaska Native Alone": 0.3}, "Age": {"Percent Under 18 Years": 19.9, "Percent 65 and Older": 16.1, "Percent Under 5 Years": 4.8}, "Miscellaneous": {"Manufacturers Shipments": 15396, "Foreign Born": 3.9, "Percent Female": 50.7, "Language Other than English at Home": 5.2, "Living in Same House +1 Years": 86.7, "Mean Travel Time to Work": 25.7, "Building Permits": 312, "Veterans": 12976, "Land Area": 934.12}, "Sales": {"Retail Sales": 26056, "Merchant Wholesaler Sales": 28123, "Accommodation and Food Services Sales": 2235, "Retail Sales per Capita": 17536}, "County": "Merrimack County", "State": "NH", "Income": {"Median Houseold Income": 65353, "Per Capita Income": 31310, "Persons Below Poverty Level": 8.7}, "Education": {"Bachelor's Degree or Higher": 33.3, "High School or Higher": 92.1}, "Employment": {"Private Non-farm Establishments": 4031, "Private Non-farm Employment Percent Change": -0.9, "Firms": {"Total": 15444, "Hispanic-Owned": 0.9, "Native Hawaiian and Other Pacific Islander-Owned": 0.0, "American Indian-Owned": 0.0, "Black-Owned": 0.0, "Asian-Owned": 1.2, "Women-Owned": 24.6}, "Nonemployer Establishments": 10928, "Private Non-farm Employment": 60018}, "Housing": {"Housing Units": 63643, "Units in Multi-Unit Structures": 24.4, "Median Value of Owner-Occupied Units": 231000, "Households": 56812, "Persons per Household": 2.47, "Homeownership Rate": 72.2}, "Population": {"2014 Population": 147171, "2010 Population": 146445, "Population per Square Mile": 156.8, "Population Percent Change": 0.5}}</t>
  </si>
  <si>
    <t>{"Ethnicities": {"White Alone, not Hispanic or Latino": 93.3, "Two or More Races": 1.4, "Asian Alone": 1.9, "Native Hawaiian and Other Pacific Islander Alone": 0.0, "White Alone": 95.5, "Hispanic or Latino": 2.6, "Black Alone": 0.9, "American Indian and Alaska Native Alone": 0.2}, "Age": {"Percent Under 18 Years": 20.6, "Percent 65 and Older": 15.2, "Percent Under 5 Years": 4.6}, "Miscellaneous": {"Manufacturers Shipments": 39125, "Foreign Born": 4.5, "Percent Female": 50.5, "Language Other than English at Home": 6.5, "Living in Same House +1 Years": 89.6, "Mean Travel Time to Work": 29.1, "Building Permits": 875, "Veterans": 23377, "Land Area": 694.72}, "Sales": {"Retail Sales": 64148, "Merchant Wholesaler Sales": 58448, "Accommodation and Food Services Sales": 6607, "Retail Sales per Capita": 21603}, "County": "Rockingham County", "State": "NH", "Income": {"Median Houseold Income": 77348, "Per Capita Income": 38399, "Persons Below Poverty Level": 5.5}, "Education": {"Bachelor's Degree or Higher": 37.2, "High School or Higher": 94.5}, "Employment": {"Private Non-farm Establishments": 9422, "Private Non-farm Employment Percent Change": 0.8, "Firms": {"Total": 34778, "Hispanic-Owned": 0.9, "Native Hawaiian and Other Pacific Islander-Owned": 0.0, "American Indian-Owned": 0.0, "Black-Owned": 0.5, "Asian-Owned": 1.5, "Women-Owned": 27.8}, "Nonemployer Establishments": 25514, "Private Non-farm Employment": 128330}, "Housing": {"Housing Units": 128444, "Units in Multi-Unit Structures": 21.7, "Median Value of Owner-Occupied Units": 282100, "Households": 116262, "Persons per Household": 2.53, "Homeownership Rate": 76.8}, "Population": {"2014 Population": 300621, "2010 Population": 295223, "Population per Square Mile": 425.0, "Population Percent Change": 1.8}}</t>
  </si>
  <si>
    <t>{"Ethnicities": {"White Alone, not Hispanic or Latino": 91.7, "Two or More Races": 1.9, "Asian Alone": 3.2, "Native Hawaiian and Other Pacific Islander Alone": 0.1, "White Alone": 93.4, "Hispanic or Latino": 2.2, "Black Alone": 1.2, "American Indian and Alaska Native Alone": 0.3}, "Age": {"Percent Under 18 Years": 19.5, "Percent 65 and Older": 13.8, "Percent Under 5 Years": 5.0}, "Miscellaneous": {"Manufacturers Shipments": 11859, "Foreign Born": 4.6, "Percent Female": 51.3, "Language Other than English at Home": 7.3, "Living in Same House +1 Years": 80.5, "Mean Travel Time to Work": 25.9, "Building Permits": 416, "Veterans": 10446, "Land Area": 368.98}, "Sales": {"Retail Sales": 16728, "Merchant Wholesaler Sales": 3511, "Accommodation and Food Services Sales": 1468, "Retail Sales per Capita": 13701}, "County": "Strafford County", "State": "NH", "Income": {"Median Houseold Income": 58825, "Per Capita Income": 29369, "Persons Below Poverty Level": 10.5}, "Education": {"Bachelor's Degree or Higher": 31.8, "High School or Higher": 91.6}, "Employment": {"Private Non-farm Establishments": 2536, "Private Non-farm Employment Percent Change": -1.6, "Firms": {"Total": 10289, "Hispanic-Owned": 0.8, "Native Hawaiian and Other Pacific Islander-Owned": 0.0, "American Indian-Owned": 0.0, "Black-Owned": 0.7, "Asian-Owned": 0.0, "Women-Owned": 26.8}, "Nonemployer Establishments": 7643, "Private Non-farm Employment": 35159}, "Housing": {"Housing Units": 52403, "Units in Multi-Unit Structures": 30.5, "Median Value of Owner-Occupied Units": 220600, "Households": 46968, "Persons per Household": 2.47, "Homeownership Rate": 65.6}, "Population": {"2014 Population": 125604, "2010 Population": 123143, "Population per Square Mile": 333.7, "Population Percent Change": 2.0}}</t>
  </si>
  <si>
    <t>{"Ethnicities": {"White Alone, not Hispanic or Latino": 95.5, "Two or More Races": 1.5, "Asian Alone": 0.7, "Native Hawaiian and Other Pacific Islander Alone": 0.0, "White Alone": 96.7, "Hispanic or Latino": 1.5, "Black Alone": 0.7, "American Indian and Alaska Native Alone": 0.4}, "Age": {"Percent Under 18 Years": 19.7, "Percent 65 and Older": 18.9, "Percent Under 5 Years": 4.7}, "Miscellaneous": {"Manufacturers Shipments": 6407, "Foreign Born": 2.6, "Percent Female": 50.6, "Language Other than English at Home": 3.4, "Living in Same House +1 Years": 86.5, "Mean Travel Time to Work": 25.0, "Building Permits": 53, "Veterans": 4465, "Land Area": 537.31}, "Sales": {"Retail Sales": 5623, "Merchant Wholesaler Sales": 0, "Accommodation and Food Services Sales": 323, "Retail Sales per Capita": 13154}, "County": "Sullivan County", "State": "NH", "Income": {"Median Houseold Income": 54463, "Per Capita Income": 28582, "Persons Below Poverty Level": 9.9}, "Education": {"Bachelor's Degree or Higher": 25.6, "High School or Higher": 90.1}, "Employment": {"Private Non-farm Establishments": 937, "Private Non-farm Employment Percent Change": 5.4, "Firms": {"Total": 4103, "Hispanic-Owned": 0.0, "Native Hawaiian and Other Pacific Islander-Owned": 0.0, "American Indian-Owned": 0.0, "Black-Owned": 0.0, "Asian-Owned": 0.0, "Women-Owned": 24.8}, "Nonemployer Establishments": 3272, "Private Non-farm Employment": 11609}, "Housing": {"Housing Units": 22344, "Units in Multi-Unit Structures": 19.4, "Median Value of Owner-Occupied Units": 171700, "Households": 17808, "Persons per Household": 2.4, "Homeownership Rate": 74.1}, "Population": {"2014 Population": 43103, "2010 Population": 43742, "Population per Square Mile": 81.4, "Population Percent Change": -1.5}}</t>
  </si>
  <si>
    <t>{"Ethnicities": {"White Alone, not Hispanic or Latino": 56.8, "Two or More Races": 2.5, "Asian Alone": 8.2, "Native Hawaiian and Other Pacific Islander Alone": 0.1, "White Alone": 71.3, "Hispanic or Latino": 18.5, "Black Alone": 17.3, "American Indian and Alaska Native Alone": 0.7}, "Age": {"Percent Under 18 Years": 22.1, "Percent 65 and Older": 15.8, "Percent Under 5 Years": 6.1}, "Miscellaneous": {"Manufacturers Shipments": 0, "Foreign Born": 16.3, "Percent Female": 51.6, "Language Other than English at Home": 25.9, "Living in Same House +1 Years": 88.7, "Mean Travel Time to Work": 23.9, "Building Permits": 722, "Veterans": 16672, "Land Area": 555.7}, "Sales": {"Retail Sales": 44293, "Merchant Wholesaler Sales": 13421, "Accommodation and Food Services Sales": 60930, "Retail Sales per Capita": 16409}, "County": "Atlantic County", "State": "NJ", "Income": {"Median Houseold Income": 54235, "Per Capita Income": 27391, "Persons Below Poverty Level": 14.4}, "Education": {"Bachelor's Degree or Higher": 24.2, "High School or Higher": 84.4}, "Employment": {"Private Non-farm Establishments": 6495, "Private Non-farm Employment Percent Change": -2.4, "Firms": {"Total": 21027, "Hispanic-Owned": 0.0, "Native Hawaiian and Other Pacific Islander-Owned": 0.0, "American Indian-Owned": 0.0, "Black-Owned": 7.0, "Asian-Owned": 7.4, "Women-Owned": 27.8}, "Nonemployer Establishments": 15850, "Private Non-farm Employment": 114051}, "Housing": {"Housing Units": 127375, "Units in Multi-Unit Structures": 31.9, "Median Value of Owner-Occupied Units": 237400, "Households": 101091, "Persons per Household": 2.64, "Homeownership Rate": 68.2}, "Population": {"2014 Population": 275209, "2010 Population": 274549, "Population per Square Mile": 494.1, "Population Percent Change": 0.2}}</t>
  </si>
  <si>
    <t>NJ</t>
  </si>
  <si>
    <t>{"Ethnicities": {"White Alone, not Hispanic or Latino": 58.6, "Two or More Races": 1.9, "Asian Alone": 16.3, "Native Hawaiian and Other Pacific Islander Alone": 0.1, "White Alone": 74.4, "Hispanic or Latino": 18.5, "Black Alone": 6.8, "American Indian and Alaska Native Alone": 0.4}, "Age": {"Percent Under 18 Years": 21.7, "Percent 65 and Older": 16.0, "Percent Under 5 Years": 5.2}, "Miscellaneous": {"Manufacturers Shipments": 119738, "Foreign Born": 29.6, "Percent Female": 51.6, "Language Other than English at Home": 38.7, "Living in Same House +1 Years": 92.4, "Mean Travel Time to Work": 30.8, "Building Permits": 3408, "Veterans": 37238, "Land Area": 233.01}, "Sales": {"Retail Sales": 164749, "Merchant Wholesaler Sales": 661178, "Accommodation and Food Services Sales": 18483, "Retail Sales per Capita": 18602}, "County": "Bergen County", "State": "NJ", "Income": {"Median Houseold Income": 83794, "Per Capita Income": 43347, "Persons Below Poverty Level": 7.2}, "Education": {"Bachelor's Degree or Higher": 45.9, "High School or Higher": 91.3}, "Employment": {"Private Non-farm Establishments": 31524, "Private Non-farm Employment Percent Change": 3.0, "Firms": {"Total": 106754, "Hispanic-Owned": 8.4, "Native Hawaiian and Other Pacific Islander-Owned": 0.0, "American Indian-Owned": 0.3, "Black-Owned": 4.6, "Asian-Owned": 13.3, "Women-Owned": 27.1}, "Nonemployer Establishments": 86102, "Private Non-farm Employment": 429410}, "Housing": {"Housing Units": 356335, "Units in Multi-Unit Structures": 40.9, "Median Value of Owner-Occupied Units": 451400, "Households": 335422, "Persons per Household": 2.69, "Homeownership Rate": 65.6}, "Population": {"2014 Population": 933572, "2010 Population": 905116, "Population per Square Mile": 3884.5, "Population Percent Change": 3.1}}</t>
  </si>
  <si>
    <t>{"Ethnicities": {"White Alone, not Hispanic or Latino": 68.9, "Two or More Races": 2.7, "Asian Alone": 5.0, "Native Hawaiian and Other Pacific Islander Alone": 0.1, "White Alone": 74.4, "Hispanic or Latino": 7.5, "Black Alone": 17.5, "American Indian and Alaska Native Alone": 0.3}, "Age": {"Percent Under 18 Years": 21.7, "Percent 65 and Older": 15.6, "Percent Under 5 Years": 5.2}, "Miscellaneous": {"Manufacturers Shipments": 60722, "Foreign Born": 9.5, "Percent Female": 50.9, "Language Other than English at Home": 12.7, "Living in Same House +1 Years": 90.6, "Mean Travel Time to Work": 28.5, "Building Permits": 1000, "Veterans": 36014, "Land Area": 798.58}, "Sales": {"Retail Sales": 70050, "Merchant Wholesaler Sales": 150408, "Accommodation and Food Services Sales": 6569, "Retail Sales per Capita": 15695}, "County": "Burlington County", "State": "NJ", "Income": {"Median Houseold Income": 78446, "Per Capita Income": 36835, "Persons Below Poverty Level": 5.5}, "Education": {"Bachelor's Degree or Higher": 34.6, "High School or Higher": 91.9}, "Employment": {"Private Non-farm Establishments": 10557, "Private Non-farm Employment Percent Change": 1.7, "Firms": {"Total": 34702, "Hispanic-Owned": 0.0, "Native Hawaiian and Other Pacific Islander-Owned": 0.0, "American Indian-Owned": 0.4, "Black-Owned": 8.8, "Asian-Owned": 4.7, "Women-Owned": 27.7}, "Nonemployer Establishments": 26321, "Private Non-farm Employment": 179487}, "Housing": {"Housing Units": 177647, "Units in Multi-Unit Structures": 18.8, "Median Value of Owner-Occupied Units": 252500, "Households": 164979, "Persons per Household": 2.65, "Homeownership Rate": 77.8}, "Population": {"2014 Population": 449722, "2010 Population": 448734, "Population per Square Mile": 561.9, "Population Percent Change": 0.2}}</t>
  </si>
  <si>
    <t>{"Ethnicities": {"White Alone, not Hispanic or Latino": 58.3, "Two or More Races": 2.3, "Asian Alone": 5.8, "Native Hawaiian and Other Pacific Islander Alone": 0.1, "White Alone": 70.1, "Hispanic or Latino": 15.6, "Black Alone": 21.1, "American Indian and Alaska Native Alone": 0.6}, "Age": {"Percent Under 18 Years": 23.3, "Percent 65 and Older": 14.2, "Percent Under 5 Years": 6.3}, "Miscellaneous": {"Manufacturers Shipments": 41501, "Foreign Born": 10.5, "Percent Female": 51.7, "Language Other than English at Home": 19.9, "Living in Same House +1 Years": 89.0, "Mean Travel Time to Work": 28.0, "Building Permits": 1506, "Veterans": 29784, "Land Area": 221.26}, "Sales": {"Retail Sales": 58593, "Merchant Wholesaler Sales": 0, "Accommodation and Food Services Sales": 6788, "Retail Sales per Capita": 11321}, "County": "Camden County", "State": "NJ", "Income": {"Median Houseold Income": 61683, "Per Capita Income": 30592, "Persons Below Poverty Level": 13.0}, "Education": {"Bachelor's Degree or Higher": 29.1, "High School or Higher": 87.1}, "Employment": {"Private Non-farm Establishments": 11449, "Private Non-farm Employment Percent Change": 1.0, "Firms": {"Total": 38807, "Hispanic-Owned": 0.0, "Native Hawaiian and Other Pacific Islander-Owned": 0.0, "American Indian-Owned": 0.4, "Black-Owned": 8.6, "Asian-Owned": 7.2, "Women-Owned": 27.8}, "Nonemployer Establishments": 28223, "Private Non-farm Employment": 171022}, "Housing": {"Housing Units": 206622, "Units in Multi-Unit Structures": 26.3, "Median Value of Owner-Occupied Units": 210700, "Households": 187941, "Persons per Household": 2.69, "Homeownership Rate": 68.3}, "Population": {"2014 Population": 511038, "2010 Population": 513657, "Population per Square Mile": 2321.5, "Population Percent Change": -0.5}}</t>
  </si>
  <si>
    <t>{"Ethnicities": {"White Alone, not Hispanic or Latino": 85.7, "Two or More Races": 1.9, "Asian Alone": 1.0, "Native Hawaiian and Other Pacific Islander Alone": 0.1, "White Alone": 91.6, "Hispanic or Latino": 7.3, "Black Alone": 5.0, "American Indian and Alaska Native Alone": 0.4}, "Age": {"Percent Under 18 Years": 17.8, "Percent 65 and Older": 23.9, "Percent Under 5 Years": 4.9}, "Miscellaneous": {"Manufacturers Shipments": 0, "Foreign Born": 5.4, "Percent Female": 51.2, "Language Other than English at Home": 9.7, "Living in Same House +1 Years": 89.7, "Mean Travel Time to Work": 21.8, "Building Permits": 638, "Veterans": 8802, "Land Area": 251.43}, "Sales": {"Retail Sales": 15848, "Merchant Wholesaler Sales": 2760, "Accommodation and Food Services Sales": 5169, "Retail Sales per Capita": 16390}, "County": "Cape May County", "State": "NJ", "Income": {"Median Houseold Income": 56494, "Per Capita Income": 32948, "Persons Below Poverty Level": 10.1}, "Education": {"Bachelor's Degree or Higher": 28.7, "High School or Higher": 89.1}, "Employment": {"Private Non-farm Establishments": 3806, "Private Non-farm Employment Percent Change": 0.9, "Firms": {"Total": 11290, "Hispanic-Owned": 0.0, "Native Hawaiian and Other Pacific Islander-Owned": 0.0, "American Indian-Owned": 0.0, "Black-Owned": 1.3, "Asian-Owned": 0.0, "Women-Owned": 27.0}, "Nonemployer Establishments": 7862, "Private Non-farm Employment": 24732}, "Housing": {"Housing Units": 98922, "Units in Multi-Unit Structures": 30.0, "Median Value of Owner-Occupied Units": 312800, "Households": 42312, "Persons per Household": 2.22, "Homeownership Rate": 74.6}, "Population": {"2014 Population": 95344, "2010 Population": 97265, "Population per Square Mile": 386.9, "Population Percent Change": -2.0}}</t>
  </si>
  <si>
    <t>{"Ethnicities": {"White Alone, not Hispanic or Latino": 47.9, "Two or More Races": 2.8, "Asian Alone": 1.4, "Native Hawaiian and Other Pacific Islander Alone": 0.1, "White Alone": 72.1, "Hispanic or Latino": 29.3, "Black Alone": 21.9, "American Indian and Alaska Native Alone": 1.6}, "Age": {"Percent Under 18 Years": 23.8, "Percent 65 and Older": 13.6, "Percent Under 5 Years": 6.8}, "Miscellaneous": {"Manufacturers Shipments": 25913, "Foreign Born": 10.5, "Percent Female": 48.4, "Language Other than English at Home": 25.3, "Living in Same House +1 Years": 88.0, "Mean Travel Time to Work": 23.3, "Building Permits": 212, "Veterans": 8555, "Land Area": 483.7}, "Sales": {"Retail Sales": 19527, "Merchant Wholesaler Sales": 0, "Accommodation and Food Services Sales": 1551, "Retail Sales per Capita": 12566}, "County": "Cumberland County", "State": "NJ", "Income": {"Median Houseold Income": 50750, "Per Capita Income": 22524, "Persons Below Poverty Level": 17.5}, "Education": {"Bachelor's Degree or Higher": 14.3, "High School or Higher": 77.0}, "Employment": {"Private Non-farm Establishments": 2898, "Private Non-farm Employment Percent Change": -3.9, "Firms": {"Total": 8637, "Hispanic-Owned": 8.6, "Native Hawaiian and Other Pacific Islander-Owned": 0.0, "American Indian-Owned": 0.0, "Black-Owned": 9.5, "Asian-Owned": 3.7, "Women-Owned": 21.4}, "Nonemployer Establishments": 6032, "Private Non-farm Employment": 43640}, "Housing": {"Housing Units": 56348, "Units in Multi-Unit Structures": 20.2, "Median Value of Owner-Occupied Units": 168900, "Households": 50676, "Persons per Household": 2.86, "Homeownership Rate": 67.1}, "Population": {"2014 Population": 157389, "2010 Population": 156898, "Population per Square Mile": 324.4, "Population Percent Change": 0.3}}</t>
  </si>
  <si>
    <t>{"Ethnicities": {"White Alone, not Hispanic or Latino": 32.2, "Two or More Races": 2.3, "Asian Alone": 5.3, "Native Hawaiian and Other Pacific Islander Alone": 0.1, "White Alone": 49.7, "Hispanic or Latino": 22.1, "Black Alone": 41.9, "American Indian and Alaska Native Alone": 0.7}, "Age": {"Percent Under 18 Years": 24.2, "Percent 65 and Older": 12.4, "Percent Under 5 Years": 6.7}, "Miscellaneous": {"Manufacturers Shipments": 104226, "Foreign Born": 24.8, "Percent Female": 51.9, "Language Other than English at Home": 33.8, "Living in Same House +1 Years": 89.4, "Mean Travel Time to Work": 32.4, "Building Permits": 2617, "Veterans": 27099, "Land Area": 126.21}, "Sales": {"Retail Sales": 77506, "Merchant Wholesaler Sales": 126225, "Accommodation and Food Services Sales": 13358, "Retail Sales per Capita": 10077}, "County": "Essex County", "State": "NJ", "Income": {"Median Houseold Income": 55095, "Per Capita Income": 32181, "Persons Below Poverty Level": 16.6}, "Education": {"Bachelor's Degree or Higher": 32.0, "High School or Higher": 83.5}, "Employment": {"Private Non-farm Establishments": 18765, "Private Non-farm Employment Percent Change": -0.5, "Firms": {"Total": 67880, "Hispanic-Owned": 11.4, "Native Hawaiian and Other Pacific Islander-Owned": 0.1, "American Indian-Owned": 0.5, "Black-Owned": 21.0, "Asian-Owned": 6.4, "Women-Owned": 30.9}, "Nonemployer Establishments": 60582, "Private Non-farm Employment": 287991}, "Housing": {"Housing Units": 314515, "Units in Multi-Unit Structures": 60.1, "Median Value of Owner-Occupied Units": 364800, "Households": 277302, "Persons per Household": 2.76, "Homeownership Rate": 45.9}, "Population": {"2014 Population": 795723, "2010 Population": 783969, "Population per Square Mile": 6211.5, "Population Percent Change": 1.5}}</t>
  </si>
  <si>
    <t>{"Ethnicities": {"White Alone, not Hispanic or Latino": 79.4, "Two or More Races": 2.0, "Asian Alone": 3.0, "Native Hawaiian and Other Pacific Islander Alone": 0.1, "White Alone": 83.9, "Hispanic or Latino": 5.7, "Black Alone": 10.8, "American Indian and Alaska Native Alone": 0.2}, "Age": {"Percent Under 18 Years": 22.9, "Percent 65 and Older": 14.1, "Percent Under 5 Years": 5.5}, "Miscellaneous": {"Manufacturers Shipments": 156793, "Foreign Born": 5.3, "Percent Female": 51.4, "Language Other than English at Home": 8.6, "Living in Same House +1 Years": 91.1, "Mean Travel Time to Work": 28.2, "Building Permits": 491, "Veterans": 19351, "Land Area": 322.01}, "Sales": {"Retail Sales": 43525, "Merchant Wholesaler Sales": 89624, "Accommodation and Food Services Sales": 3793, "Retail Sales per Capita": 15216}, "County": "Gloucester County", "State": "NJ", "Income": {"Median Houseold Income": 74524, "Per Capita Income": 32600, "Persons Below Poverty Level": 8.1}, "Education": {"Bachelor's Degree or Higher": 28.4, "High School or Higher": 90.9}, "Employment": {"Private Non-farm Establishments": 5894, "Private Non-farm Employment Percent Change": 1.9, "Firms": {"Total": 20252, "Hispanic-Owned": 2.2, "Native Hawaiian and Other Pacific Islander-Owned": 0.0, "American Indian-Owned": 0.0, "Black-Owned": 7.6, "Asian-Owned": 3.1, "Women-Owned": 27.5}, "Nonemployer Establishments": 15030, "Private Non-farm Employment": 87331}, "Housing": {"Housing Units": 112268, "Units in Multi-Unit Structures": 16.9, "Median Value of Owner-Occupied Units": 224700, "Households": 104145, "Persons per Household": 2.73, "Homeownership Rate": 80.3}, "Population": {"2014 Population": 290951, "2010 Population": 288288, "Population per Square Mile": 895.3, "Population Percent Change": 0.9}}</t>
  </si>
  <si>
    <t>{"Ethnicities": {"White Alone, not Hispanic or Latino": 29.3, "Two or More Races": 2.6, "Asian Alone": 15.2, "Native Hawaiian and Other Pacific Islander Alone": 0.2, "White Alone": 65.8, "Hispanic or Latino": 43.1, "Black Alone": 15.1, "American Indian and Alaska Native Alone": 1.2}, "Age": {"Percent Under 18 Years": 20.3, "Percent 65 and Older": 10.8, "Percent Under 5 Years": 7.0}, "Miscellaneous": {"Manufacturers Shipments": 26142, "Foreign Born": 41.2, "Percent Female": 50.2, "Language Other than English at Home": 59.2, "Living in Same House +1 Years": 85.9, "Mean Travel Time to Work": 34.2, "Building Permits": 4621, "Veterans": 16139, "Land Area": 46.19}, "Sales": {"Retail Sales": 60998, "Merchant Wholesaler Sales": 145249, "Accommodation and Food Services Sales": 8807, "Retail Sales per Capita": 10350}, "County": "Hudson County", "State": "NJ", "Income": {"Median Houseold Income": 58442, "Per Capita Income": 32641, "Persons Below Poverty Level": 16.8}, "Education": {"Bachelor's Degree or Higher": 36.3, "High School or Higher": 81.9}, "Employment": {"Private Non-farm Establishments": 12879, "Private Non-farm Employment Percent Change": 0.4, "Firms": {"Total": 55520, "Hispanic-Owned": 25.5, "Native Hawaiian and Other Pacific Islander-Owned": 0.0, "American Indian-Owned": 0.0, "Black-Owned": 11.8, "Asian-Owned": 12.6, "Women-Owned": 27.7}, "Nonemployer Establishments": 48782, "Private Non-farm Employment": 211322}, "Housing": {"Housing Units": 277166, "Units in Multi-Unit Structures": 83.5, "Median Value of Owner-Occupied Units": 347200, "Households": 243875, "Persons per Household": 2.61, "Homeownership Rate": 32.6}, "Population": {"2014 Population": 669115, "2010 Population": 634266, "Population per Square Mile": 13731.4, "Population Percent Change": 5.5}}</t>
  </si>
  <si>
    <t>{"Ethnicities": {"White Alone, not Hispanic or Latino": 86.5, "Two or More Races": 1.2, "Asian Alone": 3.7, "Native Hawaiian and Other Pacific Islander Alone": 0.1, "White Alone": 92.0, "Hispanic or Latino": 6.2, "Black Alone": 2.7, "American Indian and Alaska Native Alone": 0.2}, "Age": {"Percent Under 18 Years": 21.2, "Percent 65 and Older": 15.7, "Percent Under 5 Years": 3.9}, "Miscellaneous": {"Manufacturers Shipments": 0, "Foreign Born": 8.4, "Percent Female": 50.6, "Language Other than English at Home": 10.8, "Living in Same House +1 Years": 91.7, "Mean Travel Time to Work": 33.6, "Building Permits": 348, "Veterans": 7291, "Land Area": 427.82}, "Sales": {"Retail Sales": 21866, "Merchant Wholesaler Sales": 6294, "Accommodation and Food Services Sales": 1757, "Retail Sales per Capita": 16865}, "County": "Hunterdon County", "State": "NJ", "Income": {"Median Houseold Income": 106143, "Per Capita Income": 50349, "Persons Below Poverty Level": 4.0}, "Education": {"Bachelor's Degree or Higher": 47.6, "High School or Higher": 94.2}, "Employment": {"Private Non-farm Establishments": 3877, "Private Non-farm Employment Percent Change": 1.5, "Firms": {"Total": 15120, "Hispanic-Owned": 0.0, "Native Hawaiian and Other Pacific Islander-Owned": 0.0, "American Indian-Owned": 0.0, "Black-Owned": 0.0, "Asian-Owned": 3.4, "Women-Owned": 29.8}, "Nonemployer Establishments": 11463, "Private Non-farm Employment": 45457}, "Housing": {"Housing Units": 49705, "Units in Multi-Unit Structures": 14.9, "Median Value of Owner-Occupied Units": 404300, "Households": 46816, "Persons per Household": 2.61, "Homeownership Rate": 84.5}, "Population": {"2014 Population": 126067, "2010 Population": 128349, "Population per Square Mile": 300.0, "Population Percent Change": -1.0}}</t>
  </si>
  <si>
    <t>{"Ethnicities": {"White Alone, not Hispanic or Latino": 51.8, "Two or More Races": 2.2, "Asian Alone": 10.4, "Native Hawaiian and Other Pacific Islander Alone": 0.2, "White Alone": 65.5, "Hispanic or Latino": 16.6, "Black Alone": 21.2, "American Indian and Alaska Native Alone": 0.6}, "Age": {"Percent Under 18 Years": 21.9, "Percent 65 and Older": 13.8, "Percent Under 5 Years": 5.9}, "Miscellaneous": {"Manufacturers Shipments": 0, "Foreign Born": 20.9, "Percent Female": 51.0, "Language Other than English at Home": 28.2, "Living in Same House +1 Years": 87.6, "Mean Travel Time to Work": 27.2, "Building Permits": 368, "Veterans": 17493, "Land Area": 224.56}, "Sales": {"Retail Sales": 50891, "Merchant Wholesaler Sales": 84209, "Accommodation and Food Services Sales": 6958, "Retail Sales per Capita": 14004}, "County": "Mercer County", "State": "NJ", "Income": {"Median Houseold Income": 73480, "Per Capita Income": 37465, "Persons Below Poverty Level": 11.2}, "Education": {"Bachelor's Degree or Higher": 38.8, "High School or Higher": 87.3}, "Employment": {"Private Non-farm Establishments": 9701, "Private Non-farm Employment Percent Change": 2.0, "Firms": {"Total": 30067, "Hispanic-Owned": 4.8, "Native Hawaiian and Other Pacific Islander-Owned": 0.0, "American Indian-Owned": 0.0, "Black-Owned": 7.6, "Asian-Owned": 10.0, "Women-Owned": 29.9}, "Nonemployer Establishments": 23100, "Private Non-farm Employment": 185388}, "Housing": {"Housing Units": 144991, "Units in Multi-Unit Structures": 30.1, "Median Value of Owner-Occupied Units": 286900, "Households": 130754, "Persons per Household": 2.67, "Homeownership Rate": 65.8}, "Population": {"2014 Population": 371537, "2010 Population": 366513, "Population per Square Mile": 1632.2, "Population Percent Change": 1.1}}</t>
  </si>
  <si>
    <t>{"Ethnicities": {"White Alone, not Hispanic or Latino": 45.4, "Two or More Races": 2.0, "Asian Alone": 24.0, "Native Hawaiian and Other Pacific Islander Alone": 0.1, "White Alone": 62.1, "Hispanic or Latino": 19.9, "Black Alone": 11.2, "American Indian and Alaska Native Alone": 0.6}, "Age": {"Percent Under 18 Years": 22.0, "Percent 65 and Older": 13.4, "Percent Under 5 Years": 6.0}, "Miscellaneous": {"Manufacturers Shipments": 122072, "Foreign Born": 31.0, "Percent Female": 50.8, "Language Other than English at Home": 41.8, "Living in Same House +1 Years": 89.0, "Mean Travel Time to Work": 32.4, "Building Permits": 1901, "Veterans": 33164, "Land Area": 308.91}, "Sales": {"Retail Sales": 111310, "Merchant Wholesaler Sales": 326317, "Accommodation and Food Services Sales": 12750, "Retail Sales per Capita": 14274}, "County": "Middlesex County", "State": "NJ", "Income": {"Median Houseold Income": 79596, "Per Capita Income": 34345, "Persons Below Poverty Level": 8.5}, "Education": {"Bachelor's Degree or Higher": 40.1, "High School or Higher": 88.8}, "Employment": {"Private Non-farm Establishments": 21535, "Private Non-farm Employment Percent Change": 3.6, "Firms": {"Total": 67778, "Hispanic-Owned": 9.4, "Native Hawaiian and Other Pacific Islander-Owned": 0.0, "American Indian-Owned": 0.3, "Black-Owned": 0.0, "Asian-Owned": 19.5, "Women-Owned": 26.0}, "Nonemployer Establishments": 51540, "Private Non-farm Employment": 381947}, "Housing": {"Housing Units": 299476, "Units in Multi-Unit Structures": 34.6, "Median Value of Owner-Occupied Units": 330000, "Households": 280988, "Persons per Household": 2.82, "Homeownership Rate": 66.2}, "Population": {"2014 Population": 836297, "2010 Population": 809858, "Population per Square Mile": 2621.6, "Population Percent Change": 3.3}}</t>
  </si>
  <si>
    <t>{"Ethnicities": {"White Alone, not Hispanic or Latino": 75.7, "Two or More Races": 1.7, "Asian Alone": 5.5, "Native Hawaiian and Other Pacific Islander Alone": 0.1, "White Alone": 84.7, "Hispanic or Latino": 10.5, "Black Alone": 7.7, "American Indian and Alaska Native Alone": 0.3}, "Age": {"Percent Under 18 Years": 22.3, "Percent 65 and Older": 15.6, "Percent Under 5 Years": 5.2}, "Miscellaneous": {"Manufacturers Shipments": 34684, "Foreign Born": 13.2, "Percent Female": 51.4, "Language Other than English at Home": 17.1, "Living in Same House +1 Years": 91.1, "Mean Travel Time to Work": 33.4, "Building Permits": 1484, "Veterans": 35366, "Land Area": 468.79}, "Sales": {"Retail Sales": 112250, "Merchant Wholesaler Sales": 110588, "Accommodation and Food Services Sales": 11534, "Retail Sales per Capita": 17511}, "County": "Monmouth County", "State": "NJ", "Income": {"Median Houseold Income": 84526, "Per Capita Income": 42749, "Persons Below Poverty Level": 7.0}, "Education": {"Bachelor's Degree or Higher": 41.4, "High School or Higher": 92.2}, "Employment": {"Private Non-farm Establishments": 18959, "Private Non-farm Employment Percent Change": 1.4, "Firms": {"Total": 63391, "Hispanic-Owned": 3.8, "Native Hawaiian and Other Pacific Islander-Owned": 0.0, "American Indian-Owned": 0.0, "Black-Owned": 3.1, "Asian-Owned": 5.9, "Women-Owned": 25.7}, "Nonemployer Establishments": 50713, "Private Non-farm Employment": 224059}, "Housing": {"Housing Units": 260744, "Units in Multi-Unit Structures": 24.8, "Median Value of Owner-Occupied Units": 389900, "Households": 233909, "Persons per Household": 2.66, "Homeownership Rate": 75.2}, "Population": {"2014 Population": 629279, "2010 Population": 630380, "Population per Square Mile": 1344.7, "Population Percent Change": -0.2}}</t>
  </si>
  <si>
    <t>{"Ethnicities": {"White Alone, not Hispanic or Latino": 72.5, "Two or More Races": 1.7, "Asian Alone": 10.1, "Native Hawaiian and Other Pacific Islander Alone": 0.0, "White Alone": 84.2, "Hispanic or Latino": 12.8, "Black Alone": 3.6, "American Indian and Alaska Native Alone": 0.3}, "Age": {"Percent Under 18 Years": 22.3, "Percent 65 and Older": 15.4, "Percent Under 5 Years": 5.1}, "Miscellaneous": {"Manufacturers Shipments": 76316, "Foreign Born": 18.5, "Percent Female": 51.0, "Language Other than English at Home": 23.9, "Living in Same House +1 Years": 92.2, "Mean Travel Time to Work": 30.0, "Building Permits": 1591, "Veterans": 23769, "Land Area": 460.18}, "Sales": {"Retail Sales": 87563, "Merchant Wholesaler Sales": 174400, "Accommodation and Food Services Sales": 11297, "Retail Sales per Capita": 18032}, "County": "Morris County", "State": "NJ", "Income": {"Median Houseold Income": 98633, "Per Capita Income": 48814, "Persons Below Poverty Level": 4.4}, "Education": {"Bachelor's Degree or Higher": 50.0, "High School or Higher": 93.5}, "Employment": {"Private Non-farm Establishments": 16761, "Private Non-farm Employment Percent Change": -1.4, "Firms": {"Total": 52546, "Hispanic-Owned": 5.2, "Native Hawaiian and Other Pacific Islander-Owned": 0.0, "American Indian-Owned": 0.0, "Black-Owned": 2.1, "Asian-Owned": 7.2, "Women-Owned": 24.3}, "Nonemployer Establishments": 40290, "Private Non-farm Employment": 274566}, "Housing": {"Housing Units": 191473, "Units in Multi-Unit Structures": 25.4, "Median Value of Owner-Occupied Units": 432400, "Households": 179665, "Persons per Household": 2.71, "Homeownership Rate": 75.9}, "Population": {"2014 Population": 499727, "2010 Population": 492276, "Population per Square Mile": 1069.8, "Population Percent Change": 1.5}}</t>
  </si>
  <si>
    <t>{"Ethnicities": {"White Alone, not Hispanic or Latino": 85.0, "Two or More Races": 1.3, "Asian Alone": 2.0, "Native Hawaiian and Other Pacific Islander Alone": 0.0, "White Alone": 92.9, "Hispanic or Latino": 8.9, "Black Alone": 3.5, "American Indian and Alaska Native Alone": 0.3}, "Age": {"Percent Under 18 Years": 23.5, "Percent 65 and Older": 21.9, "Percent Under 5 Years": 6.8}, "Miscellaneous": {"Manufacturers Shipments": 0, "Foreign Born": 7.7, "Percent Female": 51.9, "Language Other than English at Home": 12.1, "Living in Same House +1 Years": 91.0, "Mean Travel Time to Work": 30.7, "Building Permits": 2937, "Veterans": 48709, "Land Area": 628.78}, "Sales": {"Retail Sales": 73074, "Merchant Wholesaler Sales": 0, "Accommodation and Food Services Sales": 7030, "Retail Sales per Capita": 12922}, "County": "Ocean County", "State": "NJ", "Income": {"Median Houseold Income": 61136, "Per Capita Income": 30477, "Persons Below Poverty Level": 10.4}, "Education": {"Bachelor's Degree or Higher": 25.4, "High School or Higher": 89.8}, "Employment": {"Private Non-farm Establishments": 12332, "Private Non-farm Employment Percent Change": 4.5, "Firms": {"Total": 45546, "Hispanic-Owned": 3.3, "Native Hawaiian and Other Pacific Islander-Owned": 0.0, "American Indian-Owned": 0.3, "Black-Owned": 2.2, "Asian-Owned": 2.5, "Women-Owned": 25.6}, "Nonemployer Establishments": 36987, "Private Non-farm Employment": 131388}, "Housing": {"Housing Units": 278639, "Units in Multi-Unit Structures": 13.2, "Median Value of Owner-Occupied Units": 268100, "Households": 221774, "Persons per Household": 2.58, "Homeownership Rate": 81.3}, "Population": {"2014 Population": 586301, "2010 Population": 576567, "Population per Square Mile": 917.0, "Population Percent Change": 1.7}}</t>
  </si>
  <si>
    <t>{"Ethnicities": {"White Alone, not Hispanic or Latino": 42.9, "Two or More Races": 2.4, "Asian Alone": 5.7, "Native Hawaiian and Other Pacific Islander Alone": 0.2, "White Alone": 75.4, "Hispanic or Latino": 39.6, "Black Alone": 14.8, "American Indian and Alaska Native Alone": 1.5}, "Age": {"Percent Under 18 Years": 24.4, "Percent 65 and Older": 13.1, "Percent Under 5 Years": 6.9}, "Miscellaneous": {"Manufacturers Shipments": 51782, "Foreign Born": 28.4, "Percent Female": 51.3, "Language Other than English at Home": 47.7, "Living in Same House +1 Years": 92.4, "Mean Travel Time to Work": 26.5, "Building Permits": 518, "Veterans": 16098, "Land Area": 184.59}, "Sales": {"Retail Sales": 65980, "Merchant Wholesaler Sales": 70210, "Accommodation and Food Services Sales": 5386, "Retail Sales per Capita": 13546}, "County": "Passaic County", "State": "NJ", "Income": {"Median Houseold Income": 57654, "Per Capita Income": 27152, "Persons Below Poverty Level": 16.3}, "Education": {"Bachelor's Degree or Higher": 25.6, "High School or Higher": 81.9}, "Employment": {"Private Non-farm Establishments": 11866, "Private Non-farm Employment Percent Change": -0.3, "Firms": {"Total": 43366, "Hispanic-Owned": 17.9, "Native Hawaiian and Other Pacific Islander-Owned": 0.0, "American Indian-Owned": 0.5, "Black-Owned": 9.5, "Asian-Owned": 6.2, "Women-Owned": 25.4}, "Nonemployer Establishments": 35521, "Private Non-farm Employment": 150775}, "Housing": {"Housing Units": 176730, "Units in Multi-Unit Structures": 52.7, "Median Value of Owner-Occupied Units": 351000, "Households": 162543, "Persons per Household": 3.03, "Homeownership Rate": 54.3}, "Population": {"2014 Population": 508856, "2010 Population": 501226, "Population per Square Mile": 2715.3, "Population Percent Change": 1.4}}</t>
  </si>
  <si>
    <t>{"Ethnicities": {"White Alone, not Hispanic or Latino": 75.4, "Two or More Races": 2.1, "Asian Alone": 1.0, "Native Hawaiian and Other Pacific Islander Alone": 0.0, "White Alone": 81.6, "Hispanic or Latino": 8.0, "Black Alone": 14.7, "American Indian and Alaska Native Alone": 0.5}, "Age": {"Percent Under 18 Years": 22.2, "Percent 65 and Older": 17.2, "Percent Under 5 Years": 5.7}, "Miscellaneous": {"Manufacturers Shipments": 14403, "Foreign Born": 4.5, "Percent Female": 51.3, "Language Other than English at Home": 7.2, "Living in Same House +1 Years": 89.6, "Mean Travel Time to Work": 26.4, "Building Permits": 51, "Veterans": 5548, "Land Area": 331.9}, "Sales": {"Retail Sales": 6694, "Merchant Wholesaler Sales": 0, "Accommodation and Food Services Sales": 822, "Retail Sales per Capita": 10146}, "County": "Salem County", "State": "NJ", "Income": {"Median Houseold Income": 59718, "Per Capita Income": 28772, "Persons Below Poverty Level": 12.4}, "Education": {"Bachelor's Degree or Higher": 20.4, "High School or Higher": 86.0}, "Employment": {"Private Non-farm Establishments": 1169, "Private Non-farm Employment Percent Change": -6.9, "Firms": {"Total": 4585, "Hispanic-Owned": 2.3, "Native Hawaiian and Other Pacific Islander-Owned": 0.0, "American Indian-Owned": 0.0, "Black-Owned": 6.4, "Asian-Owned": 0.0, "Women-Owned": 25.6}, "Nonemployer Establishments": 2853, "Private Non-farm Employment": 19049}, "Housing": {"Housing Units": 27564, "Units in Multi-Unit Structures": 17.6, "Median Value of Owner-Occupied Units": 190200, "Households": 25003, "Persons per Household": 2.58, "Homeownership Rate": 71.7}, "Population": {"2014 Population": 64715, "2010 Population": 66083, "Population per Square Mile": 199.1, "Population Percent Change": -2.1}}</t>
  </si>
  <si>
    <t>{"Ethnicities": {"White Alone, not Hispanic or Latino": 58.7, "Two or More Races": 1.9, "Asian Alone": 16.6, "Native Hawaiian and Other Pacific Islander Alone": 0.1, "White Alone": 71.2, "Hispanic or Latino": 14.2, "Black Alone": 9.9, "American Indian and Alaska Native Alone": 0.3}, "Age": {"Percent Under 18 Years": 23.2, "Percent 65 and Older": 14.1, "Percent Under 5 Years": 5.5}, "Miscellaneous": {"Manufacturers Shipments": 64015, "Foreign Born": 23.3, "Percent Female": 51.3, "Language Other than English at Home": 29.6, "Living in Same House +1 Years": 92.2, "Mean Travel Time to Work": 31.7, "Building Permits": 1310, "Veterans": 13757, "Land Area": 301.81}, "Sales": {"Retail Sales": 57559, "Merchant Wholesaler Sales": 146345, "Accommodation and Food Services Sales": 6561, "Retail Sales per Capita": 17946}, "County": "Somerset County", "State": "NJ", "Income": {"Median Houseold Income": 99020, "Per Capita Income": 47803, "Persons Below Poverty Level": 5.0}, "Education": {"Bachelor's Degree or Higher": 51.1, "High School or Higher": 93.2}, "Employment": {"Private Non-farm Establishments": 9925, "Private Non-farm Employment Percent Change": 0.8, "Firms": {"Total": 32225, "Hispanic-Owned": 6.4, "Native Hawaiian and Other Pacific Islander-Owned": 0.0, "American Indian-Owned": 0.0, "Black-Owned": 5.7, "Asian-Owned": 11.1, "Women-Owned": 27.5}, "Nonemployer Establishments": 25267, "Private Non-farm Employment": 184467}, "Housing": {"Housing Units": 126015, "Units in Multi-Unit Structures": 25.3, "Median Value of Owner-Occupied Units": 398800, "Households": 115531, "Persons per Household": 2.79, "Homeownership Rate": 78.0}, "Population": {"2014 Population": 332568, "2010 Population": 323444, "Population per Square Mile": 1071.7, "Population Percent Change": 2.8}}</t>
  </si>
  <si>
    <t>{"Ethnicities": {"White Alone, not Hispanic or Latino": 87.5, "Two or More Races": 1.5, "Asian Alone": 2.0, "Native Hawaiian and Other Pacific Islander Alone": 0.0, "White Alone": 94.2, "Hispanic or Latino": 7.3, "Black Alone": 2.2, "American Indian and Alaska Native Alone": 0.2}, "Age": {"Percent Under 18 Years": 21.6, "Percent 65 and Older": 14.8, "Percent Under 5 Years": 4.6}, "Miscellaneous": {"Manufacturers Shipments": 0, "Foreign Born": 7.3, "Percent Female": 50.4, "Language Other than English at Home": 9.9, "Living in Same House +1 Years": 92.7, "Mean Travel Time to Work": 37.7, "Building Permits": 222, "Veterans": 9652, "Land Area": 519.01}, "Sales": {"Retail Sales": 17223, "Merchant Wholesaler Sales": 0, "Accommodation and Food Services Sales": 1724, "Retail Sales per Capita": 11359}, "County": "Sussex County", "State": "NJ", "Income": {"Median Houseold Income": 87335, "Per Capita Income": 37949, "Persons Below Poverty Level": 5.7}, "Education": {"Bachelor's Degree or Higher": 32.4, "High School or Higher": 93.4}, "Employment": {"Private Non-farm Establishments": 3267, "Private Non-farm Employment Percent Change": -0.2, "Firms": {"Total": 14840, "Hispanic-Owned": 0.0, "Native Hawaiian and Other Pacific Islander-Owned": 0.0, "American Indian-Owned": 0.0, "Black-Owned": 0.0, "Asian-Owned": 2.5, "Women-Owned": 25.8}, "Nonemployer Establishments": 10930, "Private Non-farm Employment": 31594}, "Housing": {"Housing Units": 62204, "Units in Multi-Unit Structures": 13.4, "Median Value of Owner-Occupied Units": 285800, "Households": 54746, "Persons per Household": 2.67, "Homeownership Rate": 84.7}, "Population": {"2014 Population": 144909, "2010 Population": 149265, "Population per Square Mile": 287.6, "Population Percent Change": -2.7}}</t>
  </si>
  <si>
    <t>{"Ethnicities": {"White Alone, not Hispanic or Latino": 42.3, "Two or More Races": 1.9, "Asian Alone": 5.4, "Native Hawaiian and Other Pacific Islander Alone": 0.1, "White Alone": 68.4, "Hispanic or Latino": 30.0, "Black Alone": 23.5, "American Indian and Alaska Native Alone": 0.7}, "Age": {"Percent Under 18 Years": 23.9, "Percent 65 and Older": 13.0, "Percent Under 5 Years": 6.5}, "Miscellaneous": {"Manufacturers Shipments": 185746, "Foreign Born": 29.2, "Percent Female": 51.2, "Language Other than English at Home": 41.9, "Living in Same House +1 Years": 89.3, "Mean Travel Time to Work": 29.4, "Building Permits": 1966, "Veterans": 20109, "Land Area": 102.86}, "Sales": {"Retail Sales": 73121, "Merchant Wholesaler Sales": 129486, "Accommodation and Food Services Sales": 7480, "Retail Sales per Capita": 14069}, "County": "Union County", "State": "NJ", "Income": {"Median Houseold Income": 68507, "Per Capita Income": 35089, "Persons Below Poverty Level": 10.8}, "Education": {"Bachelor's Degree or Higher": 31.8, "High School or Higher": 85.3}, "Employment": {"Private Non-farm Establishments": 13669, "Private Non-farm Employment Percent Change": 0.1, "Firms": {"Total": 48019, "Hispanic-Owned": 14.6, "Native Hawaiian and Other Pacific Islander-Owned": 0.0, "American Indian-Owned": 0.5, "Black-Owned": 13.1, "Asian-Owned": 5.7, "Women-Owned": 25.9}, "Nonemployer Establishments": 39104, "Private Non-farm Employment": 200810}, "Housing": {"Housing Units": 201580, "Units in Multi-Unit Structures": 43.5, "Median Value of Owner-Occupied Units": 362300, "Households": 185483, "Persons per Household": 2.88, "Homeownership Rate": 60.4}, "Population": {"2014 Population": 552939, "2010 Population": 536499, "Population per Square Mile": 5216.1, "Population Percent Change": 3.1}}</t>
  </si>
  <si>
    <t>{"Ethnicities": {"White Alone, not Hispanic or Latino": 83.5, "Two or More Races": 1.5, "Asian Alone": 2.8, "Native Hawaiian and Other Pacific Islander Alone": 0.1, "White Alone": 90.9, "Hispanic or Latino": 8.4, "Black Alone": 4.5, "American Indian and Alaska Native Alone": 0.2}, "Age": {"Percent Under 18 Years": 21.2, "Percent 65 and Older": 16.0, "Percent Under 5 Years": 4.6}, "Miscellaneous": {"Manufacturers Shipments": 22121, "Foreign Born": 9.0, "Percent Female": 51.2, "Language Other than English at Home": 11.6, "Living in Same House +1 Years": 90.7, "Mean Travel Time to Work": 34.4, "Building Permits": 244, "Veterans": 7042, "Land Area": 356.92}, "Sales": {"Retail Sales": 15506, "Merchant Wholesaler Sales": 0, "Accommodation and Food Services Sales": 1179, "Retail Sales per Capita": 14137}, "County": "Warren County", "State": "NJ", "Income": {"Median Houseold Income": 70912, "Per Capita Income": 33555, "Persons Below Poverty Level": 7.8}, "Education": {"Bachelor's Degree or Higher": 29.6, "High School or Higher": 89.7}, "Employment": {"Private Non-farm Establishments": 2487, "Private Non-farm Employment Percent Change": -1.9, "Firms": {"Total": 9552, "Hispanic-Owned": 4.6, "Native Hawaiian and Other Pacific Islander-Owned": 0.0, "American Indian-Owned": 0.0, "Black-Owned": 2.7, "Asian-Owned": 2.8, "Women-Owned": 25.8}, "Nonemployer Establishments": 6843, "Private Non-farm Employment": 30169}, "Housing": {"Housing Units": 45269, "Units in Multi-Unit Structures": 22.0, "Median Value of Owner-Occupied Units": 271100, "Households": 41463, "Persons per Household": 2.56, "Homeownership Rate": 74.1}, "Population": {"2014 Population": 106917, "2010 Population": 108692, "Population per Square Mile": 304.5, "Population Percent Change": -1.6}}</t>
  </si>
  <si>
    <t>{"Ethnicities": {"White Alone, not Hispanic or Latino": 40.2, "Two or More Races": 3.0, "Asian Alone": 2.7, "Native Hawaiian and Other Pacific Islander Alone": 0.2, "White Alone": 84.9, "Hispanic or Latino": 49.0, "Black Alone": 3.4, "American Indian and Alaska Native Alone": 5.8}, "Age": {"Percent Under 18 Years": 22.9, "Percent 65 and Older": 14.2, "Percent Under 5 Years": 6.3}, "Miscellaneous": {"Manufacturers Shipments": 0, "Foreign Born": 10.9, "Percent Female": 51.0, "Language Other than English at Home": 31.0, "Living in Same House +1 Years": 83.8, "Mean Travel Time to Work": 21.6, "Building Permits": 1525, "Veterans": 55419, "Land Area": 1160.83}, "Sales": {"Retail Sales": 93961, "Merchant Wholesaler Sales": 61349, "Accommodation and Food Services Sales": 13980, "Retail Sales per Capita": 14942}, "County": "Bernalillo County", "State": "NM", "Income": {"Median Houseold Income": 48801, "Per Capita Income": 26814, "Persons Below Poverty Level": 18.0}, "Education": {"Bachelor's Degree or Higher": 32.1, "High School or Higher": 87.4}, "Employment": {"Private Non-farm Establishments": 15800, "Private Non-farm Employment Percent Change": -0.3, "Firms": {"Total": 53235, "Hispanic-Owned": 24.0, "Native Hawaiian and Other Pacific Islander-Owned": 0.1, "American Indian-Owned": 2.6, "Black-Owned": 1.8, "Asian-Owned": 3.6, "Women-Owned": 31.4}, "Nonemployer Establishments": 38835, "Private Non-farm Employment": 248438}, "Housing": {"Housing Units": 288400, "Units in Multi-Unit Structures": 24.5, "Median Value of Owner-Occupied Units": 186800, "Households": 263135, "Persons per Household": 2.5, "Homeownership Rate": 63.2}, "Population": {"2014 Population": 675551, "2010 Population": 662564, "Population per Square Mile": 570.8, "Population Percent Change": 2.0}}</t>
  </si>
  <si>
    <t>NM</t>
  </si>
  <si>
    <t>{"Ethnicities": {"White Alone, not Hispanic or Latino": 74.9, "Two or More Races": 2.8, "Asian Alone": 0.3, "Native Hawaiian and Other Pacific Islander Alone": 0.0, "White Alone": 93.0, "Hispanic or Latino": 19.8, "Black Alone": 0.6, "American Indian and Alaska Native Alone": 3.3}, "Age": {"Percent Under 18 Years": 14.0, "Percent 65 and Older": 35.0, "Percent Under 5 Years": 3.2}, "Miscellaneous": {"Manufacturers Shipments": 0, "Foreign Born": 1.6, "Percent Female": 48.0, "Language Other than English at Home": 19.0, "Living in Same House +1 Years": 88.5, "Mean Travel Time to Work": 20.6, "Building Permits": 0, "Veterans": 501, "Land Area": 6923.69}, "Sales": {"Retail Sales": 72, "Merchant Wholesaler Sales": 0, "Accommodation and Food Services Sales": 26, "Retail Sales per Capita": 2084}, "County": "Catron County", "State": "NM", "Income": {"Median Houseold Income": 39826, "Per Capita Income": 20616, "Persons Below Poverty Level": 19.7}, "Education": {"Bachelor's Degree or Higher": 18.5, "High School or Higher": 88.1}, "Employment": {"Private Non-farm Establishments": 58, "Private Non-farm Employment Percent Change": -6.4, "Firms": {"Total": 386, "Hispanic-Owned": 0.0, "Native Hawaiian and Other Pacific Islander-Owned": 0.0, "American Indian-Owned": 0.0, "Black-Owned": 0.0, "Asian-Owned": 0.0, "Women-Owned": 0.0}, "Nonemployer Establishments": 357, "Private Non-farm Employment": 393}, "Housing": {"Housing Units": 3280, "Units in Multi-Unit Structures": 0.2, "Median Value of Owner-Occupied Units": 158900, "Households": 1581, "Persons per Household": 2.23, "Homeownership Rate": 88.5}, "Population": {"2014 Population": 3556, "2010 Population": 3725, "Population per Square Mile": 0.5, "Population Percent Change": -4.5}}</t>
  </si>
  <si>
    <t>{"Ethnicities": {"White Alone, not Hispanic or Latino": 40.8, "Two or More Races": 1.8, "Asian Alone": 1.0, "Native Hawaiian and Other Pacific Islander Alone": 0.3, "White Alone": 92.1, "Hispanic or Latino": 54.9, "Black Alone": 2.5, "American Indian and Alaska Native Alone": 2.2}, "Age": {"Percent Under 18 Years": 27.2, "Percent 65 and Older": 14.8, "Percent Under 5 Years": 7.3}, "Miscellaneous": {"Manufacturers Shipments": 6614, "Foreign Born": 14.0, "Percent Female": 50.2, "Language Other than English at Home": 38.6, "Living in Same House +1 Years": 82.2, "Mean Travel Time to Work": 17.4, "Building Permits": 54, "Veterans": 4801, "Land Area": 6065.28}, "Sales": {"Retail Sales": 8360, "Merchant Wholesaler Sales": 0, "Accommodation and Food Services Sales": 923, "Retail Sales per Capita": 13392}, "County": "Chaves County", "State": "NM", "Income": {"Median Houseold Income": 39131, "Per Capita Income": 19492, "Persons Below Poverty Level": 21.3}, "Education": {"Bachelor's Degree or Higher": 18.4, "High School or Higher": 77.7}, "Employment": {"Private Non-farm Establishments": 1443, "Private Non-farm Employment Percent Change": 2.0, "Firms": {"Total": 4032, "Hispanic-Owned": 23.0, "Native Hawaiian and Other Pacific Islander-Owned": 0.0, "American Indian-Owned": 0.0, "Black-Owned": 0.0, "Asian-Owned": 1.4, "Women-Owned": 26.3}, "Nonemployer Establishments": 3083, "Private Non-farm Employment": 17301}, "Housing": {"Housing Units": 26693, "Units in Multi-Unit Structures": 11.4, "Median Value of Owner-Occupied Units": 96800, "Households": 23499, "Persons per Household": 2.7, "Homeownership Rate": 66.5}, "Population": {"2014 Population": 65878, "2010 Population": 65645, "Population per Square Mile": 10.8, "Population Percent Change": 0.4}}</t>
  </si>
  <si>
    <t>{"Ethnicities": {"White Alone, not Hispanic or Latino": 20.8, "Two or More Races": 2.1, "Asian Alone": 0.6, "Native Hawaiian and Other Pacific Islander Alone": 0.1, "White Alone": 54.0, "Hispanic or Latino": 37.8, "Black Alone": 1.4, "American Indian and Alaska Native Alone": 41.7}, "Age": {"Percent Under 18 Years": 24.5, "Percent 65 and Older": 14.2, "Percent Under 5 Years": 7.4}, "Miscellaneous": {"Manufacturers Shipments": 0, "Foreign Born": 5.2, "Percent Female": 48.9, "Language Other than English at Home": 44.3, "Living in Same House +1 Years": 88.2, "Mean Travel Time to Work": 22.8, "Building Permits": 0, "Veterans": 1858, "Land Area": 4539.48}, "Sales": {"Retail Sales": 2174, "Merchant Wholesaler Sales": 158, "Accommodation and Food Services Sales": 1173, "Retail Sales per Capita": 7992}, "County": "Cibola County", "State": "NM", "Income": {"Median Houseold Income": 37237, "Per Capita Income": 16129, "Persons Below Poverty Level": 27.6}, "Education": {"Bachelor's Degree or Higher": 10.4, "High School or Higher": 79.9}, "Employment": {"Private Non-farm Establishments": 329, "Private Non-farm Employment Percent Change": -2.2, "Firms": {"Total": 1513, "Hispanic-Owned": 22.1, "Native Hawaiian and Other Pacific Islander-Owned": 0.0, "American Indian-Owned": 14.4, "Black-Owned": 0.0, "Asian-Owned": 1.7, "Women-Owned": 26.6}, "Nonemployer Establishments": 1008, "Private Non-farm Employment": 5067}, "Housing": {"Housing Units": 11086, "Units in Multi-Unit Structures": 7.9, "Median Value of Owner-Occupied Units": 83800, "Households": 8016, "Persons per Household": 3.15, "Homeownership Rate": 72.4}, "Population": {"2014 Population": 27349, "2010 Population": 27213, "Population per Square Mile": 6.0, "Population Percent Change": 0.5}}</t>
  </si>
  <si>
    <t>{"Ethnicities": {"White Alone, not Hispanic or Latino": 47.5, "Two or More Races": 2.1, "Asian Alone": 0.5, "Native Hawaiian and Other Pacific Islander Alone": 0.2, "White Alone": 93.6, "Hispanic or Latino": 49.0, "Black Alone": 0.9, "American Indian and Alaska Native Alone": 2.6}, "Age": {"Percent Under 18 Years": 19.0, "Percent 65 and Older": 23.7, "Percent Under 5 Years": 4.8}, "Miscellaneous": {"Manufacturers Shipments": 0, "Foreign Born": 4.4, "Percent Female": 49.1, "Language Other than English at Home": 21.5, "Living in Same House +1 Years": 84.9, "Mean Travel Time to Work": 14.5, "Building Permits": 13, "Veterans": 1390, "Land Area": 3758.06}, "Sales": {"Retail Sales": 1587, "Merchant Wholesaler Sales": 451, "Accommodation and Food Services Sales": 568, "Retail Sales per Capita": 12049}, "County": "Colfax County", "State": "NM", "Income": {"Median Houseold Income": 37734, "Per Capita Income": 21387, "Persons Below Poverty Level": 17.7}, "Education": {"Bachelor's Degree or Higher": 19.8, "High School or Higher": 86.6}, "Employment": {"Private Non-farm Establishments": 420, "Private Non-farm Employment Percent Change": -4.7, "Firms": {"Total": 1363, "Hispanic-Owned": 18.6, "Native Hawaiian and Other Pacific Islander-Owned": 0.0, "American Indian-Owned": 0.0, "Black-Owned": 0.0, "Asian-Owned": 0.0, "Women-Owned": 21.0}, "Nonemployer Establishments": 767, "Private Non-farm Employment": 3225}, "Housing": {"Housing Units": 10062, "Units in Multi-Unit Structures": 12.4, "Median Value of Owner-Occupied Units": 117100, "Households": 5574, "Persons per Household": 2.33, "Homeownership Rate": 67.9}, "Population": {"2014 Population": 12680, "2010 Population": 13750, "Population per Square Mile": 3.7, "Population Percent Change": -7.8}}</t>
  </si>
  <si>
    <t>{"Ethnicities": {"White Alone, not Hispanic or Latino": 50.3, "Two or More Races": 2.9, "Asian Alone": 1.7, "Native Hawaiian and Other Pacific Islander Alone": 0.2, "White Alone": 86.1, "Hispanic or Latino": 39.7, "Black Alone": 7.0, "American Indian and Alaska Native Alone": 2.1}, "Age": {"Percent Under 18 Years": 27.0, "Percent 65 and Older": 11.5, "Percent Under 5 Years": 8.6}, "Miscellaneous": {"Manufacturers Shipments": 0, "Foreign Born": 8.2, "Percent Female": 48.1, "Language Other than English at Home": 24.6, "Living in Same House +1 Years": 79.2, "Mean Travel Time to Work": 15.0, "Building Permits": 141, "Veterans": 5584, "Land Area": 1404.8}, "Sales": {"Retail Sales": 5913, "Merchant Wholesaler Sales": 1715, "Accommodation and Food Services Sales": 683, "Retail Sales per Capita": 13109}, "County": "Curry County", "State": "NM", "Income": {"Median Houseold Income": 39871, "Per Capita Income": 21259, "Persons Below Poverty Level": 18.9}, "Education": {"Bachelor's Degree or Higher": 20.4, "High School or Higher": 81.5}, "Employment": {"Private Non-farm Establishments": 1049, "Private Non-farm Employment Percent Change": -2.8, "Firms": {"Total": 2745, "Hispanic-Owned": 0.0, "Native Hawaiian and Other Pacific Islander-Owned": 0.0, "American Indian-Owned": 0.0, "Black-Owned": 1.8, "Asian-Owned": 0.0, "Women-Owned": 26.4}, "Nonemployer Establishments": 1913, "Private Non-farm Employment": 12586}, "Housing": {"Housing Units": 20788, "Units in Multi-Unit Structures": 14.1, "Median Value of Owner-Occupied Units": 119600, "Households": 18027, "Persons per Household": 2.67, "Homeownership Rate": 59.7}, "Population": {"2014 Population": 50969, "2010 Population": 48376, "Population per Square Mile": 34.4, "Population Percent Change": 5.4}}</t>
  </si>
  <si>
    <t>{"Ethnicities": {"White Alone, not Hispanic or Latino": 55.6, "Two or More Races": 3.8, "Asian Alone": 0.2, "Native Hawaiian and Other Pacific Islander Alone": 0.0, "White Alone": 93.7, "Hispanic or Latino": 40.8, "Black Alone": 0.4, "American Indian and Alaska Native Alone": 1.9}, "Age": {"Percent Under 18 Years": 21.8, "Percent 65 and Older": 23.8, "Percent Under 5 Years": 5.8}, "Miscellaneous": {"Manufacturers Shipments": 0, "Foreign Born": 4.6, "Percent Female": 49.8, "Language Other than English at Home": 29.2, "Living in Same House +1 Years": 89.5, "Mean Travel Time to Work": 14.6, "Building Permits": 0, "Veterans": 153, "Land Area": 2322.62}, "Sales": {"Retail Sales": 124, "Merchant Wholesaler Sales": 0, "Accommodation and Food Services Sales": 0, "Retail Sales per Capita": 6641}, "County": "De Baca County", "State": "NM", "Income": {"Median Houseold Income": 37660, "Per Capita Income": 24879, "Persons Below Poverty Level": 23.5}, "Education": {"Bachelor's Degree or Higher": 17.9, "High School or Higher": 80.7}, "Employment": {"Private Non-farm Establishments": 45, "Private Non-farm Employment Percent Change": -5.4, "Firms": {"Total": 179, "Hispanic-Owned": 0.0, "Native Hawaiian and Other Pacific Islander-Owned": 0.0, "American Indian-Owned": 0.0, "Black-Owned": 0.0, "Asian-Owned": 0.0, "Women-Owned": 0.0}, "Nonemployer Establishments": 102, "Private Non-farm Employment": 246}, "Housing": {"Housing Units": 1340, "Units in Multi-Unit Structures": 4.6, "Median Value of Owner-Occupied Units": 79200, "Households": 689, "Persons per Household": 2.83, "Homeownership Rate": 79.7}, "Population": {"2014 Population": 1825, "2010 Population": 2022, "Population per Square Mile": 0.9, "Population Percent Change": -9.7}}</t>
  </si>
  <si>
    <t>{"Ethnicities": {"White Alone, not Hispanic or Latino": 28.8, "Two or More Races": 1.8, "Asian Alone": 1.3, "Native Hawaiian and Other Pacific Islander Alone": 0.2, "White Alone": 92.1, "Hispanic or Latino": 66.8, "Black Alone": 2.2, "American Indian and Alaska Native Alone": 2.3}, "Age": {"Percent Under 18 Years": 25.4, "Percent 65 and Older": 14.2, "Percent Under 5 Years": 7.2}, "Miscellaneous": {"Manufacturers Shipments": 9318, "Foreign Born": 17.1, "Percent Female": 50.8, "Language Other than English at Home": 51.0, "Living in Same House +1 Years": 82.4, "Mean Travel Time to Work": 19.8, "Building Permits": 617, "Veterans": 16154, "Land Area": 3807.51}, "Sales": {"Retail Sales": 19255, "Merchant Wholesaler Sales": 4482, "Accommodation and Food Services Sales": 2387, "Retail Sales per Capita": 9715}, "County": "Do\u00b1a Ana County", "State": "NM", "Income": {"Median Houseold Income": 37933, "Per Capita Income": 19565, "Persons Below Poverty Level": 27.0}, "Education": {"Bachelor's Degree or Higher": 26.6, "High School or Higher": 77.5}, "Employment": {"Private Non-farm Establishments": 3554, "Private Non-farm Employment Percent Change": -0.5, "Firms": {"Total": 15497, "Hispanic-Owned": 42.1, "Native Hawaiian and Other Pacific Islander-Owned": 0.0, "American Indian-Owned": 2.2, "Black-Owned": 0.8, "Asian-Owned": 0.0, "Women-Owned": 29.0}, "Nonemployer Establishments": 12098, "Private Non-farm Employment": 49387}, "Housing": {"Housing Units": 84221, "Units in Multi-Unit Structures": 17.2, "Median Value of Owner-Occupied Units": 139100, "Households": 73797, "Persons per Household": 2.79, "Homeownership Rate": 65.4}, "Population": {"2014 Population": 213676, "2010 Population": 209233, "Population per Square Mile": 55.0, "Population Percent Change": 2.1}}</t>
  </si>
  <si>
    <t>{"Ethnicities": {"White Alone, not Hispanic or Latino": 49.6, "Two or More Races": 1.7, "Asian Alone": 0.8, "Native Hawaiian and Other Pacific Islander Alone": 0.1, "White Alone": 93.1, "Hispanic or Latino": 46.4, "Black Alone": 1.9, "American Indian and Alaska Native Alone": 2.4}, "Age": {"Percent Under 18 Years": 26.3, "Percent 65 and Older": 13.9, "Percent Under 5 Years": 7.0}, "Miscellaneous": {"Manufacturers Shipments": 0, "Foreign Born": 5.0, "Percent Female": 49.5, "Language Other than English at Home": 30.8, "Living in Same House +1 Years": 86.0, "Mean Travel Time to Work": 17.8, "Building Permits": 336, "Veterans": 4448, "Land Area": 4175.73}, "Sales": {"Retail Sales": 5627, "Merchant Wholesaler Sales": 0, "Accommodation and Food Services Sales": 804, "Retail Sales per Capita": 10980}, "County": "Eddy County", "State": "NM", "Income": {"Median Houseold Income": 49165, "Per Capita Income": 28438, "Persons Below Poverty Level": 12.5}, "Education": {"Bachelor's Degree or Higher": 16.7, "High School or Higher": 80.9}, "Employment": {"Private Non-farm Establishments": 1335, "Private Non-farm Employment Percent Change": 5.1, "Firms": {"Total": 3498, "Hispanic-Owned": 16.2, "Native Hawaiian and Other Pacific Islander-Owned": 0.0, "American Indian-Owned": 1.6, "Black-Owned": 1.2, "Asian-Owned": 0.8, "Women-Owned": 28.4}, "Nonemployer Establishments": 2437, "Private Non-farm Employment": 21750}, "Housing": {"Housing Units": 23407, "Units in Multi-Unit Structures": 8.1, "Median Value of Owner-Occupied Units": 110400, "Households": 19866, "Persons per Household": 2.69, "Homeownership Rate": 72.9}, "Population": {"2014 Population": 56395, "2010 Population": 53829, "Population per Square Mile": 12.9, "Population Percent Change": 4.8}}</t>
  </si>
  <si>
    <t>{"Ethnicities": {"White Alone, not Hispanic or Latino": 47.0, "Two or More Races": 2.2, "Asian Alone": 0.8, "Native Hawaiian and Other Pacific Islander Alone": 0.1, "White Alone": 93.4, "Hispanic or Latino": 49.6, "Black Alone": 1.2, "American Indian and Alaska Native Alone": 2.3}, "Age": {"Percent Under 18 Years": 20.8, "Percent 65 and Older": 24.1, "Percent Under 5 Years": 5.5}, "Miscellaneous": {"Manufacturers Shipments": 0, "Foreign Born": 4.5, "Percent Female": 50.5, "Language Other than English at Home": 31.8, "Living in Same House +1 Years": 87.0, "Mean Travel Time to Work": 19.9, "Building Permits": 4, "Veterans": 3003, "Land Area": 3961.63}, "Sales": {"Retail Sales": 2614, "Merchant Wholesaler Sales": 0, "Accommodation and Food Services Sales": 354, "Retail Sales per Capita": 8747}, "County": "Grant County", "State": "NM", "Income": {"Median Houseold Income": 37899, "Per Capita Income": 22755, "Persons Below Poverty Level": 20.2}, "Education": {"Bachelor's Degree or Higher": 24.2, "High School or Higher": 83.7}, "Employment": {"Private Non-farm Establishments": 619, "Private Non-farm Employment Percent Change": 0.9, "Firms": {"Total": 2244, "Hispanic-Owned": 10.2, "Native Hawaiian and Other Pacific Islander-Owned": 0.0, "American Indian-Owned": 0.0, "Black-Owned": 0.0, "Asian-Owned": 0.0, "Women-Owned": 25.4}, "Nonemployer Establishments": 1495, "Private Non-farm Employment": 6921}, "Housing": {"Housing Units": 14651, "Units in Multi-Unit Structures": 6.2, "Median Value of Owner-Occupied Units": 125300, "Households": 12216, "Persons per Household": 2.36, "Homeownership Rate": 76.9}, "Population": {"2014 Population": 29096, "2010 Population": 29514, "Population per Square Mile": 7.4, "Population Percent Change": -1.4}}</t>
  </si>
  <si>
    <t>{"Ethnicities": {"White Alone, not Hispanic or Latino": 16.3, "Two or More Races": 1.6, "Asian Alone": 1.1, "Native Hawaiian and Other Pacific Islander Alone": 0.0, "White Alone": 92.3, "Hispanic or Latino": 79.4, "Black Alone": 2.2, "American Indian and Alaska Native Alone": 2.8}, "Age": {"Percent Under 18 Years": 20.7, "Percent 65 and Older": 17.9, "Percent Under 5 Years": 4.9}, "Miscellaneous": {"Manufacturers Shipments": 0, "Foreign Born": 3.4, "Percent Female": 43.4, "Language Other than English at Home": 53.3, "Living in Same House +1 Years": 87.5, "Mean Travel Time to Work": 17.8, "Building Permits": 0, "Veterans": 403, "Land Area": 3030.48}, "Sales": {"Retail Sales": 1099, "Merchant Wholesaler Sales": 0, "Accommodation and Food Services Sales": 166, "Retail Sales per Capita": 24941}, "County": "Guadalupe County", "State": "NM", "Income": {"Median Houseold Income": 29071, "Per Capita Income": 14198, "Persons Below Poverty Level": 17.5}, "Education": {"Bachelor's Degree or Higher": 11.3, "High School or Higher": 79.4}, "Employment": {"Private Non-farm Establishments": 98, "Private Non-farm Employment Percent Change": -5.9, "Firms": {"Total": 286, "Hispanic-Owned": 38.1, "Native Hawaiian and Other Pacific Islander-Owned": 0.0, "American Indian-Owned": 0.0, "Black-Owned": 0.0, "Asian-Owned": 0.0, "Women-Owned": 0.0}, "Nonemployer Establishments": 156, "Private Non-farm Employment": 928}, "Housing": {"Housing Units": 2387, "Units in Multi-Unit Structures": 8.4, "Median Value of Owner-Occupied Units": 88400, "Households": 1260, "Persons per Household": 3.14, "Homeownership Rate": 80.2}, "Population": {"2014 Population": 4468, "2010 Population": 4687, "Population per Square Mile": 1.5, "Population Percent Change": -4.7}}</t>
  </si>
  <si>
    <t>{"Ethnicities": {"White Alone, not Hispanic or Latino": 54.9, "Two or More Races": 1.2, "Asian Alone": 0.7, "Native Hawaiian and Other Pacific Islander Alone": 0.0, "White Alone": 95.9, "Hispanic or Latino": 43.0, "Black Alone": 0.7, "American Indian and Alaska Native Alone": 1.5}, "Age": {"Percent Under 18 Years": 14.8, "Percent 65 and Older": 30.7, "Percent Under 5 Years": 4.0}, "Miscellaneous": {"Manufacturers Shipments": 0, "Foreign Born": 2.0, "Percent Female": 47.0, "Language Other than English at Home": 25.7, "Living in Same House +1 Years": 88.8, "Mean Travel Time to Work": 21.1, "Building Permits": 0, "Veterans": 103, "Land Area": 2125.44}, "Sales": {"Retail Sales": 12, "Merchant Wholesaler Sales": 0, "Accommodation and Food Services Sales": 2, "Retail Sales per Capita": 1789}, "County": "Harding County", "State": "NM", "Income": {"Median Houseold Income": 34063, "Per Capita Income": 25686, "Persons Below Poverty Level": 16.7}, "Education": {"Bachelor's Degree or Higher": 21.4, "High School or Higher": 89.8}, "Employment": {"Private Non-farm Establishments": 9, "Private Non-farm Employment Percent Change": 0.0, "Firms": {"Total": 0, "Hispanic-Owned": 0.0, "Native Hawaiian and Other Pacific Islander-Owned": 0.0, "American Indian-Owned": 0.0, "Black-Owned": 0.0, "Asian-Owned": 0.0, "Women-Owned": 0.0}, "Nonemployer Establishments": 52, "Private Non-farm Employment": 22}, "Housing": {"Housing Units": 526, "Units in Multi-Unit Structures": 1.0, "Median Value of Owner-Occupied Units": 66300, "Households": 261, "Persons per Household": 2.63, "Homeownership Rate": 82.4}, "Population": {"2014 Population": 683, "2010 Population": 695, "Population per Square Mile": 0.3, "Population Percent Change": -1.7}}</t>
  </si>
  <si>
    <t>{"Ethnicities": {"White Alone, not Hispanic or Latino": 40.2, "Two or More Races": 1.1, "Asian Alone": 0.6, "Native Hawaiian and Other Pacific Islander Alone": 0.1, "White Alone": 95.7, "Hispanic or Latino": 57.2, "Black Alone": 1.3, "American Indian and Alaska Native Alone": 1.2}, "Age": {"Percent Under 18 Years": 23.3, "Percent 65 and Older": 19.1, "Percent Under 5 Years": 6.5}, "Miscellaneous": {"Manufacturers Shipments": 0, "Foreign Born": 5.9, "Percent Female": 49.4, "Language Other than English at Home": 37.1, "Living in Same House +1 Years": 88.7, "Mean Travel Time to Work": 17.3, "Building Permits": 0, "Veterans": 338, "Land Area": 3436.86}, "Sales": {"Retail Sales": 1133, "Merchant Wholesaler Sales": 0, "Accommodation and Food Services Sales": 98, "Retail Sales per Capita": 22609}, "County": "Hidalgo County", "State": "NM", "Income": {"Median Houseold Income": 34080, "Per Capita Income": 18392, "Persons Below Poverty Level": 24.3}, "Education": {"Bachelor's Degree or Higher": 14.1, "High School or Higher": 78.0}, "Employment": {"Private Non-farm Establishments": 89, "Private Non-farm Employment Percent Change": -1.7, "Firms": {"Total": 310, "Hispanic-Owned": 28.4, "Native Hawaiian and Other Pacific Islander-Owned": 0.0, "American Indian-Owned": 0.0, "Black-Owned": 0.0, "Asian-Owned": 0.0, "Women-Owned": 0.0}, "Nonemployer Establishments": 223, "Private Non-farm Employment": 791}, "Housing": {"Housing Units": 2384, "Units in Multi-Unit Structures": 5.4, "Median Value of Owner-Occupied Units": 76800, "Households": 1837, "Persons per Household": 2.57, "Homeownership Rate": 66.4}, "Population": {"2014 Population": 4560, "2010 Population": 4894, "Population per Square Mile": 1.4, "Population Percent Change": -6.8}}</t>
  </si>
  <si>
    <t>{"Ethnicities": {"White Alone, not Hispanic or Latino": 38.5, "Two or More Races": 1.6, "Asian Alone": 0.6, "Native Hawaiian and Other Pacific Islander Alone": 0.1, "White Alone": 91.4, "Hispanic or Latino": 55.7, "Black Alone": 4.4, "American Indian and Alaska Native Alone": 1.9}, "Age": {"Percent Under 18 Years": 30.4, "Percent 65 and Older": 10.4, "Percent Under 5 Years": 8.6}, "Miscellaneous": {"Manufacturers Shipments": 2803, "Foreign Born": 15.5, "Percent Female": 48.5, "Language Other than English at Home": 41.9, "Living in Same House +1 Years": 87.4, "Mean Travel Time to Work": 17.9, "Building Permits": 276, "Veterans": 3814, "Land Area": 4390.93}, "Sales": {"Retail Sales": 7659, "Merchant Wholesaler Sales": 3766, "Accommodation and Food Services Sales": 850, "Retail Sales per Capita": 13217}, "County": "Lea County", "State": "NM", "Income": {"Median Houseold Income": 50694, "Per Capita Income": 22484, "Persons Below Poverty Level": 15.0}, "Education": {"Bachelor's Degree or Higher": 13.3, "High School or Higher": 71.3}, "Employment": {"Private Non-farm Establishments": 1708, "Private Non-farm Employment Percent Change": 6.7, "Firms": {"Total": 4313, "Hispanic-Owned": 0.0, "Native Hawaiian and Other Pacific Islander-Owned": 0.0, "American Indian-Owned": 1.0, "Black-Owned": 0.9, "Asian-Owned": 0.0, "Women-Owned": 22.4}, "Nonemployer Establishments": 3071, "Private Non-farm Employment": 25072}, "Housing": {"Housing Units": 25084, "Units in Multi-Unit Structures": 11.1, "Median Value of Owner-Occupied Units": 97200, "Households": 21126, "Persons per Household": 3.01, "Homeownership Rate": 70.0}, "Population": {"2014 Population": 69999, "2010 Population": 64727, "Population per Square Mile": 14.7, "Population Percent Change": 8.1}}</t>
  </si>
  <si>
    <t>{"Ethnicities": {"White Alone, not Hispanic or Latino": 63.7, "Two or More Races": 1.5, "Asian Alone": 0.5, "Native Hawaiian and Other Pacific Islander Alone": 0.2, "White Alone": 93.0, "Hispanic or Latino": 31.5, "Black Alone": 1.0, "American Indian and Alaska Native Alone": 3.8}, "Age": {"Percent Under 18 Years": 18.6, "Percent 65 and Older": 26.3, "Percent Under 5 Years": 4.9}, "Miscellaneous": {"Manufacturers Shipments": 0, "Foreign Born": 6.7, "Percent Female": 50.3, "Language Other than English at Home": 22.6, "Living in Same House +1 Years": 86.8, "Mean Travel Time to Work": 19.3, "Building Permits": 59, "Veterans": 2186, "Land Area": 4831.09}, "Sales": {"Retail Sales": 2456, "Merchant Wholesaler Sales": 0, "Accommodation and Food Services Sales": 602, "Retail Sales per Capita": 11791}, "County": "Lincoln County", "State": "NM", "Income": {"Median Houseold Income": 43014, "Per Capita Income": 25449, "Persons Below Poverty Level": 14.7}, "Education": {"Bachelor's Degree or Higher": 23.6, "High School or Higher": 86.0}, "Employment": {"Private Non-farm Establishments": 698, "Private Non-farm Employment Percent Change": 0.3, "Firms": {"Total": 3100, "Hispanic-Owned": 16.8, "Native Hawaiian and Other Pacific Islander-Owned": 0.0, "American Indian-Owned": 0.0, "Black-Owned": 0.0, "Asian-Owned": 0.0, "Women-Owned": 27.3}, "Nonemployer Establishments": 1914, "Private Non-farm Employment": 5264}, "Housing": {"Housing Units": 17674, "Units in Multi-Unit Structures": 9.4, "Median Value of Owner-Occupied Units": 156300, "Households": 8685, "Persons per Household": 2.32, "Homeownership Rate": 78.8}, "Population": {"2014 Population": 19706, "2010 Population": 20497, "Population per Square Mile": 4.2, "Population Percent Change": -3.9}}</t>
  </si>
  <si>
    <t>{"Ethnicities": {"White Alone, not Hispanic or Latino": 73.6, "Two or More Races": 2.5, "Asian Alone": 6.4, "Native Hawaiian and Other Pacific Islander Alone": 0.1, "White Alone": 89.0, "Hispanic or Latino": 16.7, "Black Alone": 0.7, "American Indian and Alaska Native Alone": 1.3}, "Age": {"Percent Under 18 Years": 23.3, "Percent 65 and Older": 16.6, "Percent Under 5 Years": 5.5}, "Miscellaneous": {"Manufacturers Shipments": 0, "Foreign Born": 9.7, "Percent Female": 49.2, "Language Other than English at Home": 16.4, "Living in Same House +1 Years": 86.8, "Mean Travel Time to Work": 16.0, "Building Permits": 3, "Veterans": 1809, "Land Area": 109.17}, "Sales": {"Retail Sales": 979, "Merchant Wholesaler Sales": 0, "Accommodation and Food Services Sales": 177, "Retail Sales per Capita": 5279}, "County": "Los Alamos County", "State": "NM", "Income": {"Median Houseold Income": 106686, "Per Capita Income": 51044, "Persons Below Poverty Level": 4.4}, "Education": {"Bachelor's Degree or Higher": 63.4, "High School or Higher": 97.0}, "Employment": {"Private Non-farm Establishments": 377, "Private Non-farm Employment Percent Change": 0.0, "Firms": {"Total": 1496, "Hispanic-Owned": 6.1, "Native Hawaiian and Other Pacific Islander-Owned": 0.0, "American Indian-Owned": 0.0, "Black-Owned": 0.0, "Asian-Owned": 2.7, "Women-Owned": 49.3}, "Nonemployer Establishments": 1044, "Private Non-farm Employment": 0}, "Housing": {"Housing Units": 8312, "Units in Multi-Unit Structures": 22.6, "Median Value of Owner-Occupied Units": 284500, "Households": 7590, "Persons per Household": 2.35, "Homeownership Rate": 75.4}, "Population": {"2014 Population": 17682, "2010 Population": 17950, "Population per Square Mile": 164.4, "Population Percent Change": -1.5}}</t>
  </si>
  <si>
    <t>{"Ethnicities": {"White Alone, not Hispanic or Latino": 32.0, "Two or More Races": 1.5, "Asian Alone": 0.8, "Native Hawaiian and Other Pacific Islander Alone": 0.2, "White Alone": 93.5, "Hispanic or Latino": 64.9, "Black Alone": 1.7, "American Indian and Alaska Native Alone": 2.3}, "Age": {"Percent Under 18 Years": 25.9, "Percent 65 and Older": 20.8, "Percent Under 5 Years": 7.6}, "Miscellaneous": {"Manufacturers Shipments": 0, "Foreign Born": 15.6, "Percent Female": 50.0, "Language Other than English at Home": 49.5, "Living in Same House +1 Years": 83.5, "Mean Travel Time to Work": 20.8, "Building Permits": 7, "Veterans": 2177, "Land Area": 2965.19}, "Sales": {"Retail Sales": 2367, "Merchant Wholesaler Sales": 0, "Accommodation and Food Services Sales": 368, "Retail Sales per Capita": 8835}, "County": "Luna County", "State": "NM", "Income": {"Median Houseold Income": 29282, "Per Capita Income": 16114, "Persons Below Poverty Level": 29.7}, "Education": {"Bachelor's Degree or Higher": 13.8, "High School or Higher": 68.5}, "Employment": {"Private Non-farm Establishments": 387, "Private Non-farm Employment Percent Change": -6.3, "Firms": {"Total": 1320, "Hispanic-Owned": 36.7, "Native Hawaiian and Other Pacific Islander-Owned": 0.0, "American Indian-Owned": 3.7, "Black-Owned": 0.0, "Asian-Owned": 0.0, "Women-Owned": 27.7}, "Nonemployer Establishments": 1006, "Private Non-farm Employment": 4194}, "Housing": {"Housing Units": 10960, "Units in Multi-Unit Structures": 10.2, "Median Value of Owner-Occupied Units": 89800, "Households": 8862, "Persons per Household": 2.78, "Homeownership Rate": 68.2}, "Population": {"2014 Population": 24673, "2010 Population": 25095, "Population per Square Mile": 8.5, "Population Percent Change": -1.7}}</t>
  </si>
  <si>
    <t>{"Ethnicities": {"White Alone, not Hispanic or Latino": 9.8, "Two or More Races": 2.5, "Asian Alone": 0.9, "Native Hawaiian and Other Pacific Islander Alone": 0.1, "White Alone": 18.6, "Hispanic or Latino": 14.0, "Black Alone": 1.0, "American Indian and Alaska Native Alone": 76.8}, "Age": {"Percent Under 18 Years": 30.7, "Percent 65 and Older": 10.6, "Percent Under 5 Years": 9.0}, "Miscellaneous": {"Manufacturers Shipments": 0, "Foreign Born": 2.7, "Percent Female": 52.0, "Language Other than English at Home": 56.7, "Living in Same House +1 Years": 93.0, "Mean Travel Time to Work": 22.9, "Building Permits": 4, "Veterans": 3162, "Land Area": 5449.81}, "Sales": {"Retail Sales": 9264, "Merchant Wholesaler Sales": 0, "Accommodation and Food Services Sales": 1091, "Retail Sales per Capita": 13254}, "County": "McKinley County", "State": "NM", "Income": {"Median Houseold Income": 30458, "Per Capita Income": 12679, "Persons Below Poverty Level": 35.0}, "Education": {"Bachelor's Degree or Higher": 11.2, "High School or Higher": 73.0}, "Employment": {"Private Non-farm Establishments": 974, "Private Non-farm Employment Percent Change": -1.7, "Firms": {"Total": 5543, "Hispanic-Owned": 10.8, "Native Hawaiian and Other Pacific Islander-Owned": 0.0, "American Indian-Owned": 51.7, "Black-Owned": 0.0, "Asian-Owned": 0.0, "Women-Owned": 43.2}, "Nonemployer Establishments": 4138, "Private Non-farm Employment": 15502}, "Housing": {"Housing Units": 25771, "Units in Multi-Unit Structures": 7.4, "Median Value of Owner-Occupied Units": 74900, "Households": 17427, "Persons per Household": 4.1, "Homeownership Rate": 72.6}, "Population": {"2014 Population": 74098, "2010 Population": 71492, "Population per Square Mile": 13.1, "Population Percent Change": 3.6}}</t>
  </si>
  <si>
    <t>{"Ethnicities": {"White Alone, not Hispanic or Latino": 17.7, "Two or More Races": 1.6, "Asian Alone": 0.5, "Native Hawaiian and Other Pacific Islander Alone": 0.0, "White Alone": 93.7, "Hispanic or Latino": 80.6, "Black Alone": 1.0, "American Indian and Alaska Native Alone": 3.3}, "Age": {"Percent Under 18 Years": 19.2, "Percent 65 and Older": 22.7, "Percent Under 5 Years": 4.4}, "Miscellaneous": {"Manufacturers Shipments": 0, "Foreign Born": 3.2, "Percent Female": 48.3, "Language Other than English at Home": 60.3, "Living in Same House +1 Years": 88.5, "Mean Travel Time to Work": 24.1, "Building Permits": 0, "Veterans": 398, "Land Area": 1931.27}, "Sales": {"Retail Sales": 141, "Merchant Wholesaler Sales": 0, "Accommodation and Food Services Sales": 0, "Retail Sales per Capita": 2799}, "County": "Mora County", "State": "NM", "Income": {"Median Houseold Income": 28481, "Per Capita Income": 20543, "Persons Below Poverty Level": 19.7}, "Education": {"Bachelor's Degree or Higher": 9.5, "High School or Higher": 84.1}, "Employment": {"Private Non-farm Establishments": 47, "Private Non-farm Employment Percent Change": -4.0, "Firms": {"Total": 409, "Hispanic-Owned": 0.0, "Native Hawaiian and Other Pacific Islander-Owned": 0.0, "American Indian-Owned": 0.0, "Black-Owned": 0.0, "Asian-Owned": 0.0, "Women-Owned": 0.0}, "Nonemployer Establishments": 306, "Private Non-farm Employment": 285}, "Housing": {"Housing Units": 3223, "Units in Multi-Unit Structures": 1.1, "Median Value of Owner-Occupied Units": 96200, "Households": 1532, "Persons per Household": 3.1, "Homeownership Rate": 86.9}, "Population": {"2014 Population": 4592, "2010 Population": 4881, "Population per Square Mile": 2.5, "Population Percent Change": -5.9}}</t>
  </si>
  <si>
    <t>{"Ethnicities": {"White Alone, not Hispanic or Latino": 50.8, "Two or More Races": 2.9, "Asian Alone": 1.5, "Native Hawaiian and Other Pacific Islander Alone": 0.3, "White Alone": 83.9, "Hispanic or Latino": 36.5, "Black Alone": 4.2, "American Indian and Alaska Native Alone": 7.3}, "Age": {"Percent Under 18 Years": 24.2, "Percent 65 and Older": 16.4, "Percent Under 5 Years": 7.6}, "Miscellaneous": {"Manufacturers Shipments": 0, "Foreign Born": 11.7, "Percent Female": 49.0, "Language Other than English at Home": 28.6, "Living in Same House +1 Years": 81.8, "Mean Travel Time to Work": 20.4, "Building Permits": 0, "Veterans": 8882, "Land Area": 6613.21}, "Sales": {"Retail Sales": 5278, "Merchant Wholesaler Sales": 0, "Accommodation and Food Services Sales": 923, "Retail Sales per Capita": 8338}, "County": "Otero County", "State": "NM", "Income": {"Median Houseold Income": 39263, "Per Capita Income": 19880, "Persons Below Poverty Level": 21.8}, "Education": {"Bachelor's Degree or Higher": 16.6, "High School or Higher": 83.7}, "Employment": {"Private Non-farm Establishments": 960, "Private Non-farm Employment Percent Change": 0.7, "Firms": {"Total": 3801, "Hispanic-Owned": 19.4, "Native Hawaiian and Other Pacific Islander-Owned": 0.0, "American Indian-Owned": 1.7, "Black-Owned": 0.0, "Asian-Owned": 1.9, "Women-Owned": 32.9}, "Nonemployer Establishments": 3189, "Private Non-farm Employment": 11709}, "Housing": {"Housing Units": 30965, "Units in Multi-Unit Structures": 7.1, "Median Value of Owner-Occupied Units": 102400, "Households": 23945, "Persons per Household": 2.6, "Homeownership Rate": 66.3}, "Population": {"2014 Population": 65082, "2010 Population": 63797, "Population per Square Mile": 9.6, "Population Percent Change": 2.0}}</t>
  </si>
  <si>
    <t>{"Ethnicities": {"White Alone, not Hispanic or Latino": 50.6, "Two or More Races": 2.3, "Asian Alone": 1.2, "Native Hawaiian and Other Pacific Islander Alone": 0.1, "White Alone": 92.0, "Hispanic or Latino": 44.7, "Black Alone": 1.8, "American Indian and Alaska Native Alone": 2.5}, "Age": {"Percent Under 18 Years": 21.2, "Percent 65 and Older": 23.7, "Percent Under 5 Years": 6.3}, "Miscellaneous": {"Manufacturers Shipments": 0, "Foreign Born": 1.0, "Percent Female": 51.3, "Language Other than English at Home": 24.4, "Living in Same House +1 Years": 85.0, "Mean Travel Time to Work": 14.4, "Building Permits": 0, "Veterans": 880, "Land Area": 2874.35}, "Sales": {"Retail Sales": 1439, "Merchant Wholesaler Sales": 17, "Accommodation and Food Services Sales": 179, "Retail Sales per Capita": 16018}, "County": "Quay County", "State": "NM", "Income": {"Median Houseold Income": 30802, "Per Capita Income": 17936, "Persons Below Poverty Level": 21.4}, "Education": {"Bachelor's Degree or Higher": 13.2, "High School or Higher": 81.5}, "Employment": {"Private Non-farm Establishments": 235, "Private Non-farm Employment Percent Change": 1.0, "Firms": {"Total": 443, "Hispanic-Owned": 19.2, "Native Hawaiian and Other Pacific Islander-Owned": 0.0, "American Indian-Owned": 0.0, "Black-Owned": 0.0, "Asian-Owned": 0.0, "Women-Owned": 16.3}, "Nonemployer Establishments": 353, "Private Non-farm Employment": 1944}, "Housing": {"Housing Units": 5555, "Units in Multi-Unit Structures": 5.6, "Median Value of Owner-Occupied Units": 68900, "Households": 3476, "Persons per Household": 2.53, "Homeownership Rate": 79.0}, "Population": {"2014 Population": 8501, "2010 Population": 9041, "Population per Square Mile": 3.1, "Population Percent Change": -6.0}}</t>
  </si>
  <si>
    <t>{"Ethnicities": {"White Alone, not Hispanic or Latino": 13.1, "Two or More Races": 1.8, "Asian Alone": 0.7, "Native Hawaiian and Other Pacific Islander Alone": 0.2, "White Alone": 78.4, "Hispanic or Latino": 71.6, "Black Alone": 0.9, "American Indian and Alaska Native Alone": 18.1}, "Age": {"Percent Under 18 Years": 24.3, "Percent 65 and Older": 16.5, "Percent Under 5 Years": 7.1}, "Miscellaneous": {"Manufacturers Shipments": 0, "Foreign Born": 6.0, "Percent Female": 50.8, "Language Other than English at Home": 62.6, "Living in Same House +1 Years": 91.6, "Mean Travel Time to Work": 26.3, "Building Permits": 0, "Veterans": 2661, "Land Area": 5860.84}, "Sales": {"Retail Sales": 3135, "Merchant Wholesaler Sales": 0, "Accommodation and Food Services Sales": 667, "Retail Sales per Capita": 7689}, "County": "Rio Arriba County", "State": "NM", "Income": {"Median Houseold Income": 40250, "Per Capita Income": 20014, "Persons Below Poverty Level": 21.2}, "Education": {"Bachelor's Degree or Higher": 16.4, "High School or Higher": 79.2}, "Employment": {"Private Non-farm Establishments": 554, "Private Non-farm Employment Percent Change": -0.6, "Firms": {"Total": 2628, "Hispanic-Owned": 37.1, "Native Hawaiian and Other Pacific Islander-Owned": 0.0, "American Indian-Owned": 7.4, "Black-Owned": 0.0, "Asian-Owned": 0.0, "Women-Owned": 38.9}, "Nonemployer Establishments": 1899, "Private Non-farm Employment": 6249}, "Housing": {"Housing Units": 19544, "Units in Multi-Unit Structures": 3.1, "Median Value of Owner-Occupied Units": 133300, "Households": 14783, "Persons per Household": 2.68, "Homeownership Rate": 79.2}, "Population": {"2014 Population": 39777, "2010 Population": 40246, "Population per Square Mile": 6.9, "Population Percent Change": -1.2}}</t>
  </si>
  <si>
    <t>{"Ethnicities": {"White Alone, not Hispanic or Latino": 54.0, "Two or More Races": 2.3, "Asian Alone": 1.6, "Native Hawaiian and Other Pacific Islander Alone": 0.3, "White Alone": 91.2, "Hispanic or Latino": 40.0, "Black Alone": 2.5, "American Indian and Alaska Native Alone": 2.2}, "Age": {"Percent Under 18 Years": 24.7, "Percent 65 and Older": 12.6, "Percent Under 5 Years": 7.6}, "Miscellaneous": {"Manufacturers Shipments": 0, "Foreign Born": 8.6, "Percent Female": 50.0, "Language Other than English at Home": 25.4, "Living in Same House +1 Years": 78.3, "Mean Travel Time to Work": 15.2, "Building Permits": 20, "Veterans": 1180, "Land Area": 2447.43}, "Sales": {"Retail Sales": 1666, "Merchant Wholesaler Sales": 0, "Accommodation and Food Services Sales": 176, "Retail Sales per Capita": 8752}, "County": "Roosevelt County", "State": "NM", "Income": {"Median Houseold Income": 38764, "Per Capita Income": 17477, "Persons Below Poverty Level": 25.4}, "Education": {"Bachelor's Degree or Higher": 21.1, "High School or Higher": 80.4}, "Employment": {"Private Non-farm Establishments": 342, "Private Non-farm Employment Percent Change": -2.0, "Firms": {"Total": 1254, "Hispanic-Owned": 0.0, "Native Hawaiian and Other Pacific Islander-Owned": 0.0, "American Indian-Owned": 0.0, "Black-Owned": 0.0, "Asian-Owned": 0.0, "Women-Owned": 37.3}, "Nonemployer Establishments": 817, "Private Non-farm Employment": 3728}, "Housing": {"Housing Units": 8317, "Units in Multi-Unit Structures": 12.1, "Median Value of Owner-Occupied Units": 111300, "Households": 7043, "Persons per Household": 2.69, "Homeownership Rate": 60.6}, "Population": {"2014 Population": 19536, "2010 Population": 19846, "Population per Square Mile": 8.1, "Population Percent Change": -1.6}}</t>
  </si>
  <si>
    <t>{"Ethnicities": {"White Alone, not Hispanic or Latino": 45.3, "Two or More Races": 2.8, "Asian Alone": 1.6, "Native Hawaiian and Other Pacific Islander Alone": 0.2, "White Alone": 79.2, "Hispanic or Latino": 37.4, "Black Alone": 2.6, "American Indian and Alaska Native Alone": 13.7}, "Age": {"Percent Under 18 Years": 24.6, "Percent 65 and Older": 15.1, "Percent Under 5 Years": 5.8}, "Miscellaneous": {"Manufacturers Shipments": 0, "Foreign Born": 5.5, "Percent Female": 50.9, "Language Other than English at Home": 28.9, "Living in Same House +1 Years": 88.9, "Mean Travel Time to Work": 28.7, "Building Permits": 943, "Veterans": 14229, "Land Area": 3710.65}, "Sales": {"Retail Sales": 11174, "Merchant Wholesaler Sales": 1130, "Accommodation and Food Services Sales": 1507, "Retail Sales per Capita": 9484}, "County": "Sandoval County", "State": "NM", "Income": {"Median Houseold Income": 58017, "Per Capita Income": 26924, "Persons Below Poverty Level": 14.2}, "Education": {"Bachelor's Degree or Higher": 28.3, "High School or Higher": 90.8}, "Employment": {"Private Non-farm Establishments": 1654, "Private Non-farm Employment Percent Change": 15.8, "Firms": {"Total": 8217, "Hispanic-Owned": 22.5, "Native Hawaiian and Other Pacific Islander-Owned": 0.0, "American Indian-Owned": 5.3, "Black-Owned": 1.6, "Asian-Owned": 2.3, "Women-Owned": 35.7}, "Nonemployer Establishments": 7515, "Private Non-farm Employment": 26762}, "Housing": {"Housing Units": 54482, "Units in Multi-Unit Structures": 5.6, "Median Value of Owner-Occupied Units": 180900, "Households": 47164, "Persons per Household": 2.82, "Homeownership Rate": 80.8}, "Population": {"2014 Population": 137608, "2010 Population": 131561, "Population per Square Mile": 35.5, "Population Percent Change": 4.6}}</t>
  </si>
  <si>
    <t>{"Ethnicities": {"White Alone, not Hispanic or Latino": 40.6, "Two or More Races": 2.7, "Asian Alone": 0.6, "Native Hawaiian and Other Pacific Islander Alone": 0.1, "White Alone": 57.0, "Hispanic or Latino": 19.5, "Black Alone": 0.9, "American Indian and Alaska Native Alone": 38.8}, "Age": {"Percent Under 18 Years": 27.3, "Percent 65 and Older": 13.1, "Percent Under 5 Years": 7.3}, "Miscellaneous": {"Manufacturers Shipments": 6687, "Foreign Born": 3.6, "Percent Female": 50.6, "Language Other than English at Home": 33.5, "Living in Same House +1 Years": 88.1, "Mean Travel Time to Work": 25.0, "Building Permits": 173, "Veterans": 7752, "Land Area": 5513.07}, "Sales": {"Retail Sales": 17420, "Merchant Wholesaler Sales": 8664, "Accommodation and Food Services Sales": 1731, "Retail Sales per Capita": 14245}, "County": "San Juan County", "State": "NM", "Income": {"Median Houseold Income": 48196, "Per Capita Income": 21260, "Persons Below Poverty Level": 22.4}, "Education": {"Bachelor's Degree or Higher": 15.2, "High School or Higher": 81.6}, "Employment": {"Private Non-farm Establishments": 2806, "Private Non-farm Employment Percent Change": 3.8, "Firms": {"Total": 7809, "Hispanic-Owned": 8.5, "Native Hawaiian and Other Pacific Islander-Owned": 0.0, "American Indian-Owned": 17.8, "Black-Owned": 1.2, "Asian-Owned": 0.9, "Women-Owned": 29.1}, "Nonemployer Establishments": 5381, "Private Non-farm Employment": 39476}, "Housing": {"Housing Units": 49618, "Units in Multi-Unit Structures": 8.4, "Median Value of Owner-Occupied Units": 148700, "Households": 40945, "Persons per Household": 3.1, "Homeownership Rate": 74.3}, "Population": {"2014 Population": 123785, "2010 Population": 130044, "Population per Square Mile": 23.6, "Population Percent Change": -4.8}}</t>
  </si>
  <si>
    <t>{"Ethnicities": {"White Alone, not Hispanic or Latino": 19.0, "Two or More Races": 1.9, "Asian Alone": 1.1, "Native Hawaiian and Other Pacific Islander Alone": 0.2, "White Alone": 92.0, "Hispanic or Latino": 77.2, "Black Alone": 1.9, "American Indian and Alaska Native Alone": 3.1}, "Age": {"Percent Under 18 Years": 19.9, "Percent 65 and Older": 18.4, "Percent Under 5 Years": 5.4}, "Miscellaneous": {"Manufacturers Shipments": 0, "Foreign Born": 4.0, "Percent Female": 50.6, "Language Other than English at Home": 55.7, "Living in Same House +1 Years": 90.0, "Mean Travel Time to Work": 20.3, "Building Permits": 0, "Veterans": 2443, "Land Area": 4715.82}, "Sales": {"Retail Sales": 2772, "Merchant Wholesaler Sales": 0, "Accommodation and Food Services Sales": 331, "Retail Sales per Capita": 9725}, "County": "San Miguel County", "State": "NM", "Income": {"Median Houseold Income": 28275, "Per Capita Income": 17926, "Persons Below Poverty Level": 29.4}, "Education": {"Bachelor's Degree or Higher": 19.6, "High School or Higher": 83.9}, "Employment": {"Private Non-farm Establishments": 441, "Private Non-farm Employment Percent Change": 1.3, "Firms": {"Total": 1772, "Hispanic-Owned": 54.1, "Native Hawaiian and Other Pacific Islander-Owned": 0.0, "American Indian-Owned": 0.0, "Black-Owned": 0.0, "Asian-Owned": 0.0, "Women-Owned": 29.0}, "Nonemployer Establishments": 1422, "Private Non-farm Employment": 5828}, "Housing": {"Housing Units": 15540, "Units in Multi-Unit Structures": 7.8, "Median Value of Owner-Occupied Units": 116700, "Households": 11435, "Persons per Household": 2.38, "Homeownership Rate": 69.5}, "Population": {"2014 Population": 28239, "2010 Population": 29393, "Population per Square Mile": 6.2, "Population Percent Change": -3.9}}</t>
  </si>
  <si>
    <t>{"Ethnicities": {"White Alone, not Hispanic or Latino": 43.1, "Two or More Races": 2.1, "Asian Alone": 1.4, "Native Hawaiian and Other Pacific Islander Alone": 0.2, "White Alone": 91.0, "Hispanic or Latino": 51.3, "Black Alone": 1.2, "American Indian and Alaska Native Alone": 4.1}, "Age": {"Percent Under 18 Years": 19.5, "Percent 65 and Older": 19.6, "Percent Under 5 Years": 4.8}, "Miscellaneous": {"Manufacturers Shipments": 0, "Foreign Born": 13.5, "Percent Female": 51.3, "Language Other than English at Home": 36.1, "Living in Same House +1 Years": 85.0, "Mean Travel Time to Work": 22.1, "Building Permits": 161, "Veterans": 11185, "Land Area": 1909.41}, "Sales": {"Retail Sales": 24262, "Merchant Wholesaler Sales": 0, "Accommodation and Food Services Sales": 5404, "Retail Sales per Capita": 16923}, "County": "Santa Fe County", "State": "NM", "Income": {"Median Houseold Income": 52917, "Per Capita Income": 32298, "Persons Below Poverty Level": 17.0}, "Education": {"Bachelor's Degree or Higher": 39.7, "High School or Higher": 87.0}, "Employment": {"Private Non-farm Establishments": 4714, "Private Non-farm Employment Percent Change": 1.1, "Firms": {"Total": 20479, "Hispanic-Owned": 16.3, "Native Hawaiian and Other Pacific Islander-Owned": 0.0, "American Indian-Owned": 2.5, "Black-Owned": 0.7, "Asian-Owned": 1.1, "Women-Owned": 33.7}, "Nonemployer Establishments": 15652, "Private Non-farm Employment": 44633}, "Housing": {"Housing Units": 71749, "Units in Multi-Unit Structures": 15.9, "Median Value of Owner-Occupied Units": 278400, "Households": 61012, "Persons per Household": 2.33, "Homeownership Rate": 69.6}, "Population": {"2014 Population": 148164, "2010 Population": 144170, "Population per Square Mile": 75.5, "Population Percent Change": 2.8}}</t>
  </si>
  <si>
    <t>{"Ethnicities": {"White Alone, not Hispanic or Latino": 66.5, "Two or More Races": 2.9, "Asian Alone": 0.5, "Native Hawaiian and Other Pacific Islander Alone": 0.0, "White Alone": 93.3, "Hispanic or Latino": 29.4, "Black Alone": 0.8, "American Indian and Alaska Native Alone": 2.5}, "Age": {"Percent Under 18 Years": 15.2, "Percent 65 and Older": 34.0, "Percent Under 5 Years": 4.0}, "Miscellaneous": {"Manufacturers Shipments": 0, "Foreign Born": 4.9, "Percent Female": 50.2, "Language Other than English at Home": 22.8, "Living in Same House +1 Years": 90.2, "Mean Travel Time to Work": 13.2, "Building Permits": 0, "Veterans": 1834, "Land Area": 4178.96}, "Sales": {"Retail Sales": 827, "Merchant Wholesaler Sales": 0, "Accommodation and Food Services Sales": 149, "Retail Sales per Capita": 6634}, "County": "Sierra County", "State": "NM", "Income": {"Median Houseold Income": 27430, "Per Capita Income": 17752, "Persons Below Poverty Level": 22.6}, "Education": {"Bachelor's Degree or Higher": 21.1, "High School or Higher": 84.0}, "Employment": {"Private Non-farm Establishments": 216, "Private Non-farm Employment Percent Change": -10.8, "Firms": {"Total": 832, "Hispanic-Owned": 12.4, "Native Hawaiian and Other Pacific Islander-Owned": 0.0, "American Indian-Owned": 0.0, "Black-Owned": 0.0, "Asian-Owned": 0.0, "Women-Owned": 0.0}, "Nonemployer Establishments": 694, "Private Non-farm Employment": 2068}, "Housing": {"Housing Units": 8284, "Units in Multi-Unit Structures": 8.7, "Median Value of Owner-Occupied Units": 93900, "Households": 4350, "Persons per Household": 2.68, "Homeownership Rate": 73.9}, "Population": {"2014 Population": 11325, "2010 Population": 11988, "Population per Square Mile": 2.9, "Population Percent Change": -5.5}}</t>
  </si>
  <si>
    <t>{"Ethnicities": {"White Alone, not Hispanic or Latino": 35.8, "Two or More Races": 2.4, "Asian Alone": 1.5, "Native Hawaiian and Other Pacific Islander Alone": 0.1, "White Alone": 81.5, "Hispanic or Latino": 49.3, "Black Alone": 1.3, "American Indian and Alaska Native Alone": 13.3}, "Age": {"Percent Under 18 Years": 23.4, "Percent 65 and Older": 16.8, "Percent Under 5 Years": 6.2}, "Miscellaneous": {"Manufacturers Shipments": 0, "Foreign Born": 5.6, "Percent Female": 49.1, "Language Other than English at Home": 44.8, "Living in Same House +1 Years": 93.5, "Mean Travel Time to Work": 19.1, "Building Permits": 1, "Veterans": 1295, "Land Area": 6646.68}, "Sales": {"Retail Sales": 1262, "Merchant Wholesaler Sales": 0, "Accommodation and Food Services Sales": 242, "Retail Sales per Capita": 6955}, "County": "Socorro County", "State": "NM", "Income": {"Median Houseold Income": 34036, "Per Capita Income": 18104, "Persons Below Poverty Level": 25.1}, "Education": {"Bachelor's Degree or Higher": 19.4, "High School or Higher": 78.7}, "Employment": {"Private Non-farm Establishments": 228, "Private Non-farm Employment Percent Change": 9.9, "Firms": {"Total": 1035, "Hispanic-Owned": 30.1, "Native Hawaiian and Other Pacific Islander-Owned": 0.0, "American Indian-Owned": 0.0, "Black-Owned": 0.0, "Asian-Owned": 0.0, "Women-Owned": 35.3}, "Nonemployer Establishments": 796, "Private Non-farm Employment": 2940}, "Housing": {"Housing Units": 7998, "Units in Multi-Unit Structures": 8.2, "Median Value of Owner-Occupied Units": 122800, "Households": 5329, "Persons per Household": 3.23, "Homeownership Rate": 71.9}, "Population": {"2014 Population": 17310, "2010 Population": 17866, "Population per Square Mile": 2.7, "Population Percent Change": -3.1}}</t>
  </si>
  <si>
    <t>{"Ethnicities": {"White Alone, not Hispanic or Latino": 36.1, "Two or More Races": 2.6, "Asian Alone": 1.0, "Native Hawaiian and Other Pacific Islander Alone": 0.2, "White Alone": 88.0, "Hispanic or Latino": 56.1, "Black Alone": 0.8, "American Indian and Alaska Native Alone": 7.4}, "Age": {"Percent Under 18 Years": 19.1, "Percent 65 and Older": 22.3, "Percent Under 5 Years": 5.1}, "Miscellaneous": {"Manufacturers Shipments": 0, "Foreign Born": 5.0, "Percent Female": 51.0, "Language Other than English at Home": 43.2, "Living in Same House +1 Years": 87.6, "Mean Travel Time to Work": 20.7, "Building Permits": 80, "Veterans": 3103, "Land Area": 2203.11}, "Sales": {"Retail Sales": 3092, "Merchant Wholesaler Sales": 0, "Accommodation and Food Services Sales": 1001, "Retail Sales per Capita": 9781}, "County": "Taos County", "State": "NM", "Income": {"Median Houseold Income": 32637, "Per Capita Income": 21333, "Persons Below Poverty Level": 25.3}, "Education": {"Bachelor's Degree or Higher": 29.5, "High School or Higher": 87.5}, "Employment": {"Private Non-farm Establishments": 1083, "Private Non-farm Employment Percent Change": 2.0, "Firms": {"Total": 4614, "Hispanic-Owned": 26.3, "Native Hawaiian and Other Pacific Islander-Owned": 0.0, "American Indian-Owned": 4.7, "Black-Owned": 0.0, "Asian-Owned": 0.0, "Women-Owned": 33.3}, "Nonemployer Establishments": 3198, "Private Non-farm Employment": 8521}, "Housing": {"Housing Units": 20354, "Units in Multi-Unit Structures": 11.5, "Median Value of Owner-Occupied Units": 204800, "Households": 13338, "Persons per Household": 2.43, "Homeownership Rate": 72.1}, "Population": {"2014 Population": 33084, "2010 Population": 32937, "Population per Square Mile": 15.0, "Population Percent Change": 0.4}}</t>
  </si>
  <si>
    <t>{"Ethnicities": {"White Alone, not Hispanic or Latino": 53.1, "Two or More Races": 2.6, "Asian Alone": 0.5, "Native Hawaiian and Other Pacific Islander Alone": 0.3, "White Alone": 90.4, "Hispanic or Latino": 41.3, "Black Alone": 2.2, "American Indian and Alaska Native Alone": 4.0}, "Age": {"Percent Under 18 Years": 22.3, "Percent 65 and Older": 18.0, "Percent Under 5 Years": 5.3}, "Miscellaneous": {"Manufacturers Shipments": 0, "Foreign Born": 6.8, "Percent Female": 47.6, "Language Other than English at Home": 26.2, "Living in Same House +1 Years": 86.1, "Mean Travel Time to Work": 30.7, "Building Permits": 0, "Veterans": 1679, "Land Area": 3344.85}, "Sales": {"Retail Sales": 1575, "Merchant Wholesaler Sales": 137, "Accommodation and Food Services Sales": 128, "Retail Sales per Capita": 9501}, "County": "Torrance County", "State": "NM", "Income": {"Median Houseold Income": 31161, "Per Capita Income": 18675, "Persons Below Poverty Level": 28.6}, "Education": {"Bachelor's Degree or Higher": 14.7, "High School or Higher": 80.7}, "Employment": {"Private Non-farm Establishments": 231, "Private Non-farm Employment Percent Change": -0.2, "Firms": {"Total": 1170, "Hispanic-Owned": 0.0, "Native Hawaiian and Other Pacific Islander-Owned": 0.0, "American Indian-Owned": 0.0, "Black-Owned": 0.0, "Asian-Owned": 0.0, "Women-Owned": 27.0}, "Nonemployer Establishments": 773, "Private Non-farm Employment": 1854}, "Housing": {"Housing Units": 7753, "Units in Multi-Unit Structures": 1.6, "Median Value of Owner-Occupied Units": 105200, "Households": 5638, "Persons per Household": 2.71, "Homeownership Rate": 81.7}, "Population": {"2014 Population": 15611, "2010 Population": 16383, "Population per Square Mile": 4.9, "Population Percent Change": -4.7}}</t>
  </si>
  <si>
    <t>{"Ethnicities": {"White Alone, not Hispanic or Latino": 54.0, "Two or More Races": 2.2, "Asian Alone": 0.6, "Native Hawaiian and Other Pacific Islander Alone": 0.0, "White Alone": 92.2, "Hispanic or Latino": 41.0, "Black Alone": 2.0, "American Indian and Alaska Native Alone": 3.0}, "Age": {"Percent Under 18 Years": 18.5, "Percent 65 and Older": 19.7, "Percent Under 5 Years": 4.9}, "Miscellaneous": {"Manufacturers Shipments": 0, "Foreign Born": 5.0, "Percent Female": 43.1, "Language Other than English at Home": 28.8, "Living in Same House +1 Years": 75.7, "Mean Travel Time to Work": 12.8, "Building Permits": 0, "Veterans": 345, "Land Area": 3823.74}, "Sales": {"Retail Sales": 275, "Merchant Wholesaler Sales": 0, "Accommodation and Food Services Sales": 65, "Retail Sales per Capita": 7399}, "County": "Union County", "State": "NM", "Income": {"Median Houseold Income": 38902, "Per Capita Income": 18472, "Persons Below Poverty Level": 11.9}, "Education": {"Bachelor's Degree or Higher": 17.0, "High School or Higher": 77.3}, "Employment": {"Private Non-farm Establishments": 106, "Private Non-farm Employment Percent Change": -4.2, "Firms": {"Total": 456, "Hispanic-Owned": 9.0, "Native Hawaiian and Other Pacific Islander-Owned": 0.0, "American Indian-Owned": 0.0, "Black-Owned": 0.0, "Asian-Owned": 0.0, "Women-Owned": 16.9}, "Nonemployer Establishments": 268, "Private Non-farm Employment": 934}, "Housing": {"Housing Units": 2301, "Units in Multi-Unit Structures": 3.7, "Median Value of Owner-Occupied Units": 86500, "Households": 1606, "Persons per Household": 2.49, "Homeownership Rate": 64.4}, "Population": {"2014 Population": 4297, "2010 Population": 4549, "Population per Square Mile": 1.2, "Population Percent Change": -5.6}}</t>
  </si>
  <si>
    <t>{"Ethnicities": {"White Alone, not Hispanic or Latino": 34.3, "Two or More Races": 2.2, "Asian Alone": 0.9, "Native Hawaiian and Other Pacific Islander Alone": 0.2, "White Alone": 89.6, "Hispanic or Latino": 59.5, "Black Alone": 1.7, "American Indian and Alaska Native Alone": 5.6}, "Age": {"Percent Under 18 Years": 24.6, "Percent 65 and Older": 15.4, "Percent Under 5 Years": 6.2}, "Miscellaneous": {"Manufacturers Shipments": 0, "Foreign Born": 7.9, "Percent Female": 49.8, "Language Other than English at Home": 33.7, "Living in Same House +1 Years": 87.5, "Mean Travel Time to Work": 29.1, "Building Permits": 75, "Veterans": 7548, "Land Area": 1066.18}, "Sales": {"Retail Sales": 5713, "Merchant Wholesaler Sales": 515, "Accommodation and Food Services Sales": 556, "Retail Sales per Capita": 7995}, "County": "Valencia County", "State": "NM", "Income": {"Median Houseold Income": 42506, "Per Capita Income": 19623, "Persons Below Poverty Level": 23.6}, "Education": {"Bachelor's Degree or Higher": 16.6, "High School or Higher": 80.7}, "Employment": {"Private Non-farm Establishments": 893, "Private Non-farm Employment Percent Change": -7.3, "Firms": {"Total": 4183, "Hispanic-Owned": 36.3, "Native Hawaiian and Other Pacific Islander-Owned": 0.0, "American Indian-Owned": 3.9, "Black-Owned": 1.3, "Asian-Owned": 0.0, "Women-Owned": 25.1}, "Nonemployer Establishments": 3233, "Private Non-farm Employment": 9904}, "Housing": {"Housing Units": 30181, "Units in Multi-Unit Structures": 4.5, "Median Value of Owner-Occupied Units": 133600, "Households": 26894, "Persons per Household": 2.78, "Homeownership Rate": 79.7}, "Population": {"2014 Population": 75817, "2010 Population": 76569, "Population per Square Mile": 71.8, "Population Percent Change": -1.0}}</t>
  </si>
  <si>
    <t>{"Ethnicities": {"White Alone, not Hispanic or Latino": 73.8, "Two or More Races": 2.5, "Asian Alone": 5.8, "Native Hawaiian and Other Pacific Islander Alone": 0.1, "White Alone": 77.6, "Hispanic or Latino": 5.7, "Black Alone": 13.7, "American Indian and Alaska Native Alone": 0.3}, "Age": {"Percent Under 18 Years": 18.9, "Percent 65 and Older": 15.3, "Percent Under 5 Years": 5.0}, "Miscellaneous": {"Manufacturers Shipments": 33514, "Foreign Born": 9.1, "Percent Female": 51.7, "Language Other than English at Home": 12.2, "Living in Same House +1 Years": 85.5, "Mean Travel Time to Work": 20.0, "Building Permits": 775, "Veterans": 18471, "Land Area": 522.8}, "Sales": {"Retail Sales": 54043, "Merchant Wholesaler Sales": 36425, "Accommodation and Food Services Sales": 7389, "Retail Sales per Capita": 18121}, "County": "Albany County", "State": "NY", "Income": {"Median Houseold Income": 59394, "Per Capita Income": 32328, "Persons Below Poverty Level": 13.0}, "Education": {"Bachelor's Degree or Higher": 38.8, "High School or Higher": 92.1}, "Employment": {"Private Non-farm Establishments": 9409, "Private Non-farm Employment Percent Change": 1.3, "Firms": {"Total": 24798, "Hispanic-Owned": 2.2, "Native Hawaiian and Other Pacific Islander-Owned": 0.0, "American Indian-Owned": 0.0, "Black-Owned": 0.0, "Asian-Owned": 0.0, "Women-Owned": 29.9}, "Nonemployer Establishments": 17594, "Private Non-farm Employment": 172571}, "Housing": {"Housing Units": 138253, "Units in Multi-Unit Structures": 43.0, "Median Value of Owner-Occupied Units": 209300, "Households": 122700, "Persons per Household": 2.35, "Homeownership Rate": 59.3}, "Population": {"2014 Population": 308171, "2010 Population": 304204, "Population per Square Mile": 581.9, "Population Percent Change": 1.3}}</t>
  </si>
  <si>
    <t>NY</t>
  </si>
  <si>
    <t>{"Ethnicities": {"White Alone, not Hispanic or Latino": 94.6, "Two or More Races": 1.3, "Asian Alone": 1.3, "Native Hawaiian and Other Pacific Islander Alone": 0.0, "White Alone": 95.8, "Hispanic or Latino": 1.6, "Black Alone": 1.3, "American Indian and Alaska Native Alone": 0.3}, "Age": {"Percent Under 18 Years": 20.7, "Percent 65 and Older": 17.1, "Percent Under 5 Years": 5.1}, "Miscellaneous": {"Manufacturers Shipments": 9659, "Foreign Born": 2.1, "Percent Female": 49.4, "Language Other than English at Home": 4.9, "Living in Same House +1 Years": 85.6, "Mean Travel Time to Work": 20.8, "Building Permits": 64, "Veterans": 4359, "Land Area": 1029.31}, "Sales": {"Retail Sales": 2766, "Merchant Wholesaler Sales": 513, "Accommodation and Food Services Sales": 401, "Retail Sales per Capita": 5626}, "County": "Allegany County", "State": "NY", "Income": {"Median Houseold Income": 42445, "Per Capita Income": 20978, "Persons Below Poverty Level": 16.5}, "Education": {"Bachelor's Degree or Higher": 18.9, "High School or Higher": 88.3}, "Employment": {"Private Non-farm Establishments": 812, "Private Non-farm Employment Percent Change": -4.8, "Firms": {"Total": 3326, "Hispanic-Owned": 0.0, "Native Hawaiian and Other Pacific Islander-Owned": 0.0, "American Indian-Owned": 0.0, "Black-Owned": 0.0, "Asian-Owned": 0.0, "Women-Owned": 29.3}, "Nonemployer Establishments": 2534, "Private Non-farm Employment": 11455}, "Housing": {"Housing Units": 26002, "Units in Multi-Unit Structures": 12.0, "Median Value of Owner-Occupied Units": 69600, "Households": 18786, "Persons per Household": 2.32, "Homeownership Rate": 73.3}, "Population": {"2014 Population": 47736, "2010 Population": 48946, "Population per Square Mile": 47.6, "Population Percent Change": -2.5}}</t>
  </si>
  <si>
    <t>{"Ethnicities": {"White Alone, not Hispanic or Latino": 10.2, "Two or More Races": 3.3, "Asian Alone": 4.4, "Native Hawaiian and Other Pacific Islander Alone": 0.4, "White Alone": 45.5, "Hispanic or Latino": 54.8, "Black Alone": 43.5, "American Indian and Alaska Native Alone": 2.9}, "Age": {"Percent Under 18 Years": 25.5, "Percent 65 and Older": 11.2, "Percent Under 5 Years": 7.6}, "Miscellaneous": {"Manufacturers Shipments": 0, "Foreign Born": 33.7, "Percent Female": 52.8, "Language Other than English at Home": 57.1, "Living in Same House +1 Years": 87.8, "Mean Travel Time to Work": 42.4, "Building Permits": 1885, "Veterans": 34498, "Land Area": 42.1}, "Sales": {"Retail Sales": 55398, "Merchant Wholesaler Sales": 80398, "Accommodation and Food Services Sales": 7432, "Retail Sales per Capita": 4000}, "County": "Bronx County", "State": "NY", "Income": {"Median Houseold Income": 34388, "Per Capita Income": 18171, "Persons Below Poverty Level": 29.8}, "Education": {"Bachelor's Degree or Higher": 18.1, "High School or Higher": 69.9}, "Employment": {"Private Non-farm Establishments": 17090, "Private Non-farm Employment Percent Change": 3.4, "Firms": {"Total": 111028, "Hispanic-Owned": 37.6, "Native Hawaiian and Other Pacific Islander-Owned": 0.0, "American Indian-Owned": 1.8, "Black-Owned": 34.9, "Asian-Owned": 7.5, "Women-Owned": 40.5}, "Nonemployer Establishments": 112552, "Private Non-farm Employment": 240666}, "Housing": {"Housing Units": 522149, "Units in Multi-Unit Structures": 89.7, "Median Value of Owner-Occupied Units": 374500, "Households": 474842, "Persons per Household": 2.85, "Homeownership Rate": 19.4}, "Population": {"2014 Population": 1438159, "2010 Population": 1385108, "Population per Square Mile": 32903.6, "Population Percent Change": 3.8}}</t>
  </si>
  <si>
    <t>{"Ethnicities": {"White Alone, not Hispanic or Latino": 84.5, "Two or More Races": 2.6, "Asian Alone": 4.2, "Native Hawaiian and Other Pacific Islander Alone": 0.1, "White Alone": 87.3, "Hispanic or Latino": 3.9, "Black Alone": 5.7, "American Indian and Alaska Native Alone": 0.2}, "Age": {"Percent Under 18 Years": 19.7, "Percent 65 and Older": 17.5, "Percent Under 5 Years": 5.1}, "Miscellaneous": {"Manufacturers Shipments": 25253, "Foreign Born": 6.0, "Percent Female": 50.9, "Language Other than English at Home": 8.9, "Living in Same House +1 Years": 86.4, "Mean Travel Time to Work": 18.7, "Building Permits": 53, "Veterans": 14650, "Land Area": 705.77}, "Sales": {"Retail Sales": 25730, "Merchant Wholesaler Sales": 19588, "Accommodation and Food Services Sales": 3264, "Retail Sales per Capita": 13196}, "County": "Broome County", "State": "NY", "Income": {"Median Houseold Income": 45958, "Per Capita Income": 24835, "Persons Below Poverty Level": 17.4}, "Education": {"Bachelor's Degree or Higher": 26.1, "High School or Higher": 89.6}, "Employment": {"Private Non-farm Establishments": 4299, "Private Non-farm Employment Percent Change": -0.4, "Firms": {"Total": 14023, "Hispanic-Owned": 0.0, "Native Hawaiian and Other Pacific Islander-Owned": 0.0, "American Indian-Owned": 1.0, "Black-Owned": 1.9, "Asian-Owned": 0.0, "Women-Owned": 29.0}, "Nonemployer Establishments": 10051, "Private Non-farm Employment": 72516}, "Housing": {"Housing Units": 89816, "Units in Multi-Unit Structures": 31.7, "Median Value of Owner-Occupied Units": 107900, "Households": 79763, "Persons per Household": 2.37, "Homeownership Rate": 66.5}, "Population": {"2014 Population": 197349, "2010 Population": 200600, "Population per Square Mile": 284.2, "Population Percent Change": -1.6}}</t>
  </si>
  <si>
    <t>{"Ethnicities": {"White Alone, not Hispanic or Latino": 91.0, "Two or More Races": 1.9, "Asian Alone": 0.8, "Native Hawaiian and Other Pacific Islander Alone": 0.0, "White Alone": 92.4, "Hispanic or Latino": 2.0, "Black Alone": 1.5, "American Indian and Alaska Native Alone": 3.3}, "Age": {"Percent Under 18 Years": 22.7, "Percent 65 and Older": 17.1, "Percent Under 5 Years": 5.8}, "Miscellaneous": {"Manufacturers Shipments": 7386, "Foreign Born": 1.8, "Percent Female": 50.5, "Language Other than English at Home": 5.5, "Living in Same House +1 Years": 87.1, "Mean Travel Time to Work": 21.6, "Building Permits": 80, "Veterans": 7167, "Land Area": 1308.35}, "Sales": {"Retail Sales": 10089, "Merchant Wholesaler Sales": 4656, "Accommodation and Food Services Sales": 2648, "Retail Sales per Capita": 12572}, "County": "Cattaraugus County", "State": "NY", "Income": {"Median Houseold Income": 42603, "Per Capita Income": 22049, "Persons Below Poverty Level": 17.9}, "Education": {"Bachelor's Degree or Higher": 17.2, "High School or Higher": 87.5}, "Employment": {"Private Non-farm Establishments": 1628, "Private Non-farm Employment Percent Change": -1.5, "Firms": {"Total": 5773, "Hispanic-Owned": 0.0, "Native Hawaiian and Other Pacific Islander-Owned": 0.0, "American Indian-Owned": 0.8, "Black-Owned": 0.0, "Asian-Owned": 1.3, "Women-Owned": 25.9}, "Nonemployer Establishments": 3954, "Private Non-farm Employment": 23128}, "Housing": {"Housing Units": 40971, "Units in Multi-Unit Structures": 16.4, "Median Value of Owner-Occupied Units": 81100, "Households": 32246, "Persons per Household": 2.38, "Homeownership Rate": 71.9}, "Population": {"2014 Population": 78600, "2010 Population": 80317, "Population per Square Mile": 61.4, "Population Percent Change": -2.1}}</t>
  </si>
  <si>
    <t>{"Ethnicities": {"White Alone, not Hispanic or Latino": 90.7, "Two or More Races": 1.9, "Asian Alone": 0.7, "Native Hawaiian and Other Pacific Islander Alone": 0.1, "White Alone": 92.7, "Hispanic or Latino": 2.8, "Black Alone": 4.3, "American Indian and Alaska Native Alone": 0.4}, "Age": {"Percent Under 18 Years": 20.4, "Percent 65 and Older": 17.1, "Percent Under 5 Years": 5.2}, "Miscellaneous": {"Manufacturers Shipments": 11099, "Foreign Born": 2.4, "Percent Female": 48.9, "Language Other than English at Home": 4.5, "Living in Same House +1 Years": 86.7, "Mean Travel Time to Work": 21.4, "Building Permits": 171, "Veterans": 6608, "Land Area": 691.58}, "Sales": {"Retail Sales": 8840, "Merchant Wholesaler Sales": 0, "Accommodation and Food Services Sales": 763, "Retail Sales per Capita": 11060}, "County": "Cayuga County", "State": "NY", "Income": {"Median Houseold Income": 51581, "Per Capita Income": 24702, "Persons Below Poverty Level": 12.7}, "Education": {"Bachelor's Degree or Higher": 19.6, "High School or Higher": 86.3}, "Employment": {"Private Non-farm Establishments": 1652, "Private Non-farm Employment Percent Change": -0.1, "Firms": {"Total": 5453, "Hispanic-Owned": 0.0, "Native Hawaiian and Other Pacific Islander-Owned": 0.0, "American Indian-Owned": 0.0, "Black-Owned": 0.0, "Asian-Owned": 0.0, "Women-Owned": 20.5}, "Nonemployer Establishments": 4175, "Private Non-farm Employment": 19869}, "Housing": {"Housing Units": 36392, "Units in Multi-Unit Structures": 20.2, "Median Value of Owner-Occupied Units": 106600, "Households": 31311, "Persons per Household": 2.41, "Homeownership Rate": 72.0}, "Population": {"2014 Population": 78823, "2010 Population": 80026, "Population per Square Mile": 115.7, "Population Percent Change": -1.5}}</t>
  </si>
  <si>
    <t>{"Ethnicities": {"White Alone, not Hispanic or Latino": 88.0, "Two or More Races": 2.0, "Asian Alone": 0.7, "Native Hawaiian and Other Pacific Islander Alone": 0.0, "White Alone": 93.9, "Hispanic or Latino": 7.0, "Black Alone": 2.7, "American Indian and Alaska Native Alone": 0.7}, "Age": {"Percent Under 18 Years": 20.9, "Percent 65 and Older": 18.1, "Percent Under 5 Years": 5.3}, "Miscellaneous": {"Manufacturers Shipments": 44619, "Foreign Born": 2.0, "Percent Female": 50.5, "Language Other than English at Home": 7.5, "Living in Same House +1 Years": 86.0, "Mean Travel Time to Work": 18.0, "Building Permits": 212, "Veterans": 11745, "Land Area": 1060.23}, "Sales": {"Retail Sales": 13640, "Merchant Wholesaler Sales": 26213, "Accommodation and Food Services Sales": 1811, "Retail Sales per Capita": 10178}, "County": "Chautauqua County", "State": "NY", "Income": {"Median Houseold Income": 42429, "Per Capita Income": 22168, "Persons Below Poverty Level": 19.1}, "Education": {"Bachelor's Degree or Higher": 20.7, "High School or Higher": 87.4}, "Employment": {"Private Non-farm Establishments": 2906, "Private Non-farm Employment Percent Change": 0.0, "Firms": {"Total": 9844, "Hispanic-Owned": 0.0, "Native Hawaiian and Other Pacific Islander-Owned": 0.0, "American Indian-Owned": 0.0, "Black-Owned": 1.8, "Asian-Owned": 0.0, "Women-Owned": 0.0}, "Nonemployer Establishments": 6994, "Private Non-farm Employment": 41950}, "Housing": {"Housing Units": 66659, "Units in Multi-Unit Structures": 23.9, "Median Value of Owner-Occupied Units": 83500, "Households": 54863, "Persons per Household": 2.33, "Homeownership Rate": 69.1}, "Population": {"2014 Population": 132053, "2010 Population": 134905, "Population per Square Mile": 127.2, "Population Percent Change": -2.1}}</t>
  </si>
  <si>
    <t>{"Ethnicities": {"White Alone, not Hispanic or Latino": 86.5, "Two or More Races": 2.9, "Asian Alone": 1.4, "Native Hawaiian and Other Pacific Islander Alone": 0.0, "White Alone": 88.5, "Hispanic or Latino": 2.9, "Black Alone": 6.8, "American Indian and Alaska Native Alone": 0.3}, "Age": {"Percent Under 18 Years": 21.8, "Percent 65 and Older": 17.0, "Percent Under 5 Years": 6.0}, "Miscellaneous": {"Manufacturers Shipments": 12807, "Foreign Born": 2.6, "Percent Female": 50.4, "Language Other than English at Home": 3.7, "Living in Same House +1 Years": 85.4, "Mean Travel Time to Work": 19.0, "Building Permits": 61, "Veterans": 7742, "Land Area": 407.35}, "Sales": {"Retail Sales": 12072, "Merchant Wholesaler Sales": 3579, "Accommodation and Food Services Sales": 1231, "Retail Sales per Capita": 13710}, "County": "Chemung County", "State": "NY", "Income": {"Median Houseold Income": 48804, "Per Capita Income": 25329, "Persons Below Poverty Level": 15.7}, "Education": {"Bachelor's Degree or Higher": 21.5, "High School or Higher": 88.8}, "Employment": {"Private Non-farm Establishments": 1816, "Private Non-farm Employment Percent Change": -1.8, "Firms": {"Total": 6041, "Hispanic-Owned": 0.0, "Native Hawaiian and Other Pacific Islander-Owned": 0.0, "American Indian-Owned": 0.0, "Black-Owned": 3.2, "Asian-Owned": 0.0, "Women-Owned": 33.5}, "Nonemployer Establishments": 3832, "Private Non-farm Employment": 31960}, "Housing": {"Housing Units": 38382, "Units in Multi-Unit Structures": 25.8, "Median Value of Owner-Occupied Units": 94300, "Households": 35622, "Persons per Household": 2.34, "Homeownership Rate": 67.4}, "Population": {"2014 Population": 87770, "2010 Population": 88830, "Population per Square Mile": 218.1, "Population Percent Change": -1.2}}</t>
  </si>
  <si>
    <t>{"Ethnicities": {"White Alone, not Hispanic or Latino": 94.8, "Two or More Races": 1.4, "Asian Alone": 0.5, "Native Hawaiian and Other Pacific Islander Alone": 0.0, "White Alone": 96.7, "Hispanic or Latino": 2.1, "Black Alone": 1.0, "American Indian and Alaska Native Alone": 0.4}, "Age": {"Percent Under 18 Years": 21.3, "Percent 65 and Older": 18.9, "Percent Under 5 Years": 5.4}, "Miscellaneous": {"Manufacturers Shipments": 5955, "Foreign Born": 1.9, "Percent Female": 50.0, "Language Other than English at Home": 3.0, "Living in Same House +1 Years": 90.3, "Mean Travel Time to Work": 22.7, "Building Permits": 204, "Veterans": 4096, "Land Area": 893.55}, "Sales": {"Retail Sales": 5181, "Merchant Wholesaler Sales": 1263, "Accommodation and Food Services Sales": 321, "Retail Sales per Capita": 10134}, "County": "Chenango County", "State": "NY", "Income": {"Median Houseold Income": 43941, "Per Capita Income": 22097, "Persons Below Poverty Level": 15.5}, "Education": {"Bachelor's Degree or Higher": 17.1, "High School or Higher": 86.7}, "Employment": {"Private Non-farm Establishments": 922, "Private Non-farm Employment Percent Change": 5.6, "Firms": {"Total": 4554, "Hispanic-Owned": 0.0, "Native Hawaiian and Other Pacific Islander-Owned": 0.0, "American Indian-Owned": 0.0, "Black-Owned": 0.0, "Asian-Owned": 0.0, "Women-Owned": 25.4}, "Nonemployer Establishments": 2760, "Private Non-farm Employment": 13383}, "Housing": {"Housing Units": 24779, "Units in Multi-Unit Structures": 15.1, "Median Value of Owner-Occupied Units": 90600, "Households": 19829, "Persons per Household": 2.49, "Homeownership Rate": 75.6}, "Population": {"2014 Population": 49426, "2010 Population": 50477, "Population per Square Mile": 56.5, "Population Percent Change": -2.1}}</t>
  </si>
  <si>
    <t>{"Ethnicities": {"White Alone, not Hispanic or Latino": 90.1, "Two or More Races": 1.5, "Asian Alone": 1.4, "Native Hawaiian and Other Pacific Islander Alone": 0.0, "White Alone": 92.2, "Hispanic or Latino": 2.8, "Black Alone": 4.5, "American Indian and Alaska Native Alone": 0.4}, "Age": {"Percent Under 18 Years": 18.3, "Percent 65 and Older": 15.2, "Percent Under 5 Years": 4.8}, "Miscellaneous": {"Manufacturers Shipments": 15998, "Foreign Born": 4.8, "Percent Female": 48.6, "Language Other than English at Home": 6.1, "Living in Same House +1 Years": 84.1, "Mean Travel Time to Work": 20.2, "Building Permits": 140, "Veterans": 7457, "Land Area": 1037.85}, "Sales": {"Retail Sales": 11950, "Merchant Wholesaler Sales": 6793, "Accommodation and Food Services Sales": 1266, "Retail Sales per Capita": 14598}, "County": "Clinton County", "State": "NY", "Income": {"Median Houseold Income": 50282, "Per Capita Income": 24676, "Persons Below Poverty Level": 14.5}, "Education": {"Bachelor's Degree or Higher": 22.1, "High School or Higher": 84.6}, "Employment": {"Private Non-farm Establishments": 1868, "Private Non-farm Employment Percent Change": 1.2, "Firms": {"Total": 5287, "Hispanic-Owned": 0.0, "Native Hawaiian and Other Pacific Islander-Owned": 0.0, "American Indian-Owned": 0.0, "Black-Owned": 0.0, "Asian-Owned": 0.0, "Women-Owned": 24.0}, "Nonemployer Establishments": 3920, "Private Non-farm Employment": 25311}, "Housing": {"Housing Units": 35930, "Units in Multi-Unit Structures": 23.2, "Median Value of Owner-Occupied Units": 122900, "Households": 31901, "Persons per Household": 2.32, "Homeownership Rate": 67.7}, "Population": {"2014 Population": 81632, "2010 Population": 82128, "Population per Square Mile": 79.1, "Population Percent Change": -0.6}}</t>
  </si>
  <si>
    <t>{"Ethnicities": {"White Alone, not Hispanic or Latino": 87.1, "Two or More Races": 2.0, "Asian Alone": 1.8, "Native Hawaiian and Other Pacific Islander Alone": 0.1, "White Alone": 90.6, "Hispanic or Latino": 4.5, "Black Alone": 5.2, "American Indian and Alaska Native Alone": 0.3}, "Age": {"Percent Under 18 Years": 18.5, "Percent 65 and Older": 20.9, "Percent Under 5 Years": 4.3}, "Miscellaneous": {"Manufacturers Shipments": 6192, "Foreign Born": 5.7, "Percent Female": 49.8, "Language Other than English at Home": 6.9, "Living in Same House +1 Years": 90.6, "Mean Travel Time to Work": 25.7, "Building Permits": 97, "Veterans": 5317, "Land Area": 634.71}, "Sales": {"Retail Sales": 6383, "Merchant Wholesaler Sales": 0, "Accommodation and Food Services Sales": 651, "Retail Sales per Capita": 10249}, "County": "Columbia County", "State": "NY", "Income": {"Median Houseold Income": 57336, "Per Capita Income": 33613, "Persons Below Poverty Level": 9.8}, "Education": {"Bachelor's Degree or Higher": 28.2, "High School or Higher": 87.2}, "Employment": {"Private Non-farm Establishments": 1707, "Private Non-farm Employment Percent Change": 2.1, "Firms": {"Total": 7644, "Hispanic-Owned": 0.0, "Native Hawaiian and Other Pacific Islander-Owned": 0.0, "American Indian-Owned": 0.0, "Black-Owned": 0.0, "Asian-Owned": 0.0, "Women-Owned": 25.5}, "Nonemployer Establishments": 5809, "Private Non-farm Employment": 15388}, "Housing": {"Housing Units": 32838, "Units in Multi-Unit Structures": 16.9, "Median Value of Owner-Occupied Units": 221600, "Households": 25280, "Persons per Household": 2.38, "Homeownership Rate": 72.4}, "Population": {"2014 Population": 62122, "2010 Population": 63096, "Population per Square Mile": 99.4, "Population Percent Change": -1.5}}</t>
  </si>
  <si>
    <t>{"Ethnicities": {"White Alone, not Hispanic or Latino": 92.7, "Two or More Races": 1.8, "Asian Alone": 1.1, "Native Hawaiian and Other Pacific Islander Alone": 0.0, "White Alone": 94.8, "Hispanic or Latino": 2.6, "Black Alone": 1.9, "American Indian and Alaska Native Alone": 0.3}, "Age": {"Percent Under 18 Years": 19.6, "Percent 65 and Older": 15.0, "Percent Under 5 Years": 4.8}, "Miscellaneous": {"Manufacturers Shipments": 6037, "Foreign Born": 2.1, "Percent Female": 51.2, "Language Other than English at Home": 4.4, "Living in Same House +1 Years": 84.7, "Mean Travel Time to Work": 20.9, "Building Permits": 42, "Veterans": 3432, "Land Area": 498.76}, "Sales": {"Retail Sales": 5231, "Merchant Wholesaler Sales": 0, "Accommodation and Food Services Sales": 846, "Retail Sales per Capita": 10828}, "County": "Cortland County", "State": "NY", "Income": {"Median Houseold Income": 47151, "Per Capita Income": 23179, "Persons Below Poverty Level": 14.7}, "Education": {"Bachelor's Degree or Higher": 23.5, "High School or Higher": 90.1}, "Employment": {"Private Non-farm Establishments": 1035, "Private Non-farm Employment Percent Change": -0.3, "Firms": {"Total": 3190, "Hispanic-Owned": 0.0, "Native Hawaiian and Other Pacific Islander-Owned": 0.0, "American Indian-Owned": 0.0, "Black-Owned": 0.0, "Asian-Owned": 0.0, "Women-Owned": 0.0}, "Nonemployer Establishments": 2342, "Private Non-farm Employment": 16389}, "Housing": {"Housing Units": 20515, "Units in Multi-Unit Structures": 28.9, "Median Value of Owner-Occupied Units": 105700, "Households": 18069, "Persons per Household": 2.53, "Homeownership Rate": 65.9}, "Population": {"2014 Population": 49024, "2010 Population": 49336, "Population per Square Mile": 98.9, "Population Percent Change": -0.6}}</t>
  </si>
  <si>
    <t>{"Ethnicities": {"White Alone, not Hispanic or Latino": 92.4, "Two or More Races": 1.3, "Asian Alone": 0.9, "Native Hawaiian and Other Pacific Islander Alone": 0.0, "White Alone": 95.4, "Hispanic or Latino": 3.7, "Black Alone": 2.0, "American Indian and Alaska Native Alone": 0.3}, "Age": {"Percent Under 18 Years": 18.2, "Percent 65 and Older": 21.9, "Percent Under 5 Years": 4.8}, "Miscellaneous": {"Manufacturers Shipments": 14329, "Foreign Born": 3.6, "Percent Female": 49.7, "Language Other than English at Home": 5.4, "Living in Same House +1 Years": 86.8, "Mean Travel Time to Work": 22.6, "Building Permits": 77, "Veterans": 4079, "Land Area": 1442.44}, "Sales": {"Retail Sales": 3895, "Merchant Wholesaler Sales": 4409, "Accommodation and Food Services Sales": 412, "Retail Sales per Capita": 8417}, "County": "Delaware County", "State": "NY", "Income": {"Median Houseold Income": 44470, "Per Capita Income": 23677, "Persons Below Poverty Level": 14.2}, "Education": {"Bachelor's Degree or Higher": 19.8, "High School or Higher": 86.7}, "Employment": {"Private Non-farm Establishments": 1062, "Private Non-farm Employment Percent Change": -8.0, "Firms": {"Total": 3982, "Hispanic-Owned": 1.1, "Native Hawaiian and Other Pacific Islander-Owned": 0.0, "American Indian-Owned": 0.0, "Black-Owned": 0.0, "Asian-Owned": 0.0, "Women-Owned": 22.6}, "Nonemployer Establishments": 3533, "Private Non-farm Employment": 10364}, "Housing": {"Housing Units": 31186, "Units in Multi-Unit Structures": 11.8, "Median Value of Owner-Occupied Units": 133200, "Households": 19844, "Persons per Household": 2.28, "Homeownership Rate": 74.6}, "Population": {"2014 Population": 46581, "2010 Population": 47980, "Population per Square Mile": 33.3, "Population Percent Change": -2.9}}</t>
  </si>
  <si>
    <t>{"Ethnicities": {"White Alone, not Hispanic or Latino": 72.7, "Two or More Races": 2.3, "Asian Alone": 3.9, "Native Hawaiian and Other Pacific Islander Alone": 0.1, "White Alone": 82.1, "Hispanic or Latino": 11.6, "Black Alone": 11.1, "American Indian and Alaska Native Alone": 0.5}, "Age": {"Percent Under 18 Years": 20.2, "Percent 65 and Older": 15.5, "Percent Under 5 Years": 4.8}, "Miscellaneous": {"Manufacturers Shipments": 38230, "Foreign Born": 11.8, "Percent Female": 50.2, "Language Other than English at Home": 15.3, "Living in Same House +1 Years": 88.0, "Mean Travel Time to Work": 31.2, "Building Permits": 358, "Veterans": 18958, "Land Area": 795.63}, "Sales": {"Retail Sales": 35992, "Merchant Wholesaler Sales": 9823, "Accommodation and Food Services Sales": 4246, "Retail Sales per Capita": 12334}, "County": "Dutchess County", "State": "NY", "Income": {"Median Houseold Income": 72525, "Per Capita Income": 33594, "Persons Below Poverty Level": 9.0}, "Education": {"Bachelor's Degree or Higher": 32.9, "High School or Higher": 89.6}, "Employment": {"Private Non-farm Establishments": 7512, "Private Non-farm Employment Percent Change": 1.4, "Firms": {"Total": 26974, "Hispanic-Owned": 0.0, "Native Hawaiian and Other Pacific Islander-Owned": 0.0, "American Indian-Owned": 0.0, "Black-Owned": 5.1, "Asian-Owned": 0.0, "Women-Owned": 32.3}, "Nonemployer Establishments": 20656, "Private Non-farm Employment": 92683}, "Housing": {"Housing Units": 119119, "Units in Multi-Unit Structures": 28.5, "Median Value of Owner-Occupied Units": 289400, "Households": 107830, "Persons per Household": 2.59, "Homeownership Rate": 69.6}, "Population": {"2014 Population": 296579, "2010 Population": 297488, "Population per Square Mile": 373.9, "Population Percent Change": -0.3}}</t>
  </si>
  <si>
    <t>{"Ethnicities": {"White Alone, not Hispanic or Latino": 76.4, "Two or More Races": 1.9, "Asian Alone": 3.2, "Native Hawaiian and Other Pacific Islander Alone": 0.0, "White Alone": 80.3, "Hispanic or Latino": 5.1, "Black Alone": 13.9, "American Indian and Alaska Native Alone": 0.7}, "Age": {"Percent Under 18 Years": 20.7, "Percent 65 and Older": 16.5, "Percent Under 5 Years": 5.4}, "Miscellaneous": {"Manufacturers Shipments": 158737, "Foreign Born": 6.4, "Percent Female": 51.6, "Language Other than English at Home": 10.0, "Living in Same House +1 Years": 87.6, "Mean Travel Time to Work": 20.9, "Building Permits": 1682, "Veterans": 64780, "Land Area": 1042.69}, "Sales": {"Retail Sales": 112171, "Merchant Wholesaler Sales": 194160, "Accommodation and Food Services Sales": 14628, "Retail Sales per Capita": 12302}, "County": "Erie County", "State": "NY", "Income": {"Median Houseold Income": 50653, "Per Capita Income": 27978, "Persons Below Poverty Level": 14.6}, "Education": {"Bachelor's Degree or Higher": 30.9, "High School or Higher": 89.8}, "Employment": {"Private Non-farm Establishments": 22535, "Private Non-farm Employment Percent Change": 0.2, "Firms": {"Total": 61402, "Hispanic-Owned": 1.3, "Native Hawaiian and Other Pacific Islander-Owned": 0.0, "American Indian-Owned": 0.2, "Black-Owned": 4.5, "Asian-Owned": 2.9, "Women-Owned": 26.2}, "Nonemployer Establishments": 45745, "Private Non-farm Employment": 413072}, "Housing": {"Housing Units": 421127, "Units in Multi-Unit Structures": 37.9, "Median Value of Owner-Occupied Units": 124300, "Households": 380152, "Persons per Household": 2.34, "Homeownership Rate": 65.3}, "Population": {"2014 Population": 922835, "2010 Population": 919040, "Population per Square Mile": 881.4, "Population Percent Change": 0.4}}</t>
  </si>
  <si>
    <t>{"Ethnicities": {"White Alone, not Hispanic or Latino": 92.0, "Two or More Races": 1.3, "Asian Alone": 0.7, "Native Hawaiian and Other Pacific Islander Alone": 0.0, "White Alone": 94.3, "Hispanic or Latino": 3.1, "Black Alone": 3.2, "American Indian and Alaska Native Alone": 0.5}, "Age": {"Percent Under 18 Years": 17.3, "Percent 65 and Older": 21.0, "Percent Under 5 Years": 4.2}, "Miscellaneous": {"Manufacturers Shipments": 0, "Foreign Born": 4.9, "Percent Female": 47.9, "Language Other than English at Home": 6.8, "Living in Same House +1 Years": 86.2, "Mean Travel Time to Work": 21.6, "Building Permits": 94, "Veterans": 3694, "Land Area": 1794.23}, "Sales": {"Retail Sales": 4291, "Merchant Wholesaler Sales": 178, "Accommodation and Food Services Sales": 1256, "Retail Sales per Capita": 11338}, "County": "Essex County", "State": "NY", "Income": {"Median Houseold Income": 47380, "Per Capita Income": 26582, "Persons Below Poverty Level": 11.9}, "Education": {"Bachelor's Degree or Higher": 23.3, "High School or Higher": 87.5}, "Employment": {"Private Non-farm Establishments": 1162, "Private Non-farm Employment Percent Change": -4.5, "Firms": {"Total": 4622, "Hispanic-Owned": 0.0, "Native Hawaiian and Other Pacific Islander-Owned": 0.0, "American Indian-Owned": 0.0, "Black-Owned": 0.0, "Asian-Owned": 0.0, "Women-Owned": 29.4}, "Nonemployer Establishments": 3044, "Private Non-farm Employment": 10365}, "Housing": {"Housing Units": 25763, "Units in Multi-Unit Structures": 14.4, "Median Value of Owner-Occupied Units": 146600, "Households": 15919, "Persons per Household": 2.28, "Homeownership Rate": 72.4}, "Population": {"2014 Population": 38679, "2010 Population": 39370, "Population per Square Mile": 21.9, "Population Percent Change": -1.8}}</t>
  </si>
  <si>
    <t>{"Ethnicities": {"White Alone, not Hispanic or Latino": 81.6, "Two or More Races": 1.4, "Asian Alone": 0.5, "Native Hawaiian and Other Pacific Islander Alone": 0.0, "White Alone": 83.9, "Hispanic or Latino": 3.3, "Black Alone": 6.4, "American Indian and Alaska Native Alone": 7.8}, "Age": {"Percent Under 18 Years": 19.9, "Percent 65 and Older": 14.9, "Percent Under 5 Years": 5.2}, "Miscellaneous": {"Manufacturers Shipments": 0, "Foreign Born": 4.3, "Percent Female": 45.1, "Language Other than English at Home": 7.7, "Living in Same House +1 Years": 82.1, "Mean Travel Time to Work": 19.5, "Building Permits": 57, "Veterans": 4002, "Land Area": 1629.12}, "Sales": {"Retail Sales": 4763, "Merchant Wholesaler Sales": 0, "Accommodation and Food Services Sales": 427, "Retail Sales per Capita": 9437}, "County": "Franklin County", "State": "NY", "Income": {"Median Houseold Income": 45667, "Per Capita Income": 21575, "Persons Below Poverty Level": 19.2}, "Education": {"Bachelor's Degree or Higher": 16.5, "High School or Higher": 83.6}, "Employment": {"Private Non-farm Establishments": 992, "Private Non-farm Employment Percent Change": 1.2, "Firms": {"Total": 3513, "Hispanic-Owned": 0.0, "Native Hawaiian and Other Pacific Islander-Owned": 0.0, "American Indian-Owned": 1.3, "Black-Owned": 0.0, "Asian-Owned": 0.0, "Women-Owned": 0.0}, "Nonemployer Establishments": 2775, "Private Non-farm Employment": 10553}, "Housing": {"Housing Units": 25288, "Units in Multi-Unit Structures": 15.6, "Median Value of Owner-Occupied Units": 97100, "Households": 19238, "Persons per Household": 2.35, "Homeownership Rate": 72.3}, "Population": {"2014 Population": 51262, "2010 Population": 51599, "Population per Square Mile": 31.7, "Population Percent Change": -0.6}}</t>
  </si>
  <si>
    <t>{"Ethnicities": {"White Alone, not Hispanic or Latino": 93.3, "Two or More Races": 1.5, "Asian Alone": 0.7, "Native Hawaiian and Other Pacific Islander Alone": 0.0, "White Alone": 95.6, "Hispanic or Latino": 2.8, "Black Alone": 2.0, "American Indian and Alaska Native Alone": 0.2}, "Age": {"Percent Under 18 Years": 20.8, "Percent 65 and Older": 18.1, "Percent Under 5 Years": 5.0}, "Miscellaneous": {"Manufacturers Shipments": 5206, "Foreign Born": 2.3, "Percent Female": 50.5, "Language Other than English at Home": 4.5, "Living in Same House +1 Years": 86.3, "Mean Travel Time to Work": 23.3, "Building Permits": 72, "Veterans": 4538, "Land Area": 495.47}, "Sales": {"Retail Sales": 5770, "Merchant Wholesaler Sales": 0, "Accommodation and Food Services Sales": 465, "Retail Sales per Capita": 10478}, "County": "Fulton County", "State": "NY", "Income": {"Median Houseold Income": 44276, "Per Capita Income": 23839, "Persons Below Poverty Level": 16.1}, "Education": {"Bachelor's Degree or Higher": 14.9, "High School or Higher": 85.4}, "Employment": {"Private Non-farm Establishments": 1182, "Private Non-farm Employment Percent Change": -4.4, "Firms": {"Total": 4272, "Hispanic-Owned": 0.0, "Native Hawaiian and Other Pacific Islander-Owned": 0.0, "American Indian-Owned": 0.0, "Black-Owned": 0.0, "Asian-Owned": 0.0, "Women-Owned": 0.0}, "Nonemployer Establishments": 2808, "Private Non-farm Employment": 13847}, "Housing": {"Housing Units": 28676, "Units in Multi-Unit Structures": 24.6, "Median Value of Owner-Occupied Units": 106000, "Households": 22611, "Persons per Household": 2.37, "Homeownership Rate": 69.0}, "Population": {"2014 Population": 54105, "2010 Population": 55531, "Population per Square Mile": 112.1, "Population Percent Change": -2.6}}</t>
  </si>
  <si>
    <t>{"Ethnicities": {"White Alone, not Hispanic or Latino": 90.9, "Two or More Races": 1.8, "Asian Alone": 0.7, "Native Hawaiian and Other Pacific Islander Alone": 0.0, "White Alone": 93.1, "Hispanic or Latino": 3.0, "Black Alone": 3.2, "American Indian and Alaska Native Alone": 1.2}, "Age": {"Percent Under 18 Years": 20.7, "Percent 65 and Older": 17.2, "Percent Under 5 Years": 5.2}, "Miscellaneous": {"Manufacturers Shipments": 8154, "Foreign Born": 2.9, "Percent Female": 50.1, "Language Other than English at Home": 4.0, "Living in Same House +1 Years": 88.5, "Mean Travel Time to Work": 21.7, "Building Permits": 41, "Veterans": 4392, "Land Area": 492.94}, "Sales": {"Retail Sales": 7057, "Merchant Wholesaler Sales": 8116, "Accommodation and Food Services Sales": 794, "Retail Sales per Capita": 12134}, "County": "Genesee County", "State": "NY", "Income": {"Median Houseold Income": 49922, "Per Capita Income": 25403, "Persons Below Poverty Level": 12.6}, "Education": {"Bachelor's Degree or Higher": 20.8, "High School or Higher": 90.3}, "Employment": {"Private Non-farm Establishments": 1344, "Private Non-farm Employment Percent Change": -0.6, "Firms": {"Total": 4238, "Hispanic-Owned": 0.0, "Native Hawaiian and Other Pacific Islander-Owned": 0.0, "American Indian-Owned": 0.0, "Black-Owned": 0.0, "Asian-Owned": 0.0, "Women-Owned": 29.8}, "Nonemployer Establishments": 2916, "Private Non-farm Employment": 16417}, "Housing": {"Housing Units": 25617, "Units in Multi-Unit Structures": 21.4, "Median Value of Owner-Occupied Units": 105000, "Households": 23884, "Persons per Household": 2.46, "Homeownership Rate": 72.7}, "Population": {"2014 Population": 59162, "2010 Population": 60079, "Population per Square Mile": 121.9, "Population Percent Change": -1.5}}</t>
  </si>
  <si>
    <t>{"Ethnicities": {"White Alone, not Hispanic or Latino": 86.0, "Two or More Races": 1.8, "Asian Alone": 0.9, "Native Hawaiian and Other Pacific Islander Alone": 0.0, "White Alone": 90.4, "Hispanic or Latino": 5.5, "Black Alone": 6.5, "American Indian and Alaska Native Alone": 0.4}, "Age": {"Percent Under 18 Years": 17.2, "Percent 65 and Older": 20.0, "Percent Under 5 Years": 4.4}, "Miscellaneous": {"Manufacturers Shipments": 5910, "Foreign Born": 5.7, "Percent Female": 47.9, "Language Other than English at Home": 7.5, "Living in Same House +1 Years": 91.4, "Mean Travel Time to Work": 26.3, "Building Permits": 100, "Veterans": 4539, "Land Area": 647.16}, "Sales": {"Retail Sales": 6229, "Merchant Wholesaler Sales": 2322, "Accommodation and Food Services Sales": 906, "Retail Sales per Capita": 12670}, "County": "Greene County", "State": "NY", "Income": {"Median Houseold Income": 49655, "Per Capita Income": 25700, "Persons Below Poverty Level": 15.1}, "Education": {"Bachelor's Degree or Higher": 20.1, "High School or Higher": 86.4}, "Employment": {"Private Non-farm Establishments": 1164, "Private Non-farm Employment Percent Change": -7.5, "Firms": {"Total": 5192, "Hispanic-Owned": 1.4, "Native Hawaiian and Other Pacific Islander-Owned": 0.0, "American Indian-Owned": 0.0, "Black-Owned": 0.0, "Asian-Owned": 0.0, "Women-Owned": 27.8}, "Nonemployer Establishments": 3374, "Private Non-farm Employment": 11282}, "Housing": {"Housing Units": 29278, "Units in Multi-Unit Structures": 14.5, "Median Value of Owner-Occupied Units": 183300, "Households": 18365, "Persons per Household": 2.47, "Homeownership Rate": 74.3}, "Population": {"2014 Population": 47967, "2010 Population": 49221, "Population per Square Mile": 76.1, "Population Percent Change": -2.5}}</t>
  </si>
  <si>
    <t>{"Ethnicities": {"White Alone, not Hispanic or Latino": 95.6, "Two or More Races": 1.3, "Asian Alone": 0.5, "Native Hawaiian and Other Pacific Islander Alone": 0.1, "White Alone": 96.8, "Hispanic or Latino": 1.4, "Black Alone": 1.0, "American Indian and Alaska Native Alone": 0.3}, "Age": {"Percent Under 18 Years": 15.1, "Percent 65 and Older": 26.8, "Percent Under 5 Years": 3.4}, "Miscellaneous": {"Manufacturers Shipments": 0, "Foreign Born": 1.9, "Percent Female": 49.3, "Language Other than English at Home": 2.8, "Living in Same House +1 Years": 92.7, "Mean Travel Time to Work": 24.8, "Building Permits": 42, "Veterans": 626, "Land Area": 1717.37}, "Sales": {"Retail Sales": 318, "Merchant Wholesaler Sales": 0, "Accommodation and Food Services Sales": 225, "Retail Sales per Capita": 6358}, "County": "Hamilton County", "State": "NY", "Income": {"Median Houseold Income": 51522, "Per Capita Income": 28265, "Persons Below Poverty Level": 9.4}, "Education": {"Bachelor's Degree or Higher": 24.2, "High School or Higher": 89.9}, "Employment": {"Private Non-farm Establishments": 197, "Private Non-farm Employment Percent Change": 6.6, "Firms": {"Total": 684, "Hispanic-Owned": 0.0, "Native Hawaiian and Other Pacific Islander-Owned": 0.0, "American Indian-Owned": 0.0, "Black-Owned": 0.0, "Asian-Owned": 0.0, "Women-Owned": 0.0}, "Nonemployer Establishments": 498, "Private Non-farm Employment": 855}, "Housing": {"Housing Units": 8754, "Units in Multi-Unit Structures": 2.1, "Median Value of Owner-Occupied Units": 164700, "Households": 1854, "Persons per Household": 2.54, "Homeownership Rate": 83.9}, "Population": {"2014 Population": 4715, "2010 Population": 4836, "Population per Square Mile": 2.8, "Population Percent Change": -2.5}}</t>
  </si>
  <si>
    <t>{"Ethnicities": {"White Alone, not Hispanic or Latino": 94.9, "Two or More Races": 1.3, "Asian Alone": 0.6, "Native Hawaiian and Other Pacific Islander Alone": 0.0, "White Alone": 96.6, "Hispanic or Latino": 2.1, "Black Alone": 1.2, "American Indian and Alaska Native Alone": 0.3}, "Age": {"Percent Under 18 Years": 21.1, "Percent 65 and Older": 18.8, "Percent Under 5 Years": 5.4}, "Miscellaneous": {"Manufacturers Shipments": 5463, "Foreign Born": 3.7, "Percent Female": 50.7, "Language Other than English at Home": 6.1, "Living in Same House +1 Years": 87.7, "Mean Travel Time to Work": 23.0, "Building Permits": 78, "Veterans": 5622, "Land Area": 1411.47}, "Sales": {"Retail Sales": 5031, "Merchant Wholesaler Sales": 1868, "Accommodation and Food Services Sales": 542, "Retail Sales per Capita": 8058}, "County": "Herkimer County", "State": "NY", "Income": {"Median Houseold Income": 45047, "Per Capita Income": 23418, "Persons Below Poverty Level": 15.0}, "Education": {"Bachelor's Degree or Higher": 20.5, "High School or Higher": 88.7}, "Employment": {"Private Non-farm Establishments": 1125, "Private Non-farm Employment Percent Change": -1.2, "Firms": {"Total": 4193, "Hispanic-Owned": 0.0, "Native Hawaiian and Other Pacific Islander-Owned": 0.0, "American Indian-Owned": 0.0, "Black-Owned": 0.0, "Asian-Owned": 0.0, "Women-Owned": 27.0}, "Nonemployer Establishments": 3316, "Private Non-farm Employment": 11736}, "Housing": {"Housing Units": 33349, "Units in Multi-Unit Structures": 20.2, "Median Value of Owner-Occupied Units": 92500, "Households": 26815, "Persons per Household": 2.35, "Homeownership Rate": 70.5}, "Population": {"2014 Population": 63744, "2010 Population": 64519, "Population per Square Mile": 45.7, "Population Percent Change": -1.2}}</t>
  </si>
  <si>
    <t>{"Ethnicities": {"White Alone, not Hispanic or Latino": 82.2, "Two or More Races": 2.8, "Asian Alone": 1.7, "Native Hawaiian and Other Pacific Islander Alone": 0.3, "White Alone": 87.9, "Hispanic or Latino": 7.3, "Black Alone": 6.6, "American Indian and Alaska Native Alone": 0.7}, "Age": {"Percent Under 18 Years": 24.8, "Percent 65 and Older": 12.2, "Percent Under 5 Years": 8.7}, "Miscellaneous": {"Manufacturers Shipments": 8399, "Foreign Born": 4.3, "Percent Female": 47.7, "Language Other than English at Home": 8.1, "Living in Same House +1 Years": 74.9, "Mean Travel Time to Work": 18.2, "Building Permits": 519, "Veterans": 10847, "Land Area": 1268.59}, "Sales": {"Retail Sales": 18677, "Merchant Wholesaler Sales": 0, "Accommodation and Food Services Sales": 1719, "Retail Sales per Capita": 15834}, "County": "Jefferson County", "State": "NY", "Income": {"Median Houseold Income": 46484, "Per Capita Income": 23078, "Persons Below Poverty Level": 15.4}, "Education": {"Bachelor's Degree or Higher": 20.0, "High School or Higher": 88.1}, "Employment": {"Private Non-farm Establishments": 2453, "Private Non-farm Employment Percent Change": 2.0, "Firms": {"Total": 7213, "Hispanic-Owned": 0.0, "Native Hawaiian and Other Pacific Islander-Owned": 0.0, "American Indian-Owned": 0.0, "Black-Owned": 0.0, "Asian-Owned": 1.9, "Women-Owned": 31.8}, "Nonemployer Establishments": 5087, "Private Non-farm Employment": 30639}, "Housing": {"Housing Units": 58769, "Units in Multi-Unit Structures": 27.9, "Median Value of Owner-Occupied Units": 131800, "Households": 45011, "Persons per Household": 2.5, "Homeownership Rate": 56.1}, "Population": {"2014 Population": 119103, "2010 Population": 116229, "Population per Square Mile": 91.6, "Population Percent Change": 2.5}}</t>
  </si>
  <si>
    <t>{"Ethnicities": {"White Alone, not Hispanic or Latino": 35.8, "Two or More Races": 2.4, "Asian Alone": 12.1, "Native Hawaiian and Other Pacific Islander Alone": 0.1, "White Alone": 49.3, "Hispanic or Latino": 19.5, "Black Alone": 35.2, "American Indian and Alaska Native Alone": 1.0}, "Age": {"Percent Under 18 Years": 23.3, "Percent 65 and Older": 12.1, "Percent Under 5 Years": 7.6}, "Miscellaneous": {"Manufacturers Shipments": 45556, "Foreign Born": 37.5, "Percent Female": 52.6, "Language Other than English at Home": 46.3, "Living in Same House +1 Years": 90.5, "Mean Travel Time to Work": 41.1, "Building Permits": 7551, "Veterans": 50234, "Land Area": 70.82}, "Sales": {"Retail Sales": 154318, "Merchant Wholesaler Sales": 138022, "Accommodation and Food Services Sales": 15444, "Retail Sales per Capita": 6077}, "County": "Kings County", "State": "NY", "Income": {"Median Houseold Income": 46085, "Per Capita Income": 25289, "Persons Below Poverty Level": 23.2}, "Education": {"Bachelor's Degree or Higher": 30.6, "High School or Higher": 78.5}, "Employment": {"Private Non-farm Establishments": 53226, "Private Non-farm Employment Percent Change": 2.8, "Firms": {"Total": 253129, "Hispanic-Owned": 10.8, "Native Hawaiian and Other Pacific Islander-Owned": 0.0, "American Indian-Owned": 0.9, "Black-Owned": 20.8, "Asian-Owned": 14.5, "Women-Owned": 33.6}, "Nonemployer Establishments": 249647, "Private Non-farm Employment": 544525}, "Housing": {"Housing Units": 1022498, "Units in Multi-Unit Structures": 85.7, "Median Value of Owner-Occupied Units": 557100, "Households": 916025, "Persons per Household": 2.73, "Homeownership Rate": 29.8}, "Population": {"2014 Population": 2621793, "2010 Population": 2504700, "Population per Square Mile": 35369.1, "Population Percent Change": 4.7}}</t>
  </si>
  <si>
    <t>{"Ethnicities": {"White Alone, not Hispanic or Latino": 95.8, "Two or More Races": 1.1, "Asian Alone": 0.4, "Native Hawaiian and Other Pacific Islander Alone": 0.1, "White Alone": 97.2, "Hispanic or Latino": 1.7, "Black Alone": 0.9, "American Indian and Alaska Native Alone": 0.3}, "Age": {"Percent Under 18 Years": 23.6, "Percent 65 and Older": 16.6, "Percent Under 5 Years": 6.3}, "Miscellaneous": {"Manufacturers Shipments": 5116, "Foreign Born": 1.7, "Percent Female": 49.4, "Language Other than English at Home": 2.8, "Living in Same House +1 Years": 92.4, "Mean Travel Time to Work": 23.7, "Building Permits": 79, "Veterans": 2332, "Land Area": 1274.68}, "Sales": {"Retail Sales": 1757, "Merchant Wholesaler Sales": 330, "Accommodation and Food Services Sales": 179, "Retail Sales per Capita": 6677}, "County": "Lewis County", "State": "NY", "Income": {"Median Houseold Income": 46840, "Per Capita Income": 22942, "Persons Below Poverty Level": 13.5}, "Education": {"Bachelor's Degree or Higher": 13.6, "High School or Higher": 87.6}, "Employment": {"Private Non-farm Establishments": 529, "Private Non-farm Employment Percent Change": -2.0, "Firms": {"Total": 1965, "Hispanic-Owned": 0.0, "Native Hawaiian and Other Pacific Islander-Owned": 0.0, "American Indian-Owned": 0.0, "Black-Owned": 0.0, "Asian-Owned": 0.0, "Women-Owned": 21.1}, "Nonemployer Establishments": 1737, "Private Non-farm Employment": 4737}, "Housing": {"Housing Units": 15286, "Units in Multi-Unit Structures": 9.5, "Median Value of Owner-Occupied Units": 107200, "Households": 10677, "Persons per Household": 2.51, "Homeownership Rate": 77.0}, "Population": {"2014 Population": 27220, "2010 Population": 27087, "Population per Square Mile": 21.3, "Population Percent Change": 0.5}}</t>
  </si>
  <si>
    <t>{"Ethnicities": {"White Alone, not Hispanic or Latino": 90.9, "Two or More Races": 1.5, "Asian Alone": 1.4, "Native Hawaiian and Other Pacific Islander Alone": 0.0, "White Alone": 93.7, "Hispanic or Latino": 3.4, "Black Alone": 3.0, "American Indian and Alaska Native Alone": 0.4}, "Age": {"Percent Under 18 Years": 18.7, "Percent 65 and Older": 15.8, "Percent Under 5 Years": 4.3}, "Miscellaneous": {"Manufacturers Shipments": 4639, "Foreign Born": 2.9, "Percent Female": 49.9, "Language Other than English at Home": 5.9, "Living in Same House +1 Years": 86.2, "Mean Travel Time to Work": 24.6, "Building Permits": 62, "Veterans": 4932, "Land Area": 631.76}, "Sales": {"Retail Sales": 5864, "Merchant Wholesaler Sales": 2198, "Accommodation and Food Services Sales": 708, "Retail Sales per Capita": 9291}, "County": "Livingston County", "State": "NY", "Income": {"Median Houseold Income": 53518, "Per Capita Income": 23978, "Persons Below Poverty Level": 13.4}, "Education": {"Bachelor's Degree or Higher": 24.4, "High School or Higher": 89.2}, "Employment": {"Private Non-farm Establishments": 1254, "Private Non-farm Employment Percent Change": 0.9, "Firms": {"Total": 4308, "Hispanic-Owned": 0.0, "Native Hawaiian and Other Pacific Islander-Owned": 0.0, "American Indian-Owned": 0.0, "Black-Owned": 0.0, "Asian-Owned": 0.0, "Women-Owned": 27.4}, "Nonemployer Establishments": 3494, "Private Non-farm Employment": 13143}, "Housing": {"Housing Units": 27315, "Units in Multi-Unit Structures": 17.8, "Median Value of Owner-Occupied Units": 119300, "Households": 24092, "Persons per Household": 2.44, "Homeownership Rate": 74.4}, "Population": {"2014 Population": 64586, "2010 Population": 65393, "Population per Square Mile": 103.5, "Population Percent Change": -1.0}}</t>
  </si>
  <si>
    <t>{"Ethnicities": {"White Alone, not Hispanic or Latino": 93.4, "Two or More Races": 1.4, "Asian Alone": 0.9, "Native Hawaiian and Other Pacific Islander Alone": 0.0, "White Alone": 95.0, "Hispanic or Latino": 2.0, "Black Alone": 2.0, "American Indian and Alaska Native Alone": 0.7}, "Age": {"Percent Under 18 Years": 20.3, "Percent 65 and Older": 15.9, "Percent Under 5 Years": 4.7}, "Miscellaneous": {"Manufacturers Shipments": 9413, "Foreign Born": 1.9, "Percent Female": 50.8, "Language Other than English at Home": 3.7, "Living in Same House +1 Years": 88.7, "Mean Travel Time to Work": 23.0, "Building Permits": 82, "Veterans": 5824, "Land Area": 654.84}, "Sales": {"Retail Sales": 6659, "Merchant Wholesaler Sales": 1094, "Accommodation and Food Services Sales": 775, "Retail Sales per Capita": 9506}, "County": "Madison County", "State": "NY", "Income": {"Median Houseold Income": 53589, "Per Capita Income": 25230, "Persons Below Poverty Level": 11.3}, "Education": {"Bachelor's Degree or Higher": 25.9, "High School or Higher": 90.3}, "Employment": {"Private Non-farm Establishments": 1418, "Private Non-farm Employment Percent Change": -2.4, "Firms": {"Total": 5810, "Hispanic-Owned": 0.0, "Native Hawaiian and Other Pacific Islander-Owned": 0.0, "American Indian-Owned": 0.0, "Black-Owned": 0.0, "Asian-Owned": 0.0, "Women-Owned": 23.6}, "Nonemployer Establishments": 4185, "Private Non-farm Employment": 17233}, "Housing": {"Housing Units": 31763, "Units in Multi-Unit Structures": 17.6, "Median Value of Owner-Occupied Units": 121100, "Households": 26565, "Persons per Household": 2.54, "Homeownership Rate": 75.5}, "Population": {"2014 Population": 72369, "2010 Population": 73442, "Population per Square Mile": 112.2, "Population Percent Change": -1.5}}</t>
  </si>
  <si>
    <t>{"Ethnicities": {"White Alone, not Hispanic or Latino": 71.5, "Two or More Races": 2.5, "Asian Alone": 3.6, "Native Hawaiian and Other Pacific Islander Alone": 0.1, "White Alone": 77.3, "Hispanic or Latino": 8.1, "Black Alone": 16.1, "American Indian and Alaska Native Alone": 0.4}, "Age": {"Percent Under 18 Years": 21.5, "Percent 65 and Older": 15.5, "Percent Under 5 Years": 5.6}, "Miscellaneous": {"Manufacturers Shipments": 166153, "Foreign Born": 8.2, "Percent Female": 51.7, "Language Other than English at Home": 12.6, "Living in Same House +1 Years": 85.3, "Mean Travel Time to Work": 19.6, "Building Permits": 1204, "Veterans": 43341, "Land Area": 657.21}, "Sales": {"Retail Sales": 84960, "Merchant Wholesaler Sales": 67782, "Accommodation and Food Services Sales": 10612, "Retail Sales per Capita": 11628}, "County": "Monroe County", "State": "NY", "Income": {"Median Houseold Income": 52394, "Per Capita Income": 28732, "Persons Below Poverty Level": 15.0}, "Education": {"Bachelor's Degree or Higher": 35.8, "High School or Higher": 89.6}, "Employment": {"Private Non-farm Establishments": 17458, "Private Non-farm Employment Percent Change": 1.4, "Firms": {"Total": 54820, "Hispanic-Owned": 2.7, "Native Hawaiian and Other Pacific Islander-Owned": 0.0, "American Indian-Owned": 0.0, "Black-Owned": 6.3, "Asian-Owned": 3.5, "Women-Owned": 31.2}, "Nonemployer Establishments": 44014, "Private Non-farm Employment": 344253}, "Housing": {"Housing Units": 323242, "Units in Multi-Unit Structures": 30.4, "Median Value of Owner-Occupied Units": 136000, "Households": 297040, "Persons per Household": 2.42, "Homeownership Rate": 65.1}, "Population": {"2014 Population": 749857, "2010 Population": 744344, "Population per Square Mile": 1132.6, "Population Percent Change": 0.7}}</t>
  </si>
  <si>
    <t>{"Ethnicities": {"White Alone, not Hispanic or Latino": 83.2, "Two or More Races": 1.9, "Asian Alone": 0.8, "Native Hawaiian and Other Pacific Islander Alone": 0.1, "White Alone": 93.9, "Hispanic or Latino": 12.6, "Black Alone": 2.7, "American Indian and Alaska Native Alone": 0.5}, "Age": {"Percent Under 18 Years": 22.6, "Percent 65 and Older": 17.7, "Percent Under 5 Years": 5.9}, "Miscellaneous": {"Manufacturers Shipments": 7195, "Foreign Born": 3.5, "Percent Female": 50.7, "Language Other than English at Home": 13.7, "Living in Same House +1 Years": 86.1, "Mean Travel Time to Work": 23.3, "Building Permits": 46, "Veterans": 3739, "Land Area": 403.04}, "Sales": {"Retail Sales": 6217, "Merchant Wholesaler Sales": 0, "Accommodation and Food Services Sales": 419, "Retail Sales per Capita": 12792}, "County": "Montgomery County", "State": "NY", "Income": {"Median Houseold Income": 44156, "Per Capita Income": 23417, "Persons Below Poverty Level": 18.7}, "Education": {"Bachelor's Degree or Higher": 16.0, "High School or Higher": 83.3}, "Employment": {"Private Non-farm Establishments": 1075, "Private Non-farm Employment Percent Change": 0.0, "Firms": {"Total": 3642, "Hispanic-Owned": 0.0, "Native Hawaiian and Other Pacific Islander-Owned": 0.0, "American Indian-Owned": 0.0, "Black-Owned": 3.0, "Asian-Owned": 0.0, "Women-Owned": 30.8}, "Nonemployer Establishments": 2478, "Private Non-farm Employment": 15337}, "Housing": {"Housing Units": 23202, "Units in Multi-Unit Structures": 33.0, "Median Value of Owner-Occupied Units": 101200, "Households": 19703, "Persons per Household": 2.49, "Homeownership Rate": 67.6}, "Population": {"2014 Population": 49779, "2010 Population": 50219, "Population per Square Mile": 124.6, "Population Percent Change": -0.9}}</t>
  </si>
  <si>
    <t>{"Ethnicities": {"White Alone, not Hispanic or Latino": 62.3, "Two or More Races": 1.7, "Asian Alone": 9.1, "Native Hawaiian and Other Pacific Islander Alone": 0.1, "White Alone": 76.1, "Hispanic or Latino": 16.1, "Black Alone": 12.6, "American Indian and Alaska Native Alone": 0.5}, "Age": {"Percent Under 18 Years": 22.1, "Percent 65 and Older": 16.4, "Percent Under 5 Years": 5.4}, "Miscellaneous": {"Manufacturers Shipments": 0, "Foreign Born": 21.3, "Percent Female": 51.5, "Language Other than English at Home": 27.9, "Living in Same House +1 Years": 93.4, "Mean Travel Time to Work": 34.0, "Building Permits": 905, "Veterans": 61803, "Land Area": 284.72}, "Sales": {"Retail Sales": 243126, "Merchant Wholesaler Sales": 0, "Accommodation and Food Services Sales": 24393, "Retail Sales per Capita": 17969}, "County": "Nassau County", "State": "NY", "Income": {"Median Houseold Income": 97690, "Per Capita Income": 42400, "Persons Below Poverty Level": 6.0}, "Education": {"Bachelor's Degree or Higher": 41.5, "High School or Higher": 90.2}, "Employment": {"Private Non-farm Establishments": 47683, "Private Non-farm Employment Percent Change": 1.7, "Firms": {"Total": 167931, "Hispanic-Owned": 7.1, "Native Hawaiian and Other Pacific Islander-Owned": 0.0, "American Indian-Owned": 0.4, "Black-Owned": 6.4, "Asian-Owned": 8.0, "Women-Owned": 25.9}, "Nonemployer Establishments": 132134, "Private Non-farm Employment": 532008}, "Housing": {"Housing Units": 466928, "Units in Multi-Unit Structures": 21.3, "Median Value of Owner-Occupied Units": 454500, "Households": 441955, "Persons per Household": 2.99, "Homeownership Rate": 80.5}, "Population": {"2014 Population": 1358627, "2010 Population": 1339532, "Population per Square Mile": 4704.8, "Population Percent Change": 1.4}}</t>
  </si>
  <si>
    <t>{"Ethnicities": {"White Alone, not Hispanic or Latino": 47.1, "Two or More Races": 3.2, "Asian Alone": 12.5, "Native Hawaiian and Other Pacific Islander Alone": 0.2, "White Alone": 64.7, "Hispanic or Latino": 25.9, "Black Alone": 18.3, "American Indian and Alaska Native Alone": 1.2}, "Age": {"Percent Under 18 Years": 14.7, "Percent 65 and Older": 14.4, "Percent Under 5 Years": 5.2}, "Miscellaneous": {"Manufacturers Shipments": 83150, "Foreign Born": 28.5, "Percent Female": 52.8, "Language Other than English at Home": 40.4, "Living in Same House +1 Years": 83.7, "Mean Travel Time to Work": 30.3, "Building Permits": 5380, "Veterans": 41775, "Land Area": 22.83}, "Sales": {"Retail Sales": 387975, "Merchant Wholesaler Sales": 1087574, "Accommodation and Food Services Sales": 171825, "Retail Sales per Capita": 23872}, "County": "New York County", "State": "NY", "Income": {"Median Houseold Income": 69659, "Per Capita Income": 62498, "Persons Below Poverty Level": 17.7}, "Education": {"Bachelor's Degree or Higher": 58.9, "High School or Higher": 86.0}, "Employment": {"Private Non-farm Establishments": 105439, "Private Non-farm Employment Percent Change": 2.6, "Firms": {"Total": 307128, "Hispanic-Owned": 10.5, "Native Hawaiian and Other Pacific Islander-Owned": 0.0, "American Indian-Owned": 0.6, "Black-Owned": 8.7, "Asian-Owned": 11.9, "Women-Owned": 30.6}, "Nonemployer Establishments": 219326, "Private Non-farm Employment": 2116201}, "Housing": {"Housing Units": 867609, "Units in Multi-Unit Structures": 98.5, "Median Value of Owner-Occupied Units": 828100, "Households": 736192, "Persons per Household": 2.1, "Homeownership Rate": 22.8}, "Population": {"2014 Population": 1636268, "2010 Population": 1585873, "Population per Square Mile": 69467.5, "Population Percent Change": 3.2}}</t>
  </si>
  <si>
    <t>{"Ethnicities": {"White Alone, not Hispanic or Latino": 86.3, "Two or More Races": 2.3, "Asian Alone": 1.1, "Native Hawaiian and Other Pacific Islander Alone": 0.0, "White Alone": 88.3, "Hispanic or Latino": 2.6, "Black Alone": 7.1, "American Indian and Alaska Native Alone": 1.1}, "Age": {"Percent Under 18 Years": 20.3, "Percent 65 and Older": 17.4, "Percent Under 5 Years": 5.2}, "Miscellaneous": {"Manufacturers Shipments": 34330, "Foreign Born": 3.8, "Percent Female": 51.3, "Language Other than English at Home": 4.5, "Living in Same House +1 Years": 90.3, "Mean Travel Time to Work": 21.1, "Building Permits": 196, "Veterans": 17481, "Land Area": 522.36}, "Sales": {"Retail Sales": 20751, "Merchant Wholesaler Sales": 10593, "Accommodation and Food Services Sales": 6623, "Retail Sales per Capita": 9689}, "County": "Niagara County", "State": "NY", "Income": {"Median Houseold Income": 47955, "Per Capita Income": 25991, "Persons Below Poverty Level": 13.7}, "Education": {"Bachelor's Degree or Higher": 22.2, "High School or Higher": 89.9}, "Employment": {"Private Non-farm Establishments": 4451, "Private Non-farm Employment Percent Change": 0.1, "Firms": {"Total": 12552, "Hispanic-Owned": 0.0, "Native Hawaiian and Other Pacific Islander-Owned": 0.0, "American Indian-Owned": 1.3, "Black-Owned": 0.0, "Asian-Owned": 1.5, "Women-Owned": 27.8}, "Nonemployer Establishments": 9333, "Private Non-farm Employment": 59262}, "Housing": {"Housing Units": 99175, "Units in Multi-Unit Structures": 25.9, "Median Value of Owner-Occupied Units": 105200, "Households": 88376, "Persons per Household": 2.39, "Homeownership Rate": 70.4}, "Population": {"2014 Population": 213525, "2010 Population": 216469, "Population per Square Mile": 414.4, "Population Percent Change": -1.4}}</t>
  </si>
  <si>
    <t>{"Ethnicities": {"White Alone, not Hispanic or Latino": 83.0, "Two or More Races": 2.1, "Asian Alone": 3.7, "Native Hawaiian and Other Pacific Islander Alone": 0.1, "White Alone": 87.0, "Hispanic or Latino": 5.3, "Black Alone": 6.8, "American Indian and Alaska Native Alone": 0.3}, "Age": {"Percent Under 18 Years": 21.3, "Percent 65 and Older": 17.5, "Percent Under 5 Years": 5.8}, "Miscellaneous": {"Manufacturers Shipments": 32517, "Foreign Born": 7.4, "Percent Female": 50.2, "Language Other than English at Home": 11.9, "Living in Same House +1 Years": 85.8, "Mean Travel Time to Work": 19.5, "Building Permits": 158, "Veterans": 19680, "Land Area": 1212.43}, "Sales": {"Retail Sales": 27510, "Merchant Wholesaler Sales": 9393, "Accommodation and Food Services Sales": 2604, "Retail Sales per Capita": 11912}, "County": "Oneida County", "State": "NY", "Income": {"Median Houseold Income": 48729, "Per Capita Income": 25103, "Persons Below Poverty Level": 15.9}, "Education": {"Bachelor's Degree or Higher": 22.4, "High School or Higher": 86.6}, "Employment": {"Private Non-farm Establishments": 4859, "Private Non-farm Employment Percent Change": -0.2, "Firms": {"Total": 15302, "Hispanic-Owned": 0.0, "Native Hawaiian and Other Pacific Islander-Owned": 0.0, "American Indian-Owned": 0.0, "Black-Owned": 2.3, "Asian-Owned": 2.5, "Women-Owned": 26.2}, "Nonemployer Establishments": 11696, "Private Non-farm Employment": 86672}, "Housing": {"Housing Units": 103964, "Units in Multi-Unit Structures": 30.9, "Median Value of Owner-Occupied Units": 110500, "Households": 91075, "Persons per Household": 2.42, "Homeownership Rate": 67.2}, "Population": {"2014 Population": 232871, "2010 Population": 234878, "Population per Square Mile": 193.7, "Population Percent Change": -0.9}}</t>
  </si>
  <si>
    <t>{"Ethnicities": {"White Alone, not Hispanic or Latino": 77.8, "Two or More Races": 2.9, "Asian Alone": 3.6, "Native Hawaiian and Other Pacific Islander Alone": 0.0, "White Alone": 80.9, "Hispanic or Latino": 4.6, "Black Alone": 11.7, "American Indian and Alaska Native Alone": 0.9}, "Age": {"Percent Under 18 Years": 21.9, "Percent 65 and Older": 15.3, "Percent Under 5 Years": 5.8}, "Miscellaneous": {"Manufacturers Shipments": 72515, "Foreign Born": 7.1, "Percent Female": 51.7, "Language Other than English at Home": 10.2, "Living in Same House +1 Years": 84.9, "Mean Travel Time to Work": 19.6, "Building Permits": 956, "Veterans": 30551, "Land Area": 778.39}, "Sales": {"Retail Sales": 63630, "Merchant Wholesaler Sales": 171215, "Accommodation and Food Services Sales": 7842, "Retail Sales per Capita": 14048}, "County": "Onondaga County", "State": "NY", "Income": {"Median Houseold Income": 54242, "Per Capita Income": 28746, "Persons Below Poverty Level": 14.8}, "Education": {"Bachelor's Degree or Higher": 33.1, "High School or Higher": 89.9}, "Employment": {"Private Non-farm Establishments": 11764, "Private Non-farm Employment Percent Change": -0.4, "Firms": {"Total": 36708, "Hispanic-Owned": 2.0, "Native Hawaiian and Other Pacific Islander-Owned": 0.0, "American Indian-Owned": 0.6, "Black-Owned": 4.1, "Asian-Owned": 3.3, "Women-Owned": 28.6}, "Nonemployer Establishments": 26955, "Private Non-farm Employment": 215260}, "Housing": {"Housing Units": 204447, "Units in Multi-Unit Structures": 32.1, "Median Value of Owner-Occupied Units": 132300, "Households": 184855, "Persons per Household": 2.43, "Homeownership Rate": 65.4}, "Population": {"2014 Population": 468196, "2010 Population": 467026, "Population per Square Mile": 600.0, "Population Percent Change": 0.2}}</t>
  </si>
  <si>
    <t>{"Ethnicities": {"White Alone, not Hispanic or Latino": 90.6, "Two or More Races": 1.8, "Asian Alone": 1.2, "Native Hawaiian and Other Pacific Islander Alone": 0.0, "White Alone": 94.0, "Hispanic or Latino": 4.3, "Black Alone": 2.6, "American Indian and Alaska Native Alone": 0.3}, "Age": {"Percent Under 18 Years": 20.8, "Percent 65 and Older": 17.7, "Percent Under 5 Years": 5.0}, "Miscellaneous": {"Manufacturers Shipments": 20973, "Foreign Born": 3.6, "Percent Female": 50.9, "Language Other than English at Home": 6.4, "Living in Same House +1 Years": 85.4, "Mean Travel Time to Work": 22.6, "Building Permits": 323, "Veterans": 8978, "Land Area": 644.07}, "Sales": {"Retail Sales": 18942, "Merchant Wholesaler Sales": 5367, "Accommodation and Food Services Sales": 2063, "Retail Sales per Capita": 18243}, "County": "Ontario County", "State": "NY", "Income": {"Median Houseold Income": 56479, "Per Capita Income": 29904, "Persons Below Poverty Level": 9.5}, "Education": {"Bachelor's Degree or Higher": 31.7, "High School or Higher": 91.8}, "Employment": {"Private Non-farm Establishments": 2844, "Private Non-farm Employment Percent Change": -0.8, "Firms": {"Total": 9275, "Hispanic-Owned": 1.3, "Native Hawaiian and Other Pacific Islander-Owned": 0.0, "American Indian-Owned": 0.0, "Black-Owned": 0.0, "Asian-Owned": 2.2, "Women-Owned": 28.9}, "Nonemployer Establishments": 6739, "Private Non-farm Employment": 45004}, "Housing": {"Housing Units": 49603, "Units in Multi-Unit Structures": 20.6, "Median Value of Owner-Occupied Units": 138100, "Households": 43794, "Persons per Household": 2.39, "Homeownership Rate": 73.7}, "Population": {"2014 Population": 109707, "2010 Population": 107931, "Population per Square Mile": 167.6, "Population Percent Change": 1.5}}</t>
  </si>
  <si>
    <t>{"Ethnicities": {"White Alone, not Hispanic or Latino": 66.1, "Two or More Races": 2.8, "Asian Alone": 2.8, "Native Hawaiian and Other Pacific Islander Alone": 0.1, "White Alone": 81.8, "Hispanic or Latino": 19.4, "Black Alone": 11.8, "American Indian and Alaska Native Alone": 0.8}, "Age": {"Percent Under 18 Years": 26.0, "Percent 65 and Older": 12.6, "Percent Under 5 Years": 6.5}, "Miscellaneous": {"Manufacturers Shipments": 23535, "Foreign Born": 11.3, "Percent Female": 50.0, "Language Other than English at Home": 23.4, "Living in Same House +1 Years": 90.5, "Mean Travel Time to Work": 33.3, "Building Permits": 916, "Veterans": 22820, "Land Area": 811.69}, "Sales": {"Retail Sales": 57292, "Merchant Wholesaler Sales": 68591, "Accommodation and Food Services Sales": 4547, "Retail Sales per Capita": 15228}, "County": "Orange County", "State": "NY", "Income": {"Median Houseold Income": 70458, "Per Capita Income": 30583, "Persons Below Poverty Level": 12.4}, "Education": {"Bachelor's Degree or Higher": 28.7, "High School or Higher": 87.7}, "Employment": {"Private Non-farm Establishments": 9144, "Private Non-farm Employment Percent Change": 2.1, "Firms": {"Total": 31562, "Hispanic-Owned": 7.2, "Native Hawaiian and Other Pacific Islander-Owned": 0.0, "American Indian-Owned": 0.0, "Black-Owned": 7.5, "Asian-Owned": 3.6, "Women-Owned": 29.7}, "Nonemployer Establishments": 23743, "Private Non-farm Employment": 110714}, "Housing": {"Housing Units": 139669, "Units in Multi-Unit Structures": 29.1, "Median Value of Owner-Occupied Units": 276900, "Households": 125317, "Persons per Household": 2.88, "Homeownership Rate": 69.2}, "Population": {"2014 Population": 376099, "2010 Population": 372813, "Population per Square Mile": 459.3, "Population Percent Change": 0.9}}</t>
  </si>
  <si>
    <t>{"Ethnicities": {"White Alone, not Hispanic or Latino": 86.4, "Two or More Races": 1.9, "Asian Alone": 0.5, "Native Hawaiian and Other Pacific Islander Alone": 0.0, "White Alone": 90.0, "Hispanic or Latino": 4.7, "Black Alone": 6.7, "American Indian and Alaska Native Alone": 0.8}, "Age": {"Percent Under 18 Years": 20.2, "Percent 65 and Older": 16.2, "Percent Under 5 Years": 4.9}, "Miscellaneous": {"Manufacturers Shipments": 4651, "Foreign Born": 3.5, "Percent Female": 50.3, "Language Other than English at Home": 6.8, "Living in Same House +1 Years": 85.3, "Mean Travel Time to Work": 24.9, "Building Permits": 27, "Veterans": 3376, "Land Area": 391.26}, "Sales": {"Retail Sales": 2626, "Merchant Wholesaler Sales": 885, "Accommodation and Food Services Sales": 213, "Retail Sales per Capita": 6198}, "County": "Orleans County", "State": "NY", "Income": {"Median Houseold Income": 48502, "Per Capita Income": 22255, "Persons Below Poverty Level": 13.4}, "Education": {"Bachelor's Degree or Higher": 16.4, "High School or Higher": 85.5}, "Employment": {"Private Non-farm Establishments": 646, "Private Non-farm Employment Percent Change": -7.2, "Firms": {"Total": 2965, "Hispanic-Owned": 0.0, "Native Hawaiian and Other Pacific Islander-Owned": 0.0, "American Indian-Owned": 0.0, "Black-Owned": 0.0, "Asian-Owned": 0.0, "Women-Owned": 25.5}, "Nonemployer Establishments": 1802, "Private Non-farm Employment": 8024}, "Housing": {"Housing Units": 18475, "Units in Multi-Unit Structures": 17.4, "Median Value of Owner-Occupied Units": 91100, "Households": 15725, "Persons per Household": 2.51, "Homeownership Rate": 77.4}, "Population": {"2014 Population": 41984, "2010 Population": 42883, "Population per Square Mile": 109.6, "Population Percent Change": -2.1}}</t>
  </si>
  <si>
    <t>{"Ethnicities": {"White Alone, not Hispanic or Latino": 94.4, "Two or More Races": 1.3, "Asian Alone": 0.7, "Native Hawaiian and Other Pacific Islander Alone": 0.0, "White Alone": 96.3, "Hispanic or Latino": 2.3, "Black Alone": 1.1, "American Indian and Alaska Native Alone": 0.5}, "Age": {"Percent Under 18 Years": 21.6, "Percent 65 and Older": 14.5, "Percent Under 5 Years": 5.5}, "Miscellaneous": {"Manufacturers Shipments": 24412, "Foreign Born": 2.1, "Percent Female": 50.0, "Language Other than English at Home": 4.2, "Living in Same House +1 Years": 85.8, "Mean Travel Time to Work": 23.9, "Building Permits": 125, "Veterans": 9170, "Land Area": 951.65}, "Sales": {"Retail Sales": 9941, "Merchant Wholesaler Sales": 2107, "Accommodation and Food Services Sales": 1280, "Retail Sales per Capita": 8186}, "County": "Oswego County", "State": "NY", "Income": {"Median Houseold Income": 48051, "Per Capita Income": 23126, "Persons Below Poverty Level": 17.4}, "Education": {"Bachelor's Degree or Higher": 17.2, "High School or Higher": 86.4}, "Employment": {"Private Non-farm Establishments": 2112, "Private Non-farm Employment Percent Change": -1.8, "Firms": {"Total": 7192, "Hispanic-Owned": 0.0, "Native Hawaiian and Other Pacific Islander-Owned": 0.0, "American Indian-Owned": 0.0, "Black-Owned": 0.0, "Asian-Owned": 0.0, "Women-Owned": 32.7}, "Nonemployer Establishments": 5428, "Private Non-farm Employment": 23568}, "Housing": {"Housing Units": 53694, "Units in Multi-Unit Structures": 16.6, "Median Value of Owner-Occupied Units": 93000, "Households": 45325, "Persons per Household": 2.57, "Homeownership Rate": 72.4}, "Population": {"2014 Population": 120913, "2010 Population": 122109, "Population per Square Mile": 128.3, "Population Percent Change": -1.0}}</t>
  </si>
  <si>
    <t>{"Ethnicities": {"White Alone, not Hispanic or Latino": 91.7, "Two or More Races": 1.6, "Asian Alone": 1.4, "Native Hawaiian and Other Pacific Islander Alone": 0.1, "White Alone": 94.5, "Hispanic or Latino": 3.5, "Black Alone": 2.2, "American Indian and Alaska Native Alone": 0.2}, "Age": {"Percent Under 18 Years": 16.7, "Percent 65 and Older": 18.6, "Percent Under 5 Years": 4.1}, "Miscellaneous": {"Manufacturers Shipments": 1777, "Foreign Born": 3.4, "Percent Female": 51.4, "Language Other than English at Home": 5.7, "Living in Same House +1 Years": 83.8, "Mean Travel Time to Work": 21.7, "Building Permits": 181, "Veterans": 5337, "Land Area": 1001.7}, "Sales": {"Retail Sales": 9323, "Merchant Wholesaler Sales": 0, "Accommodation and Food Services Sales": 1217, "Retail Sales per Capita": 14991}, "County": "Otsego County", "State": "NY", "Income": {"Median Houseold Income": 47765, "Per Capita Income": 24165, "Persons Below Poverty Level": 15.5}, "Education": {"Bachelor's Degree or Higher": 26.8, "High School or Higher": 89.6}, "Employment": {"Private Non-farm Establishments": 1439, "Private Non-farm Employment Percent Change": -0.5, "Firms": {"Total": 5715, "Hispanic-Owned": 0.0, "Native Hawaiian and Other Pacific Islander-Owned": 0.0, "American Indian-Owned": 0.0, "Black-Owned": 0.0, "Asian-Owned": 0.0, "Women-Owned": 27.2}, "Nonemployer Establishments": 4268, "Private Non-farm Employment": 19113}, "Housing": {"Housing Units": 30613, "Units in Multi-Unit Structures": 16.2, "Median Value of Owner-Occupied Units": 137900, "Households": 24078, "Persons per Household": 2.36, "Homeownership Rate": 73.3}, "Population": {"2014 Population": 61128, "2010 Population": 62259, "Population per Square Mile": 62.2, "Population Percent Change": -1.8}}</t>
  </si>
  <si>
    <t>{"Ethnicities": {"White Alone, not Hispanic or Latino": 80.8, "Two or More Races": 1.8, "Asian Alone": 2.4, "Native Hawaiian and Other Pacific Islander Alone": 0.1, "White Alone": 92.3, "Hispanic or Latino": 13.0, "Black Alone": 3.2, "American Indian and Alaska Native Alone": 0.3}, "Age": {"Percent Under 18 Years": 21.4, "Percent 65 and Older": 14.8, "Percent Under 5 Years": 4.5}, "Miscellaneous": {"Manufacturers Shipments": 0, "Foreign Born": 12.3, "Percent Female": 50.2, "Language Other than English at Home": 18.5, "Living in Same House +1 Years": 93.5, "Mean Travel Time to Work": 38.6, "Building Permits": 85, "Veterans": 5047, "Land Area": 230.31}, "Sales": {"Retail Sales": 9223, "Merchant Wholesaler Sales": 5046, "Accommodation and Food Services Sales": 944, "Retail Sales per Capita": 9315}, "County": "Putnam County", "State": "NY", "Income": {"Median Houseold Income": 95117, "Per Capita Income": 40309, "Persons Below Poverty Level": 5.8}, "Education": {"Bachelor's Degree or Higher": 38.4, "High School or Higher": 92.2}, "Employment": {"Private Non-farm Establishments": 2824, "Private Non-farm Employment Percent Change": -2.9, "Firms": {"Total": 11542, "Hispanic-Owned": 6.2, "Native Hawaiian and Other Pacific Islander-Owned": 0.0, "American Indian-Owned": 0.0, "Black-Owned": 5.1, "Asian-Owned": 1.9, "Women-Owned": 27.6}, "Nonemployer Establishments": 8809, "Private Non-farm Employment": 19914}, "Housing": {"Housing Units": 38320, "Units in Multi-Unit Structures": 15.2, "Median Value of Owner-Occupied Units": 372200, "Households": 34496, "Persons per Household": 2.82, "Homeownership Rate": 83.1}, "Population": {"2014 Population": 99487, "2010 Population": 99710, "Population per Square Mile": 432.9, "Population Percent Change": -0.3}}</t>
  </si>
  <si>
    <t>{"Ethnicities": {"White Alone, not Hispanic or Latino": 26.2, "Two or More Races": 2.8, "Asian Alone": 25.8, "Native Hawaiian and Other Pacific Islander Alone": 0.2, "White Alone": 49.1, "Hispanic or Latino": 28.0, "Black Alone": 20.8, "American Indian and Alaska Native Alone": 1.3}, "Age": {"Percent Under 18 Years": 20.4, "Percent 65 and Older": 13.6, "Percent Under 5 Years": 6.3}, "Miscellaneous": {"Manufacturers Shipments": 56543, "Foreign Born": 47.8, "Percent Female": 51.5, "Language Other than English at Home": 56.5, "Living in Same House +1 Years": 90.1, "Mean Travel Time to Work": 41.9, "Building Permits": 4900, "Veterans": 56402, "Land Area": 108.53}, "Sales": {"Retail Sales": 145871, "Merchant Wholesaler Sales": 153084, "Accommodation and Food Services Sales": 22233, "Retail Sales per Capita": 6404}, "County": "Queens County", "State": "NY", "Income": {"Median Houseold Income": 57001, "Per Capita Income": 26495, "Persons Below Poverty Level": 15.0}, "Education": {"Bachelor's Degree or Higher": 30.0, "High School or Higher": 80.1}, "Employment": {"Private Non-farm Establishments": 46506, "Private Non-farm Employment Percent Change": 2.2, "Firms": {"Total": 236900, "Hispanic-Owned": 16.3, "Native Hawaiian and Other Pacific Islander-Owned": 0.0, "American Indian-Owned": 1.0, "Black-Owned": 14.4, "Asian-Owned": 29.0, "Women-Owned": 29.6}, "Nonemployer Establishments": 229249, "Private Non-farm Employment": 517577}, "Housing": {"Housing Units": 847706, "Units in Multi-Unit Structures": 71.6, "Median Value of Owner-Occupied Units": 450900, "Households": 778630, "Persons per Household": 2.86, "Homeownership Rate": 44.2}, "Population": {"2014 Population": 2321580, "2010 Population": 2230722, "Population per Square Mile": 20553.6, "Population Percent Change": 4.1}}</t>
  </si>
  <si>
    <t>{"Ethnicities": {"White Alone, not Hispanic or Latino": 84.3, "Two or More Races": 2.4, "Asian Alone": 2.5, "Native Hawaiian and Other Pacific Islander Alone": 0.0, "White Alone": 87.5, "Hispanic or Latino": 4.5, "Black Alone": 7.3, "American Indian and Alaska Native Alone": 0.3}, "Age": {"Percent Under 18 Years": 20.2, "Percent 65 and Older": 15.2, "Percent Under 5 Years": 5.3}, "Miscellaneous": {"Manufacturers Shipments": 0, "Foreign Born": 5.1, "Percent Female": 50.6, "Language Other than English at Home": 6.7, "Living in Same House +1 Years": 86.2, "Mean Travel Time to Work": 22.7, "Building Permits": 241, "Veterans": 11424, "Land Area": 652.43}, "Sales": {"Retail Sales": 13843, "Merchant Wholesaler Sales": 13876, "Accommodation and Food Services Sales": 1717, "Retail Sales per Capita": 8915}, "County": "Rensselaer County", "State": "NY", "Income": {"Median Houseold Income": 59432, "Per Capita Income": 29987, "Persons Below Poverty Level": 13.2}, "Education": {"Bachelor's Degree or Higher": 28.6, "High School or Higher": 90.3}, "Employment": {"Private Non-farm Establishments": 2985, "Private Non-farm Employment Percent Change": 1.5, "Firms": {"Total": 10659, "Hispanic-Owned": 1.6, "Native Hawaiian and Other Pacific Islander-Owned": 0.0, "American Indian-Owned": 0.0, "Black-Owned": 2.7, "Asian-Owned": 2.8, "Women-Owned": 30.5}, "Nonemployer Establishments": 8673, "Private Non-farm Employment": 42626}, "Housing": {"Housing Units": 71808, "Units in Multi-Unit Structures": 36.0, "Median Value of Owner-Occupied Units": 178200, "Households": 64242, "Persons per Household": 2.39, "Homeownership Rate": 65.7}, "Population": {"2014 Population": 159774, "2010 Population": 159429, "Population per Square Mile": 244.4, "Population Percent Change": 0.2}}</t>
  </si>
  <si>
    <t>{"Ethnicities": {"White Alone, not Hispanic or Latino": 62.6, "Two or More Races": 2.0, "Asian Alone": 8.3, "Native Hawaiian and Other Pacific Islander Alone": 0.1, "White Alone": 77.1, "Hispanic or Latino": 18.1, "Black Alone": 11.9, "American Indian and Alaska Native Alone": 0.6}, "Age": {"Percent Under 18 Years": 22.2, "Percent 65 and Older": 14.6, "Percent Under 5 Years": 5.8}, "Miscellaneous": {"Manufacturers Shipments": 0, "Foreign Born": 21.2, "Percent Female": 51.6, "Language Other than English at Home": 30.3, "Living in Same House +1 Years": 93.9, "Mean Travel Time to Work": 41.7, "Building Permits": 712, "Veterans": 19802, "Land Area": 58.37}, "Sales": {"Retail Sales": 38501, "Merchant Wholesaler Sales": 13200, "Accommodation and Food Services Sales": 4015, "Retail Sales per Capita": 7974}, "County": "Richmond County", "State": "NY", "Income": {"Median Houseold Income": 72569, "Per Capita Income": 31823, "Persons Below Poverty Level": 11.9}, "Education": {"Bachelor's Degree or Higher": 29.7, "High School or Higher": 88.0}, "Employment": {"Private Non-farm Establishments": 8929, "Private Non-farm Employment Percent Change": 2.5, "Firms": {"Total": 37844, "Hispanic-Owned": 0.0, "Native Hawaiian and Other Pacific Islander-Owned": 0.0, "American Indian-Owned": 0.4, "Black-Owned": 7.3, "Asian-Owned": 0.0, "Women-Owned": 29.0}, "Nonemployer Establishments": 33359, "Private Non-farm Employment": 94961}, "Housing": {"Housing Units": 178570, "Units in Multi-Unit Structures": 41.0, "Median Value of Owner-Occupied Units": 441000, "Households": 164609, "Persons per Household": 2.8, "Homeownership Rate": 68.6}, "Population": {"2014 Population": 473279, "2010 Population": 468730, "Population per Square Mile": 8030.3, "Population Percent Change": 1.0}}</t>
  </si>
  <si>
    <t>{"Ethnicities": {"White Alone, not Hispanic or Latino": 63.4, "Two or More Races": 1.9, "Asian Alone": 6.7, "Native Hawaiian and Other Pacific Islander Alone": 0.1, "White Alone": 77.7, "Hispanic or Latino": 17.1, "Black Alone": 13.1, "American Indian and Alaska Native Alone": 0.5}, "Age": {"Percent Under 18 Years": 27.7, "Percent 65 and Older": 14.8, "Percent Under 5 Years": 7.5}, "Miscellaneous": {"Manufacturers Shipments": 136704, "Foreign Born": 22.0, "Percent Female": 51.0, "Language Other than English at Home": 37.3, "Living in Same House +1 Years": 92.6, "Mean Travel Time to Work": 30.2, "Building Permits": 483, "Veterans": 11742, "Land Area": 173.55}, "Sales": {"Retail Sales": 38668, "Merchant Wholesaler Sales": 32281, "Accommodation and Food Services Sales": 4353, "Retail Sales per Capita": 13019}, "County": "Rockland County", "State": "NY", "Income": {"Median Houseold Income": 84951, "Per Capita Income": 34591, "Persons Below Poverty Level": 13.6}, "Education": {"Bachelor's Degree or Higher": 40.4, "High School or Higher": 87.5}, "Employment": {"Private Non-farm Establishments": 9425, "Private Non-farm Employment Percent Change": 2.8, "Firms": {"Total": 32878, "Hispanic-Owned": 6.8, "Native Hawaiian and Other Pacific Islander-Owned": 0.0, "American Indian-Owned": 0.0, "Black-Owned": 7.3, "Asian-Owned": 6.5, "Women-Owned": 26.4}, "Nonemployer Establishments": 25962, "Private Non-farm Employment": 103462}, "Housing": {"Housing Units": 104525, "Units in Multi-Unit Structures": 32.6, "Median Value of Owner-Occupied Units": 435300, "Households": 98326, "Persons per Household": 3.13, "Homeownership Rate": 69.9}, "Population": {"2014 Population": 323866, "2010 Population": 311687, "Population per Square Mile": 1795.9, "Population Percent Change": 3.9}}</t>
  </si>
  <si>
    <t>{"Ethnicities": {"White Alone, not Hispanic or Latino": 92.2, "Two or More Races": 1.4, "Asian Alone": 1.2, "Native Hawaiian and Other Pacific Islander Alone": 0.1, "White Alone": 93.8, "Hispanic or Latino": 2.2, "Black Alone": 2.5, "American Indian and Alaska Native Alone": 1.0}, "Age": {"Percent Under 18 Years": 20.7, "Percent 65 and Older": 15.3, "Percent Under 5 Years": 5.5}, "Miscellaneous": {"Manufacturers Shipments": 21416, "Foreign Born": 4.0, "Percent Female": 49.1, "Language Other than English at Home": 7.2, "Living in Same House +1 Years": 82.4, "Mean Travel Time to Work": 20.2, "Building Permits": 172, "Veterans": 8064, "Land Area": 2680.38}, "Sales": {"Retail Sales": 12388, "Merchant Wholesaler Sales": 1160, "Accommodation and Food Services Sales": 1166, "Retail Sales per Capita": 11304}, "County": "St. Lawrence County", "State": "NY", "Income": {"Median Houseold Income": 43647, "Per Capita Income": 22198, "Persons Below Poverty Level": 19.6}, "Education": {"Bachelor's Degree or Higher": 20.4, "High School or Higher": 87.1}, "Employment": {"Private Non-farm Establishments": 1973, "Private Non-farm Employment Percent Change": 1.6, "Firms": {"Total": 6957, "Hispanic-Owned": 0.0, "Native Hawaiian and Other Pacific Islander-Owned": 0.0, "American Indian-Owned": 0.0, "Black-Owned": 0.0, "Asian-Owned": 0.0, "Women-Owned": 0.0}, "Nonemployer Establishments": 4951, "Private Non-farm Employment": 26862}, "Housing": {"Housing Units": 52229, "Units in Multi-Unit Structures": 17.2, "Median Value of Owner-Occupied Units": 84400, "Households": 41839, "Persons per Household": 2.39, "Homeownership Rate": 70.8}, "Population": {"2014 Population": 111400, "2010 Population": 111944, "Population per Square Mile": 41.8, "Population Percent Change": -0.5}}</t>
  </si>
  <si>
    <t>{"Ethnicities": {"White Alone, not Hispanic or Latino": 91.4, "Two or More Races": 1.6, "Asian Alone": 2.4, "Native Hawaiian and Other Pacific Islander Alone": 0.0, "White Alone": 93.9, "Hispanic or Latino": 2.9, "Black Alone": 1.8, "American Indian and Alaska Native Alone": 0.2}, "Age": {"Percent Under 18 Years": 21.1, "Percent 65 and Older": 15.9, "Percent Under 5 Years": 5.1}, "Miscellaneous": {"Manufacturers Shipments": 17835, "Foreign Born": 4.6, "Percent Female": 50.6, "Language Other than English at Home": 6.3, "Living in Same House +1 Years": 89.0, "Mean Travel Time to Work": 24.5, "Building Permits": 969, "Veterans": 16746, "Land Area": 809.98}, "Sales": {"Retail Sales": 45064, "Merchant Wholesaler Sales": 22393, "Accommodation and Food Services Sales": 3335, "Retail Sales per Capita": 20838}, "County": "Saratoga County", "State": "NY", "Income": {"Median Houseold Income": 69826, "Per Capita Income": 35176, "Persons Below Poverty Level": 6.5}, "Education": {"Bachelor's Degree or Higher": 37.1, "High School or Higher": 93.4}, "Employment": {"Private Non-farm Establishments": 5124, "Private Non-farm Employment Percent Change": 4.3, "Firms": {"Total": 18851, "Hispanic-Owned": 0.0, "Native Hawaiian and Other Pacific Islander-Owned": 0.0, "American Indian-Owned": 0.2, "Black-Owned": 1.0, "Asian-Owned": 0.0, "Women-Owned": 28.5}, "Nonemployer Establishments": 14938, "Private Non-farm Employment": 65942}, "Housing": {"Housing Units": 101819, "Units in Multi-Unit Structures": 23.9, "Median Value of Owner-Occupied Units": 230700, "Households": 88460, "Persons per Household": 2.45, "Homeownership Rate": 71.9}, "Population": {"2014 Population": 224921, "2010 Population": 219607, "Population per Square Mile": 271.1, "Population Percent Change": 2.4}}</t>
  </si>
  <si>
    <t>{"Ethnicities": {"White Alone, not Hispanic or Latino": 75.4, "Two or More Races": 3.5, "Asian Alone": 4.5, "Native Hawaiian and Other Pacific Islander Alone": 0.2, "White Alone": 79.8, "Hispanic or Latino": 6.6, "Black Alone": 11.3, "American Indian and Alaska Native Alone": 0.7}, "Age": {"Percent Under 18 Years": 22.2, "Percent 65 and Older": 15.6, "Percent Under 5 Years": 6.0}, "Miscellaneous": {"Manufacturers Shipments": 17024, "Foreign Born": 8.6, "Percent Female": 51.3, "Language Other than English at Home": 9.9, "Living in Same House +1 Years": 90.3, "Mean Travel Time to Work": 22.6, "Building Permits": 228, "Veterans": 10946, "Land Area": 204.52}, "Sales": {"Retail Sales": 16643, "Merchant Wholesaler Sales": 6016, "Accommodation and Food Services Sales": 1518, "Retail Sales per Capita": 11074}, "County": "Schenectady County", "State": "NY", "Income": {"Median Houseold Income": 56061, "Per Capita Income": 28319, "Persons Below Poverty Level": 12.7}, "Education": {"Bachelor's Degree or Higher": 29.0, "High School or Higher": 90.4}, "Employment": {"Private Non-farm Establishments": 3071, "Private Non-farm Employment Percent Change": -0.4, "Firms": {"Total": 11967, "Hispanic-Owned": 3.2, "Native Hawaiian and Other Pacific Islander-Owned": 0.0, "American Indian-Owned": 0.0, "Black-Owned": 5.0, "Asian-Owned": 0.0, "Women-Owned": 32.1}, "Nonemployer Establishments": 8489, "Private Non-farm Employment": 49046}, "Housing": {"Housing Units": 68122, "Units in Multi-Unit Structures": 38.0, "Median Value of Owner-Occupied Units": 166500, "Households": 58059, "Persons per Household": 2.59, "Homeownership Rate": 67.2}, "Population": {"2014 Population": 155735, "2010 Population": 154727, "Population per Square Mile": 756.6, "Population Percent Change": 0.7}}</t>
  </si>
  <si>
    <t>{"Ethnicities": {"White Alone, not Hispanic or Latino": 93.5, "Two or More Races": 1.4, "Asian Alone": 0.8, "Native Hawaiian and Other Pacific Islander Alone": 0.0, "White Alone": 96.1, "Hispanic or Latino": 3.1, "Black Alone": 1.5, "American Indian and Alaska Native Alone": 0.3}, "Age": {"Percent Under 18 Years": 18.8, "Percent 65 and Older": 18.7, "Percent Under 5 Years": 4.6}, "Miscellaneous": {"Manufacturers Shipments": 0, "Foreign Born": 2.4, "Percent Female": 50.2, "Language Other than English at Home": 3.7, "Living in Same House +1 Years": 85.6, "Mean Travel Time to Work": 29.3, "Building Permits": 18, "Veterans": 2798, "Land Area": 621.82}, "Sales": {"Retail Sales": 2689, "Merchant Wholesaler Sales": 360, "Accommodation and Food Services Sales": 215, "Retail Sales per Capita": 8422}, "County": "Schoharie County", "State": "NY", "Income": {"Median Houseold Income": 53245, "Per Capita Income": 26584, "Persons Below Poverty Level": 11.5}, "Education": {"Bachelor's Degree or Higher": 19.3, "High School or Higher": 87.5}, "Employment": {"Private Non-farm Establishments": 560, "Private Non-farm Employment Percent Change": -2.5, "Firms": {"Total": 2307, "Hispanic-Owned": 0.0, "Native Hawaiian and Other Pacific Islander-Owned": 0.0, "American Indian-Owned": 0.0, "Black-Owned": 0.0, "Asian-Owned": 0.0, "Women-Owned": 0.0}, "Nonemployer Establishments": 1844, "Private Non-farm Employment": 5305}, "Housing": {"Housing Units": 17229, "Units in Multi-Unit Structures": 14.1, "Median Value of Owner-Occupied Units": 146000, "Households": 12820, "Persons per Household": 2.4, "Homeownership Rate": 77.7}, "Population": {"2014 Population": 31566, "2010 Population": 32749, "Population per Square Mile": 52.7, "Population Percent Change": -3.6}}</t>
  </si>
  <si>
    <t>{"Ethnicities": {"White Alone, not Hispanic or Latino": 95.3, "Two or More Races": 1.4, "Asian Alone": 0.4, "Native Hawaiian and Other Pacific Islander Alone": 0.0, "White Alone": 96.7, "Hispanic or Latino": 1.7, "Black Alone": 1.2, "American Indian and Alaska Native Alone": 0.3}, "Age": {"Percent Under 18 Years": 19.7, "Percent 65 and Older": 19.2, "Percent Under 5 Years": 5.1}, "Miscellaneous": {"Manufacturers Shipments": 0, "Foreign Born": 2.0, "Percent Female": 49.6, "Language Other than English at Home": 3.9, "Living in Same House +1 Years": 89.4, "Mean Travel Time to Work": 25.5, "Building Permits": 31, "Veterans": 1655, "Land Area": 328.33}, "Sales": {"Retail Sales": 1798, "Merchant Wholesaler Sales": 0, "Accommodation and Food Services Sales": 254, "Retail Sales per Capita": 9504}, "County": "Schuyler County", "State": "NY", "Income": {"Median Houseold Income": 46976, "Per Capita Income": 24173, "Persons Below Poverty Level": 11.5}, "Education": {"Bachelor's Degree or Higher": 16.9, "High School or Higher": 89.1}, "Employment": {"Private Non-farm Establishments": 387, "Private Non-farm Employment Percent Change": 18.3, "Firms": {"Total": 1491, "Hispanic-Owned": 0.0, "Native Hawaiian and Other Pacific Islander-Owned": 0.0, "American Indian-Owned": 0.0, "Black-Owned": 0.0, "Asian-Owned": 0.0, "Women-Owned": 30.4}, "Nonemployer Establishments": 1117, "Private Non-farm Employment": 4275}, "Housing": {"Housing Units": 9576, "Units in Multi-Unit Structures": 9.9, "Median Value of Owner-Occupied Units": 94400, "Households": 7684, "Persons per Household": 2.33, "Homeownership Rate": 78.5}, "Population": {"2014 Population": 18479, "2010 Population": 18343, "Population per Square Mile": 55.9, "Population Percent Change": 0.7}}</t>
  </si>
  <si>
    <t>{"Ethnicities": {"White Alone, not Hispanic or Latino": 89.5, "Two or More Races": 1.5, "Asian Alone": 0.8, "Native Hawaiian and Other Pacific Islander Alone": 0.0, "White Alone": 92.0, "Hispanic or Latino": 3.1, "Black Alone": 5.4, "American Indian and Alaska Native Alone": 0.4}, "Age": {"Percent Under 18 Years": 20.1, "Percent 65 and Older": 17.4, "Percent Under 5 Years": 5.1}, "Miscellaneous": {"Manufacturers Shipments": 4280, "Foreign Born": 2.0, "Percent Female": 47.8, "Language Other than English at Home": 6.5, "Living in Same House +1 Years": 85.0, "Mean Travel Time to Work": 23.3, "Building Permits": 28, "Veterans": 3008, "Land Area": 323.71}, "Sales": {"Retail Sales": 4262, "Merchant Wholesaler Sales": 0, "Accommodation and Food Services Sales": 329, "Retail Sales per Capita": 12435}, "County": "Seneca County", "State": "NY", "Income": {"Median Houseold Income": 47618, "Per Capita Income": 23115, "Persons Below Poverty Level": 12.3}, "Education": {"Bachelor's Degree or Higher": 19.2, "High School or Higher": 84.8}, "Employment": {"Private Non-farm Establishments": 718, "Private Non-farm Employment Percent Change": 3.9, "Firms": {"Total": 2312, "Hispanic-Owned": 0.0, "Native Hawaiian and Other Pacific Islander-Owned": 0.0, "American Indian-Owned": 0.0, "Black-Owned": 1.4, "Asian-Owned": 1.4, "Women-Owned": 29.1}, "Nonemployer Establishments": 1823, "Private Non-farm Employment": 9130}, "Housing": {"Housing Units": 16213, "Units in Multi-Unit Structures": 14.1, "Median Value of Owner-Occupied Units": 94400, "Households": 13429, "Persons per Household": 2.4, "Homeownership Rate": 74.5}, "Population": {"2014 Population": 34884, "2010 Population": 35251, "Population per Square Mile": 108.9, "Population Percent Change": -1.0}}</t>
  </si>
  <si>
    <t>{"Ethnicities": {"White Alone, not Hispanic or Latino": 93.8, "Two or More Races": 1.5, "Asian Alone": 1.5, "Native Hawaiian and Other Pacific Islander Alone": 0.0, "White Alone": 95.1, "Hispanic or Latino": 1.6, "Black Alone": 1.6, "American Indian and Alaska Native Alone": 0.3}, "Age": {"Percent Under 18 Years": 22.3, "Percent 65 and Older": 17.4, "Percent Under 5 Years": 5.7}, "Miscellaneous": {"Manufacturers Shipments": 18211, "Foreign Born": 2.5, "Percent Female": 50.4, "Language Other than English at Home": 4.8, "Living in Same House +1 Years": 87.1, "Mean Travel Time to Work": 21.8, "Building Permits": 86, "Veterans": 9370, "Land Area": 1390.56}, "Sales": {"Retail Sales": 10769, "Merchant Wholesaler Sales": 0, "Accommodation and Food Services Sales": 1034, "Retail Sales per Capita": 11168}, "County": "Steuben County", "State": "NY", "Income": {"Median Houseold Income": 47476, "Per Capita Income": 25371, "Persons Below Poverty Level": 15.5}, "Education": {"Bachelor's Degree or Higher": 20.8, "High School or Higher": 88.2}, "Employment": {"Private Non-farm Establishments": 1813, "Private Non-farm Employment Percent Change": -2.5, "Firms": {"Total": 6728, "Hispanic-Owned": 1.4, "Native Hawaiian and Other Pacific Islander-Owned": 0.0, "American Indian-Owned": 0.0, "Black-Owned": 0.0, "Asian-Owned": 0.8, "Women-Owned": 33.1}, "Nonemployer Establishments": 5235, "Private Non-farm Employment": 25922}, "Housing": {"Housing Units": 48828, "Units in Multi-Unit Structures": 17.2, "Median Value of Owner-Occupied Units": 86800, "Households": 41503, "Persons per Household": 2.34, "Homeownership Rate": 71.4}, "Population": {"2014 Population": 98394, "2010 Population": 98990, "Population per Square Mile": 71.2, "Population Percent Change": -0.6}}</t>
  </si>
  <si>
    <t>{"Ethnicities": {"White Alone, not Hispanic or Latino": 69.3, "Two or More Races": 1.8, "Asian Alone": 4.0, "Native Hawaiian and Other Pacific Islander Alone": 0.1, "White Alone": 85.2, "Hispanic or Latino": 18.2, "Black Alone": 8.3, "American Indian and Alaska Native Alone": 0.6}, "Age": {"Percent Under 18 Years": 22.2, "Percent 65 and Older": 15.2, "Percent Under 5 Years": 5.4}, "Miscellaneous": {"Manufacturers Shipments": 190897, "Foreign Born": 14.5, "Percent Female": 50.7, "Language Other than English at Home": 20.8, "Living in Same House +1 Years": 93.0, "Mean Travel Time to Work": 30.7, "Building Permits": 1217, "Veterans": 83254, "Land Area": 912.05}, "Sales": {"Retail Sales": 233199, "Merchant Wholesaler Sales": 382089, "Accommodation and Food Services Sales": 23763, "Retail Sales per Capita": 15426}, "County": "Suffolk County", "State": "NY", "Income": {"Median Houseold Income": 87763, "Per Capita Income": 36945, "Persons Below Poverty Level": 6.4}, "Education": {"Bachelor's Degree or Higher": 32.9, "High School or Higher": 89.9}, "Employment": {"Private Non-farm Establishments": 48689, "Private Non-farm Employment Percent Change": 1.5, "Firms": {"Total": 159640, "Hispanic-Owned": 7.1, "Native Hawaiian and Other Pacific Islander-Owned": 0.0, "American Indian-Owned": 0.4, "Black-Owned": 4.5, "Asian-Owned": 4.3, "Women-Owned": 27.0}, "Nonemployer Establishments": 123386, "Private Non-farm Employment": 557995}, "Housing": {"Housing Units": 570418, "Units in Multi-Unit Structures": 14.2, "Median Value of Owner-Occupied Units": 383400, "Households": 497347, "Persons per Household": 2.95, "Homeownership Rate": 80.0}, "Population": {"2014 Population": 1502968, "2010 Population": 1493350, "Population per Square Mile": 1637.4, "Population Percent Change": 0.6}}</t>
  </si>
  <si>
    <t>{"Ethnicities": {"White Alone, not Hispanic or Latino": 73.1, "Two or More Races": 2.5, "Asian Alone": 1.7, "Native Hawaiian and Other Pacific Islander Alone": 0.1, "White Alone": 85.2, "Hispanic or Latino": 14.9, "Black Alone": 9.8, "American Indian and Alaska Native Alone": 0.7}, "Age": {"Percent Under 18 Years": 21.6, "Percent 65 and Older": 16.8, "Percent Under 5 Years": 5.9}, "Miscellaneous": {"Manufacturers Shipments": 2437, "Foreign Born": 9.8, "Percent Female": 48.7, "Language Other than English at Home": 15.1, "Living in Same House +1 Years": 85.0, "Mean Travel Time to Work": 28.4, "Building Permits": 238, "Veterans": 5849, "Land Area": 968.13}, "Sales": {"Retail Sales": 8152, "Merchant Wholesaler Sales": 2990, "Accommodation and Food Services Sales": 1206, "Retail Sales per Capita": 10670}, "County": "Sullivan County", "State": "NY", "Income": {"Median Houseold Income": 48089, "Per Capita Income": 24963, "Persons Below Poverty Level": 18.2}, "Education": {"Bachelor's Degree or Higher": 20.9, "High School or Higher": 84.5}, "Employment": {"Private Non-farm Establishments": 1939, "Private Non-farm Employment Percent Change": -1.6, "Firms": {"Total": 8500, "Hispanic-Owned": 5.4, "Native Hawaiian and Other Pacific Islander-Owned": 0.0, "American Indian-Owned": 0.0, "Black-Owned": 4.1, "Asian-Owned": 3.3, "Women-Owned": 0.0}, "Nonemployer Establishments": 5518, "Private Non-farm Employment": 18129}, "Housing": {"Housing Units": 49629, "Units in Multi-Unit Structures": 17.9, "Median Value of Owner-Occupied Units": 172100, "Households": 29531, "Persons per Household": 2.46, "Homeownership Rate": 65.3}, "Population": {"2014 Population": 75943, "2010 Population": 77547, "Population per Square Mile": 80.1, "Population Percent Change": -2.1}}</t>
  </si>
  <si>
    <t>{"Ethnicities": {"White Alone, not Hispanic or Latino": 95.5, "Two or More Races": 1.2, "Asian Alone": 0.7, "Native Hawaiian and Other Pacific Islander Alone": 0.1, "White Alone": 96.8, "Hispanic or Latino": 1.7, "Black Alone": 0.9, "American Indian and Alaska Native Alone": 0.2}, "Age": {"Percent Under 18 Years": 21.9, "Percent 65 and Older": 17.9, "Percent Under 5 Years": 5.2}, "Miscellaneous": {"Manufacturers Shipments": 5357, "Foreign Born": 2.1, "Percent Female": 50.3, "Language Other than English at Home": 3.7, "Living in Same House +1 Years": 90.3, "Mean Travel Time to Work": 23.5, "Building Permits": 32, "Veterans": 4423, "Land Area": 518.6}, "Sales": {"Retail Sales": 3022, "Merchant Wholesaler Sales": 0, "Accommodation and Food Services Sales": 327, "Retail Sales per Capita": 5996}, "County": "Tioga County", "State": "NY", "Income": {"Median Houseold Income": 55726, "Per Capita Income": 27230, "Persons Below Poverty Level": 9.3}, "Education": {"Bachelor's Degree or Higher": 24.1, "High School or Higher": 90.9}, "Employment": {"Private Non-farm Establishments": 821, "Private Non-farm Employment Percent Change": -3.2, "Firms": {"Total": 3629, "Hispanic-Owned": 0.0, "Native Hawaiian and Other Pacific Islander-Owned": 0.0, "American Indian-Owned": 0.0, "Black-Owned": 0.0, "Asian-Owned": 0.0, "Women-Owned": 30.5}, "Nonemployer Establishments": 2782, "Private Non-farm Employment": 10840}, "Housing": {"Housing Units": 22195, "Units in Multi-Unit Structures": 14.1, "Median Value of Owner-Occupied Units": 108400, "Households": 20202, "Persons per Household": 2.49, "Homeownership Rate": 79.5}, "Population": {"2014 Population": 49870, "2010 Population": 51125, "Population per Square Mile": 98.6, "Population Percent Change": -2.5}}</t>
  </si>
  <si>
    <t>{"Ethnicities": {"White Alone, not Hispanic or Latino": 77.9, "Two or More Races": 3.2, "Asian Alone": 10.4, "Native Hawaiian and Other Pacific Islander Alone": 0.1, "White Alone": 81.5, "Hispanic or Latino": 4.7, "Black Alone": 4.4, "American Indian and Alaska Native Alone": 0.4}, "Age": {"Percent Under 18 Years": 15.4, "Percent 65 and Older": 12.3, "Percent Under 5 Years": 4.2}, "Miscellaneous": {"Manufacturers Shipments": 7428, "Foreign Born": 12.6, "Percent Female": 50.7, "Language Other than English at Home": 14.7, "Living in Same House +1 Years": 73.9, "Mean Travel Time to Work": 19.0, "Building Permits": 301, "Veterans": 4764, "Land Area": 474.65}, "Sales": {"Retail Sales": 10182, "Merchant Wholesaler Sales": 1896, "Accommodation and Food Services Sales": 1777, "Retail Sales per Capita": 10141}, "County": "Tompkins County", "State": "NY", "Income": {"Median Houseold Income": 51393, "Per Capita Income": 27418, "Persons Below Poverty Level": 20.5}, "Education": {"Bachelor's Degree or Higher": 49.3, "High School or Higher": 93.1}, "Employment": {"Private Non-farm Establishments": 2346, "Private Non-farm Employment Percent Change": 0.8, "Firms": {"Total": 9665, "Hispanic-Owned": 0.0, "Native Hawaiian and Other Pacific Islander-Owned": 0.0, "American Indian-Owned": 0.0, "Black-Owned": 0.9, "Asian-Owned": 5.3, "Women-Owned": 32.1}, "Nonemployer Establishments": 7170, "Private Non-farm Employment": 46909}, "Housing": {"Housing Units": 42080, "Units in Multi-Unit Structures": 36.0, "Median Value of Owner-Occupied Units": 169200, "Households": 38409, "Persons per Household": 2.31, "Homeownership Rate": 56.3}, "Population": {"2014 Population": 104691, "2010 Population": 101564, "Population per Square Mile": 214.0, "Population Percent Change": 3.0}}</t>
  </si>
  <si>
    <t>{"Ethnicities": {"White Alone, not Hispanic or Latino": 80.2, "Two or More Races": 2.6, "Asian Alone": 2.0, "Native Hawaiian and Other Pacific Islander Alone": 0.0, "White Alone": 88.1, "Hispanic or Latino": 9.8, "Black Alone": 6.8, "American Indian and Alaska Native Alone": 0.4}, "Age": {"Percent Under 18 Years": 18.5, "Percent 65 and Older": 17.4, "Percent Under 5 Years": 4.5}, "Miscellaneous": {"Manufacturers Shipments": 0, "Foreign Born": 7.4, "Percent Female": 50.2, "Language Other than English at Home": 11.9, "Living in Same House +1 Years": 88.2, "Mean Travel Time to Work": 27.3, "Building Permits": 289, "Veterans": 11977, "Land Area": 1124.24}, "Sales": {"Retail Sales": 22410, "Merchant Wholesaler Sales": 9465, "Accommodation and Food Services Sales": 3214, "Retail Sales per Capita": 12346}, "County": "Ulster County", "State": "NY", "Income": {"Median Houseold Income": 58590, "Per Capita Income": 30442, "Persons Below Poverty Level": 12.5}, "Education": {"Bachelor's Degree or Higher": 29.9, "High School or Higher": 88.7}, "Employment": {"Private Non-farm Establishments": 4682, "Private Non-farm Employment Percent Change": -1.1, "Firms": {"Total": 20802, "Hispanic-Owned": 3.7, "Native Hawaiian and Other Pacific Islander-Owned": 0.0, "American Indian-Owned": 0.0, "Black-Owned": 0.0, "Asian-Owned": 2.3, "Women-Owned": 32.0}, "Nonemployer Establishments": 15868, "Private Non-farm Employment": 44305}, "Housing": {"Housing Units": 83710, "Units in Multi-Unit Structures": 21.8, "Median Value of Owner-Occupied Units": 232400, "Households": 69862, "Persons per Household": 2.44, "Homeownership Rate": 69.8}, "Population": {"2014 Population": 180445, "2010 Population": 182493, "Population per Square Mile": 162.3, "Population Percent Change": -1.1}}</t>
  </si>
  <si>
    <t>{"Ethnicities": {"White Alone, not Hispanic or Latino": 94.3, "Two or More Races": 1.5, "Asian Alone": 0.9, "Native Hawaiian and Other Pacific Islander Alone": 0.0, "White Alone": 96.2, "Hispanic or Latino": 2.2, "Black Alone": 1.2, "American Indian and Alaska Native Alone": 0.3}, "Age": {"Percent Under 18 Years": 19.0, "Percent 65 and Older": 19.8, "Percent Under 5 Years": 4.7}, "Miscellaneous": {"Manufacturers Shipments": 11304, "Foreign Born": 3.0, "Percent Female": 51.1, "Language Other than English at Home": 4.3, "Living in Same House +1 Years": 88.4, "Mean Travel Time to Work": 22.3, "Building Permits": 278, "Veterans": 5617, "Land Area": 866.95}, "Sales": {"Retail Sales": 13822, "Merchant Wholesaler Sales": 3419, "Accommodation and Food Services Sales": 2999, "Retail Sales per Capita": 21005}, "County": "Warren County", "State": "NY", "Income": {"Median Houseold Income": 55904, "Per Capita Income": 30351, "Persons Below Poverty Level": 10.9}, "Education": {"Bachelor's Degree or Higher": 28.0, "High School or Higher": 90.8}, "Employment": {"Private Non-farm Establishments": 2341, "Private Non-farm Employment Percent Change": -2.6, "Firms": {"Total": 7410, "Hispanic-Owned": 0.0, "Native Hawaiian and Other Pacific Islander-Owned": 0.0, "American Indian-Owned": 0.0, "Black-Owned": 0.0, "Asian-Owned": 0.0, "Women-Owned": 26.7}, "Nonemployer Establishments": 4651, "Private Non-farm Employment": 30701}, "Housing": {"Housing Units": 38993, "Units in Multi-Unit Structures": 20.4, "Median Value of Owner-Occupied Units": 189400, "Households": 28081, "Persons per Household": 2.29, "Homeownership Rate": 70.8}, "Population": {"2014 Population": 64973, "2010 Population": 65707, "Population per Square Mile": 75.8, "Population Percent Change": -1.1}}</t>
  </si>
  <si>
    <t>{"Ethnicities": {"White Alone, not Hispanic or Latino": 92.7, "Two or More Races": 1.1, "Asian Alone": 0.5, "Native Hawaiian and Other Pacific Islander Alone": 0.0, "White Alone": 94.6, "Hispanic or Latino": 2.5, "Black Alone": 3.4, "American Indian and Alaska Native Alone": 0.3}, "Age": {"Percent Under 18 Years": 19.8, "Percent 65 and Older": 17.3, "Percent Under 5 Years": 4.9}, "Miscellaneous": {"Manufacturers Shipments": 8322, "Foreign Born": 2.3, "Percent Female": 48.2, "Language Other than English at Home": 3.5, "Living in Same House +1 Years": 85.6, "Mean Travel Time to Work": 26.2, "Building Permits": 90, "Veterans": 5811, "Land Area": 831.18}, "Sales": {"Retail Sales": 4855, "Merchant Wholesaler Sales": 850, "Accommodation and Food Services Sales": 250, "Retail Sales per Capita": 7759}, "County": "Washington County", "State": "NY", "Income": {"Median Houseold Income": 52361, "Per Capita Income": 24168, "Persons Below Poverty Level": 13.2}, "Education": {"Bachelor's Degree or Higher": 18.3, "High School or Higher": 87.6}, "Employment": {"Private Non-farm Establishments": 1063, "Private Non-farm Employment Percent Change": 1.2, "Firms": {"Total": 5205, "Hispanic-Owned": 0.0, "Native Hawaiian and Other Pacific Islander-Owned": 0.0, "American Indian-Owned": 0.0, "Black-Owned": 0.0, "Asian-Owned": 0.0, "Women-Owned": 32.2}, "Nonemployer Establishments": 3710, "Private Non-farm Employment": 10161}, "Housing": {"Housing Units": 29018, "Units in Multi-Unit Structures": 17.2, "Median Value of Owner-Occupied Units": 148300, "Households": 24499, "Persons per Household": 2.44, "Homeownership Rate": 73.6}, "Population": {"2014 Population": 62372, "2010 Population": 63216, "Population per Square Mile": 76.1, "Population Percent Change": -1.3}}</t>
  </si>
  <si>
    <t>{"Ethnicities": {"White Alone, not Hispanic or Latino": 90.3, "Two or More Races": 1.9, "Asian Alone": 0.7, "Native Hawaiian and Other Pacific Islander Alone": 0.0, "White Alone": 93.7, "Hispanic or Latino": 4.0, "Black Alone": 3.3, "American Indian and Alaska Native Alone": 0.4}, "Age": {"Percent Under 18 Years": 22.1, "Percent 65 and Older": 16.5, "Percent Under 5 Years": 5.4}, "Miscellaneous": {"Manufacturers Shipments": 18889, "Foreign Born": 2.8, "Percent Female": 50.5, "Language Other than English at Home": 4.5, "Living in Same House +1 Years": 88.0, "Mean Travel Time to Work": 24.0, "Building Permits": 105, "Veterans": 6662, "Land Area": 603.83}, "Sales": {"Retail Sales": 8166, "Merchant Wholesaler Sales": 1893, "Accommodation and Food Services Sales": 523, "Retail Sales per Capita": 8922}, "County": "Wayne County", "State": "NY", "Income": {"Median Houseold Income": 52601, "Per Capita Income": 25327, "Persons Below Poverty Level": 11.3}, "Education": {"Bachelor's Degree or Higher": 20.9, "High School or Higher": 88.7}, "Employment": {"Private Non-farm Establishments": 1718, "Private Non-farm Employment Percent Change": -3.9, "Firms": {"Total": 6834, "Hispanic-Owned": 2.7, "Native Hawaiian and Other Pacific Islander-Owned": 0.0, "American Indian-Owned": 0.0, "Black-Owned": 1.0, "Asian-Owned": 0.0, "Women-Owned": 28.6}, "Nonemployer Establishments": 4717, "Private Non-farm Employment": 19188}, "Housing": {"Housing Units": 41338, "Units in Multi-Unit Structures": 16.0, "Median Value of Owner-Occupied Units": 109300, "Households": 36399, "Persons per Household": 2.51, "Homeownership Rate": 78.7}, "Population": {"2014 Population": 92051, "2010 Population": 93772, "Population per Square Mile": 155.3, "Population Percent Change": -1.8}}</t>
  </si>
  <si>
    <t>{"Ethnicities": {"White Alone, not Hispanic or Latino": 55.0, "Two or More Races": 2.3, "Asian Alone": 6.2, "Native Hawaiian and Other Pacific Islander Alone": 0.1, "White Alone": 74.4, "Hispanic or Latino": 23.7, "Black Alone": 16.1, "American Indian and Alaska Native Alone": 0.8}, "Age": {"Percent Under 18 Years": 22.9, "Percent 65 and Older": 15.6, "Percent Under 5 Years": 5.7}, "Miscellaneous": {"Manufacturers Shipments": 41228, "Foreign Born": 25.0, "Percent Female": 51.7, "Language Other than English at Home": 32.7, "Living in Same House +1 Years": 89.7, "Mean Travel Time to Work": 32.1, "Building Permits": 584, "Veterans": 38943, "Land Area": 430.5}, "Sales": {"Retail Sales": 142050, "Merchant Wholesaler Sales": 200595, "Accommodation and Food Services Sales": 17992, "Retail Sales per Capita": 15007}, "County": "Westchester County", "State": "NY", "Income": {"Median Houseold Income": 81946, "Per Capita Income": 47984, "Persons Below Poverty Level": 9.5}, "Education": {"Bachelor's Degree or Higher": 45.4, "High School or Higher": 87.6}, "Employment": {"Private Non-farm Establishments": 31680, "Private Non-farm Employment Percent Change": -0.1, "Firms": {"Total": 120727, "Hispanic-Owned": 10.0, "Native Hawaiian and Other Pacific Islander-Owned": 0.0, "American Indian-Owned": 0.0, "Black-Owned": 8.9, "Asian-Owned": 5.5, "Women-Owned": 29.6}, "Nonemployer Establishments": 92896, "Private Non-farm Employment": 377971}, "Housing": {"Housing Units": 369864, "Units in Multi-Unit Structures": 49.1, "Median Value of Owner-Occupied Units": 518400, "Households": 343561, "Persons per Household": 2.71, "Homeownership Rate": 61.9}, "Population": {"2014 Population": 972634, "2010 Population": 949113, "Population per Square Mile": 2204.7, "Population Percent Change": 2.5}}</t>
  </si>
  <si>
    <t>{"Ethnicities": {"White Alone, not Hispanic or Latino": 89.7, "Two or More Races": 1.0, "Asian Alone": 0.5, "Native Hawaiian and Other Pacific Islander Alone": 0.0, "White Alone": 92.0, "Hispanic or Latino": 3.2, "Black Alone": 6.1, "American Indian and Alaska Native Alone": 0.4}, "Age": {"Percent Under 18 Years": 19.2, "Percent 65 and Older": 15.5, "Percent Under 5 Years": 4.8}, "Miscellaneous": {"Manufacturers Shipments": 4569, "Foreign Born": 2.1, "Percent Female": 45.7, "Language Other than English at Home": 4.8, "Living in Same House +1 Years": 88.3, "Mean Travel Time to Work": 25.3, "Building Permits": 34, "Veterans": 3188, "Land Area": 592.75}, "Sales": {"Retail Sales": 3379, "Merchant Wholesaler Sales": 2972, "Accommodation and Food Services Sales": 310, "Retail Sales per Capita": 8078}, "County": "Wyoming County", "State": "NY", "Income": {"Median Houseold Income": 51100, "Per Capita Income": 22700, "Persons Below Poverty Level": 10.5}, "Education": {"Bachelor's Degree or Higher": 14.6, "High School or Higher": 86.3}, "Employment": {"Private Non-farm Establishments": 787, "Private Non-farm Employment Percent Change": 2.7, "Firms": {"Total": 2986, "Hispanic-Owned": 0.0, "Native Hawaiian and Other Pacific Islander-Owned": 0.0, "American Indian-Owned": 0.0, "Black-Owned": 0.0, "Asian-Owned": 0.0, "Women-Owned": 29.9}, "Nonemployer Establishments": 2092, "Private Non-farm Employment": 9408}, "Housing": {"Housing Units": 18044, "Units in Multi-Unit Structures": 16.4, "Median Value of Owner-Occupied Units": 100200, "Households": 15624, "Persons per Household": 2.43, "Homeownership Rate": 75.4}, "Population": {"2014 Population": 41188, "2010 Population": 42155, "Population per Square Mile": 71.1, "Population Percent Change": -2.3}}</t>
  </si>
  <si>
    <t>{"Ethnicities": {"White Alone, not Hispanic or Latino": 95.3, "Two or More Races": 1.0, "Asian Alone": 0.5, "Native Hawaiian and Other Pacific Islander Alone": 0.0, "White Alone": 97.2, "Hispanic or Latino": 2.2, "Black Alone": 1.0, "American Indian and Alaska Native Alone": 0.3}, "Age": {"Percent Under 18 Years": 23.3, "Percent 65 and Older": 18.4, "Percent Under 5 Years": 6.4}, "Miscellaneous": {"Manufacturers Shipments": 0, "Foreign Born": 1.7, "Percent Female": 51.3, "Language Other than English at Home": 11.1, "Living in Same House +1 Years": 88.8, "Mean Travel Time to Work": 22.2, "Building Permits": 70, "Veterans": 2015, "Land Area": 338.14}, "Sales": {"Retail Sales": 1788, "Merchant Wholesaler Sales": 426, "Accommodation and Food Services Sales": 243, "Retail Sales per Capita": 7290}, "County": "Yates County", "State": "NY", "Income": {"Median Houseold Income": 49335, "Per Capita Income": 24457, "Persons Below Poverty Level": 15.9}, "Education": {"Bachelor's Degree or Higher": 23.2, "High School or Higher": 85.6}, "Employment": {"Private Non-farm Establishments": 551, "Private Non-farm Employment Percent Change": 1.2, "Firms": {"Total": 1797, "Hispanic-Owned": 0.0, "Native Hawaiian and Other Pacific Islander-Owned": 0.0, "American Indian-Owned": 0.0, "Black-Owned": 0.0, "Asian-Owned": 0.0, "Women-Owned": 0.0}, "Nonemployer Establishments": 1880, "Private Non-farm Employment": 5087}, "Housing": {"Housing Units": 13711, "Units in Multi-Unit Structures": 9.6, "Median Value of Owner-Occupied Units": 118200, "Households": 9602, "Persons per Household": 2.5, "Homeownership Rate": 76.6}, "Population": {"2014 Population": 25208, "2010 Population": 25348, "Population per Square Mile": 75.0, "Population Percent Change": -0.6}}</t>
  </si>
  <si>
    <t>{"Ethnicities": {"White Alone, not Hispanic or Latino": 65.7, "Two or More Races": 1.9, "Asian Alone": 1.6, "Native Hawaiian and Other Pacific Islander Alone": 0.1, "White Alone": 75.5, "Hispanic or Latino": 12.1, "Black Alone": 19.5, "American Indian and Alaska Native Alone": 1.4}, "Age": {"Percent Under 18 Years": 22.9, "Percent 65 and Older": 16.1, "Percent Under 5 Years": 5.8}, "Miscellaneous": {"Manufacturers Shipments": 31630, "Foreign Born": 7.6, "Percent Female": 52.3, "Language Other than English at Home": 11.8, "Living in Same House +1 Years": 85.3, "Mean Travel Time to Work": 23.3, "Building Permits": 606, "Veterans": 10719, "Land Area": 423.94}, "Sales": {"Retail Sales": 19688, "Merchant Wholesaler Sales": 6558, "Accommodation and Food Services Sales": 2194, "Retail Sales per Capita": 13595}, "County": "Alamance County", "State": "NC", "Income": {"Median Houseold Income": 43043, "Per Capita Income": 23166, "Persons Below Poverty Level": 18.3}, "Education": {"Bachelor's Degree or Higher": 21.7, "High School or Higher": 83.0}, "Employment": {"Private Non-farm Establishments": 3162, "Private Non-farm Employment Percent Change": 0.2, "Firms": {"Total": 11125, "Hispanic-Owned": 0.0, "Native Hawaiian and Other Pacific Islander-Owned": 0.0, "American Indian-Owned": 0.0, "Black-Owned": 8.7, "Asian-Owned": 2.3, "Women-Owned": 27.1}, "Nonemployer Establishments": 9280, "Private Non-farm Employment": 50672}, "Housing": {"Housing Units": 68102, "Units in Multi-Unit Structures": 17.0, "Median Value of Owner-Occupied Units": 137000, "Households": 60139, "Persons per Household": 2.46, "Homeownership Rate": 67.1}, "Population": {"2014 Population": 155792, "2010 Population": 151131, "Population per Square Mile": 356.5, "Population Percent Change": 3.0}}</t>
  </si>
  <si>
    <t>NC</t>
  </si>
  <si>
    <t>{"Ethnicities": {"White Alone, not Hispanic or Latino": 87.3, "Two or More Races": 1.3, "Asian Alone": 1.1, "Native Hawaiian and Other Pacific Islander Alone": 0.0, "White Alone": 91.2, "Hispanic or Latino": 4.4, "Black Alone": 5.9, "American Indian and Alaska Native Alone": 0.4}, "Age": {"Percent Under 18 Years": 21.0, "Percent 65 and Older": 18.9, "Percent Under 5 Years": 5.0}, "Miscellaneous": {"Manufacturers Shipments": 6047, "Foreign Born": 2.6, "Percent Female": 49.2, "Language Other than English at Home": 5.0, "Living in Same House +1 Years": 91.2, "Mean Travel Time to Work": 24.3, "Building Permits": 53, "Veterans": 2507, "Land Area": 259.99}, "Sales": {"Retail Sales": 2167, "Merchant Wholesaler Sales": 497, "Accommodation and Food Services Sales": 225, "Retail Sales per Capita": 5957}, "County": "Alexander County", "State": "NC", "Income": {"Median Houseold Income": 40637, "Per Capita Income": 20440, "Persons Below Poverty Level": 17.2}, "Education": {"Bachelor's Degree or Higher": 11.7, "High School or Higher": 79.3}, "Employment": {"Private Non-farm Establishments": 559, "Private Non-farm Employment Percent Change": -1.5, "Firms": {"Total": 3007, "Hispanic-Owned": 0.0, "Native Hawaiian and Other Pacific Islander-Owned": 0.0, "American Indian-Owned": 0.0, "Black-Owned": 0.0, "Asian-Owned": 0.0, "Women-Owned": 21.4}, "Nonemployer Establishments": 2266, "Private Non-farm Employment": 6812}, "Housing": {"Housing Units": 16170, "Units in Multi-Unit Structures": 3.8, "Median Value of Owner-Occupied Units": 121300, "Households": 14101, "Persons per Household": 2.57, "Homeownership Rate": 77.5}, "Population": {"2014 Population": 37392, "2010 Population": 37198, "Population per Square Mile": 143.1, "Population Percent Change": 0.5}}</t>
  </si>
  <si>
    <t>{"Ethnicities": {"White Alone, not Hispanic or Latino": 87.0, "Two or More Races": 1.4, "Asian Alone": 0.8, "Native Hawaiian and Other Pacific Islander Alone": 0.0, "White Alone": 95.4, "Hispanic or Latino": 9.5, "Black Alone": 1.9, "American Indian and Alaska Native Alone": 0.5}, "Age": {"Percent Under 18 Years": 18.1, "Percent 65 and Older": 24.5, "Percent Under 5 Years": 4.3}, "Miscellaneous": {"Manufacturers Shipments": 1091, "Foreign Born": 6.0, "Percent Female": 50.3, "Language Other than English at Home": 8.0, "Living in Same House +1 Years": 94.6, "Mean Travel Time to Work": 27.3, "Building Permits": 17, "Veterans": 781, "Land Area": 235.06}, "Sales": {"Retail Sales": 736, "Merchant Wholesaler Sales": 15, "Accommodation and Food Services Sales": 112, "Retail Sales per Capita": 6719}, "County": "Alleghany County", "State": "NC", "Income": {"Median Houseold Income": 35170, "Per Capita Income": 19510, "Persons Below Poverty Level": 19.8}, "Education": {"Bachelor's Degree or Higher": 18.3, "High School or Higher": 79.4}, "Employment": {"Private Non-farm Establishments": 248, "Private Non-farm Employment Percent Change": 5.9, "Firms": {"Total": 1214, "Hispanic-Owned": 0.0, "Native Hawaiian and Other Pacific Islander-Owned": 0.0, "American Indian-Owned": 0.0, "Black-Owned": 0.0, "Asian-Owned": 0.0, "Women-Owned": 31.1}, "Nonemployer Establishments": 919, "Private Non-farm Employment": 2167}, "Housing": {"Housing Units": 8139, "Units in Multi-Unit Structures": 4.5, "Median Value of Owner-Occupied Units": 156100, "Households": 4793, "Persons per Household": 2.26, "Homeownership Rate": 76.3}, "Population": {"2014 Population": 10879, "2010 Population": 11155, "Population per Square Mile": 47.5, "Population Percent Change": -2.5}}</t>
  </si>
  <si>
    <t>{"Ethnicities": {"White Alone, not Hispanic or Latino": 45.5, "Two or More Races": 1.3, "Asian Alone": 1.1, "Native Hawaiian and Other Pacific Islander Alone": 0.1, "White Alone": 48.1, "Hispanic or Latino": 3.5, "Black Alone": 48.6, "American Indian and Alaska Native Alone": 0.8}, "Age": {"Percent Under 18 Years": 20.4, "Percent 65 and Older": 16.4, "Percent Under 5 Years": 4.9}, "Miscellaneous": {"Manufacturers Shipments": 0, "Foreign Born": 3.0, "Percent Female": 48.2, "Language Other than English at Home": 4.9, "Living in Same House +1 Years": 86.0, "Mean Travel Time to Work": 24.8, "Building Permits": 33, "Veterans": 1993, "Land Area": 531.45}, "Sales": {"Retail Sales": 1800, "Merchant Wholesaler Sales": 1534, "Accommodation and Food Services Sales": 0, "Retail Sales per Capita": 7145}, "County": "Anson County", "State": "NC", "Income": {"Median Houseold Income": 33870, "Per Capita Income": 16752, "Persons Below Poverty Level": 24.2}, "Education": {"Bachelor's Degree or Higher": 10.2, "High School or Higher": 76.3}, "Employment": {"Private Non-farm Establishments": 386, "Private Non-farm Employment Percent Change": 2.7, "Firms": {"Total": 1409, "Hispanic-Owned": 0.0, "Native Hawaiian and Other Pacific Islander-Owned": 0.0, "American Indian-Owned": 0.0, "Black-Owned": 28.0, "Asian-Owned": 0.0, "Women-Owned": 30.2}, "Nonemployer Establishments": 1278, "Private Non-farm Employment": 5089}, "Housing": {"Housing Units": 11514, "Units in Multi-Unit Structures": 5.5, "Median Value of Owner-Occupied Units": 79400, "Households": 9686, "Persons per Household": 2.52, "Homeownership Rate": 68.6}, "Population": {"2014 Population": 25765, "2010 Population": 26948, "Population per Square Mile": 50.7, "Population Percent Change": -4.4}}</t>
  </si>
  <si>
    <t>{"Ethnicities": {"White Alone, not Hispanic or Latino": 92.4, "Two or More Races": 1.0, "Asian Alone": 0.5, "Native Hawaiian and Other Pacific Islander Alone": 0.0, "White Alone": 97.2, "Hispanic or Latino": 5.3, "Black Alone": 1.0, "American Indian and Alaska Native Alone": 0.3}, "Age": {"Percent Under 18 Years": 18.6, "Percent 65 and Older": 23.6, "Percent Under 5 Years": 4.7}, "Miscellaneous": {"Manufacturers Shipments": 2062, "Foreign Born": 4.2, "Percent Female": 50.4, "Language Other than English at Home": 4.6, "Living in Same House +1 Years": 92.6, "Mean Travel Time to Work": 26.6, "Building Permits": 75, "Veterans": 2320, "Land Area": 426.14}, "Sales": {"Retail Sales": 2924, "Merchant Wholesaler Sales": 558, "Accommodation and Food Services Sales": 226, "Retail Sales per Capita": 11474}, "County": "Ashe County", "State": "NC", "Income": {"Median Houseold Income": 35951, "Per Capita Income": 20838, "Persons Below Poverty Level": 21.1}, "Education": {"Bachelor's Degree or Higher": 19.5, "High School or Higher": 81.4}, "Employment": {"Private Non-farm Establishments": 514, "Private Non-farm Employment Percent Change": -5.5, "Firms": {"Total": 3367, "Hispanic-Owned": 0.0, "Native Hawaiian and Other Pacific Islander-Owned": 0.0, "American Indian-Owned": 0.0, "Black-Owned": 0.0, "Asian-Owned": 0.0, "Women-Owned": 0.0}, "Nonemployer Establishments": 2370, "Private Non-farm Employment": 5356}, "Housing": {"Housing Units": 17468, "Units in Multi-Unit Structures": 5.1, "Median Value of Owner-Occupied Units": 150900, "Households": 11839, "Persons per Household": 2.26, "Homeownership Rate": 76.9}, "Population": {"2014 Population": 27126, "2010 Population": 27281, "Population per Square Mile": 64.0, "Population Percent Change": -0.6}}</t>
  </si>
  <si>
    <t>{"Ethnicities": {"White Alone, not Hispanic or Latino": 89.2, "Two or More Races": 0.8, "Asian Alone": 0.6, "Native Hawaiian and Other Pacific Islander Alone": 0.0, "White Alone": 93.6, "Hispanic or Latino": 4.7, "Black Alone": 4.4, "American Indian and Alaska Native Alone": 0.5}, "Age": {"Percent Under 18 Years": 16.1, "Percent 65 and Older": 20.3, "Percent Under 5 Years": 3.9}, "Miscellaneous": {"Manufacturers Shipments": 0, "Foreign Born": 3.4, "Percent Female": 45.5, "Language Other than English at Home": 6.0, "Living in Same House +1 Years": 83.3, "Mean Travel Time to Work": 22.1, "Building Permits": 44, "Veterans": 1417, "Land Area": 247.09}, "Sales": {"Retail Sales": 1976, "Merchant Wholesaler Sales": 415, "Accommodation and Food Services Sales": 335, "Retail Sales per Capita": 11084}, "County": "Avery County", "State": "NC", "Income": {"Median Houseold Income": 36969, "Per Capita Income": 21598, "Persons Below Poverty Level": 18.0}, "Education": {"Bachelor's Degree or Higher": 20.4, "High School or Higher": 81.5}, "Employment": {"Private Non-farm Establishments": 503, "Private Non-farm Employment Percent Change": 5.7, "Firms": {"Total": 2241, "Hispanic-Owned": 0.0, "Native Hawaiian and Other Pacific Islander-Owned": 0.0, "American Indian-Owned": 0.0, "Black-Owned": 0.0, "Asian-Owned": 0.0, "Women-Owned": 18.5}, "Nonemployer Establishments": 1660, "Private Non-farm Employment": 4410}, "Housing": {"Housing Units": 14027, "Units in Multi-Unit Structures": 16.5, "Median Value of Owner-Occupied Units": 140800, "Households": 7122, "Persons per Household": 2.17, "Homeownership Rate": 76.1}, "Population": {"2014 Population": 17773, "2010 Population": 17797, "Population per Square Mile": 72.0, "Population Percent Change": -0.1}}</t>
  </si>
  <si>
    <t>{"Ethnicities": {"White Alone, not Hispanic or Latino": 66.0, "Two or More Races": 1.3, "Asian Alone": 0.6, "Native Hawaiian and Other Pacific Islander Alone": 0.1, "White Alone": 71.8, "Hispanic or Latino": 7.5, "Black Alone": 25.3, "American Indian and Alaska Native Alone": 0.9}, "Age": {"Percent Under 18 Years": 21.2, "Percent 65 and Older": 21.6, "Percent Under 5 Years": 5.4}, "Miscellaneous": {"Manufacturers Shipments": 12156, "Foreign Born": 4.6, "Percent Female": 51.9, "Language Other than English at Home": 6.2, "Living in Same House +1 Years": 91.7, "Mean Travel Time to Work": 24.5, "Building Permits": 170, "Veterans": 3994, "Land Area": 827.19}, "Sales": {"Retail Sales": 5733, "Merchant Wholesaler Sales": 2854, "Accommodation and Food Services Sales": 499, "Retail Sales per Capita": 12504}, "County": "Beaufort County", "State": "NC", "Income": {"Median Houseold Income": 40429, "Per Capita Income": 21636, "Persons Below Poverty Level": 21.0}, "Education": {"Bachelor's Degree or Higher": 18.3, "High School or Higher": 81.7}, "Employment": {"Private Non-farm Establishments": 1085, "Private Non-farm Employment Percent Change": 0.1, "Firms": {"Total": 4127, "Hispanic-Owned": 0.0, "Native Hawaiian and Other Pacific Islander-Owned": 0.0, "American Indian-Owned": 0.0, "Black-Owned": 0.0, "Asian-Owned": 0.0, "Women-Owned": 31.1}, "Nonemployer Establishments": 3243, "Private Non-farm Employment": 12898}, "Housing": {"Housing Units": 25392, "Units in Multi-Unit Structures": 7.9, "Median Value of Owner-Occupied Units": 117000, "Households": 19266, "Persons per Household": 2.44, "Homeownership Rate": 70.1}, "Population": {"2014 Population": 47585, "2010 Population": 47759, "Population per Square Mile": 57.7, "Population Percent Change": -0.4}}</t>
  </si>
  <si>
    <t>{"Ethnicities": {"White Alone, not Hispanic or Latino": 35.2, "Two or More Races": 1.1, "Asian Alone": 0.6, "Native Hawaiian and Other Pacific Islander Alone": 0.1, "White Alone": 36.2, "Hispanic or Latino": 1.7, "Black Alone": 61.4, "American Indian and Alaska Native Alone": 0.5}, "Age": {"Percent Under 18 Years": 18.8, "Percent 65 and Older": 19.8, "Percent Under 5 Years": 4.4}, "Miscellaneous": {"Manufacturers Shipments": 0, "Foreign Born": 1.0, "Percent Female": 49.9, "Language Other than English at Home": 2.1, "Living in Same House +1 Years": 91.1, "Mean Travel Time to Work": 26.2, "Building Permits": 20, "Veterans": 1199, "Land Area": 699.27}, "Sales": {"Retail Sales": 930, "Merchant Wholesaler Sales": 512, "Accommodation and Food Services Sales": 56, "Retail Sales per Capita": 4780}, "County": "Bertie County", "State": "NC", "Income": {"Median Houseold Income": 30768, "Per Capita Income": 17096, "Persons Below Poverty Level": 23.4}, "Education": {"Bachelor's Degree or Higher": 10.6, "High School or Higher": 72.6}, "Employment": {"Private Non-farm Establishments": 320, "Private Non-farm Employment Percent Change": -3.1, "Firms": {"Total": 1642, "Hispanic-Owned": 0.0, "Native Hawaiian and Other Pacific Islander-Owned": 0.0, "American Indian-Owned": 0.0, "Black-Owned": 23.6, "Asian-Owned": 0.0, "Women-Owned": 0.0}, "Nonemployer Establishments": 905, "Private Non-farm Employment": 4511}, "Housing": {"Housing Units": 9745, "Units in Multi-Unit Structures": 2.7, "Median Value of Owner-Occupied Units": 79100, "Households": 7629, "Persons per Household": 2.58, "Homeownership Rate": 75.3}, "Population": {"2014 Population": 20106, "2010 Population": 21282, "Population per Square Mile": 30.4, "Population Percent Change": -5.6}}</t>
  </si>
  <si>
    <t>{"Ethnicities": {"White Alone, not Hispanic or Latino": 54.6, "Two or More Races": 1.5, "Asian Alone": 0.3, "Native Hawaiian and Other Pacific Islander Alone": 0.0, "White Alone": 60.7, "Hispanic or Latino": 7.7, "Black Alone": 34.6, "American Indian and Alaska Native Alone": 2.9}, "Age": {"Percent Under 18 Years": 21.6, "Percent 65 and Older": 18.7, "Percent Under 5 Years": 5.1}, "Miscellaneous": {"Manufacturers Shipments": 15308, "Foreign Born": 4.6, "Percent Female": 51.8, "Language Other than English at Home": 6.4, "Living in Same House +1 Years": 92.4, "Mean Travel Time to Work": 25.5, "Building Permits": 80, "Veterans": 2164, "Land Area": 874.33}, "Sales": {"Retail Sales": 1966, "Merchant Wholesaler Sales": 1742, "Accommodation and Food Services Sales": 232, "Retail Sales per Capita": 6086}, "County": "Bladen County", "State": "NC", "Income": {"Median Houseold Income": 30164, "Per Capita Income": 19154, "Persons Below Poverty Level": 25.8}, "Education": {"Bachelor's Degree or Higher": 10.5, "High School or Higher": 74.7}, "Employment": {"Private Non-farm Establishments": 507, "Private Non-farm Employment Percent Change": 0.6, "Firms": {"Total": 1728, "Hispanic-Owned": 0.0, "Native Hawaiian and Other Pacific Islander-Owned": 0.0, "American Indian-Owned": 3.5, "Black-Owned": 0.0, "Asian-Owned": 0.0, "Women-Owned": 38.3}, "Nonemployer Establishments": 1781, "Private Non-farm Employment": 10469}, "Housing": {"Housing Units": 17622, "Units in Multi-Unit Structures": 5.4, "Median Value of Owner-Occupied Units": 81800, "Households": 14256, "Persons per Household": 2.4, "Homeownership Rate": 67.8}, "Population": {"2014 Population": 34657, "2010 Population": 35190, "Population per Square Mile": 40.2, "Population Percent Change": -1.5}}</t>
  </si>
  <si>
    <t>{"Ethnicities": {"White Alone, not Hispanic or Latino": 81.4, "Two or More Races": 1.7, "Asian Alone": 0.7, "Native Hawaiian and Other Pacific Islander Alone": 0.1, "White Alone": 85.4, "Hispanic or Latino": 4.8, "Black Alone": 11.2, "American Indian and Alaska Native Alone": 0.9}, "Age": {"Percent Under 18 Years": 17.2, "Percent 65 and Older": 27.0, "Percent Under 5 Years": 4.5}, "Miscellaneous": {"Manufacturers Shipments": 0, "Foreign Born": 4.2, "Percent Female": 51.4, "Language Other than English at Home": 6.3, "Living in Same House +1 Years": 86.0, "Mean Travel Time to Work": 23.3, "Building Permits": 1973, "Veterans": 13400, "Land Area": 846.97}, "Sales": {"Retail Sales": 10042, "Merchant Wholesaler Sales": 2067, "Accommodation and Food Services Sales": 1505, "Retail Sales per Capita": 10070}, "County": "Brunswick County", "State": "NC", "Income": {"Median Houseold Income": 46438, "Per Capita Income": 26839, "Persons Below Poverty Level": 16.6}, "Education": {"Bachelor's Degree or Higher": 25.1, "High School or Higher": 86.3}, "Employment": {"Private Non-farm Establishments": 2300, "Private Non-farm Employment Percent Change": 3.7, "Firms": {"Total": 12223, "Hispanic-Owned": 2.2, "Native Hawaiian and Other Pacific Islander-Owned": 0.0, "American Indian-Owned": 0.0, "Black-Owned": 4.7, "Asian-Owned": 1.1, "Women-Owned": 27.6}, "Nonemployer Establishments": 9436, "Private Non-farm Employment": 23411}, "Housing": {"Housing Units": 81416, "Units in Multi-Unit Structures": 10.9, "Median Value of Owner-Occupied Units": 186600, "Households": 47600, "Persons per Household": 2.3, "Homeownership Rate": 76.4}, "Population": {"2014 Population": 118836, "2010 Population": 107431, "Population per Square Mile": 126.8, "Population Percent Change": 10.6}}</t>
  </si>
  <si>
    <t>{"Ethnicities": {"White Alone, not Hispanic or Latino": 83.7, "Two or More Races": 2.0, "Asian Alone": 1.2, "Native Hawaiian and Other Pacific Islander Alone": 0.2, "White Alone": 89.6, "Hispanic or Latino": 6.5, "Black Alone": 6.5, "American Indian and Alaska Native Alone": 0.5}, "Age": {"Percent Under 18 Years": 19.4, "Percent 65 and Older": 18.1, "Percent Under 5 Years": 5.3}, "Miscellaneous": {"Manufacturers Shipments": 32117, "Foreign Born": 5.7, "Percent Female": 52.0, "Language Other than English at Home": 7.4, "Living in Same House +1 Years": 83.9, "Mean Travel Time to Work": 20.6, "Building Permits": 1312, "Veterans": 20486, "Land Area": 656.67}, "Sales": {"Retail Sales": 35978, "Merchant Wholesaler Sales": 11629, "Accommodation and Food Services Sales": 6842, "Retail Sales per Capita": 15862}, "County": "Buncombe County", "State": "NC", "Income": {"Median Houseold Income": 44713, "Per Capita Income": 26159, "Persons Below Poverty Level": 17.1}, "Education": {"Bachelor's Degree or Higher": 33.8, "High School or Higher": 89.0}, "Employment": {"Private Non-farm Establishments": 7399, "Private Non-farm Employment Percent Change": 2.8, "Firms": {"Total": 29566, "Hispanic-Owned": 1.4, "Native Hawaiian and Other Pacific Islander-Owned": 0.0, "American Indian-Owned": 0.0, "Black-Owned": 1.7, "Asian-Owned": 1.3, "Women-Owned": 27.9}, "Nonemployer Establishments": 23896, "Private Non-farm Employment": 101093}, "Housing": {"Housing Units": 115680, "Units in Multi-Unit Structures": 18.2, "Median Value of Owner-Occupied Units": 191200, "Households": 100838, "Persons per Household": 2.33, "Homeownership Rate": 64.5}, "Population": {"2014 Population": 250539, "2010 Population": 238318, "Population per Square Mile": 362.9, "Population Percent Change": 5.1}}</t>
  </si>
  <si>
    <t>{"Ethnicities": {"White Alone, not Hispanic or Latino": 82.1, "Two or More Races": 1.6, "Asian Alone": 3.7, "Native Hawaiian and Other Pacific Islander Alone": 0.7, "White Alone": 86.4, "Hispanic or Latino": 5.8, "Black Alone": 6.8, "American Indian and Alaska Native Alone": 0.8}, "Age": {"Percent Under 18 Years": 19.9, "Percent 65 and Older": 18.4, "Percent Under 5 Years": 4.8}, "Miscellaneous": {"Manufacturers Shipments": 22711, "Foreign Born": 5.1, "Percent Female": 50.1, "Language Other than English at Home": 8.8, "Living in Same House +1 Years": 87.7, "Mean Travel Time to Work": 21.2, "Building Permits": 94, "Veterans": 6383, "Land Area": 507.1}, "Sales": {"Retail Sales": 6611, "Merchant Wholesaler Sales": 2894, "Accommodation and Food Services Sales": 1077, "Retail Sales per Capita": 7443}, "County": "Burke County", "State": "NC", "Income": {"Median Houseold Income": 37263, "Per Capita Income": 19701, "Persons Below Poverty Level": 20.0}, "Education": {"Bachelor's Degree or Higher": 16.6, "High School or Higher": 76.7}, "Employment": {"Private Non-farm Establishments": 1446, "Private Non-farm Employment Percent Change": -0.9, "Firms": {"Total": 6778, "Hispanic-Owned": 0.0, "Native Hawaiian and Other Pacific Islander-Owned": 0.0, "American Indian-Owned": 0.0, "Black-Owned": 4.3, "Asian-Owned": 0.0, "Women-Owned": 23.8}, "Nonemployer Establishments": 5098, "Private Non-farm Employment": 21453}, "Housing": {"Housing Units": 40656, "Units in Multi-Unit Structures": 8.9, "Median Value of Owner-Occupied Units": 110900, "Households": 34664, "Persons per Household": 2.53, "Homeownership Rate": 71.8}, "Population": {"2014 Population": 89486, "2010 Population": 90912, "Population per Square Mile": 179.3, "Population Percent Change": -1.6}}</t>
  </si>
  <si>
    <t>{"Ethnicities": {"White Alone, not Hispanic or Latino": 69.0, "Two or More Races": 2.0, "Asian Alone": 2.8, "Native Hawaiian and Other Pacific Islander Alone": 0.1, "White Alone": 77.4, "Hispanic or Latino": 10.0, "Black Alone": 17.1, "American Indian and Alaska Native Alone": 0.7}, "Age": {"Percent Under 18 Years": 26.2, "Percent 65 and Older": 12.5, "Percent Under 5 Years": 6.3}, "Miscellaneous": {"Manufacturers Shipments": 0, "Foreign Born": 7.6, "Percent Female": 51.2, "Language Other than English at Home": 10.6, "Living in Same House +1 Years": 87.9, "Mean Travel Time to Work": 26.4, "Building Permits": 1554, "Veterans": 12361, "Land Area": 361.75}, "Sales": {"Retail Sales": 28077, "Merchant Wholesaler Sales": 14123, "Accommodation and Food Services Sales": 3215, "Retail Sales per Capita": 17253}, "County": "Cabarrus County", "State": "NC", "Income": {"Median Houseold Income": 53551, "Per Capita Income": 25247, "Persons Below Poverty Level": 13.2}, "Education": {"Bachelor's Degree or Higher": 25.1, "High School or Higher": 86.4}, "Employment": {"Private Non-farm Establishments": 4020, "Private Non-farm Employment Percent Change": 2.0, "Firms": {"Total": 14369, "Hispanic-Owned": 2.6, "Native Hawaiian and Other Pacific Islander-Owned": 0.0, "American Indian-Owned": 0.0, "Black-Owned": 6.8, "Asian-Owned": 0.0, "Women-Owned": 24.9}, "Nonemployer Establishments": 13106, "Private Non-farm Employment": 57722}, "Housing": {"Housing Units": 75521, "Units in Multi-Unit Structures": 13.3, "Median Value of Owner-Occupied Units": 167800, "Households": 64713, "Persons per Household": 2.78, "Homeownership Rate": 73.1}, "Population": {"2014 Population": 192103, "2010 Population": 178011, "Population per Square Mile": 492.1, "Population Percent Change": 7.8}}</t>
  </si>
  <si>
    <t>{"Ethnicities": {"White Alone, not Hispanic or Latino": 88.0, "Two or More Races": 1.4, "Asian Alone": 0.7, "Native Hawaiian and Other Pacific Islander Alone": 0.1, "White Alone": 92.1, "Hispanic or Latino": 5.0, "Black Alone": 5.1, "American Indian and Alaska Native Alone": 0.6}, "Age": {"Percent Under 18 Years": 21.1, "Percent 65 and Older": 17.8, "Percent Under 5 Years": 5.1}, "Miscellaneous": {"Manufacturers Shipments": 15584, "Foreign Born": 2.7, "Percent Female": 50.6, "Language Other than English at Home": 4.7, "Living in Same House +1 Years": 87.4, "Mean Travel Time to Work": 23.3, "Building Permits": 164, "Veterans": 5602, "Land Area": 471.57}, "Sales": {"Retail Sales": 6486, "Merchant Wholesaler Sales": 2368, "Accommodation and Food Services Sales": 636, "Retail Sales per Capita": 8173}, "County": "Caldwell County", "State": "NC", "Income": {"Median Houseold Income": 34357, "Per Capita Income": 19228, "Persons Below Poverty Level": 19.5}, "Education": {"Bachelor's Degree or Higher": 12.5, "High School or Higher": 75.7}, "Employment": {"Private Non-farm Establishments": 1337, "Private Non-farm Employment Percent Change": -0.3, "Firms": {"Total": 7021, "Hispanic-Owned": 0.0, "Native Hawaiian and Other Pacific Islander-Owned": 0.0, "American Indian-Owned": 0.0, "Black-Owned": 1.7, "Asian-Owned": 0.0, "Women-Owned": 22.5}, "Nonemployer Establishments": 4847, "Private Non-farm Employment": 18142}, "Housing": {"Housing Units": 37590, "Units in Multi-Unit Structures": 10.0, "Median Value of Owner-Occupied Units": 105800, "Households": 31417, "Persons per Household": 2.59, "Homeownership Rate": 71.9}, "Population": {"2014 Population": 81484, "2010 Population": 83029, "Population per Square Mile": 176.1, "Population Percent Change": -1.9}}</t>
  </si>
  <si>
    <t>{"Ethnicities": {"White Alone, not Hispanic or Latino": 80.1, "Two or More Races": 2.2, "Asian Alone": 2.5, "Native Hawaiian and Other Pacific Islander Alone": 0.0, "White Alone": 82.2, "Hispanic or Latino": 2.6, "Black Alone": 12.6, "American Indian and Alaska Native Alone": 0.5}, "Age": {"Percent Under 18 Years": 23.9, "Percent 65 and Older": 14.9, "Percent Under 5 Years": 4.5}, "Miscellaneous": {"Manufacturers Shipments": 0, "Foreign Born": 3.1, "Percent Female": 49.9, "Language Other than English at Home": 4.4, "Living in Same House +1 Years": 86.4, "Mean Travel Time to Work": 34.7, "Building Permits": 20, "Veterans": 1087, "Land Area": 240.56}, "Sales": {"Retail Sales": 269, "Merchant Wholesaler Sales": 95, "Accommodation and Food Services Sales": 13, "Retail Sales per Capita": 2864}, "County": "Camden County", "State": "NC", "Income": {"Median Houseold Income": 56607, "Per Capita Income": 25620, "Persons Below Poverty Level": 6.0}, "Education": {"Bachelor's Degree or Higher": 18.8, "High School or Higher": 86.3}, "Employment": {"Private Non-farm Establishments": 110, "Private Non-farm Employment Percent Change": -0.2, "Firms": {"Total": 707, "Hispanic-Owned": 0.0, "Native Hawaiian and Other Pacific Islander-Owned": 0.0, "American Indian-Owned": 0.0, "Black-Owned": 0.0, "Asian-Owned": 0.0, "Women-Owned": 0.0}, "Nonemployer Establishments": 631, "Private Non-farm Employment": 554}, "Housing": {"Housing Units": 4146, "Units in Multi-Unit Structures": 2.0, "Median Value of Owner-Occupied Units": 220200, "Households": 3580, "Persons per Household": 2.79, "Homeownership Rate": 86.4}, "Population": {"2014 Population": 10331, "2010 Population": 9980, "Population per Square Mile": 41.5, "Population Percent Change": 3.5}}</t>
  </si>
  <si>
    <t>{"Ethnicities": {"White Alone, not Hispanic or Latino": 86.2, "Two or More Races": 2.1, "Asian Alone": 1.2, "Native Hawaiian and Other Pacific Islander Alone": 0.1, "White Alone": 89.7, "Hispanic or Latino": 4.3, "Black Alone": 6.2, "American Indian and Alaska Native Alone": 0.6}, "Age": {"Percent Under 18 Years": 18.4, "Percent 65 and Older": 21.8, "Percent Under 5 Years": 4.5}, "Miscellaneous": {"Manufacturers Shipments": 2922, "Foreign Born": 3.4, "Percent Female": 50.7, "Language Other than English at Home": 4.7, "Living in Same House +1 Years": 84.2, "Mean Travel Time to Work": 23.5, "Building Permits": 230, "Veterans": 9062, "Land Area": 506.25}, "Sales": {"Retail Sales": 9796, "Merchant Wholesaler Sales": 2542, "Accommodation and Food Services Sales": 1510, "Retail Sales per Capita": 15467}, "County": "Carteret County", "State": "NC", "Income": {"Median Houseold Income": 46534, "Per Capita Income": 27496, "Persons Below Poverty Level": 14.4}, "Education": {"Bachelor's Degree or Higher": 23.9, "High School or Higher": 88.3}, "Employment": {"Private Non-farm Establishments": 1915, "Private Non-farm Employment Percent Change": -1.1, "Firms": {"Total": 9110, "Hispanic-Owned": 0.0, "Native Hawaiian and Other Pacific Islander-Owned": 0.0, "American Indian-Owned": 0.0, "Black-Owned": 0.9, "Asian-Owned": 1.4, "Women-Owned": 19.1}, "Nonemployer Establishments": 6121, "Private Non-farm Employment": 17456}, "Housing": {"Housing Units": 48898, "Units in Multi-Unit Structures": 18.5, "Median Value of Owner-Occupied Units": 199200, "Households": 29158, "Persons per Household": 2.27, "Homeownership Rate": 70.2}, "Population": {"2014 Population": 68811, "2010 Population": 66469, "Population per Square Mile": 131.3, "Population Percent Change": 3.5}}</t>
  </si>
  <si>
    <t>{"Ethnicities": {"White Alone, not Hispanic or Latino": 61.2, "Two or More Races": 1.6, "Asian Alone": 0.3, "Native Hawaiian and Other Pacific Islander Alone": 0.0, "White Alone": 64.0, "Hispanic or Latino": 3.6, "Black Alone": 33.5, "American Indian and Alaska Native Alone": 0.6}, "Age": {"Percent Under 18 Years": 19.0, "Percent 65 and Older": 19.6, "Percent Under 5 Years": 4.7}, "Miscellaneous": {"Manufacturers Shipments": 0, "Foreign Born": 1.7, "Percent Female": 49.2, "Language Other than English at Home": 3.2, "Living in Same House +1 Years": 85.2, "Mean Travel Time to Work": 32.5, "Building Permits": 23, "Veterans": 1441, "Land Area": 424.92}, "Sales": {"Retail Sales": 529, "Merchant Wholesaler Sales": 0, "Accommodation and Food Services Sales": 54, "Retail Sales per Capita": 2281}, "County": "Caswell County", "State": "NC", "Income": {"Median Houseold Income": 35315, "Per Capita Income": 17975, "Persons Below Poverty Level": 22.6}, "Education": {"Bachelor's Degree or Higher": 9.0, "High School or Higher": 73.2}, "Employment": {"Private Non-farm Establishments": 238, "Private Non-farm Employment Percent Change": -6.9, "Firms": {"Total": 1647, "Hispanic-Owned": 0.0, "Native Hawaiian and Other Pacific Islander-Owned": 0.0, "American Indian-Owned": 0.0, "Black-Owned": 0.0, "Asian-Owned": 0.0, "Women-Owned": 22.5}, "Nonemployer Establishments": 1093, "Private Non-farm Employment": 1592}, "Housing": {"Housing Units": 10607, "Units in Multi-Unit Structures": 3.0, "Median Value of Owner-Occupied Units": 98900, "Households": 8813, "Persons per Household": 2.51, "Homeownership Rate": 71.8}, "Population": {"2014 Population": 23082, "2010 Population": 23719, "Population per Square Mile": 55.8, "Population Percent Change": -2.7}}</t>
  </si>
  <si>
    <t>{"Ethnicities": {"White Alone, not Hispanic or Latino": 76.8, "Two or More Races": 1.7, "Asian Alone": 4.1, "Native Hawaiian and Other Pacific Islander Alone": 0.1, "White Alone": 84.7, "Hispanic or Latino": 8.9, "Black Alone": 8.9, "American Indian and Alaska Native Alone": 0.5}, "Age": {"Percent Under 18 Years": 23.0, "Percent 65 and Older": 16.2, "Percent Under 5 Years": 5.7}, "Miscellaneous": {"Manufacturers Shipments": 62911, "Foreign Born": 7.1, "Percent Female": 50.9, "Language Other than English at Home": 10.9, "Living in Same House +1 Years": 88.4, "Mean Travel Time to Work": 22.4, "Building Permits": 283, "Veterans": 11011, "Land Area": 398.72}, "Sales": {"Retail Sales": 26830, "Merchant Wholesaler Sales": 40873, "Accommodation and Food Services Sales": 2720, "Retail Sales per Capita": 17251}, "County": "Catawba County", "State": "NC", "Income": {"Median Houseold Income": 44332, "Per Capita Income": 23232, "Persons Below Poverty Level": 15.2}, "Education": {"Bachelor's Degree or Higher": 21.0, "High School or Higher": 82.3}, "Employment": {"Private Non-farm Establishments": 4050, "Private Non-farm Employment Percent Change": -0.4, "Firms": {"Total": 14417, "Hispanic-Owned": 0.0, "Native Hawaiian and Other Pacific Islander-Owned": 0.0, "American Indian-Owned": 0.5, "Black-Owned": 0.0, "Asian-Owned": 1.9, "Women-Owned": 26.3}, "Nonemployer Establishments": 10209, "Private Non-farm Employment": 75940}, "Housing": {"Housing Units": 67762, "Units in Multi-Unit Structures": 15.7, "Median Value of Owner-Occupied Units": 133000, "Households": 58533, "Persons per Household": 2.6, "Homeownership Rate": 71.1}, "Population": {"2014 Population": 154534, "2010 Population": 154358, "Population per Square Mile": 387.1, "Population Percent Change": 0.1}}</t>
  </si>
  <si>
    <t>{"Ethnicities": {"White Alone, not Hispanic or Latino": 71.4, "Two or More Races": 1.5, "Asian Alone": 1.8, "Native Hawaiian and Other Pacific Islander Alone": 0.1, "White Alone": 82.2, "Hispanic or Latino": 12.8, "Black Alone": 13.1, "American Indian and Alaska Native Alone": 1.2}, "Age": {"Percent Under 18 Years": 20.3, "Percent 65 and Older": 23.6, "Percent Under 5 Years": 4.8}, "Miscellaneous": {"Manufacturers Shipments": 11296, "Foreign Born": 10.0, "Percent Female": 52.1, "Language Other than English at Home": 14.9, "Living in Same House +1 Years": 88.2, "Mean Travel Time to Work": 26.6, "Building Permits": 587, "Veterans": 5598, "Land Area": 682.19}, "Sales": {"Retail Sales": 5594, "Merchant Wholesaler Sales": 1286, "Accommodation and Food Services Sales": 395, "Retail Sales per Capita": 9113}, "County": "Chatham County", "State": "NC", "Income": {"Median Houseold Income": 57091, "Per Capita Income": 31175, "Persons Below Poverty Level": 12.4}, "Education": {"Bachelor's Degree or Higher": 36.4, "High School or Higher": 85.8}, "Employment": {"Private Non-farm Establishments": 1304, "Private Non-farm Employment Percent Change": 2.6, "Firms": {"Total": 5813, "Hispanic-Owned": 0.0, "Native Hawaiian and Other Pacific Islander-Owned": 0.0, "American Indian-Owned": 0.0, "Black-Owned": 0.0, "Asian-Owned": 0.0, "Women-Owned": 27.1}, "Nonemployer Establishments": 5496, "Private Non-farm Employment": 12754}, "Housing": {"Housing Units": 29976, "Units in Multi-Unit Structures": 6.3, "Median Value of Owner-Occupied Units": 211400, "Households": 26017, "Persons per Household": 2.46, "Homeownership Rate": 79.9}, "Population": {"2014 Population": 68698, "2010 Population": 63505, "Population per Square Mile": 93.1, "Population Percent Change": 8.2}}</t>
  </si>
  <si>
    <t>{"Ethnicities": {"White Alone, not Hispanic or Latino": 91.6, "Two or More Races": 2.4, "Asian Alone": 0.7, "Native Hawaiian and Other Pacific Islander Alone": 0.1, "White Alone": 93.8, "Hispanic or Latino": 2.8, "Black Alone": 1.6, "American Indian and Alaska Native Alone": 1.4}, "Age": {"Percent Under 18 Years": 17.9, "Percent 65 and Older": 26.7, "Percent Under 5 Years": 4.4}, "Miscellaneous": {"Manufacturers Shipments": 2653, "Foreign Born": 2.7, "Percent Female": 51.3, "Language Other than English at Home": 4.2, "Living in Same House +1 Years": 90.2, "Mean Travel Time to Work": 22.3, "Building Permits": 94, "Veterans": 2740, "Land Area": 455.43}, "Sales": {"Retail Sales": 4040, "Merchant Wholesaler Sales": 605, "Accommodation and Food Services Sales": 368, "Retail Sales per Capita": 15242}, "County": "Cherokee County", "State": "NC", "Income": {"Median Houseold Income": 34432, "Per Capita Income": 18340, "Persons Below Poverty Level": 17.9}, "Education": {"Bachelor's Degree or Higher": 16.7, "High School or Higher": 81.9}, "Employment": {"Private Non-farm Establishments": 586, "Private Non-farm Employment Percent Change": -6.7, "Firms": {"Total": 2815, "Hispanic-Owned": 0.0, "Native Hawaiian and Other Pacific Islander-Owned": 0.0, "American Indian-Owned": 0.0, "Black-Owned": 1.0, "Asian-Owned": 0.0, "Women-Owned": 28.0}, "Nonemployer Establishments": 2099, "Private Non-farm Employment": 5797}, "Housing": {"Housing Units": 17690, "Units in Multi-Unit Structures": 3.3, "Median Value of Owner-Occupied Units": 145000, "Households": 10722, "Persons per Household": 2.5, "Homeownership Rate": 82.1}, "Population": {"2014 Population": 27141, "2010 Population": 27444, "Population per Square Mile": 60.3, "Population Percent Change": -1.1}}</t>
  </si>
  <si>
    <t>{"Ethnicities": {"White Alone, not Hispanic or Latino": 60.8, "Two or More Races": 1.2, "Asian Alone": 0.7, "Native Hawaiian and Other Pacific Islander Alone": 0.2, "White Alone": 63.2, "Hispanic or Latino": 3.2, "Black Alone": 34.2, "American Indian and Alaska Native Alone": 0.5}, "Age": {"Percent Under 18 Years": 21.1, "Percent 65 and Older": 22.4, "Percent Under 5 Years": 5.4}, "Miscellaneous": {"Manufacturers Shipments": 3416, "Foreign Born": 4.4, "Percent Female": 52.4, "Language Other than English at Home": 4.1, "Living in Same House +1 Years": 84.0, "Mean Travel Time to Work": 26.6, "Building Permits": 17, "Veterans": 1221, "Land Area": 172.47}, "Sales": {"Retail Sales": 1361, "Merchant Wholesaler Sales": 385, "Accommodation and Food Services Sales": 195, "Retail Sales per Capita": 9235}, "County": "Chowan County", "State": "NC", "Income": {"Median Houseold Income": 34420, "Per Capita Income": 19240, "Persons Below Poverty Level": 29.0}, "Education": {"Bachelor's Degree or Higher": 20.1, "High School or Higher": 79.7}, "Employment": {"Private Non-farm Establishments": 362, "Private Non-farm Employment Percent Change": -4.8, "Firms": {"Total": 1519, "Hispanic-Owned": 0.0, "Native Hawaiian and Other Pacific Islander-Owned": 0.0, "American Indian-Owned": 0.0, "Black-Owned": 0.0, "Asian-Owned": 0.0, "Women-Owned": 0.0}, "Nonemployer Establishments": 936, "Private Non-farm Employment": 3724}, "Housing": {"Housing Units": 7260, "Units in Multi-Unit Structures": 10.3, "Median Value of Owner-Occupied Units": 129100, "Households": 5945, "Persons per Household": 2.42, "Homeownership Rate": 66.4}, "Population": {"2014 Population": 14572, "2010 Population": 14793, "Population per Square Mile": 85.8, "Population Percent Change": -1.5}}</t>
  </si>
  <si>
    <t>{"Ethnicities": {"White Alone, not Hispanic or Latino": 94.0, "Two or More Races": 1.4, "Asian Alone": 0.2, "Native Hawaiian and Other Pacific Islander Alone": 0.0, "White Alone": 96.8, "Hispanic or Latino": 3.0, "Black Alone": 1.1, "American Indian and Alaska Native Alone": 0.4}, "Age": {"Percent Under 18 Years": 17.8, "Percent 65 and Older": 28.2, "Percent Under 5 Years": 4.3}, "Miscellaneous": {"Manufacturers Shipments": 0, "Foreign Born": 3.4, "Percent Female": 50.8, "Language Other than English at Home": 2.5, "Living in Same House +1 Years": 90.5, "Mean Travel Time to Work": 20.5, "Building Permits": 43, "Veterans": 1365, "Land Area": 214.75}, "Sales": {"Retail Sales": 1337, "Merchant Wholesaler Sales": 0, "Accommodation and Food Services Sales": 74, "Retail Sales per Capita": 13167}, "County": "Clay County", "State": "NC", "Income": {"Median Houseold Income": 38828, "Per Capita Income": 22081, "Persons Below Poverty Level": 24.3}, "Education": {"Bachelor's Degree or Higher": 20.6, "High School or Higher": 86.9}, "Employment": {"Private Non-farm Establishments": 200, "Private Non-farm Employment Percent Change": -0.4, "Firms": {"Total": 1367, "Hispanic-Owned": 0.0, "Native Hawaiian and Other Pacific Islander-Owned": 0.0, "American Indian-Owned": 0.0, "Black-Owned": 0.0, "Asian-Owned": 0.0, "Women-Owned": 0.0}, "Nonemployer Establishments": 1029, "Private Non-farm Employment": 1441}, "Housing": {"Housing Units": 7220, "Units in Multi-Unit Structures": 5.2, "Median Value of Owner-Occupied Units": 154700, "Households": 4431, "Persons per Household": 2.37, "Homeownership Rate": 80.7}, "Population": {"2014 Population": 10581, "2010 Population": 10587, "Population per Square Mile": 49.3, "Population Percent Change": -0.1}}</t>
  </si>
  <si>
    <t>{"Ethnicities": {"White Alone, not Hispanic or Latino": 73.5, "Two or More Races": 1.6, "Asian Alone": 1.0, "Native Hawaiian and Other Pacific Islander Alone": 0.0, "White Alone": 76.1, "Hispanic or Latino": 3.1, "Black Alone": 20.9, "American Indian and Alaska Native Alone": 0.3}, "Age": {"Percent Under 18 Years": 22.3, "Percent 65 and Older": 17.1, "Percent Under 5 Years": 5.7}, "Miscellaneous": {"Manufacturers Shipments": 22297, "Foreign Born": 2.4, "Percent Female": 51.8, "Language Other than English at Home": 4.0, "Living in Same House +1 Years": 88.2, "Mean Travel Time to Work": 23.5, "Building Permits": 128, "Veterans": 6802, "Land Area": 464.25}, "Sales": {"Retail Sales": 9287, "Merchant Wholesaler Sales": 12470, "Accommodation and Food Services Sales": 966, "Retail Sales per Capita": 9448}, "County": "Cleveland County", "State": "NC", "Income": {"Median Houseold Income": 38989, "Per Capita Income": 20062, "Persons Below Poverty Level": 19.3}, "Education": {"Bachelor's Degree or Higher": 16.3, "High School or Higher": 82.0}, "Employment": {"Private Non-farm Establishments": 1926, "Private Non-farm Employment Percent Change": 1.4, "Firms": {"Total": 7891, "Hispanic-Owned": 2.0, "Native Hawaiian and Other Pacific Islander-Owned": 0.0, "American Indian-Owned": 0.0, "Black-Owned": 7.7, "Asian-Owned": 1.4, "Women-Owned": 22.8}, "Nonemployer Establishments": 5366, "Private Non-farm Employment": 28081}, "Housing": {"Housing Units": 43264, "Units in Multi-Unit Structures": 9.9, "Median Value of Owner-Occupied Units": 106100, "Households": 37760, "Persons per Household": 2.53, "Homeownership Rate": 68.0}, "Population": {"2014 Population": 97076, "2010 Population": 98078, "Population per Square Mile": 211.3, "Population Percent Change": -1.0}}</t>
  </si>
  <si>
    <t>{"Ethnicities": {"White Alone, not Hispanic or Latino": 60.3, "Two or More Races": 1.7, "Asian Alone": 0.4, "Native Hawaiian and Other Pacific Islander Alone": 0.1, "White Alone": 63.9, "Hispanic or Latino": 4.9, "Black Alone": 30.5, "American Indian and Alaska Native Alone": 3.5}, "Age": {"Percent Under 18 Years": 22.3, "Percent 65 and Older": 17.7, "Percent Under 5 Years": 5.5}, "Miscellaneous": {"Manufacturers Shipments": 8876, "Foreign Born": 3.0, "Percent Female": 50.7, "Language Other than English at Home": 5.8, "Living in Same House +1 Years": 88.5, "Mean Travel Time to Work": 24.0, "Building Permits": 35, "Veterans": 4042, "Land Area": 937.29}, "Sales": {"Retail Sales": 5276, "Merchant Wholesaler Sales": 2342, "Accommodation and Food Services Sales": 411, "Retail Sales per Capita": 9769}, "County": "Columbus County", "State": "NC", "Income": {"Median Houseold Income": 35761, "Per Capita Income": 19275, "Persons Below Poverty Level": 25.0}, "Education": {"Bachelor's Degree or Higher": 12.2, "High School or Higher": 79.2}, "Employment": {"Private Non-farm Establishments": 1011, "Private Non-farm Employment Percent Change": -2.3, "Firms": {"Total": 4584, "Hispanic-Owned": 1.8, "Native Hawaiian and Other Pacific Islander-Owned": 0.0, "American Indian-Owned": 0.0, "Black-Owned": 0.0, "Asian-Owned": 0.0, "Women-Owned": 26.7}, "Nonemployer Establishments": 3246, "Private Non-farm Employment": 11496}, "Housing": {"Housing Units": 25908, "Units in Multi-Unit Structures": 6.3, "Median Value of Owner-Occupied Units": 84500, "Households": 21758, "Persons per Household": 2.52, "Homeownership Rate": 71.5}, "Population": {"2014 Population": 56953, "2010 Population": 58098, "Population per Square Mile": 62.0, "Population Percent Change": -2.0}}</t>
  </si>
  <si>
    <t>{"Ethnicities": {"White Alone, not Hispanic or Latino": 66.3, "Two or More Races": 2.7, "Asian Alone": 2.6, "Native Hawaiian and Other Pacific Islander Alone": 0.2, "White Alone": 72.2, "Hispanic or Latino": 7.1, "Black Alone": 21.7, "American Indian and Alaska Native Alone": 0.6}, "Age": {"Percent Under 18 Years": 22.5, "Percent 65 and Older": 17.1, "Percent Under 5 Years": 7.0}, "Miscellaneous": {"Manufacturers Shipments": 0, "Foreign Born": 4.7, "Percent Female": 49.2, "Language Other than English at Home": 7.7, "Living in Same House +1 Years": 80.5, "Mean Travel Time to Work": 21.0, "Building Permits": 254, "Veterans": 13147, "Land Area": 708.96}, "Sales": {"Retail Sales": 11117, "Merchant Wholesaler Sales": 8277, "Accommodation and Food Services Sales": 1421, "Retail Sales per Capita": 11512}, "County": "Craven County", "State": "NC", "Income": {"Median Houseold Income": 47141, "Per Capita Income": 24260, "Persons Below Poverty Level": 16.6}, "Education": {"Bachelor's Degree or Higher": 21.0, "High School or Higher": 87.2}, "Employment": {"Private Non-farm Establishments": 2144, "Private Non-farm Employment Percent Change": -3.6, "Firms": {"Total": 8734, "Hispanic-Owned": 2.0, "Native Hawaiian and Other Pacific Islander-Owned": 0.4, "American Indian-Owned": 0.0, "Black-Owned": 0.0, "Asian-Owned": 2.0, "Women-Owned": 26.2}, "Nonemployer Establishments": 5704, "Private Non-farm Employment": 26984}, "Housing": {"Housing Units": 45922, "Units in Multi-Unit Structures": 13.0, "Median Value of Owner-Occupied Units": 152400, "Households": 39931, "Persons per Household": 2.51, "Homeownership Rate": 63.6}, "Population": {"2014 Population": 104510, "2010 Population": 103505, "Population per Square Mile": 146.0, "Population Percent Change": 1.0}}</t>
  </si>
  <si>
    <t>{"Ethnicities": {"White Alone, not Hispanic or Latino": 45.2, "Two or More Races": 4.3, "Asian Alone": 2.7, "Native Hawaiian and Other Pacific Islander Alone": 0.4, "White Alone": 53.2, "Hispanic or Latino": 11.0, "Black Alone": 37.6, "American Indian and Alaska Native Alone": 1.8}, "Age": {"Percent Under 18 Years": 25.8, "Percent 65 and Older": 10.8, "Percent Under 5 Years": 8.2}, "Miscellaneous": {"Manufacturers Shipments": 0, "Foreign Born": 5.6, "Percent Female": 51.0, "Language Other than English at Home": 11.0, "Living in Same House +1 Years": 76.9, "Mean Travel Time to Work": 21.5, "Building Permits": 870, "Veterans": 42332, "Land Area": 652.32}, "Sales": {"Retail Sales": 38973, "Merchant Wholesaler Sales": 9200, "Accommodation and Food Services Sales": 0, "Retail Sales per Capita": 12624}, "County": "Cumberland County", "State": "NC", "Income": {"Median Houseold Income": 45231, "Per Capita Income": 23067, "Persons Below Poverty Level": 17.0}, "Education": {"Bachelor's Degree or Higher": 22.7, "High School or Higher": 89.2}, "Employment": {"Private Non-farm Establishments": 5664, "Private Non-farm Employment Percent Change": -0.9, "Firms": {"Total": 19749, "Hispanic-Owned": 2.6, "Native Hawaiian and Other Pacific Islander-Owned": 0.0, "American Indian-Owned": 1.3, "Black-Owned": 23.7, "Asian-Owned": 5.8, "Women-Owned": 32.9}, "Nonemployer Establishments": 16641, "Private Non-farm Employment": 93550}, "Housing": {"Housing Units": 143870, "Units in Multi-Unit Structures": 22.2, "Median Value of Owner-Occupied Units": 128700, "Households": 121226, "Persons per Household": 2.55, "Homeownership Rate": 54.8}, "Population": {"2014 Population": 326328, "2010 Population": 319431, "Population per Square Mile": 489.7, "Population Percent Change": 2.2}}</t>
  </si>
  <si>
    <t>{"Ethnicities": {"White Alone, not Hispanic or Latino": 87.4, "Two or More Races": 2.1, "Asian Alone": 0.8, "Native Hawaiian and Other Pacific Islander Alone": 0.1, "White Alone": 90.4, "Hispanic or Latino": 3.7, "Black Alone": 6.1, "American Indian and Alaska Native Alone": 0.6}, "Age": {"Percent Under 18 Years": 22.1, "Percent 65 and Older": 14.9, "Percent Under 5 Years": 5.1}, "Miscellaneous": {"Manufacturers Shipments": 0, "Foreign Born": 3.1, "Percent Female": 50.3, "Language Other than English at Home": 4.0, "Living in Same House +1 Years": 92.6, "Mean Travel Time to Work": 33.9, "Building Permits": 241, "Veterans": 2698, "Land Area": 261.85}, "Sales": {"Retail Sales": 2639, "Merchant Wholesaler Sales": 0, "Accommodation and Food Services Sales": 345, "Retail Sales per Capita": 11058}, "County": "Currituck County", "State": "NC", "Income": {"Median Houseold Income": 57159, "Per Capita Income": 25854, "Persons Below Poverty Level": 9.8}, "Education": {"Bachelor's Degree or Higher": 18.4, "High School or Higher": 85.0}, "Employment": {"Private Non-farm Establishments": 601, "Private Non-farm Employment Percent Change": 15.1, "Firms": {"Total": 2988, "Hispanic-Owned": 0.0, "Native Hawaiian and Other Pacific Islander-Owned": 0.0, "American Indian-Owned": 0.0, "Black-Owned": 0.0, "Asian-Owned": 0.0, "Women-Owned": 23.2}, "Nonemployer Establishments": 1926, "Private Non-farm Employment": 4554}, "Housing": {"Housing Units": 15017, "Units in Multi-Unit Structures": 2.2, "Median Value of Owner-Occupied Units": 223800, "Households": 9121, "Persons per Household": 2.6, "Homeownership Rate": 80.2}, "Population": {"2014 Population": 24976, "2010 Population": 23547, "Population per Square Mile": 89.9, "Population Percent Change": 6.1}}</t>
  </si>
  <si>
    <t>{"Ethnicities": {"White Alone, not Hispanic or Latino": 87.9, "Two or More Races": 1.8, "Asian Alone": 0.6, "Native Hawaiian and Other Pacific Islander Alone": 0.1, "White Alone": 94.0, "Hispanic or Latino": 6.8, "Black Alone": 3.0, "American Indian and Alaska Native Alone": 0.6}, "Age": {"Percent Under 18 Years": 19.6, "Percent 65 and Older": 18.7, "Percent Under 5 Years": 5.3}, "Miscellaneous": {"Manufacturers Shipments": 984, "Foreign Born": 5.9, "Percent Female": 50.6, "Language Other than English at Home": 7.5, "Living in Same House +1 Years": 86.4, "Mean Travel Time to Work": 19.0, "Building Permits": 234, "Veterans": 3135, "Land Area": 383.42}, "Sales": {"Retail Sales": 8691, "Merchant Wholesaler Sales": 0, "Accommodation and Food Services Sales": 2483, "Retail Sales per Capita": 25548}, "County": "Dare County", "State": "NC", "Income": {"Median Houseold Income": 55481, "Per Capita Income": 30529, "Persons Below Poverty Level": 8.8}, "Education": {"Bachelor's Degree or Higher": 30.6, "High School or Higher": 91.5}, "Employment": {"Private Non-farm Establishments": 1897, "Private Non-farm Employment Percent Change": 2.3, "Firms": {"Total": 6997, "Hispanic-Owned": 0.0, "Native Hawaiian and Other Pacific Islander-Owned": 0.0, "American Indian-Owned": 0.0, "Black-Owned": 0.0, "Asian-Owned": 0.7, "Women-Owned": 22.6}, "Nonemployer Establishments": 4925, "Private Non-farm Employment": 13601}, "Housing": {"Housing Units": 34004, "Units in Multi-Unit Structures": 11.6, "Median Value of Owner-Occupied Units": 293900, "Households": 14624, "Persons per Household": 2.33, "Homeownership Rate": 70.7}, "Population": {"2014 Population": 35104, "2010 Population": 33920, "Population per Square Mile": 88.5, "Population Percent Change": 3.5}}</t>
  </si>
  <si>
    <t>{"Ethnicities": {"White Alone, not Hispanic or Latino": 81.0, "Two or More Races": 1.5, "Asian Alone": 1.4, "Native Hawaiian and Other Pacific Islander Alone": 0.0, "White Alone": 86.9, "Hispanic or Latino": 6.8, "Black Alone": 9.4, "American Indian and Alaska Native Alone": 0.8}, "Age": {"Percent Under 18 Years": 22.7, "Percent 65 and Older": 16.8, "Percent Under 5 Years": 5.3}, "Miscellaneous": {"Manufacturers Shipments": 26967, "Foreign Born": 4.6, "Percent Female": 51.0, "Language Other than English at Home": 7.6, "Living in Same House +1 Years": 88.4, "Mean Travel Time to Work": 23.7, "Building Permits": 290, "Veterans": 11671, "Land Area": 552.68}, "Sales": {"Retail Sales": 12641, "Merchant Wholesaler Sales": 0, "Accommodation and Food Services Sales": 1318, "Retail Sales per Capita": 8101}, "County": "Davidson County", "State": "NC", "Income": {"Median Houseold Income": 43083, "Per Capita Income": 22549, "Persons Below Poverty Level": 16.3}, "Education": {"Bachelor's Degree or Higher": 17.6, "High School or Higher": 80.4}, "Employment": {"Private Non-farm Establishments": 2754, "Private Non-farm Employment Percent Change": -0.1, "Firms": {"Total": 12926, "Hispanic-Owned": 0.0, "Native Hawaiian and Other Pacific Islander-Owned": 0.0, "American Indian-Owned": 0.0, "Black-Owned": 3.3, "Asian-Owned": 0.0, "Women-Owned": 26.4}, "Nonemployer Establishments": 10844, "Private Non-farm Employment": 44013}, "Housing": {"Housing Units": 73010, "Units in Multi-Unit Structures": 10.2, "Median Value of Owner-Occupied Units": 134000, "Households": 64580, "Persons per Household": 2.49, "Homeownership Rate": 73.0}, "Population": {"2014 Population": 164072, "2010 Population": 162878, "Population per Square Mile": 294.7, "Population Percent Change": 0.7}}</t>
  </si>
  <si>
    <t>{"Ethnicities": {"White Alone, not Hispanic or Latino": 84.9, "Two or More Races": 1.6, "Asian Alone": 0.8, "Native Hawaiian and Other Pacific Islander Alone": 0.0, "White Alone": 90.4, "Hispanic or Latino": 6.4, "Black Alone": 6.5, "American Indian and Alaska Native Alone": 0.6}, "Age": {"Percent Under 18 Years": 21.9, "Percent 65 and Older": 19.3, "Percent Under 5 Years": 5.1}, "Miscellaneous": {"Manufacturers Shipments": 10016, "Foreign Born": 4.2, "Percent Female": 51.1, "Language Other than English at Home": 7.4, "Living in Same House +1 Years": 92.6, "Mean Travel Time to Work": 25.9, "Building Permits": 82, "Veterans": 3419, "Land Area": 264.11}, "Sales": {"Retail Sales": 4078, "Merchant Wholesaler Sales": 1391, "Accommodation and Food Services Sales": 289, "Retail Sales per Capita": 10066}, "County": "Davie County", "State": "NC", "Income": {"Median Houseold Income": 50139, "Per Capita Income": 26319, "Persons Below Poverty Level": 13.4}, "Education": {"Bachelor's Degree or Higher": 24.9, "High School or Higher": 85.4}, "Employment": {"Private Non-farm Establishments": 782, "Private Non-farm Employment Percent Change": -1.7, "Firms": {"Total": 4018, "Hispanic-Owned": 0.0, "Native Hawaiian and Other Pacific Islander-Owned": 0.0, "American Indian-Owned": 0.0, "Black-Owned": 0.0, "Asian-Owned": 0.0, "Women-Owned": 26.4}, "Nonemployer Establishments": 2888, "Private Non-farm Employment": 8145}, "Housing": {"Housing Units": 18197, "Units in Multi-Unit Structures": 5.2, "Median Value of Owner-Occupied Units": 162100, "Households": 16234, "Persons per Household": 2.52, "Homeownership Rate": 80.6}, "Population": {"2014 Population": 41434, "2010 Population": 41240, "Population per Square Mile": 156.2, "Population Percent Change": 0.5}}</t>
  </si>
  <si>
    <t>{"Ethnicities": {"White Alone, not Hispanic or Latino": 51.8, "Two or More Races": 1.4, "Asian Alone": 0.6, "Native Hawaiian and Other Pacific Islander Alone": 0.4, "White Alone": 70.2, "Hispanic or Latino": 21.6, "Black Alone": 26.0, "American Indian and Alaska Native Alone": 1.4}, "Age": {"Percent Under 18 Years": 24.9, "Percent 65 and Older": 15.8, "Percent Under 5 Years": 6.6}, "Miscellaneous": {"Manufacturers Shipments": 16213, "Foreign Born": 12.7, "Percent Female": 50.8, "Language Other than English at Home": 19.0, "Living in Same House +1 Years": 87.2, "Mean Travel Time to Work": 23.8, "Building Permits": 48, "Veterans": 4154, "Land Area": 816.22}, "Sales": {"Retail Sales": 4126, "Merchant Wholesaler Sales": 3501, "Accommodation and Food Services Sales": 422, "Retail Sales per Capita": 7879}, "County": "Duplin County", "State": "NC", "Income": {"Median Houseold Income": 34433, "Per Capita Income": 17122, "Persons Below Poverty Level": 26.3}, "Education": {"Bachelor's Degree or Higher": 10.4, "High School or Higher": 71.4}, "Employment": {"Private Non-farm Establishments": 838, "Private Non-farm Employment Percent Change": -1.1, "Firms": {"Total": 3545, "Hispanic-Owned": 3.2, "Native Hawaiian and Other Pacific Islander-Owned": 0.0, "American Indian-Owned": 0.0, "Black-Owned": 12.8, "Asian-Owned": 0.0, "Women-Owned": 29.7}, "Nonemployer Establishments": 3094, "Private Non-farm Employment": 12340}, "Housing": {"Housing Units": 25521, "Units in Multi-Unit Structures": 5.6, "Median Value of Owner-Occupied Units": 87600, "Households": 22052, "Persons per Household": 2.64, "Homeownership Rate": 67.7}, "Population": {"2014 Population": 59882, "2010 Population": 58505, "Population per Square Mile": 71.7, "Population Percent Change": 2.4}}</t>
  </si>
  <si>
    <t>{"Ethnicities": {"White Alone, not Hispanic or Latino": 42.2, "Two or More Races": 2.4, "Asian Alone": 4.9, "Native Hawaiian and Other Pacific Islander Alone": 0.1, "White Alone": 53.0, "Hispanic or Latino": 13.4, "Black Alone": 38.6, "American Indian and Alaska Native Alone": 1.0}, "Age": {"Percent Under 18 Years": 22.0, "Percent 65 and Older": 11.1, "Percent Under 5 Years": 7.0}, "Miscellaneous": {"Manufacturers Shipments": 93595, "Foreign Born": 13.9, "Percent Female": 52.1, "Language Other than English at Home": 19.4, "Living in Same House +1 Years": 76.4, "Mean Travel Time to Work": 21.5, "Building Permits": 1591, "Veterans": 15057, "Land Area": 285.98}, "Sales": {"Retail Sales": 31353, "Merchant Wholesaler Sales": 76572, "Accommodation and Food Services Sales": 7293, "Retail Sales per Capita": 12257}, "County": "Durham County", "State": "NC", "Income": {"Median Houseold Income": 51853, "Per Capita Income": 29347, "Persons Below Poverty Level": 18.5}, "Education": {"Bachelor's Degree or Higher": 45.1, "High School or Higher": 86.9}, "Employment": {"Private Non-farm Establishments": 6795, "Private Non-farm Employment Percent Change": 1.8, "Firms": {"Total": 22104, "Hispanic-Owned": 3.7, "Native Hawaiian and Other Pacific Islander-Owned": 0.0, "American Indian-Owned": 0.3, "Black-Owned": 24.6, "Asian-Owned": 4.1, "Women-Owned": 34.0}, "Nonemployer Establishments": 20690, "Private Non-farm Employment": 166032}, "Housing": {"Housing Units": 128817, "Units in Multi-Unit Structures": 34.5, "Median Value of Owner-Occupied Units": 180600, "Households": 111276, "Persons per Household": 2.36, "Homeownership Rate": 55.0}, "Population": {"2014 Population": 294460, "2010 Population": 267587, "Population per Square Mile": 935.7, "Population Percent Change": 9.1}}</t>
  </si>
  <si>
    <t>{"Ethnicities": {"White Alone, not Hispanic or Latino": 37.0, "Two or More Races": 1.1, "Asian Alone": 0.3, "Native Hawaiian and Other Pacific Islander Alone": 0.2, "White Alone": 40.1, "Hispanic or Latino": 4.2, "Black Alone": 57.7, "American Indian and Alaska Native Alone": 0.7}, "Age": {"Percent Under 18 Years": 23.2, "Percent 65 and Older": 16.9, "Percent Under 5 Years": 6.4}, "Miscellaneous": {"Manufacturers Shipments": 12268, "Foreign Born": 2.5, "Percent Female": 53.6, "Language Other than English at Home": 3.9, "Living in Same House +1 Years": 85.7, "Mean Travel Time to Work": 21.6, "Building Permits": 31, "Veterans": 3909, "Land Area": 505.34}, "Sales": {"Retail Sales": 3247, "Merchant Wholesaler Sales": 0, "Accommodation and Food Services Sales": 363, "Retail Sales per Capita": 6204}, "County": "Edgecombe County", "State": "NC", "Income": {"Median Houseold Income": 33960, "Per Capita Income": 16971, "Persons Below Poverty Level": 25.2}, "Education": {"Bachelor's Degree or Higher": 10.5, "High School or Higher": 79.5}, "Employment": {"Private Non-farm Establishments": 749, "Private Non-farm Employment Percent Change": 0.2, "Firms": {"Total": 3226, "Hispanic-Owned": 0.0, "Native Hawaiian and Other Pacific Islander-Owned": 0.0, "American Indian-Owned": 0.0, "Black-Owned": 31.3, "Asian-Owned": 0.0, "Women-Owned": 36.5}, "Nonemployer Establishments": 2576, "Private Non-farm Employment": 12364}, "Housing": {"Housing Units": 24673, "Units in Multi-Unit Structures": 14.4, "Median Value of Owner-Occupied Units": 80600, "Households": 21021, "Persons per Household": 2.6, "Homeownership Rate": 62.9}, "Population": {"2014 Population": 54933, "2010 Population": 56552, "Population per Square Mile": 111.9, "Population Percent Change": -2.9}}</t>
  </si>
  <si>
    <t>{"Ethnicities": {"White Alone, not Hispanic or Latino": 57.7, "Two or More Races": 2.1, "Asian Alone": 2.3, "Native Hawaiian and Other Pacific Islander Alone": 0.1, "White Alone": 67.5, "Hispanic or Latino": 12.6, "Black Alone": 27.1, "American Indian and Alaska Native Alone": 0.8}, "Age": {"Percent Under 18 Years": 23.7, "Percent 65 and Older": 14.4, "Percent Under 5 Years": 6.3}, "Miscellaneous": {"Manufacturers Shipments": 168814, "Foreign Born": 9.2, "Percent Female": 52.5, "Language Other than English at Home": 14.1, "Living in Same House +1 Years": 85.2, "Mean Travel Time to Work": 20.6, "Building Permits": 1542, "Veterans": 25296, "Land Area": 408.15}, "Sales": {"Retail Sales": 52028, "Merchant Wholesaler Sales": 45420, "Accommodation and Food Services Sales": 6468, "Retail Sales per Capita": 14953}, "County": "Forsyth County", "State": "NC", "Income": {"Median Houseold Income": 45724, "Per Capita Income": 26541, "Persons Below Poverty Level": 18.6}, "Education": {"Bachelor's Degree or Higher": 31.9, "High School or Higher": 87.0}, "Employment": {"Private Non-farm Establishments": 8233, "Private Non-farm Employment Percent Change": 3.7, "Firms": {"Total": 29162, "Hispanic-Owned": 3.0, "Native Hawaiian and Other Pacific Islander-Owned": 0.0, "American Indian-Owned": 0.0, "Black-Owned": 13.0, "Asian-Owned": 2.0, "Women-Owned": 26.3}, "Nonemployer Establishments": 24481, "Private Non-farm Employment": 156291}, "Housing": {"Housing Units": 160645, "Units in Multi-Unit Structures": 25.2, "Median Value of Owner-Occupied Units": 150600, "Households": 140439, "Persons per Household": 2.45, "Homeownership Rate": 64.0}, "Population": {"2014 Population": 365298, "2010 Population": 350670, "Population per Square Mile": 859.2, "Population Percent Change": 4.2}}</t>
  </si>
  <si>
    <t>{"Ethnicities": {"White Alone, not Hispanic or Latino": 63.5, "Two or More Races": 1.8, "Asian Alone": 0.6, "Native Hawaiian and Other Pacific Islander Alone": 0.1, "White Alone": 69.8, "Hispanic or Latino": 8.0, "Black Alone": 26.8, "American Indian and Alaska Native Alone": 0.9}, "Age": {"Percent Under 18 Years": 23.0, "Percent 65 and Older": 15.2, "Percent Under 5 Years": 5.6}, "Miscellaneous": {"Manufacturers Shipments": 10340, "Foreign Born": 4.6, "Percent Female": 50.4, "Language Other than English at Home": 7.9, "Living in Same House +1 Years": 90.1, "Mean Travel Time to Work": 30.2, "Building Permits": 242, "Veterans": 4275, "Land Area": 491.68}, "Sales": {"Retail Sales": 3718, "Merchant Wholesaler Sales": 1780, "Accommodation and Food Services Sales": 213, "Retail Sales per Capita": 6500}, "County": "Franklin County", "State": "NC", "Income": {"Median Houseold Income": 41696, "Per Capita Income": 21399, "Persons Below Poverty Level": 16.1}, "Education": {"Bachelor's Degree or Higher": 17.1, "High School or Higher": 81.2}, "Employment": {"Private Non-farm Establishments": 926, "Private Non-farm Employment Percent Change": 2.0, "Firms": {"Total": 4798, "Hispanic-Owned": 2.6, "Native Hawaiian and Other Pacific Islander-Owned": 0.0, "American Indian-Owned": 0.0, "Black-Owned": 10.6, "Asian-Owned": 0.0, "Women-Owned": 26.6}, "Nonemployer Establishments": 3812, "Private Non-farm Employment": 9309}, "Housing": {"Housing Units": 26906, "Units in Multi-Unit Structures": 3.4, "Median Value of Owner-Occupied Units": 123300, "Households": 23313, "Persons per Household": 2.55, "Homeownership Rate": 76.5}, "Population": {"2014 Population": 62860, "2010 Population": 60619, "Population per Square Mile": 123.3, "Population Percent Change": 3.7}}</t>
  </si>
  <si>
    <t>{"Ethnicities": {"White Alone, not Hispanic or Latino": 74.6, "Two or More Races": 1.8, "Asian Alone": 1.4, "Native Hawaiian and Other Pacific Islander Alone": 0.1, "White Alone": 80.2, "Hispanic or Latino": 6.4, "Black Alone": 16.1, "American Indian and Alaska Native Alone": 0.5}, "Age": {"Percent Under 18 Years": 23.1, "Percent 65 and Older": 15.1, "Percent Under 5 Years": 6.1}, "Miscellaneous": {"Manufacturers Shipments": 41585, "Foreign Born": 5.0, "Percent Female": 51.6, "Language Other than English at Home": 7.4, "Living in Same House +1 Years": 86.9, "Mean Travel Time to Work": 24.4, "Building Permits": 687, "Veterans": 15458, "Land Area": 356.03}, "Sales": {"Retail Sales": 22453, "Merchant Wholesaler Sales": 11784, "Accommodation and Food Services Sales": 2534, "Retail Sales per Capita": 11096}, "County": "Gaston County", "State": "NC", "Income": {"Median Houseold Income": 42017, "Per Capita Income": 22658, "Persons Below Poverty Level": 17.9}, "Education": {"Bachelor's Degree or Higher": 18.0, "High School or Higher": 81.0}, "Employment": {"Private Non-farm Establishments": 3900, "Private Non-farm Employment Percent Change": 2.0, "Firms": {"Total": 15631, "Hispanic-Owned": 0.0, "Native Hawaiian and Other Pacific Islander-Owned": 0.0, "American Indian-Owned": 0.0, "Black-Owned": 0.0, "Asian-Owned": 2.2, "Women-Owned": 27.4}, "Nonemployer Establishments": 12476, "Private Non-farm Employment": 63311}, "Housing": {"Housing Units": 89915, "Units in Multi-Unit Structures": 14.0, "Median Value of Owner-Occupied Units": 123600, "Households": 79450, "Persons per Household": 2.57, "Homeownership Rate": 66.8}, "Population": {"2014 Population": 211127, "2010 Population": 206086, "Population per Square Mile": 578.8, "Population Percent Change": 2.4}}</t>
  </si>
  <si>
    <t>{"Ethnicities": {"White Alone, not Hispanic or Latino": 62.3, "Two or More Races": 2.2, "Asian Alone": 0.2, "Native Hawaiian and Other Pacific Islander Alone": 0.1, "White Alone": 63.7, "Hispanic or Latino": 2.0, "Black Alone": 33.2, "American Indian and Alaska Native Alone": 0.6}, "Age": {"Percent Under 18 Years": 21.6, "Percent 65 and Older": 17.8, "Percent Under 5 Years": 5.0}, "Miscellaneous": {"Manufacturers Shipments": 0, "Foreign Born": 1.0, "Percent Female": 51.2, "Language Other than English at Home": 1.5, "Living in Same House +1 Years": 94.0, "Mean Travel Time to Work": 36.6, "Building Permits": 20, "Veterans": 1129, "Land Area": 340.45}, "Sales": {"Retail Sales": 339, "Merchant Wholesaler Sales": 811, "Accommodation and Food Services Sales": 23, "Retail Sales per Capita": 2895}, "County": "Gates County", "State": "NC", "Income": {"Median Houseold Income": 46592, "Per Capita Income": 21187, "Persons Below Poverty Level": 19.6}, "Education": {"Bachelor's Degree or Higher": 11.6, "High School or Higher": 83.3}, "Employment": {"Private Non-farm Establishments": 120, "Private Non-farm Employment Percent Change": -5.7, "Firms": {"Total": 712, "Hispanic-Owned": 0.0, "Native Hawaiian and Other Pacific Islander-Owned": 0.0, "American Indian-Owned": 0.0, "Black-Owned": 0.0, "Asian-Owned": 0.0, "Women-Owned": 0.0}, "Nonemployer Establishments": 549, "Private Non-farm Employment": 762}, "Housing": {"Housing Units": 5223, "Units in Multi-Unit Structures": 0.5, "Median Value of Owner-Occupied Units": 150200, "Households": 4459, "Persons per Household": 2.67, "Homeownership Rate": 79.6}, "Population": {"2014 Population": 11567, "2010 Population": 12197, "Population per Square Mile": 35.8, "Population Percent Change": -5.1}}</t>
  </si>
  <si>
    <t>{"Ethnicities": {"White Alone, not Hispanic or Latino": 87.5, "Two or More Races": 2.0, "Asian Alone": 0.4, "Native Hawaiian and Other Pacific Islander Alone": 0.1, "White Alone": 89.7, "Hispanic or Latino": 3.2, "Black Alone": 0.4, "American Indian and Alaska Native Alone": 7.4}, "Age": {"Percent Under 18 Years": 21.2, "Percent 65 and Older": 22.3, "Percent Under 5 Years": 5.4}, "Miscellaneous": {"Manufacturers Shipments": 0, "Foreign Born": 1.8, "Percent Female": 50.6, "Language Other than English at Home": 4.1, "Living in Same House +1 Years": 92.5, "Mean Travel Time to Work": 19.7, "Building Permits": 20, "Veterans": 639, "Land Area": 292.08}, "Sales": {"Retail Sales": 461, "Merchant Wholesaler Sales": 0, "Accommodation and Food Services Sales": 154, "Retail Sales per Capita": 5834}, "County": "Graham County", "State": "NC", "Income": {"Median Houseold Income": 33903, "Per Capita Income": 19780, "Persons Below Poverty Level": 21.1}, "Education": {"Bachelor's Degree or Higher": 14.4, "High School or Higher": 78.6}, "Employment": {"Private Non-farm Establishments": 169, "Private Non-farm Employment Percent Change": 3.1, "Firms": {"Total": 1238, "Hispanic-Owned": 0.0, "Native Hawaiian and Other Pacific Islander-Owned": 0.0, "American Indian-Owned": 0.0, "Black-Owned": 0.0, "Asian-Owned": 0.0, "Women-Owned": 36.4}, "Nonemployer Establishments": 679, "Private Non-farm Employment": 1810}, "Housing": {"Housing Units": 5930, "Units in Multi-Unit Structures": 3.7, "Median Value of Owner-Occupied Units": 125700, "Households": 3462, "Persons per Household": 2.49, "Homeownership Rate": 81.9}, "Population": {"2014 Population": 8644, "2010 Population": 8861, "Population per Square Mile": 30.3, "Population Percent Change": -2.4}}</t>
  </si>
  <si>
    <t>{"Ethnicities": {"White Alone, not Hispanic or Latino": 58.5, "Two or More Races": 1.7, "Asian Alone": 0.7, "Native Hawaiian and Other Pacific Islander Alone": 0.1, "White Alone": 64.7, "Hispanic or Latino": 7.6, "Black Alone": 32.1, "American Indian and Alaska Native Alone": 0.8}, "Age": {"Percent Under 18 Years": 21.3, "Percent 65 and Older": 15.3, "Percent Under 5 Years": 4.9}, "Miscellaneous": {"Manufacturers Shipments": 22521, "Foreign Born": 4.0, "Percent Female": 49.0, "Language Other than English at Home": 7.1, "Living in Same House +1 Years": 87.7, "Mean Travel Time to Work": 27.6, "Building Permits": 224, "Veterans": 4877, "Land Area": 531.57}, "Sales": {"Retail Sales": 3238, "Merchant Wholesaler Sales": 1252, "Accommodation and Food Services Sales": 487, "Retail Sales per Capita": 5757}, "County": "Granville County", "State": "NC", "Income": {"Median Houseold Income": 49852, "Per Capita Income": 22295, "Persons Below Poverty Level": 15.4}, "Education": {"Bachelor's Degree or Higher": 16.4, "High School or Higher": 81.1}, "Employment": {"Private Non-farm Establishments": 835, "Private Non-farm Employment Percent Change": 1.4, "Firms": {"Total": 3664, "Hispanic-Owned": 0.0, "Native Hawaiian and Other Pacific Islander-Owned": 0.0, "American Indian-Owned": 0.0, "Black-Owned": 18.9, "Asian-Owned": 0.0, "Women-Owned": 27.4}, "Nonemployer Establishments": 2889, "Private Non-farm Employment": 12578}, "Housing": {"Housing Units": 23231, "Units in Multi-Unit Structures": 7.9, "Median Value of Owner-Occupied Units": 137100, "Households": 19953, "Persons per Household": 2.72, "Homeownership Rate": 74.9}, "Population": {"2014 Population": 58500, "2010 Population": 59916, "Population per Square Mile": 112.7, "Population Percent Change": 1.7}}</t>
  </si>
  <si>
    <t>{"Ethnicities": {"White Alone, not Hispanic or Latino": 47.7, "Two or More Races": 1.2, "Asian Alone": 0.5, "Native Hawaiian and Other Pacific Islander Alone": 0.2, "White Alone": 59.2, "Hispanic or Latino": 14.7, "Black Alone": 36.6, "American Indian and Alaska Native Alone": 2.2}, "Age": {"Percent Under 18 Years": 21.5, "Percent 65 and Older": 14.8, "Percent Under 5 Years": 5.8}, "Miscellaneous": {"Manufacturers Shipments": 0, "Foreign Born": 8.2, "Percent Female": 45.8, "Language Other than English at Home": 15.3, "Living in Same House +1 Years": 85.7, "Mean Travel Time to Work": 23.5, "Building Permits": 70, "Veterans": 1485, "Land Area": 265.93}, "Sales": {"Retail Sales": 978, "Merchant Wholesaler Sales": 159, "Accommodation and Food Services Sales": 63, "Retail Sales per Capita": 4731}, "County": "Greene County", "State": "NC", "Income": {"Median Houseold Income": 40853, "Per Capita Income": 18441, "Persons Below Poverty Level": 23.3}, "Education": {"Bachelor's Degree or Higher": 11.6, "High School or Higher": 76.0}, "Employment": {"Private Non-farm Establishments": 245, "Private Non-farm Employment Percent Change": -3.9, "Firms": {"Total": 944, "Hispanic-Owned": 0.0, "Native Hawaiian and Other Pacific Islander-Owned": 0.0, "American Indian-Owned": 0.0, "Black-Owned": 0.0, "Asian-Owned": 0.0, "Women-Owned": 0.0}, "Nonemployer Establishments": 1012, "Private Non-farm Employment": 1958}, "Housing": {"Housing Units": 8125, "Units in Multi-Unit Structures": 4.2, "Median Value of Owner-Occupied Units": 88500, "Households": 7104, "Persons per Household": 2.71, "Homeownership Rate": 69.6}, "Population": {"2014 Population": 21093, "2010 Population": 21362, "Population per Square Mile": 80.3, "Population Percent Change": -1.3}}</t>
  </si>
  <si>
    <t>{"Ethnicities": {"White Alone, not Hispanic or Latino": 52.3, "Two or More Races": 2.2, "Asian Alone": 4.6, "Native Hawaiian and Other Pacific Islander Alone": 0.1, "White Alone": 58.4, "Hispanic or Latino": 7.6, "Black Alone": 34.0, "American Indian and Alaska Native Alone": 0.7}, "Age": {"Percent Under 18 Years": 22.8, "Percent 65 and Older": 13.8, "Percent Under 5 Years": 6.1}, "Miscellaneous": {"Manufacturers Shipments": 239403, "Foreign Born": 9.7, "Percent Female": 52.5, "Language Other than English at Home": 12.5, "Living in Same House +1 Years": 85.1, "Mean Travel Time to Work": 21.1, "Building Permits": 2339, "Veterans": 31377, "Land Area": 645.7}, "Sales": {"Retail Sales": 72526, "Merchant Wholesaler Sales": 112953, "Accommodation and Food Services Sales": 10445, "Retail Sales per Capita": 15600}, "County": "Guilford County", "State": "NC", "Income": {"Median Houseold Income": 45431, "Per Capita Income": 26461, "Persons Below Poverty Level": 18.1}, "Education": {"Bachelor's Degree or Higher": 33.2, "High School or Higher": 87.9}, "Employment": {"Private Non-farm Establishments": 13194, "Private Non-farm Employment Percent Change": 2.0, "Firms": {"Total": 45272, "Hispanic-Owned": 3.0, "Native Hawaiian and Other Pacific Islander-Owned": 0.0, "American Indian-Owned": 0.9, "Black-Owned": 16.7, "Asian-Owned": 4.2, "Women-Owned": 29.2}, "Nonemployer Establishments": 37997, "Private Non-farm Employment": 252208}, "Housing": {"Housing Units": 223183, "Units in Multi-Unit Structures": 28.0, "Median Value of Owner-Occupied Units": 156000, "Households": 196463, "Persons per Household": 2.44, "Homeownership Rate": 61.0}, "Population": {"2014 Population": 512119, "2010 Population": 488406, "Population per Square Mile": 756.4, "Population Percent Change": 4.9}}</t>
  </si>
  <si>
    <t>{"Ethnicities": {"White Alone, not Hispanic or Latino": 39.1, "Two or More Races": 1.2, "Asian Alone": 0.8, "Native Hawaiian and Other Pacific Islander Alone": 0.1, "White Alone": 40.8, "Hispanic or Latino": 2.7, "Black Alone": 53.2, "American Indian and Alaska Native Alone": 4.0}, "Age": {"Percent Under 18 Years": 21.9, "Percent 65 and Older": 18.3, "Percent Under 5 Years": 5.5}, "Miscellaneous": {"Manufacturers Shipments": 0, "Foreign Born": 1.7, "Percent Female": 52.2, "Language Other than English at Home": 2.6, "Living in Same House +1 Years": 86.3, "Mean Travel Time to Work": 21.9, "Building Permits": 54, "Veterans": 3537, "Land Area": 724.09}, "Sales": {"Retail Sales": 6103, "Merchant Wholesaler Sales": 771, "Accommodation and Food Services Sales": 719, "Retail Sales per Capita": 11061}, "County": "Halifax County", "State": "NC", "Income": {"Median Houseold Income": 32329, "Per Capita Income": 17937, "Persons Below Poverty Level": 27.4}, "Education": {"Bachelor's Degree or Higher": 11.8, "High School or Higher": 75.8}, "Employment": {"Private Non-farm Establishments": 992, "Private Non-farm Employment Percent Change": -2.3, "Firms": {"Total": 3036, "Hispanic-Owned": 0.0, "Native Hawaiian and Other Pacific Islander-Owned": 0.0, "American Indian-Owned": 0.0, "Black-Owned": 26.2, "Asian-Owned": 0.0, "Women-Owned": 29.4}, "Nonemployer Establishments": 2489, "Private Non-farm Employment": 12123}, "Housing": {"Housing Units": 25705, "Units in Multi-Unit Structures": 9.0, "Median Value of Owner-Occupied Units": 86100, "Households": 21550, "Persons per Household": 2.45, "Homeownership Rate": 61.8}, "Population": {"2014 Population": 52970, "2010 Population": 54691, "Population per Square Mile": 75.5, "Population Percent Change": -3.1}}</t>
  </si>
  <si>
    <t>{"Ethnicities": {"White Alone, not Hispanic or Latino": 62.7, "Two or More Races": 3.2, "Asian Alone": 1.3, "Native Hawaiian and Other Pacific Islander Alone": 0.2, "White Alone": 72.1, "Hispanic or Latino": 11.9, "Black Alone": 21.5, "American Indian and Alaska Native Alone": 1.7}, "Age": {"Percent Under 18 Years": 27.2, "Percent 65 and Older": 11.2, "Percent Under 5 Years": 7.5}, "Miscellaneous": {"Manufacturers Shipments": 4646, "Foreign Born": 5.6, "Percent Female": 50.5, "Language Other than English at Home": 11.0, "Living in Same House +1 Years": 84.2, "Mean Travel Time to Work": 28.3, "Building Permits": 612, "Veterans": 11155, "Land Area": 594.99}, "Sales": {"Retail Sales": 8720, "Merchant Wholesaler Sales": 0, "Accommodation and Food Services Sales": 0, "Retail Sales per Capita": 8029}, "County": "Harnett County", "State": "NC", "Income": {"Median Houseold Income": 44625, "Per Capita Income": 20310, "Persons Below Poverty Level": 17.2}, "Education": {"Bachelor's Degree or Higher": 18.5, "High School or Higher": 84.4}, "Employment": {"Private Non-farm Establishments": 1607, "Private Non-farm Employment Percent Change": 3.8, "Firms": {"Total": 7497, "Hispanic-Owned": 1.7, "Native Hawaiian and Other Pacific Islander-Owned": 0.0, "American Indian-Owned": 0.0, "Black-Owned": 8.7, "Asian-Owned": 0.0, "Women-Owned": 26.1}, "Nonemployer Establishments": 6172, "Private Non-farm Employment": 19196}, "Housing": {"Housing Units": 49319, "Units in Multi-Unit Structures": 7.2, "Median Value of Owner-Occupied Units": 132600, "Households": 40677, "Persons per Household": 2.83, "Homeownership Rate": 68.2}, "Population": {"2014 Population": 126666, "2010 Population": 114678, "Population per Square Mile": 192.7, "Population Percent Change": 10.5}}</t>
  </si>
  <si>
    <t>{"Ethnicities": {"White Alone, not Hispanic or Latino": 93.2, "Two or More Races": 1.1, "Asian Alone": 0.5, "Native Hawaiian and Other Pacific Islander Alone": 0.0, "White Alone": 96.5, "Hispanic or Latino": 3.7, "Black Alone": 1.2, "American Indian and Alaska Native Alone": 0.6}, "Age": {"Percent Under 18 Years": 18.4, "Percent 65 and Older": 23.7, "Percent Under 5 Years": 4.4}, "Miscellaneous": {"Manufacturers Shipments": 0, "Foreign Born": 2.6, "Percent Female": 51.9, "Language Other than English at Home": 3.5, "Living in Same House +1 Years": 87.0, "Mean Travel Time to Work": 22.9, "Building Permits": 122, "Veterans": 6138, "Land Area": 553.69}, "Sales": {"Retail Sales": 8217, "Merchant Wholesaler Sales": 1743, "Accommodation and Food Services Sales": 991, "Retail Sales per Capita": 14501}, "County": "Haywood County", "State": "NC", "Income": {"Median Houseold Income": 41557, "Per Capita Income": 24536, "Persons Below Poverty Level": 16.6}, "Education": {"Bachelor's Degree or Higher": 23.1, "High School or Higher": 86.1}, "Employment": {"Private Non-farm Establishments": 1375, "Private Non-farm Employment Percent Change": 1.9, "Firms": {"Total": 5740, "Hispanic-Owned": 0.0, "Native Hawaiian and Other Pacific Islander-Owned": 0.0, "American Indian-Owned": 0.0, "Black-Owned": 0.0, "Asian-Owned": 0.9, "Women-Owned": 25.3}, "Nonemployer Establishments": 4603, "Private Non-farm Employment": 13662}, "Housing": {"Housing Units": 35087, "Units in Multi-Unit Structures": 7.0, "Median Value of Owner-Occupied Units": 156900, "Households": 26608, "Persons per Household": 2.19, "Homeownership Rate": 74.4}, "Population": {"2014 Population": 59471, "2010 Population": 59036, "Population per Square Mile": 106.6, "Population Percent Change": 0.7}}</t>
  </si>
  <si>
    <t>{"Ethnicities": {"White Alone, not Hispanic or Latino": 83.9, "Two or More Races": 1.7, "Asian Alone": 1.1, "Native Hawaiian and Other Pacific Islander Alone": 0.2, "White Alone": 93.0, "Hispanic or Latino": 9.9, "Black Alone": 3.4, "American Indian and Alaska Native Alone": 0.7}, "Age": {"Percent Under 18 Years": 19.7, "Percent 65 and Older": 24.5, "Percent Under 5 Years": 4.9}, "Miscellaneous": {"Manufacturers Shipments": 21296, "Foreign Born": 7.7, "Percent Female": 51.7, "Language Other than English at Home": 10.6, "Living in Same House +1 Years": 87.1, "Mean Travel Time to Work": 21.6, "Building Permits": 339, "Veterans": 11432, "Land Area": 373.07}, "Sales": {"Retail Sales": 14792, "Merchant Wholesaler Sales": 7098, "Accommodation and Food Services Sales": 1705, "Retail Sales per Capita": 14699}, "County": "Henderson County", "State": "NC", "Income": {"Median Houseold Income": 44815, "Per Capita Income": 25670, "Persons Below Poverty Level": 14.1}, "Education": {"Bachelor's Degree or Higher": 27.7, "High School or Higher": 87.5}, "Employment": {"Private Non-farm Establishments": 2520, "Private Non-farm Employment Percent Change": 0.9, "Firms": {"Total": 10528, "Hispanic-Owned": 3.7, "Native Hawaiian and Other Pacific Islander-Owned": 0.0, "American Indian-Owned": 0.0, "Black-Owned": 1.7, "Asian-Owned": 0.0, "Women-Owned": 25.4}, "Nonemployer Establishments": 8532, "Private Non-farm Employment": 30280}, "Housing": {"Housing Units": 55478, "Units in Multi-Unit Structures": 10.0, "Median Value of Owner-Occupied Units": 185500, "Households": 45246, "Persons per Household": 2.34, "Homeownership Rate": 74.3}, "Population": {"2014 Population": 111149, "2010 Population": 106740, "Population per Square Mile": 286.1, "Population Percent Change": 4.1}}</t>
  </si>
  <si>
    <t>{"Ethnicities": {"White Alone, not Hispanic or Latino": 33.9, "Two or More Races": 1.4, "Asian Alone": 0.8, "Native Hawaiian and Other Pacific Islander Alone": 0.0, "White Alone": 36.3, "Hispanic or Latino": 3.8, "Black Alone": 59.8, "American Indian and Alaska Native Alone": 1.7}, "Age": {"Percent Under 18 Years": 19.8, "Percent 65 and Older": 17.5, "Percent Under 5 Years": 5.3}, "Miscellaneous": {"Manufacturers Shipments": 0, "Foreign Born": 4.2, "Percent Female": 50.6, "Language Other than English at Home": 5.7, "Living in Same House +1 Years": 83.2, "Mean Travel Time to Work": 23.8, "Building Permits": 20, "Veterans": 1718, "Land Area": 353.06}, "Sales": {"Retail Sales": 2520, "Merchant Wholesaler Sales": 611, "Accommodation and Food Services Sales": 254, "Retail Sales per Capita": 10828}, "County": "Hertford County", "State": "NC", "Income": {"Median Houseold Income": 33406, "Per Capita Income": 17863, "Persons Below Poverty Level": 26.0}, "Education": {"Bachelor's Degree or Higher": 15.4, "High School or Higher": 77.5}, "Employment": {"Private Non-farm Establishments": 498, "Private Non-farm Employment Percent Change": 1.0, "Firms": {"Total": 1371, "Hispanic-Owned": 0.0, "Native Hawaiian and Other Pacific Islander-Owned": 0.0, "American Indian-Owned": 0.0, "Black-Owned": 0.0, "Asian-Owned": 0.0, "Women-Owned": 0.0}, "Nonemployer Establishments": 971, "Private Non-farm Employment": 7269}, "Housing": {"Housing Units": 10519, "Units in Multi-Unit Structures": 9.5, "Median Value of Owner-Occupied Units": 84200, "Households": 8624, "Persons per Household": 2.53, "Homeownership Rate": 63.1}, "Population": {"2014 Population": 24308, "2010 Population": 24669, "Population per Square Mile": 69.9, "Population Percent Change": -1.4}}</t>
  </si>
  <si>
    <t>{"Ethnicities": {"White Alone, not Hispanic or Latino": 41.2, "Two or More Races": 4.0, "Asian Alone": 1.5, "Native Hawaiian and Other Pacific Islander Alone": 0.4, "White Alone": 50.4, "Hispanic or Latino": 12.5, "Black Alone": 34.3, "American Indian and Alaska Native Alone": 9.5}, "Age": {"Percent Under 18 Years": 28.8, "Percent 65 and Older": 8.4, "Percent Under 5 Years": 9.3}, "Miscellaneous": {"Manufacturers Shipments": 0, "Foreign Born": 5.7, "Percent Female": 50.6, "Language Other than English at Home": 12.7, "Living in Same House +1 Years": 81.2, "Mean Travel Time to Work": 25.3, "Building Permits": 219, "Veterans": 4632, "Land Area": 390.74}, "Sales": {"Retail Sales": 1216, "Merchant Wholesaler Sales": 330, "Accommodation and Food Services Sales": 0, "Retail Sales per Capita": 2877}, "County": "Hoke County", "State": "NC", "Income": {"Median Houseold Income": 45489, "Per Capita Income": 18761, "Persons Below Poverty Level": 22.9}, "Education": {"Bachelor's Degree or Higher": 17.2, "High School or Higher": 84.0}, "Employment": {"Private Non-farm Establishments": 397, "Private Non-farm Employment Percent Change": 7.4, "Firms": {"Total": 1889, "Hispanic-Owned": 3.3, "Native Hawaiian and Other Pacific Islander-Owned": 0.0, "American Indian-Owned": 7.3, "Black-Owned": 0.0, "Asian-Owned": 2.1, "Women-Owned": 0.0}, "Nonemployer Establishments": 2177, "Private Non-farm Employment": 5779}, "Housing": {"Housing Units": 20015, "Units in Multi-Unit Structures": 5.3, "Median Value of Owner-Occupied Units": 141300, "Households": 16161, "Persons per Household": 2.96, "Homeownership Rate": 67.9}, "Population": {"2014 Population": 51611, "2010 Population": 46952, "Population per Square Mile": 120.2, "Population Percent Change": 9.9}}</t>
  </si>
  <si>
    <t>{"Ethnicities": {"White Alone, not Hispanic or Latino": 60.9, "Two or More Races": 1.2, "Asian Alone": 0.5, "Native Hawaiian and Other Pacific Islander Alone": 0.0, "White Alone": 68.0, "Hispanic or Latino": 8.0, "Black Alone": 29.6, "American Indian and Alaska Native Alone": 0.7}, "Age": {"Percent Under 18 Years": 18.0, "Percent 65 and Older": 17.7, "Percent Under 5 Years": 4.4}, "Miscellaneous": {"Manufacturers Shipments": 0, "Foreign Born": 2.8, "Percent Female": 44.5, "Language Other than English at Home": 5.3, "Living in Same House +1 Years": 83.8, "Mean Travel Time to Work": 19.9, "Building Permits": 8, "Veterans": 271, "Land Area": 612.7}, "Sales": {"Retail Sales": 266, "Merchant Wholesaler Sales": 234, "Accommodation and Food Services Sales": 168, "Retail Sales per Capita": 5138}, "County": "Hyde County", "State": "NC", "Income": {"Median Houseold Income": 42279, "Per Capita Income": 18408, "Persons Below Poverty Level": 25.6}, "Education": {"Bachelor's Degree or Higher": 10.7, "High School or Higher": 78.8}, "Employment": {"Private Non-farm Establishments": 168, "Private Non-farm Employment Percent Change": 9.1, "Firms": {"Total": 986, "Hispanic-Owned": 0.0, "Native Hawaiian and Other Pacific Islander-Owned": 0.0, "American Indian-Owned": 0.0, "Black-Owned": 0.0, "Asian-Owned": 0.0, "Women-Owned": 0.0}, "Nonemployer Establishments": 566, "Private Non-farm Employment": 914}, "Housing": {"Housing Units": 3353, "Units in Multi-Unit Structures": 7.1, "Median Value of Owner-Occupied Units": 76400, "Households": 2148, "Persons per Household": 2.34, "Homeownership Rate": 77.6}, "Population": {"2014 Population": 5676, "2010 Population": 5810, "Population per Square Mile": 9.5, "Population Percent Change": -2.3}}</t>
  </si>
  <si>
    <t>{"Ethnicities": {"White Alone, not Hispanic or Latino": 76.8, "Two or More Races": 1.8, "Asian Alone": 2.4, "Native Hawaiian and Other Pacific Islander Alone": 0.1, "White Alone": 83.1, "Hispanic or Latino": 7.3, "Black Alone": 12.2, "American Indian and Alaska Native Alone": 0.5}, "Age": {"Percent Under 18 Years": 23.9, "Percent 65 and Older": 14.6, "Percent Under 5 Years": 5.6}, "Miscellaneous": {"Manufacturers Shipments": 31670, "Foreign Born": 5.7, "Percent Female": 50.8, "Language Other than English at Home": 8.6, "Living in Same House +1 Years": 87.7, "Mean Travel Time to Work": 24.4, "Building Permits": 798, "Veterans": 11179, "Land Area": 573.83}, "Sales": {"Retail Sales": 22888, "Merchant Wholesaler Sales": 12758, "Accommodation and Food Services Sales": 2466, "Retail Sales per Capita": 15114}, "County": "Iredell County", "State": "NC", "Income": {"Median Houseold Income": 50329, "Per Capita Income": 26467, "Persons Below Poverty Level": 13.8}, "Education": {"Bachelor's Degree or Higher": 23.9, "High School or Higher": 85.9}, "Employment": {"Private Non-farm Establishments": 4356, "Private Non-farm Employment Percent Change": 3.2, "Firms": {"Total": 15888, "Hispanic-Owned": 0.0, "Native Hawaiian and Other Pacific Islander-Owned": 0.0, "American Indian-Owned": 0.0, "Black-Owned": 4.8, "Asian-Owned": 1.1, "Women-Owned": 23.8}, "Nonemployer Establishments": 12432, "Private Non-farm Employment": 60162}, "Housing": {"Housing Units": 70298, "Units in Multi-Unit Structures": 11.0, "Median Value of Owner-Occupied Units": 166700, "Households": 59468, "Persons per Household": 2.69, "Homeownership Rate": 74.1}, "Population": {"2014 Population": 166675, "2010 Population": 159437, "Population per Square Mile": 277.8, "Population Percent Change": 4.5}}</t>
  </si>
  <si>
    <t>{"Ethnicities": {"White Alone, not Hispanic or Latino": 81.4, "Two or More Races": 1.9, "Asian Alone": 1.0, "Native Hawaiian and Other Pacific Islander Alone": 0.1, "White Alone": 85.2, "Hispanic or Latino": 5.1, "Black Alone": 2.3, "American Indian and Alaska Native Alone": 9.6}, "Age": {"Percent Under 18 Years": 17.1, "Percent 65 and Older": 17.7, "Percent Under 5 Years": 4.7}, "Miscellaneous": {"Manufacturers Shipments": 0, "Foreign Born": 4.6, "Percent Female": 50.9, "Language Other than English at Home": 8.4, "Living in Same House +1 Years": 83.1, "Mean Travel Time to Work": 19.7, "Building Permits": 211, "Veterans": 3137, "Land Area": 490.76}, "Sales": {"Retail Sales": 4337, "Merchant Wholesaler Sales": 529, "Accommodation and Food Services Sales": 740, "Retail Sales per Capita": 11900}, "County": "Jackson County", "State": "NC", "Income": {"Median Houseold Income": 36951, "Per Capita Income": 21014, "Persons Below Poverty Level": 21.8}, "Education": {"Bachelor's Degree or Higher": 27.9, "High School or Higher": 85.0}, "Employment": {"Private Non-farm Establishments": 925, "Private Non-farm Employment Percent Change": 7.5, "Firms": {"Total": 3866, "Hispanic-Owned": 0.0, "Native Hawaiian and Other Pacific Islander-Owned": 0.0, "American Indian-Owned": 0.0, "Black-Owned": 0.0, "Asian-Owned": 0.0, "Women-Owned": 21.0}, "Nonemployer Establishments": 3003, "Private Non-farm Employment": 10727}, "Housing": {"Housing Units": 26574, "Units in Multi-Unit Structures": 11.1, "Median Value of Owner-Occupied Units": 172800, "Households": 15609, "Persons per Household": 2.36, "Homeownership Rate": 67.8}, "Population": {"2014 Population": 40981, "2010 Population": 40271, "Population per Square Mile": 82.1, "Population Percent Change": 1.8}}</t>
  </si>
  <si>
    <t>{"Ethnicities": {"White Alone, not Hispanic or Latino": 68.9, "Two or More Races": 1.9, "Asian Alone": 0.8, "Native Hawaiian and Other Pacific Islander Alone": 0.1, "White Alone": 80.4, "Hispanic or Latino": 13.4, "Black Alone": 16.0, "American Indian and Alaska Native Alone": 0.9}, "Age": {"Percent Under 18 Years": 26.4, "Percent 65 and Older": 12.3, "Percent Under 5 Years": 6.5}, "Miscellaneous": {"Manufacturers Shipments": 24182, "Foreign Born": 7.6, "Percent Female": 50.9, "Language Other than English at Home": 12.1, "Living in Same House +1 Years": 89.6, "Mean Travel Time to Work": 28.7, "Building Permits": 1280, "Veterans": 12752, "Land Area": 791.3}, "Sales": {"Retail Sales": 19717, "Merchant Wholesaler Sales": 8208, "Accommodation and Food Services Sales": 1972, "Retail Sales per Capita": 12565}, "County": "Johnston County", "State": "NC", "Income": {"Median Houseold Income": 49711, "Per Capita Income": 22410, "Persons Below Poverty Level": 17.2}, "Education": {"Bachelor's Degree or Higher": 20.4, "High School or Higher": 83.2}, "Employment": {"Private Non-farm Establishments": 3040, "Private Non-farm Employment Percent Change": 6.1, "Firms": {"Total": 13283, "Hispanic-Owned": 0.0, "Native Hawaiian and Other Pacific Islander-Owned": 0.0, "American Indian-Owned": 0.0, "Black-Owned": 9.3, "Asian-Owned": 1.7, "Women-Owned": 28.7}, "Nonemployer Establishments": 11251, "Private Non-farm Employment": 38299}, "Housing": {"Housing Units": 70082, "Units in Multi-Unit Structures": 7.2, "Median Value of Owner-Occupied Units": 141200, "Households": 60759, "Persons per Household": 2.81, "Homeownership Rate": 71.6}, "Population": {"2014 Population": 181423, "2010 Population": 168878, "Population per Square Mile": 213.4, "Population Percent Change": 7.4}}</t>
  </si>
  <si>
    <t>{"Ethnicities": {"White Alone, not Hispanic or Latino": 62.1, "Two or More Races": 1.8, "Asian Alone": 0.5, "Native Hawaiian and Other Pacific Islander Alone": 0.0, "White Alone": 65.9, "Hispanic or Latino": 4.4, "Black Alone": 31.1, "American Indian and Alaska Native Alone": 0.7}, "Age": {"Percent Under 18 Years": 19.0, "Percent 65 and Older": 21.7, "Percent Under 5 Years": 4.5}, "Miscellaneous": {"Manufacturers Shipments": 0, "Foreign Born": 4.0, "Percent Female": 51.3, "Language Other than English at Home": 5.1, "Living in Same House +1 Years": 87.2, "Mean Travel Time to Work": 26.8, "Building Permits": 10, "Veterans": 1067, "Land Area": 470.71}, "Sales": {"Retail Sales": 318, "Merchant Wholesaler Sales": 412, "Accommodation and Food Services Sales": 11, "Retail Sales per Capita": 3171}, "County": "Jones County", "State": "NC", "Income": {"Median Houseold Income": 36213, "Per Capita Income": 20105, "Persons Below Poverty Level": 16.7}, "Education": {"Bachelor's Degree or Higher": 11.1, "High School or Higher": 83.8}, "Employment": {"Private Non-farm Establishments": 136, "Private Non-farm Employment Percent Change": -9.2, "Firms": {"Total": 850, "Hispanic-Owned": 0.0, "Native Hawaiian and Other Pacific Islander-Owned": 0.0, "American Indian-Owned": 0.0, "Black-Owned": 0.0, "Asian-Owned": 0.0, "Women-Owned": 0.0}, "Nonemployer Establishments": 551, "Private Non-farm Employment": 750}, "Housing": {"Housing Units": 4860, "Units in Multi-Unit Structures": 3.7, "Median Value of Owner-Occupied Units": 97600, "Households": 4151, "Persons per Household": 2.42, "Homeownership Rate": 69.5}, "Population": {"2014 Population": 10076, "2010 Population": 10153, "Population per Square Mile": 21.6, "Population Percent Change": -0.8}}</t>
  </si>
  <si>
    <t>{"Ethnicities": {"White Alone, not Hispanic or Latino": 58.3, "Two or More Races": 2.0, "Asian Alone": 1.1, "Native Hawaiian and Other Pacific Islander Alone": 0.2, "White Alone": 75.2, "Hispanic or Latino": 19.5, "Black Alone": 20.1, "American Indian and Alaska Native Alone": 1.4}, "Age": {"Percent Under 18 Years": 25.3, "Percent 65 and Older": 15.0, "Percent Under 5 Years": 7.0}, "Miscellaneous": {"Manufacturers Shipments": 35216, "Foreign Born": 11.3, "Percent Female": 50.8, "Language Other than English at Home": 18.3, "Living in Same House +1 Years": 85.5, "Mean Travel Time to Work": 23.4, "Building Permits": 71, "Veterans": 4728, "Land Area": 254.96}, "Sales": {"Retail Sales": 7645, "Merchant Wholesaler Sales": 6721, "Accommodation and Food Services Sales": 673, "Retail Sales per Capita": 13219}, "County": "Lee County", "State": "NC", "Income": {"Median Houseold Income": 44819, "Per Capita Income": 21449, "Persons Below Poverty Level": 18.9}, "Education": {"Bachelor's Degree or Higher": 20.2, "High School or Higher": 80.2}, "Employment": {"Private Non-farm Establishments": 1273, "Private Non-farm Employment Percent Change": -1.8, "Firms": {"Total": 3987, "Hispanic-Owned": 0.0, "Native Hawaiian and Other Pacific Islander-Owned": 0.0, "American Indian-Owned": 0.0, "Black-Owned": 9.8, "Asian-Owned": 1.6, "Women-Owned": 27.3}, "Nonemployer Establishments": 3368, "Private Non-farm Employment": 23080}, "Housing": {"Housing Units": 24240, "Units in Multi-Unit Structures": 13.5, "Median Value of Owner-Occupied Units": 131300, "Households": 21204, "Persons per Household": 2.72, "Homeownership Rate": 69.1}, "Population": {"2014 Population": 59662, "2010 Population": 57866, "Population per Square Mile": 227.0, "Population Percent Change": 3.1}}</t>
  </si>
  <si>
    <t>{"Ethnicities": {"White Alone, not Hispanic or Latino": 50.1, "Two or More Races": 1.2, "Asian Alone": 0.7, "Native Hawaiian and Other Pacific Islander Alone": 0.2, "White Alone": 56.3, "Hispanic or Latino": 7.5, "Black Alone": 41.0, "American Indian and Alaska Native Alone": 0.6}, "Age": {"Percent Under 18 Years": 22.9, "Percent 65 and Older": 17.9, "Percent Under 5 Years": 5.9}, "Miscellaneous": {"Manufacturers Shipments": 12290, "Foreign Born": 3.7, "Percent Female": 52.2, "Language Other than English at Home": 6.7, "Living in Same House +1 Years": 85.1, "Mean Travel Time to Work": 22.1, "Building Permits": 54, "Veterans": 4369, "Land Area": 400.59}, "Sales": {"Retail Sales": 8428, "Merchant Wholesaler Sales": 0, "Accommodation and Food Services Sales": 696, "Retail Sales per Capita": 14876}, "County": "Lenoir County", "State": "NC", "Income": {"Median Houseold Income": 35770, "Per Capita Income": 19760, "Persons Below Poverty Level": 23.7}, "Education": {"Bachelor's Degree or Higher": 14.0, "High School or Higher": 79.0}, "Employment": {"Private Non-farm Establishments": 1258, "Private Non-farm Employment Percent Change": 1.7, "Firms": {"Total": 3889, "Hispanic-Owned": 0.0, "Native Hawaiian and Other Pacific Islander-Owned": 0.0, "American Indian-Owned": 0.0, "Black-Owned": 0.0, "Asian-Owned": 0.0, "Women-Owned": 24.7}, "Nonemployer Establishments": 3177, "Private Non-farm Employment": 21107}, "Housing": {"Housing Units": 27242, "Units in Multi-Unit Structures": 14.7, "Median Value of Owner-Occupied Units": 94200, "Households": 23569, "Persons per Household": 2.46, "Homeownership Rate": 60.1}, "Population": {"2014 Population": 58485, "2010 Population": 59495, "Population per Square Mile": 148.5, "Population Percent Change": -1.7}}</t>
  </si>
  <si>
    <t>{"Ethnicities": {"White Alone, not Hispanic or Latino": 85.2, "Two or More Races": 1.3, "Asian Alone": 0.6, "Native Hawaiian and Other Pacific Islander Alone": 0.0, "White Alone": 91.7, "Hispanic or Latino": 7.2, "Black Alone": 5.8, "American Indian and Alaska Native Alone": 0.4}, "Age": {"Percent Under 18 Years": 21.9, "Percent 65 and Older": 15.9, "Percent Under 5 Years": 5.0}, "Miscellaneous": {"Manufacturers Shipments": 21060, "Foreign Born": 5.0, "Percent Female": 50.2, "Language Other than English at Home": 7.6, "Living in Same House +1 Years": 89.6, "Mean Travel Time to Work": 29.4, "Building Permits": 374, "Veterans": 5983, "Land Area": 297.94}, "Sales": {"Retail Sales": 7137, "Merchant Wholesaler Sales": 4361, "Accommodation and Food Services Sales": 652, "Retail Sales per Capita": 9800}, "County": "Lincoln County", "State": "NC", "Income": {"Median Houseold Income": 48940, "Per Capita Income": 25550, "Persons Below Poverty Level": 15.6}, "Education": {"Bachelor's Degree or Higher": 19.4, "High School or Higher": 83.6}, "Employment": {"Private Non-farm Establishments": 1514, "Private Non-farm Employment Percent Change": -0.5, "Firms": {"Total": 7595, "Hispanic-Owned": 4.4, "Native Hawaiian and Other Pacific Islander-Owned": 0.0, "American Indian-Owned": 0.0, "Black-Owned": 0.0, "Asian-Owned": 0.0, "Women-Owned": 23.2}, "Nonemployer Establishments": 5231, "Private Non-farm Employment": 16970}, "Housing": {"Housing Units": 33976, "Units in Multi-Unit Structures": 7.7, "Median Value of Owner-Occupied Units": 154600, "Households": 29994, "Persons per Household": 2.6, "Homeownership Rate": 77.1}, "Population": {"2014 Population": 79829, "2010 Population": 78265, "Population per Square Mile": 262.7, "Population Percent Change": 2.0}}</t>
  </si>
  <si>
    <t>{"Ethnicities": {"White Alone, not Hispanic or Latino": 88.4, "Two or More Races": 1.4, "Asian Alone": 0.9, "Native Hawaiian and Other Pacific Islander Alone": 0.1, "White Alone": 92.8, "Hispanic or Latino": 5.5, "Black Alone": 4.1, "American Indian and Alaska Native Alone": 0.7}, "Age": {"Percent Under 18 Years": 20.7, "Percent 65 and Older": 18.5, "Percent Under 5 Years": 5.2}, "Miscellaneous": {"Manufacturers Shipments": 13324, "Foreign Born": 3.4, "Percent Female": 49.8, "Language Other than English at Home": 6.2, "Living in Same House +1 Years": 89.8, "Mean Travel Time to Work": 23.6, "Building Permits": 106, "Veterans": 3620, "Land Area": 440.61}, "Sales": {"Retail Sales": 4823, "Merchant Wholesaler Sales": 781, "Accommodation and Food Services Sales": 419, "Retail Sales per Capita": 11066}, "County": "McDowell County", "State": "NC", "Income": {"Median Houseold Income": 35297, "Per Capita Income": 18932, "Persons Below Poverty Level": 21.9}, "Education": {"Bachelor's Degree or Higher": 13.9, "High School or Higher": 80.8}, "Employment": {"Private Non-farm Establishments": 726, "Private Non-farm Employment Percent Change": 2.8, "Firms": {"Total": 3517, "Hispanic-Owned": 0.0, "Native Hawaiian and Other Pacific Islander-Owned": 0.0, "American Indian-Owned": 0.0, "Black-Owned": 0.0, "Asian-Owned": 1.4, "Women-Owned": 17.8}, "Nonemployer Establishments": 2433, "Private Non-farm Employment": 12874}, "Housing": {"Housing Units": 20909, "Units in Multi-Unit Structures": 6.8, "Median Value of Owner-Occupied Units": 101200, "Households": 17252, "Persons per Household": 2.54, "Homeownership Rate": 71.5}, "Population": {"2014 Population": 44965, "2010 Population": 44996, "Population per Square Mile": 102.1, "Population Percent Change": -0.1}}</t>
  </si>
  <si>
    <t>{"Ethnicities": {"White Alone, not Hispanic or Latino": 89.7, "Two or More Races": 1.1, "Asian Alone": 0.8, "Native Hawaiian and Other Pacific Islander Alone": 0.0, "White Alone": 95.6, "Hispanic or Latino": 6.6, "Black Alone": 1.8, "American Indian and Alaska Native Alone": 0.7}, "Age": {"Percent Under 18 Years": 18.9, "Percent 65 and Older": 26.4, "Percent Under 5 Years": 4.9}, "Miscellaneous": {"Manufacturers Shipments": 2304, "Foreign Born": 5.1, "Percent Female": 51.4, "Language Other than English at Home": 7.0, "Living in Same House +1 Years": 89.0, "Mean Travel Time to Work": 21.8, "Building Permits": 107, "Veterans": 4073, "Land Area": 515.56}, "Sales": {"Retail Sales": 4762, "Merchant Wholesaler Sales": 147, "Accommodation and Food Services Sales": 682, "Retail Sales per Capita": 14571}, "County": "Macon County", "State": "NC", "Income": {"Median Houseold Income": 37892, "Per Capita Income": 23213, "Persons Below Poverty Level": 21.3}, "Education": {"Bachelor's Degree or Higher": 20.5, "High School or Higher": 85.7}, "Employment": {"Private Non-farm Establishments": 1071, "Private Non-farm Employment Percent Change": 1.6, "Firms": {"Total": 4629, "Hispanic-Owned": 0.5, "Native Hawaiian and Other Pacific Islander-Owned": 0.0, "American Indian-Owned": 0.0, "Black-Owned": 0.0, "Asian-Owned": 0.0, "Women-Owned": 25.1}, "Nonemployer Establishments": 3143, "Private Non-farm Employment": 9047}, "Housing": {"Housing Units": 25331, "Units in Multi-Unit Structures": 7.8, "Median Value of Owner-Occupied Units": 165400, "Households": 15340, "Persons per Household": 2.18, "Homeownership Rate": 74.0}, "Population": {"2014 Population": 33875, "2010 Population": 33922, "Population per Square Mile": 65.8, "Population Percent Change": -0.1}}</t>
  </si>
  <si>
    <t>{"Ethnicities": {"White Alone, not Hispanic or Latino": 93.6, "Two or More Races": 1.3, "Asian Alone": 0.5, "Native Hawaiian and Other Pacific Islander Alone": 0.0, "White Alone": 95.9, "Hispanic or Latino": 2.7, "Black Alone": 1.8, "American Indian and Alaska Native Alone": 0.5}, "Age": {"Percent Under 18 Years": 19.1, "Percent 65 and Older": 19.8, "Percent Under 5 Years": 4.9}, "Miscellaneous": {"Manufacturers Shipments": 0, "Foreign Born": 2.5, "Percent Female": 50.3, "Language Other than English at Home": 3.1, "Living in Same House +1 Years": 88.8, "Mean Travel Time to Work": 28.5, "Building Permits": 59, "Veterans": 1502, "Land Area": 449.57}, "Sales": {"Retail Sales": 760, "Merchant Wholesaler Sales": 264, "Accommodation and Food Services Sales": 121, "Retail Sales per Capita": 3757}, "County": "Madison County", "State": "NC", "Income": {"Median Houseold Income": 38598, "Per Capita Income": 19902, "Persons Below Poverty Level": 17.3}, "Education": {"Bachelor's Degree or Higher": 18.6, "High School or Higher": 80.8}, "Employment": {"Private Non-farm Establishments": 301, "Private Non-farm Employment Percent Change": 1.0, "Firms": {"Total": 2214, "Hispanic-Owned": 0.0, "Native Hawaiian and Other Pacific Islander-Owned": 0.0, "American Indian-Owned": 0.0, "Black-Owned": 0.0, "Asian-Owned": 0.0, "Women-Owned": 0.0}, "Nonemployer Establishments": 1729, "Private Non-farm Employment": 3058}, "Housing": {"Housing Units": 10684, "Units in Multi-Unit Structures": 5.2, "Median Value of Owner-Occupied Units": 161700, "Households": 8207, "Persons per Household": 2.41, "Homeownership Rate": 74.8}, "Population": {"2014 Population": 21157, "2010 Population": 20764, "Population per Square Mile": 46.2, "Population Percent Change": 1.8}}</t>
  </si>
  <si>
    <t>{"Ethnicities": {"White Alone, not Hispanic or Latino": 52.2, "Two or More Races": 1.0, "Asian Alone": 0.5, "Native Hawaiian and Other Pacific Islander Alone": 0.2, "White Alone": 55.0, "Hispanic or Latino": 3.6, "Black Alone": 42.9, "American Indian and Alaska Native Alone": 0.4}, "Age": {"Percent Under 18 Years": 20.7, "Percent 65 and Older": 20.6, "Percent Under 5 Years": 5.2}, "Miscellaneous": {"Manufacturers Shipments": 3625, "Foreign Born": 2.2, "Percent Female": 53.0, "Language Other than English at Home": 3.7, "Living in Same House +1 Years": 91.9, "Mean Travel Time to Work": 23.8, "Building Permits": 0, "Veterans": 1691, "Land Area": 461.22}, "Sales": {"Retail Sales": 2277, "Merchant Wholesaler Sales": 1117, "Accommodation and Food Services Sales": 263, "Retail Sales per Capita": 9640}, "County": "Martin County", "State": "NC", "Income": {"Median Houseold Income": 35111, "Per Capita Income": 18783, "Persons Below Poverty Level": 23.2}, "Education": {"Bachelor's Degree or Higher": 11.9, "High School or Higher": 81.5}, "Employment": {"Private Non-farm Establishments": 440, "Private Non-farm Employment Percent Change": -0.2, "Firms": {"Total": 1849, "Hispanic-Owned": 0.0, "Native Hawaiian and Other Pacific Islander-Owned": 0.0, "American Indian-Owned": 0.0, "Black-Owned": 22.9, "Asian-Owned": 0.0, "Women-Owned": 31.0}, "Nonemployer Establishments": 1180, "Private Non-farm Employment": 5258}, "Housing": {"Housing Units": 11558, "Units in Multi-Unit Structures": 8.8, "Median Value of Owner-Occupied Units": 84600, "Households": 9444, "Persons per Household": 2.54, "Homeownership Rate": 69.9}, "Population": {"2014 Population": 23454, "2010 Population": 24505, "Population per Square Mile": 53.1, "Population Percent Change": -4.3}}</t>
  </si>
  <si>
    <t>{"Ethnicities": {"White Alone, not Hispanic or Latino": 48.8, "Two or More Races": 2.2, "Asian Alone": 5.5, "Native Hawaiian and Other Pacific Islander Alone": 0.1, "White Alone": 59.2, "Hispanic or Latino": 12.7, "Black Alone": 32.2, "American Indian and Alaska Native Alone": 0.8}, "Age": {"Percent Under 18 Years": 24.6, "Percent 65 and Older": 10.0, "Percent Under 5 Years": 7.0}, "Miscellaneous": {"Manufacturers Shipments": 112010, "Foreign Born": 13.9, "Percent Female": 51.9, "Language Other than English at Home": 18.2, "Living in Same House +1 Years": 80.4, "Mean Travel Time to Work": 24.7, "Building Permits": 9340, "Veterans": 52506, "Land Area": 523.84}, "Sales": {"Retail Sales": 141142, "Merchant Wholesaler Sales": 171047, "Accommodation and Food Services Sales": 25505, "Retail Sales per Capita": 16306}, "County": "Mecklenburg County", "State": "NC", "Income": {"Median Houseold Income": 55444, "Per Capita Income": 32482, "Persons Below Poverty Level": 15.4}, "Education": {"Bachelor's Degree or Higher": 40.7, "High School or Higher": 88.8}, "Employment": {"Private Non-farm Establishments": 28715, "Private Non-farm Employment Percent Change": 4.1, "Firms": {"Total": 89165, "Hispanic-Owned": 4.8, "Native Hawaiian and Other Pacific Islander-Owned": 0.1, "American Indian-Owned": 0.7, "Black-Owned": 15.6, "Asian-Owned": 4.5, "Women-Owned": 30.8}, "Nonemployer Establishments": 83428, "Private Non-farm Employment": 558911}, "Housing": {"Housing Units": 419118, "Units in Multi-Unit Structures": 31.2, "Median Value of Owner-Occupied Units": 181900, "Households": 366689, "Persons per Household": 2.54, "Homeownership Rate": 59.5}, "Population": {"2014 Population": 1012539, "2010 Population": 919628, "Population per Square Mile": 1755.5, "Population Percent Change": 10.1}}</t>
  </si>
  <si>
    <t>{"Ethnicities": {"White Alone, not Hispanic or Latino": 93.1, "Two or More Races": 1.1, "Asian Alone": 0.5, "Native Hawaiian and Other Pacific Islander Alone": 0.1, "White Alone": 96.7, "Hispanic or Latino": 4.6, "Black Alone": 0.7, "American Indian and Alaska Native Alone": 0.9}, "Age": {"Percent Under 18 Years": 18.6, "Percent 65 and Older": 23.4, "Percent Under 5 Years": 4.6}, "Miscellaneous": {"Manufacturers Shipments": 710, "Foreign Born": 2.3, "Percent Female": 50.5, "Language Other than English at Home": 5.0, "Living in Same House +1 Years": 90.6, "Mean Travel Time to Work": 23.0, "Building Permits": 32, "Veterans": 995, "Land Area": 221.43}, "Sales": {"Retail Sales": 1718, "Merchant Wholesaler Sales": 322, "Accommodation and Food Services Sales": 126, "Retail Sales per Capita": 10953}, "County": "Mitchell County", "State": "NC", "Income": {"Median Houseold Income": 37680, "Per Capita Income": 21404, "Persons Below Poverty Level": 18.3}, "Education": {"Bachelor's Degree or Higher": 16.9, "High School or Higher": 81.3}, "Employment": {"Private Non-farm Establishments": 376, "Private Non-farm Employment Percent Change": -1.5, "Firms": {"Total": 1883, "Hispanic-Owned": 0.0, "Native Hawaiian and Other Pacific Islander-Owned": 0.0, "American Indian-Owned": 0.0, "Black-Owned": 0.0, "Asian-Owned": 0.0, "Women-Owned": 18.5}, "Nonemployer Establishments": 1135, "Private Non-farm Employment": 3986}, "Housing": {"Housing Units": 8737, "Units in Multi-Unit Structures": 6.4, "Median Value of Owner-Occupied Units": 117300, "Households": 6455, "Persons per Household": 2.35, "Homeownership Rate": 76.5}, "Population": {"2014 Population": 15311, "2010 Population": 15579, "Population per Square Mile": 70.4, "Population Percent Change": -1.7}}</t>
  </si>
  <si>
    <t>{"Ethnicities": {"White Alone, not Hispanic or Latino": 63.7, "Two or More Races": 1.4, "Asian Alone": 1.5, "Native Hawaiian and Other Pacific Islander Alone": 0.0, "White Alone": 77.1, "Hispanic or Latino": 15.2, "Black Alone": 19.0, "American Indian and Alaska Native Alone": 1.0}, "Age": {"Percent Under 18 Years": 23.2, "Percent 65 and Older": 18.5, "Percent Under 5 Years": 6.1}, "Miscellaneous": {"Manufacturers Shipments": 7508, "Foreign Born": 8.6, "Percent Female": 51.4, "Language Other than English at Home": 16.0, "Living in Same House +1 Years": 90.2, "Mean Travel Time to Work": 25.0, "Building Permits": 41, "Veterans": 1794, "Land Area": 491.76}, "Sales": {"Retail Sales": 2102, "Merchant Wholesaler Sales": 1165, "Accommodation and Food Services Sales": 134, "Retail Sales per Capita": 7655}, "County": "Montgomery County", "State": "NC", "Income": {"Median Houseold Income": 31830, "Per Capita Income": 18865, "Persons Below Poverty Level": 25.6}, "Education": {"Bachelor's Degree or Higher": 15.1, "High School or Higher": 71.8}, "Employment": {"Private Non-farm Establishments": 478, "Private Non-farm Employment Percent Change": -4.7, "Firms": {"Total": 2217, "Hispanic-Owned": 0.0, "Native Hawaiian and Other Pacific Islander-Owned": 0.0, "American Indian-Owned": 0.0, "Black-Owned": 0.0, "Asian-Owned": 0.0, "Women-Owned": 23.2}, "Nonemployer Establishments": 1549, "Private Non-farm Employment": 6291}, "Housing": {"Housing Units": 16056, "Units in Multi-Unit Structures": 4.2, "Median Value of Owner-Occupied Units": 88900, "Households": 10610, "Persons per Household": 2.51, "Homeownership Rate": 69.6}, "Population": {"2014 Population": 27395, "2010 Population": 27798, "Population per Square Mile": 56.5, "Population Percent Change": -1.4}}</t>
  </si>
  <si>
    <t>{"Ethnicities": {"White Alone, not Hispanic or Latino": 77.3, "Two or More Races": 1.9, "Asian Alone": 1.2, "Native Hawaiian and Other Pacific Islander Alone": 0.2, "White Alone": 82.8, "Hispanic or Latino": 6.3, "Black Alone": 13.0, "American Indian and Alaska Native Alone": 1.0}, "Age": {"Percent Under 18 Years": 21.2, "Percent 65 and Older": 23.8, "Percent Under 5 Years": 5.4}, "Miscellaneous": {"Manufacturers Shipments": 6696, "Foreign Born": 5.6, "Percent Female": 52.0, "Language Other than English at Home": 7.1, "Living in Same House +1 Years": 88.6, "Mean Travel Time to Work": 23.9, "Building Permits": 608, "Veterans": 10134, "Land Area": 697.84}, "Sales": {"Retail Sales": 10010, "Merchant Wholesaler Sales": 1723, "Accommodation and Food Services Sales": 2275, "Retail Sales per Capita": 11819}, "County": "Moore County", "State": "NC", "Income": {"Median Houseold Income": 49544, "Per Capita Income": 28913, "Persons Below Poverty Level": 15.6}, "Education": {"Bachelor's Degree or Higher": 31.3, "High School or Higher": 89.7}, "Employment": {"Private Non-farm Establishments": 2199, "Private Non-farm Employment Percent Change": 0.2, "Firms": {"Total": 7997, "Hispanic-Owned": 0.6, "Native Hawaiian and Other Pacific Islander-Owned": 0.0, "American Indian-Owned": 0.0, "Black-Owned": 8.3, "Asian-Owned": 0.0, "Women-Owned": 24.6}, "Nonemployer Establishments": 7058, "Private Non-farm Employment": 28712}, "Housing": {"Housing Units": 45228, "Units in Multi-Unit Structures": 10.8, "Median Value of Owner-Occupied Units": 201600, "Households": 36997, "Persons per Household": 2.38, "Homeownership Rate": 74.1}, "Population": {"2014 Population": 93077, "2010 Population": 88247, "Population per Square Mile": 126.5, "Population Percent Change": 5.5}}</t>
  </si>
  <si>
    <t>{"Ethnicities": {"White Alone, not Hispanic or Latino": 51.6, "Two or More Races": 1.7, "Asian Alone": 1.0, "Native Hawaiian and Other Pacific Islander Alone": 0.0, "White Alone": 56.8, "Hispanic or Latino": 6.6, "Black Alone": 39.4, "American Indian and Alaska Native Alone": 0.9}, "Age": {"Percent Under 18 Years": 22.9, "Percent 65 and Older": 16.4, "Percent Under 5 Years": 5.8}, "Miscellaneous": {"Manufacturers Shipments": 29562, "Foreign Born": 4.5, "Percent Female": 51.9, "Language Other than English at Home": 6.9, "Living in Same House +1 Years": 87.4, "Mean Travel Time to Work": 21.0, "Building Permits": 185, "Veterans": 6939, "Land Area": 540.41}, "Sales": {"Retail Sales": 12712, "Merchant Wholesaler Sales": 0, "Accommodation and Food Services Sales": 1638, "Retail Sales per Capita": 13643}, "County": "Nash County", "State": "NC", "Income": {"Median Houseold Income": 43084, "Per Capita Income": 22880, "Persons Below Poverty Level": 17.0}, "Education": {"Bachelor's Degree or Higher": 19.2, "High School or Higher": 83.1}, "Employment": {"Private Non-farm Establishments": 2053, "Private Non-farm Employment Percent Change": -5.1, "Firms": {"Total": 6883, "Hispanic-Owned": 2.0, "Native Hawaiian and Other Pacific Islander-Owned": 0.0, "American Indian-Owned": 0.0, "Black-Owned": 17.4, "Asian-Owned": 1.4, "Women-Owned": 26.9}, "Nonemployer Establishments": 5492, "Private Non-farm Employment": 34010}, "Housing": {"Housing Units": 42394, "Units in Multi-Unit Structures": 13.8, "Median Value of Owner-Occupied Units": 117300, "Households": 37726, "Persons per Household": 2.47, "Homeownership Rate": 64.1}, "Population": {"2014 Population": 94357, "2010 Population": 95840, "Population per Square Mile": 177.3, "Population Percent Change": -1.5}}</t>
  </si>
  <si>
    <t>{"Ethnicities": {"White Alone, not Hispanic or Latino": 76.9, "Two or More Races": 2.0, "Asian Alone": 1.4, "Native Hawaiian and Other Pacific Islander Alone": 0.1, "White Alone": 81.3, "Hispanic or Latino": 5.4, "Black Alone": 14.6, "American Indian and Alaska Native Alone": 0.6}, "Age": {"Percent Under 18 Years": 19.4, "Percent 65 and Older": 15.8, "Percent Under 5 Years": 5.3}, "Miscellaneous": {"Manufacturers Shipments": 28836, "Foreign Born": 5.6, "Percent Female": 52.0, "Language Other than English at Home": 7.6, "Living in Same House +1 Years": 80.2, "Mean Travel Time to Work": 20.2, "Building Permits": 1749, "Veterans": 17387, "Land Area": 191.53}, "Sales": {"Retail Sales": 38254, "Merchant Wholesaler Sales": 14101, "Accommodation and Food Services Sales": 5255, "Retail Sales per Capita": 20126}, "County": "New Hanover County", "State": "NC", "Income": {"Median Houseold Income": 49835, "Per Capita Income": 29679, "Persons Below Poverty Level": 16.9}, "Education": {"Bachelor's Degree or Higher": 36.6, "High School or Higher": 90.6}, "Employment": {"Private Non-farm Establishments": 6806, "Private Non-farm Employment Percent Change": 1.2, "Firms": {"Total": 22306, "Hispanic-Owned": 0.0, "Native Hawaiian and Other Pacific Islander-Owned": 0.0, "American Indian-Owned": 0.4, "Black-Owned": 5.9, "Asian-Owned": 1.4, "Women-Owned": 26.6}, "Nonemployer Establishments": 18388, "Private Non-farm Employment": 84705}, "Housing": {"Housing Units": 105532, "Units in Multi-Unit Structures": 26.2, "Median Value of Owner-Occupied Units": 215200, "Households": 86010, "Persons per Household": 2.33, "Homeownership Rate": 58.9}, "Population": {"2014 Population": 216298, "2010 Population": 202667, "Population per Square Mile": 1058.1, "Population Percent Change": 6.7}}</t>
  </si>
  <si>
    <t>{"Ethnicities": {"White Alone, not Hispanic or Latino": 38.3, "Two or More Races": 1.1, "Asian Alone": 0.3, "Native Hawaiian and Other Pacific Islander Alone": 0.0, "White Alone": 39.6, "Hispanic or Latino": 2.0, "Black Alone": 58.4, "American Indian and Alaska Native Alone": 0.6}, "Age": {"Percent Under 18 Years": 19.0, "Percent 65 and Older": 23.0, "Percent Under 5 Years": 5.1}, "Miscellaneous": {"Manufacturers Shipments": 0, "Foreign Born": 1.4, "Percent Female": 51.8, "Language Other than English at Home": 2.5, "Living in Same House +1 Years": 87.2, "Mean Travel Time to Work": 24.9, "Building Permits": 17, "Veterans": 1427, "Land Area": 536.59}, "Sales": {"Retail Sales": 1019, "Merchant Wholesaler Sales": 2560, "Accommodation and Food Services Sales": 51, "Retail Sales per Capita": 4928}, "County": "Northampton County", "State": "NC", "Income": {"Median Houseold Income": 31433, "Per Capita Income": 17919, "Persons Below Poverty Level": 26.3}, "Education": {"Bachelor's Degree or Higher": 9.4, "High School or Higher": 72.9}, "Employment": {"Private Non-farm Establishments": 265, "Private Non-farm Employment Percent Change": 6.0, "Firms": {"Total": 1166, "Hispanic-Owned": 0.0, "Native Hawaiian and Other Pacific Islander-Owned": 0.0, "American Indian-Owned": 0.0, "Black-Owned": 31.9, "Asian-Owned": 0.0, "Women-Owned": 42.0}, "Nonemployer Establishments": 859, "Private Non-farm Employment": 4017}, "Housing": {"Housing Units": 11539, "Units in Multi-Unit Structures": 4.2, "Median Value of Owner-Occupied Units": 80000, "Households": 8604, "Persons per Household": 2.43, "Homeownership Rate": 72.9}, "Population": {"2014 Population": 20463, "2010 Population": 22099, "Population per Square Mile": 41.2, "Population Percent Change": -7.4}}</t>
  </si>
  <si>
    <t>{"Ethnicities": {"White Alone, not Hispanic or Latino": 66.9, "Two or More Races": 4.2, "Asian Alone": 2.2, "Native Hawaiian and Other Pacific Islander Alone": 0.3, "White Alone": 76.6, "Hispanic or Latino": 12.1, "Black Alone": 15.8, "American Indian and Alaska Native Alone": 0.9}, "Age": {"Percent Under 18 Years": 25.4, "Percent 65 and Older": 8.4, "Percent Under 5 Years": 9.8}, "Miscellaneous": {"Manufacturers Shipments": 2530, "Foreign Born": 4.2, "Percent Female": 45.4, "Language Other than English at Home": 8.8, "Living in Same House +1 Years": 73.5, "Mean Travel Time to Work": 24.3, "Building Permits": 1081, "Veterans": 22379, "Land Area": 762.74}, "Sales": {"Retail Sales": 19138, "Merchant Wholesaler Sales": 969, "Accommodation and Food Services Sales": 2879, "Retail Sales per Capita": 11698}, "County": "Onslow County", "State": "NC", "Income": {"Median Houseold Income": 45450, "Per Capita Income": 21084, "Persons Below Poverty Level": 15.2}, "Education": {"Bachelor's Degree or Higher": 18.0, "High School or Higher": 90.2}, "Employment": {"Private Non-farm Establishments": 2743, "Private Non-farm Employment Percent Change": 0.4, "Firms": {"Total": 9995, "Hispanic-Owned": 0.0, "Native Hawaiian and Other Pacific Islander-Owned": 0.0, "American Indian-Owned": 1.0, "Black-Owned": 9.1, "Asian-Owned": 2.7, "Women-Owned": 29.0}, "Nonemployer Establishments": 8433, "Private Non-farm Employment": 34624}, "Housing": {"Housing Units": 76054, "Units in Multi-Unit Structures": 13.9, "Median Value of Owner-Occupied Units": 151700, "Households": 60071, "Persons per Household": 2.76, "Homeownership Rate": 54.8}, "Population": {"2014 Population": 187589, "2010 Population": 177772, "Population per Square Mile": 233.1, "Population Percent Change": 5.5}}</t>
  </si>
  <si>
    <t>{"Ethnicities": {"White Alone, not Hispanic or Latino": 69.6, "Two or More Races": 2.5, "Asian Alone": 7.7, "Native Hawaiian and Other Pacific Islander Alone": 0.1, "White Alone": 76.8, "Hispanic or Latino": 8.4, "Black Alone": 12.2, "American Indian and Alaska Native Alone": 0.6}, "Age": {"Percent Under 18 Years": 20.4, "Percent 65 and Older": 11.2, "Percent Under 5 Years": 4.7}, "Miscellaneous": {"Manufacturers Shipments": 0, "Foreign Born": 12.8, "Percent Female": 52.2, "Language Other than English at Home": 15.9, "Living in Same House +1 Years": 76.5, "Mean Travel Time to Work": 22.0, "Building Permits": 304, "Veterans": 5892, "Land Area": 397.96}, "Sales": {"Retail Sales": 11952, "Merchant Wholesaler Sales": 5805, "Accommodation and Food Services Sales": 2756, "Retail Sales per Capita": 9583}, "County": "Orange County", "State": "NC", "Income": {"Median Houseold Income": 55569, "Per Capita Income": 34465, "Persons Below Poverty Level": 17.8}, "Education": {"Bachelor's Degree or Higher": 55.8, "High School or Higher": 91.0}, "Employment": {"Private Non-farm Establishments": 3092, "Private Non-farm Employment Percent Change": 1.6, "Firms": {"Total": 12898, "Hispanic-Owned": 0.0, "Native Hawaiian and Other Pacific Islander-Owned": 0.0, "American Indian-Owned": 0.9, "Black-Owned": 6.4, "Asian-Owned": 2.8, "Women-Owned": 35.5}, "Nonemployer Establishments": 12185, "Private Non-farm Employment": 38205}, "Housing": {"Housing Units": 56488, "Units in Multi-Unit Structures": 28.2, "Median Value of Owner-Occupied Units": 272600, "Households": 51403, "Persons per Household": 2.45, "Homeownership Rate": 60.5}, "Population": {"2014 Population": 140420, "2010 Population": 133801, "Population per Square Mile": 336.2, "Population Percent Change": 5.0}}</t>
  </si>
  <si>
    <t>{"Ethnicities": {"White Alone, not Hispanic or Latino": 74.1, "Two or More Races": 1.5, "Asian Alone": 0.6, "Native Hawaiian and Other Pacific Islander Alone": 0.1, "White Alone": 77.0, "Hispanic or Latino": 3.5, "Black Alone": 20.1, "American Indian and Alaska Native Alone": 0.7}, "Age": {"Percent Under 18 Years": 16.5, "Percent 65 and Older": 26.0, "Percent Under 5 Years": 3.8}, "Miscellaneous": {"Manufacturers Shipments": 0, "Foreign Born": 4.1, "Percent Female": 48.7, "Language Other than English at Home": 6.1, "Living in Same House +1 Years": 85.7, "Mean Travel Time to Work": 24.5, "Building Permits": 0, "Veterans": 1459, "Land Area": 336.54}, "Sales": {"Retail Sales": 689, "Merchant Wholesaler Sales": 206, "Accommodation and Food Services Sales": 237, "Retail Sales per Capita": 5546}, "County": "Pamlico County", "State": "NC", "Income": {"Median Houseold Income": 43853, "Per Capita Income": 23724, "Persons Below Poverty Level": 13.8}, "Education": {"Bachelor's Degree or Higher": 18.7, "High School or Higher": 85.7}, "Employment": {"Private Non-farm Establishments": 271, "Private Non-farm Employment Percent Change": 0.6, "Firms": {"Total": 0, "Hispanic-Owned": 0.0, "Native Hawaiian and Other Pacific Islander-Owned": 0.0, "American Indian-Owned": 0.0, "Black-Owned": 0.0, "Asian-Owned": 0.0, "Women-Owned": 0.0}, "Nonemployer Establishments": 1001, "Private Non-farm Employment": 2489}, "Housing": {"Housing Units": 7592, "Units in Multi-Unit Structures": 2.5, "Median Value of Owner-Occupied Units": 157500, "Households": 5146, "Persons per Household": 2.42, "Homeownership Rate": 81.6}, "Population": {"2014 Population": 12948, "2010 Population": 13144, "Population per Square Mile": 39.1, "Population Percent Change": -1.5}}</t>
  </si>
  <si>
    <t>{"Ethnicities": {"White Alone, not Hispanic or Latino": 54.9, "Two or More Races": 2.1, "Asian Alone": 1.5, "Native Hawaiian and Other Pacific Islander Alone": 0.1, "White Alone": 58.5, "Hispanic or Latino": 4.7, "Black Alone": 37.3, "American Indian and Alaska Native Alone": 0.5}, "Age": {"Percent Under 18 Years": 21.6, "Percent 65 and Older": 15.5, "Percent Under 5 Years": 6.1}, "Miscellaneous": {"Manufacturers Shipments": 0, "Foreign Born": 2.9, "Percent Female": 50.8, "Language Other than English at Home": 5.3, "Living in Same House +1 Years": 82.9, "Mean Travel Time to Work": 24.1, "Building Permits": 63, "Veterans": 3941, "Land Area": 226.88}, "Sales": {"Retail Sales": 6943, "Merchant Wholesaler Sales": 1487, "Accommodation and Food Services Sales": 647, "Retail Sales per Capita": 17009}, "County": "Pasquotank County", "State": "NC", "Income": {"Median Houseold Income": 46053, "Per Capita Income": 22745, "Persons Below Poverty Level": 18.4}, "Education": {"Bachelor's Degree or Higher": 20.1, "High School or Higher": 83.7}, "Employment": {"Private Non-farm Establishments": 911, "Private Non-farm Employment Percent Change": 0.9, "Firms": {"Total": 2719, "Hispanic-Owned": 0.0, "Native Hawaiian and Other Pacific Islander-Owned": 0.0, "American Indian-Owned": 0.0, "Black-Owned": 14.3, "Asian-Owned": 5.3, "Women-Owned": 27.0}, "Nonemployer Establishments": 2432, "Private Non-farm Employment": 11236}, "Housing": {"Housing Units": 16900, "Units in Multi-Unit Structures": 16.3, "Median Value of Owner-Occupied Units": 171600, "Households": 14399, "Persons per Household": 2.65, "Homeownership Rate": 63.7}, "Population": {"2014 Population": 39787, "2010 Population": 40661, "Population per Square Mile": 179.2, "Population Percent Change": -2.1}}</t>
  </si>
  <si>
    <t>{"Ethnicities": {"White Alone, not Hispanic or Latino": 74.4, "Two or More Races": 1.9, "Asian Alone": 0.7, "Native Hawaiian and Other Pacific Islander Alone": 0.1, "White Alone": 79.7, "Hispanic or Latino": 6.4, "Black Alone": 16.8, "American Indian and Alaska Native Alone": 0.9}, "Age": {"Percent Under 18 Years": 22.5, "Percent 65 and Older": 17.1, "Percent Under 5 Years": 5.5}, "Miscellaneous": {"Manufacturers Shipments": 0, "Foreign Born": 3.9, "Percent Female": 50.0, "Language Other than English at Home": 5.7, "Living in Same House +1 Years": 87.0, "Mean Travel Time to Work": 29.2, "Building Permits": 459, "Veterans": 4856, "Land Area": 869.8}, "Sales": {"Retail Sales": 3318, "Merchant Wholesaler Sales": 5838, "Accommodation and Food Services Sales": 354, "Retail Sales per Capita": 6674}, "County": "Pender County", "State": "NC", "Income": {"Median Houseold Income": 44524, "Per Capita Income": 23526, "Persons Below Poverty Level": 19.3}, "Education": {"Bachelor's Degree or Higher": 21.7, "High School or Higher": 86.7}, "Employment": {"Private Non-farm Establishments": 950, "Private Non-farm Employment Percent Change": 1.8, "Firms": {"Total": 4892, "Hispanic-Owned": 0.0, "Native Hawaiian and Other Pacific Islander-Owned": 0.0, "American Indian-Owned": 0.0, "Black-Owned": 10.4, "Asian-Owned": 0.0, "Women-Owned": 32.3}, "Nonemployer Establishments": 3911, "Private Non-farm Employment": 7548}, "Housing": {"Housing Units": 27224, "Units in Multi-Unit Structures": 6.8, "Median Value of Owner-Occupied Units": 155600, "Households": 20254, "Persons per Household": 2.57, "Homeownership Rate": 77.3}, "Population": {"2014 Population": 56250, "2010 Population": 52217, "Population per Square Mile": 60.0, "Population Percent Change": 7.8}}</t>
  </si>
  <si>
    <t>{"Ethnicities": {"White Alone, not Hispanic or Latino": 71.4, "Two or More Races": 1.5, "Asian Alone": 0.5, "Native Hawaiian and Other Pacific Islander Alone": 0.0, "White Alone": 73.2, "Hispanic or Latino": 2.3, "Black Alone": 24.4, "American Indian and Alaska Native Alone": 0.4}, "Age": {"Percent Under 18 Years": 20.3, "Percent 65 and Older": 24.3, "Percent Under 5 Years": 4.7}, "Miscellaneous": {"Manufacturers Shipments": 0, "Foreign Born": 2.1, "Percent Female": 51.9, "Language Other than English at Home": 3.3, "Living in Same House +1 Years": 91.2, "Mean Travel Time to Work": 29.5, "Building Permits": 26, "Veterans": 1595, "Land Area": 247.09}, "Sales": {"Retail Sales": 690, "Merchant Wholesaler Sales": 323, "Accommodation and Food Services Sales": 57, "Retail Sales per Capita": 5546}, "County": "Perquimans County", "State": "NC", "Income": {"Median Houseold Income": 43709, "Per Capita Income": 23809, "Persons Below Poverty Level": 20.2}, "Education": {"Bachelor's Degree or Higher": 18.4, "High School or Higher": 83.7}, "Employment": {"Private Non-farm Establishments": 201, "Private Non-farm Employment Percent Change": -3.0, "Firms": {"Total": 936, "Hispanic-Owned": 0.0, "Native Hawaiian and Other Pacific Islander-Owned": 0.0, "American Indian-Owned": 0.0, "Black-Owned": 0.0, "Asian-Owned": 0.0, "Women-Owned": 22.3}, "Nonemployer Establishments": 915, "Private Non-farm Employment": 1362}, "Housing": {"Housing Units": 7036, "Units in Multi-Unit Structures": 4.6, "Median Value of Owner-Occupied Units": 170700, "Households": 5437, "Persons per Household": 2.46, "Homeownership Rate": 77.2}, "Population": {"2014 Population": 13466, "2010 Population": 13453, "Population per Square Mile": 54.4, "Population Percent Change": 0.1}}</t>
  </si>
  <si>
    <t>{"Ethnicities": {"White Alone, not Hispanic or Latino": 66.4, "Two or More Races": 1.5, "Asian Alone": 0.5, "Native Hawaiian and Other Pacific Islander Alone": 0.0, "White Alone": 69.9, "Hispanic or Latino": 4.2, "Black Alone": 27.3, "American Indian and Alaska Native Alone": 0.9}, "Age": {"Percent Under 18 Years": 21.8, "Percent 65 and Older": 17.5, "Percent Under 5 Years": 5.4}, "Miscellaneous": {"Manufacturers Shipments": 0, "Foreign Born": 2.6, "Percent Female": 51.4, "Language Other than English at Home": 4.4, "Living in Same House +1 Years": 89.6, "Mean Travel Time to Work": 30.1, "Building Permits": 105, "Veterans": 2824, "Land Area": 392.32}, "Sales": {"Retail Sales": 3842, "Merchant Wholesaler Sales": 1932, "Accommodation and Food Services Sales": 373, "Retail Sales per Capita": 10302}, "County": "Person County", "State": "NC", "Income": {"Median Houseold Income": 42317, "Per Capita Income": 21292, "Persons Below Poverty Level": 18.0}, "Education": {"Bachelor's Degree or Higher": 14.7, "High School or Higher": 83.0}, "Employment": {"Private Non-farm Establishments": 669, "Private Non-farm Employment Percent Change": -2.4, "Firms": {"Total": 2627, "Hispanic-Owned": 1.6, "Native Hawaiian and Other Pacific Islander-Owned": 0.0, "American Indian-Owned": 0.0, "Black-Owned": 0.0, "Asian-Owned": 0.0, "Women-Owned": 0.0}, "Nonemployer Establishments": 2040, "Private Non-farm Employment": 7987}, "Housing": {"Housing Units": 18173, "Units in Multi-Unit Structures": 6.9, "Median Value of Owner-Occupied Units": 118800, "Households": 15320, "Persons per Household": 2.54, "Homeownership Rate": 71.9}, "Population": {"2014 Population": 39132, "2010 Population": 39464, "Population per Square Mile": 100.6, "Population Percent Change": -0.8}}</t>
  </si>
  <si>
    <t>{"Ethnicities": {"White Alone, not Hispanic or Latino": 56.2, "Two or More Races": 1.9, "Asian Alone": 1.9, "Native Hawaiian and Other Pacific Islander Alone": 0.1, "White Alone": 60.7, "Hispanic or Latino": 5.9, "Black Alone": 34.8, "American Indian and Alaska Native Alone": 0.5}, "Age": {"Percent Under 18 Years": 21.9, "Percent 65 and Older": 11.3, "Percent Under 5 Years": 6.1}, "Miscellaneous": {"Manufacturers Shipments": 0, "Foreign Born": 4.8, "Percent Female": 52.8, "Language Other than English at Home": 7.2, "Living in Same House +1 Years": 78.0, "Mean Travel Time to Work": 19.5, "Building Permits": 905, "Veterans": 9662, "Land Area": 651.98}, "Sales": {"Retail Sales": 21760, "Merchant Wholesaler Sales": 8988, "Accommodation and Food Services Sales": 2935, "Retail Sales per Capita": 14302}, "County": "Pitt County", "State": "NC", "Income": {"Median Houseold Income": 40718, "Per Capita Income": 23029, "Persons Below Poverty Level": 24.3}, "Education": {"Bachelor's Degree or Higher": 28.1, "High School or Higher": 85.8}, "Employment": {"Private Non-farm Establishments": 3526, "Private Non-farm Employment Percent Change": -0.1, "Firms": {"Total": 12182, "Hispanic-Owned": 1.7, "Native Hawaiian and Other Pacific Islander-Owned": 0.0, "American Indian-Owned": 0.0, "Black-Owned": 18.7, "Asian-Owned": 0.0, "Women-Owned": 30.2}, "Nonemployer Establishments": 10067, "Private Non-farm Employment": 57690}, "Housing": {"Housing Units": 76619, "Units in Multi-Unit Structures": 33.5, "Median Value of Owner-Occupied Units": 134900, "Households": 66026, "Persons per Household": 2.49, "Homeownership Rate": 54.4}, "Population": {"2014 Population": 175354, "2010 Population": 168148, "Population per Square Mile": 257.9, "Population Percent Change": 4.3}}</t>
  </si>
  <si>
    <t>{"Ethnicities": {"White Alone, not Hispanic or Latino": 88.1, "Two or More Races": 1.4, "Asian Alone": 0.6, "Native Hawaiian and Other Pacific Islander Alone": 0.0, "White Alone": 92.9, "Hispanic or Latino": 5.6, "Black Alone": 4.5, "American Indian and Alaska Native Alone": 0.6}, "Age": {"Percent Under 18 Years": 17.3, "Percent 65 and Older": 27.5, "Percent Under 5 Years": 3.6}, "Miscellaneous": {"Manufacturers Shipments": 1530, "Foreign Born": 4.1, "Percent Female": 52.2, "Language Other than English at Home": 5.2, "Living in Same House +1 Years": 91.6, "Mean Travel Time to Work": 24.9, "Building Permits": 67, "Veterans": 2006, "Land Area": 237.79}, "Sales": {"Retail Sales": 1103, "Merchant Wholesaler Sales": 649, "Accommodation and Food Services Sales": 155, "Retail Sales per Capita": 5764}, "County": "Polk County", "State": "NC", "Income": {"Median Houseold Income": 44745, "Per Capita Income": 24611, "Persons Below Poverty Level": 16.7}, "Education": {"Bachelor's Degree or Higher": 26.9, "High School or Higher": 87.0}, "Employment": {"Private Non-farm Establishments": 481, "Private Non-farm Employment Percent Change": 0.7, "Firms": {"Total": 2705, "Hispanic-Owned": 0.0, "Native Hawaiian and Other Pacific Islander-Owned": 0.0, "American Indian-Owned": 0.0, "Black-Owned": 0.0, "Asian-Owned": 0.0, "Women-Owned": 32.3}, "Nonemployer Establishments": 1828, "Private Non-farm Employment": 3679}, "Housing": {"Housing Units": 11462, "Units in Multi-Unit Structures": 9.3, "Median Value of Owner-Occupied Units": 170200, "Households": 8788, "Persons per Household": 2.28, "Homeownership Rate": 74.2}, "Population": {"2014 Population": 20357, "2010 Population": 20510, "Population per Square Mile": 86.3, "Population Percent Change": -0.7}}</t>
  </si>
  <si>
    <t>{"Ethnicities": {"White Alone, not Hispanic or Latino": 80.1, "Two or More Races": 1.5, "Asian Alone": 1.2, "Native Hawaiian and Other Pacific Islander Alone": 0.1, "White Alone": 89.8, "Hispanic or Latino": 11.1, "Black Alone": 6.3, "American Indian and Alaska Native Alone": 1.0}, "Age": {"Percent Under 18 Years": 23.6, "Percent 65 and Older": 16.1, "Percent Under 5 Years": 5.8}, "Miscellaneous": {"Manufacturers Shipments": 43977, "Foreign Born": 6.8, "Percent Female": 50.6, "Language Other than English at Home": 10.6, "Living in Same House +1 Years": 89.8, "Mean Travel Time to Work": 23.2, "Building Permits": 184, "Veterans": 10305, "Land Area": 782.52}, "Sales": {"Retail Sales": 11567, "Merchant Wholesaler Sales": 7463, "Accommodation and Food Services Sales": 1313, "Retail Sales per Capita": 8303}, "County": "Randolph County", "State": "NC", "Income": {"Median Houseold Income": 41208, "Per Capita Income": 20523, "Persons Below Poverty Level": 17.8}, "Education": {"Bachelor's Degree or Higher": 13.8, "High School or Higher": 78.0}, "Employment": {"Private Non-farm Establishments": 2540, "Private Non-farm Employment Percent Change": -0.2, "Firms": {"Total": 11843, "Hispanic-Owned": 1.4, "Native Hawaiian and Other Pacific Islander-Owned": 0.0, "American Indian-Owned": 0.0, "Black-Owned": 0.0, "Asian-Owned": 1.2, "Women-Owned": 27.3}, "Nonemployer Establishments": 9402, "Private Non-farm Employment": 38343}, "Housing": {"Housing Units": 61242, "Units in Multi-Unit Structures": 9.7, "Median Value of Owner-Occupied Units": 121900, "Households": 54350, "Persons per Household": 2.59, "Homeownership Rate": 73.8}, "Population": {"2014 Population": 142778, "2010 Population": 141752, "Population per Square Mile": 181.1, "Population Percent Change": 0.7}}</t>
  </si>
  <si>
    <t>{"Ethnicities": {"White Alone, not Hispanic or Latino": 57.6, "Two or More Races": 2.0, "Asian Alone": 1.0, "Native Hawaiian and Other Pacific Islander Alone": 0.1, "White Alone": 62.4, "Hispanic or Latino": 6.4, "Black Alone": 31.4, "American Indian and Alaska Native Alone": 3.1}, "Age": {"Percent Under 18 Years": 23.6, "Percent 65 and Older": 16.1, "Percent Under 5 Years": 6.2}, "Miscellaneous": {"Manufacturers Shipments": 6973, "Foreign Born": 4.2, "Percent Female": 51.1, "Language Other than English at Home": 6.8, "Living in Same House +1 Years": 86.7, "Mean Travel Time to Work": 19.8, "Building Permits": 197, "Veterans": 4027, "Land Area": 473.82}, "Sales": {"Retail Sales": 4241, "Merchant Wholesaler Sales": 0, "Accommodation and Food Services Sales": 377, "Retail Sales per Capita": 9232}, "County": "Richmond County", "State": "NC", "Income": {"Median Houseold Income": 32384, "Per Capita Income": 17236, "Persons Below Poverty Level": 25.9}, "Education": {"Bachelor's Degree or Higher": 12.4, "High School or Higher": 80.1}, "Employment": {"Private Non-farm Establishments": 842, "Private Non-farm Employment Percent Change": 2.5, "Firms": {"Total": 2534, "Hispanic-Owned": 0.0, "Native Hawaiian and Other Pacific Islander-Owned": 0.0, "American Indian-Owned": 0.0, "Black-Owned": 0.0, "Asian-Owned": 0.0, "Women-Owned": 26.1}, "Nonemployer Establishments": 2001, "Private Non-farm Employment": 11192}, "Housing": {"Housing Units": 20976, "Units in Multi-Unit Structures": 9.2, "Median Value of Owner-Occupied Units": 77500, "Households": 18254, "Persons per Household": 2.48, "Homeownership Rate": 64.4}, "Population": {"2014 Population": 45733, "2010 Population": 46639, "Population per Square Mile": 98.4, "Population Percent Change": -1.9}}</t>
  </si>
  <si>
    <t>{"Ethnicities": {"White Alone, not Hispanic or Latino": 26.6, "Two or More Races": 2.6, "Asian Alone": 0.8, "Native Hawaiian and Other Pacific Islander Alone": 0.1, "White Alone": 32.2, "Hispanic or Latino": 8.1, "Black Alone": 24.7, "American Indian and Alaska Native Alone": 39.7}, "Age": {"Percent Under 18 Years": 25.9, "Percent 65 and Older": 13.0, "Percent Under 5 Years": 7.2}, "Miscellaneous": {"Manufacturers Shipments": 27926, "Foreign Born": 5.6, "Percent Female": 51.6, "Language Other than English at Home": 8.8, "Living in Same House +1 Years": 88.4, "Mean Travel Time to Work": 23.0, "Building Permits": 140, "Veterans": 7453, "Land Area": 949.22}, "Sales": {"Retail Sales": 13379, "Merchant Wholesaler Sales": 6270, "Accommodation and Food Services Sales": 1288, "Retail Sales per Capita": 10470}, "County": "Robeson County", "State": "NC", "Income": {"Median Houseold Income": 29806, "Per Capita Income": 15343, "Persons Below Poverty Level": 31.7}, "Education": {"Bachelor's Degree or Higher": 12.5, "High School or Higher": 71.5}, "Employment": {"Private Non-farm Establishments": 1800, "Private Non-farm Employment Percent Change": -4.4, "Firms": {"Total": 8420, "Hispanic-Owned": 0.0, "Native Hawaiian and Other Pacific Islander-Owned": 0.0, "American Indian-Owned": 26.2, "Black-Owned": 14.7, "Asian-Owned": 2.0, "Women-Owned": 31.7}, "Nonemployer Establishments": 7398, "Private Non-farm Employment": 30207}, "Housing": {"Housing Units": 52299, "Units in Multi-Unit Structures": 8.8, "Median Value of Owner-Occupied Units": 66800, "Households": 45154, "Persons per Household": 2.9, "Homeownership Rate": 64.9}, "Population": {"2014 Population": 134760, "2010 Population": 134168, "Population per Square Mile": 141.3, "Population Percent Change": 0.4}}</t>
  </si>
  <si>
    <t>{"Ethnicities": {"White Alone, not Hispanic or Latino": 72.9, "Two or More Races": 1.7, "Asian Alone": 0.6, "Native Hawaiian and Other Pacific Islander Alone": 0.1, "White Alone": 78.1, "Hispanic or Latino": 5.9, "Black Alone": 19.0, "American Indian and Alaska Native Alone": 0.5}, "Age": {"Percent Under 18 Years": 21.0, "Percent 65 and Older": 18.4, "Percent Under 5 Years": 5.1}, "Miscellaneous": {"Manufacturers Shipments": 31184, "Foreign Born": 3.7, "Percent Female": 51.7, "Language Other than English at Home": 5.7, "Living in Same House +1 Years": 87.9, "Mean Travel Time to Work": 26.4, "Building Permits": 109, "Veterans": 6818, "Land Area": 565.55}, "Sales": {"Retail Sales": 8395, "Merchant Wholesaler Sales": 6114, "Accommodation and Food Services Sales": 845, "Retail Sales per Capita": 9121}, "County": "Rockingham County", "State": "NC", "Income": {"Median Houseold Income": 38567, "Per Capita Income": 21102, "Persons Below Poverty Level": 17.9}, "Education": {"Bachelor's Degree or Higher": 12.9, "High School or Higher": 79.0}, "Employment": {"Private Non-farm Establishments": 1667, "Private Non-farm Employment Percent Change": 0.8, "Firms": {"Total": 6116, "Hispanic-Owned": 1.2, "Native Hawaiian and Other Pacific Islander-Owned": 0.0, "American Indian-Owned": 0.0, "Black-Owned": 9.2, "Asian-Owned": 0.0, "Women-Owned": 24.6}, "Nonemployer Establishments": 4875, "Private Non-farm Employment": 22553}, "Housing": {"Housing Units": 43590, "Units in Multi-Unit Structures": 9.4, "Median Value of Owner-Occupied Units": 102900, "Households": 37693, "Persons per Household": 2.43, "Homeownership Rate": 70.6}, "Population": {"2014 Population": 91696, "2010 Population": 93643, "Population per Square Mile": 165.6, "Population Percent Change": -2.1}}</t>
  </si>
  <si>
    <t>{"Ethnicities": {"White Alone, not Hispanic or Latino": 72.9, "Two or More Races": 1.5, "Asian Alone": 1.1, "Native Hawaiian and Other Pacific Islander Alone": 0.1, "White Alone": 80.1, "Hispanic or Latino": 8.2, "Black Alone": 16.6, "American Indian and Alaska Native Alone": 0.6}, "Age": {"Percent Under 18 Years": 22.8, "Percent 65 and Older": 16.3, "Percent Under 5 Years": 5.6}, "Miscellaneous": {"Manufacturers Shipments": 37242, "Foreign Born": 5.3, "Percent Female": 50.7, "Language Other than English at Home": 8.8, "Living in Same House +1 Years": 87.3, "Mean Travel Time to Work": 23.4, "Building Permits": 288, "Veterans": 10374, "Land Area": 511.37}, "Sales": {"Retail Sales": 11638, "Merchant Wholesaler Sales": 6286, "Accommodation and Food Services Sales": 1321, "Retail Sales per Capita": 8474}, "County": "Rowan County", "State": "NC", "Income": {"Median Houseold Income": 41495, "Per Capita Income": 20912, "Persons Below Poverty Level": 18.8}, "Education": {"Bachelor's Degree or Higher": 17.0, "High School or Higher": 81.0}, "Employment": {"Private Non-farm Establishments": 2553, "Private Non-farm Employment Percent Change": 5.0, "Firms": {"Total": 10867, "Hispanic-Owned": 3.1, "Native Hawaiian and Other Pacific Islander-Owned": 0.0, "American Indian-Owned": 0.0, "Black-Owned": 6.4, "Asian-Owned": 1.9, "Women-Owned": 29.7}, "Nonemployer Establishments": 8794, "Private Non-farm Employment": 41848}, "Housing": {"Housing Units": 60136, "Units in Multi-Unit Structures": 11.4, "Median Value of Owner-Occupied Units": 130200, "Households": 52300, "Persons per Household": 2.55, "Homeownership Rate": 68.8}, "Population": {"2014 Population": 138630, "2010 Population": 138428, "Population per Square Mile": 270.7, "Population Percent Change": 0.1}}</t>
  </si>
  <si>
    <t>{"Ethnicities": {"White Alone, not Hispanic or Latino": 83.8, "Two or More Races": 1.8, "Asian Alone": 0.6, "Native Hawaiian and Other Pacific Islander Alone": 0.1, "White Alone": 87.3, "Hispanic or Latino": 4.1, "Black Alone": 9.9, "American Indian and Alaska Native Alone": 0.4}, "Age": {"Percent Under 18 Years": 21.4, "Percent 65 and Older": 19.5, "Percent Under 5 Years": 5.3}, "Miscellaneous": {"Manufacturers Shipments": 9019, "Foreign Born": 2.8, "Percent Female": 51.6, "Language Other than English at Home": 4.1, "Living in Same House +1 Years": 88.9, "Mean Travel Time to Work": 23.1, "Building Permits": 139, "Veterans": 5593, "Land Area": 564.15}, "Sales": {"Retail Sales": 6401, "Merchant Wholesaler Sales": 0, "Accommodation and Food Services Sales": 601, "Retail Sales per Capita": 10144}, "County": "Rutherford County", "State": "NC", "Income": {"Median Houseold Income": 36334, "Per Capita Income": 19551, "Persons Below Poverty Level": 21.5}, "Education": {"Bachelor's Degree or Higher": 17.0, "High School or Higher": 81.6}, "Employment": {"Private Non-farm Establishments": 1254, "Private Non-farm Employment Percent Change": -6.4, "Firms": {"Total": 5264, "Hispanic-Owned": 0.0, "Native Hawaiian and Other Pacific Islander-Owned": 0.0, "American Indian-Owned": 0.0, "Black-Owned": 4.4, "Asian-Owned": 0.0, "Women-Owned": 21.2}, "Nonemployer Establishments": 4037, "Private Non-farm Employment": 14864}, "Housing": {"Housing Units": 33884, "Units in Multi-Unit Structures": 6.9, "Median Value of Owner-Occupied Units": 108600, "Households": 27214, "Persons per Household": 2.43, "Homeownership Rate": 71.4}, "Population": {"2014 Population": 66600, "2010 Population": 67810, "Population per Square Mile": 120.2, "Population Percent Change": -1.8}}</t>
  </si>
  <si>
    <t>{"Ethnicities": {"White Alone, not Hispanic or Latino": 52.2, "Two or More Races": 1.8, "Asian Alone": 0.6, "Native Hawaiian and Other Pacific Islander Alone": 0.3, "White Alone": 67.4, "Hispanic or Latino": 18.4, "Black Alone": 27.0, "American Indian and Alaska Native Alone": 3.1}, "Age": {"Percent Under 18 Years": 24.7, "Percent 65 and Older": 16.0, "Percent Under 5 Years": 6.5}, "Miscellaneous": {"Manufacturers Shipments": 9176, "Foreign Born": 9.2, "Percent Female": 50.8, "Language Other than English at Home": 15.7, "Living in Same House +1 Years": 87.2, "Mean Travel Time to Work": 25.1, "Building Permits": 65, "Veterans": 4359, "Land Area": 944.74}, "Sales": {"Retail Sales": 5758, "Merchant Wholesaler Sales": 3819, "Accommodation and Food Services Sales": 385, "Retail Sales per Capita": 9126}, "County": "Sampson County", "State": "NC", "Income": {"Median Houseold Income": 36496, "Per Capita Income": 19479, "Persons Below Poverty Level": 22.8}, "Education": {"Bachelor's Degree or Higher": 12.6, "High School or Higher": 75.0}, "Employment": {"Private Non-farm Establishments": 996, "Private Non-farm Employment Percent Change": 1.0, "Firms": {"Total": 4353, "Hispanic-Owned": 0.0, "Native Hawaiian and Other Pacific Islander-Owned": 0.0, "American Indian-Owned": 0.0, "Black-Owned": 17.1, "Asian-Owned": 0.0, "Women-Owned": 28.5}, "Nonemployer Establishments": 3251, "Private Non-farm Employment": 13803}, "Housing": {"Housing Units": 27097, "Units in Multi-Unit Structures": 5.1, "Median Value of Owner-Occupied Units": 89200, "Households": 23336, "Persons per Household": 2.69, "Homeownership Rate": 69.2}, "Population": {"2014 Population": 64050, "2010 Population": 63431, "Population per Square Mile": 67.1, "Population Percent Change": 1.0}}</t>
  </si>
  <si>
    <t>{"Ethnicities": {"White Alone, not Hispanic or Latino": 44.6, "Two or More Races": 2.2, "Asian Alone": 0.8, "Native Hawaiian and Other Pacific Islander Alone": 0.0, "White Alone": 46.4, "Hispanic or Latino": 2.9, "Black Alone": 39.2, "American Indian and Alaska Native Alone": 11.4}, "Age": {"Percent Under 18 Years": 23.5, "Percent 65 and Older": 16.1, "Percent Under 5 Years": 6.5}, "Miscellaneous": {"Manufacturers Shipments": 10612, "Foreign Born": 2.0, "Percent Female": 50.8, "Language Other than English at Home": 3.2, "Living in Same House +1 Years": 87.7, "Mean Travel Time to Work": 21.5, "Building Permits": 32, "Veterans": 2648, "Land Area": 318.85}, "Sales": {"Retail Sales": 3616, "Merchant Wholesaler Sales": 0, "Accommodation and Food Services Sales": 327, "Retail Sales per Capita": 9928}, "County": "Scotland County", "State": "NC", "Income": {"Median Houseold Income": 29592, "Per Capita Income": 15679, "Persons Below Poverty Level": 32.3}, "Education": {"Bachelor's Degree or Higher": 14.3, "High School or Higher": 77.6}, "Employment": {"Private Non-farm Establishments": 618, "Private Non-farm Employment Percent Change": -0.7, "Firms": {"Total": 2509, "Hispanic-Owned": 0.0, "Native Hawaiian and Other Pacific Islander-Owned": 0.0, "American Indian-Owned": 10.6, "Black-Owned": 0.0, "Asian-Owned": 0.0, "Women-Owned": 24.5}, "Nonemployer Establishments": 1742, "Private Non-farm Employment": 9589}, "Housing": {"Housing Units": 15146, "Units in Multi-Unit Structures": 12.6, "Median Value of Owner-Occupied Units": 77100, "Households": 13047, "Persons per Household": 2.63, "Homeownership Rate": 63.6}, "Population": {"2014 Population": 35576, "2010 Population": 36157, "Population per Square Mile": 113.4, "Population Percent Change": -1.6}}</t>
  </si>
  <si>
    <t>{"Ethnicities": {"White Alone, not Hispanic or Latino": 81.5, "Two or More Races": 1.3, "Asian Alone": 2.0, "Native Hawaiian and Other Pacific Islander Alone": 0.3, "White Alone": 84.7, "Hispanic or Latino": 3.9, "Black Alone": 11.3, "American Indian and Alaska Native Alone": 0.4}, "Age": {"Percent Under 18 Years": 21.7, "Percent 65 and Older": 17.6, "Percent Under 5 Years": 5.5}, "Miscellaneous": {"Manufacturers Shipments": 9258, "Foreign Born": 2.9, "Percent Female": 50.2, "Language Other than English at Home": 5.9, "Living in Same House +1 Years": 86.5, "Mean Travel Time to Work": 25.7, "Building Permits": 92, "Veterans": 4315, "Land Area": 395.09}, "Sales": {"Retail Sales": 6099, "Merchant Wholesaler Sales": 0, "Accommodation and Food Services Sales": 557, "Retail Sales per Capita": 10306}, "County": "Stanly County", "State": "NC", "Income": {"Median Houseold Income": 42518, "Per Capita Income": 20504, "Persons Below Poverty Level": 16.1}, "Education": {"Bachelor's Degree or Higher": 16.0, "High School or Higher": 80.6}, "Employment": {"Private Non-farm Establishments": 1299, "Private Non-farm Employment Percent Change": 3.0, "Firms": {"Total": 4490, "Hispanic-Owned": 0.0, "Native Hawaiian and Other Pacific Islander-Owned": 0.0, "American Indian-Owned": 0.0, "Black-Owned": 0.0, "Asian-Owned": 0.0, "Women-Owned": 26.6}, "Nonemployer Establishments": 3811, "Private Non-farm Employment": 15830}, "Housing": {"Housing Units": 27247, "Units in Multi-Unit Structures": 7.5, "Median Value of Owner-Occupied Units": 125100, "Households": 23108, "Persons per Household": 2.52, "Homeownership Rate": 73.2}, "Population": {"2014 Population": 60600, "2010 Population": 60585, "Population per Square Mile": 153.3, "Population Percent Change": 0.0}}</t>
  </si>
  <si>
    <t>{"Ethnicities": {"White Alone, not Hispanic or Latino": 91.4, "Two or More Races": 1.0, "Asian Alone": 0.4, "Native Hawaiian and Other Pacific Islander Alone": 0.0, "White Alone": 93.9, "Hispanic or Latino": 2.9, "Black Alone": 4.2, "American Indian and Alaska Native Alone": 0.5}, "Age": {"Percent Under 18 Years": 20.0, "Percent 65 and Older": 19.1, "Percent Under 5 Years": 4.5}, "Miscellaneous": {"Manufacturers Shipments": 0, "Foreign Born": 1.5, "Percent Female": 50.9, "Language Other than English at Home": 3.2, "Living in Same House +1 Years": 91.4, "Mean Travel Time to Work": 28.0, "Building Permits": 135, "Veterans": 3175, "Land Area": 448.86}, "Sales": {"Retail Sales": 2265, "Merchant Wholesaler Sales": 117, "Accommodation and Food Services Sales": 287, "Retail Sales per Capita": 4921}, "County": "Stokes County", "State": "NC", "Income": {"Median Houseold Income": 42703, "Per Capita Income": 21311, "Persons Below Poverty Level": 15.8}, "Education": {"Bachelor's Degree or Higher": 13.4, "High School or Higher": 81.1}, "Employment": {"Private Non-farm Establishments": 607, "Private Non-farm Employment Percent Change": -2.9, "Firms": {"Total": 3320, "Hispanic-Owned": 0.0, "Native Hawaiian and Other Pacific Islander-Owned": 0.0, "American Indian-Owned": 0.0, "Black-Owned": 0.0, "Asian-Owned": 0.0, "Women-Owned": 19.9}, "Nonemployer Establishments": 2902, "Private Non-farm Employment": 5298}, "Housing": {"Housing Units": 21794, "Units in Multi-Unit Structures": 4.6, "Median Value of Owner-Occupied Units": 118100, "Households": 18969, "Persons per Household": 2.45, "Homeownership Rate": 80.4}, "Population": {"2014 Population": 46419, "2010 Population": 47401, "Population per Square Mile": 105.6, "Population Percent Change": -2.1}}</t>
  </si>
  <si>
    <t>{"Ethnicities": {"White Alone, not Hispanic or Latino": 84.3, "Two or More Races": 1.1, "Asian Alone": 0.7, "Native Hawaiian and Other Pacific Islander Alone": 0.1, "White Alone": 93.4, "Hispanic or Latino": 10.1, "Black Alone": 4.1, "American Indian and Alaska Native Alone": 0.6}, "Age": {"Percent Under 18 Years": 22.2, "Percent 65 and Older": 18.9, "Percent Under 5 Years": 5.3}, "Miscellaneous": {"Manufacturers Shipments": 10380, "Foreign Born": 5.7, "Percent Female": 51.1, "Language Other than English at Home": 9.5, "Living in Same House +1 Years": 91.1, "Mean Travel Time to Work": 25.3, "Building Permits": 73, "Veterans": 4760, "Land Area": 532.17}, "Sales": {"Retail Sales": 10540, "Merchant Wholesaler Sales": 0, "Accommodation and Food Services Sales": 849, "Retail Sales per Capita": 14614}, "County": "Surry County", "State": "NC", "Income": {"Median Houseold Income": 35641, "Per Capita Income": 20219, "Persons Below Poverty Level": 19.9}, "Education": {"Bachelor's Degree or Higher": 15.0, "High School or Higher": 75.3}, "Employment": {"Private Non-farm Establishments": 1682, "Private Non-farm Employment Percent Change": 3.2, "Firms": {"Total": 6398, "Hispanic-Owned": 3.0, "Native Hawaiian and Other Pacific Islander-Owned": 0.0, "American Indian-Owned": 0.0, "Black-Owned": 0.0, "Asian-Owned": 0.0, "Women-Owned": 24.3}, "Nonemployer Establishments": 4977, "Private Non-farm Employment": 26776}, "Housing": {"Housing Units": 33556, "Units in Multi-Unit Structures": 6.9, "Median Value of Owner-Occupied Units": 109900, "Households": 29967, "Persons per Household": 2.42, "Homeownership Rate": 72.8}, "Population": {"2014 Population": 72968, "2010 Population": 73673, "Population per Square Mile": 138.4, "Population Percent Change": -1.0}}</t>
  </si>
  <si>
    <t>{"Ethnicities": {"White Alone, not Hispanic or Latino": 63.6, "Two or More Races": 4.5, "Asian Alone": 0.6, "Native Hawaiian and Other Pacific Islander Alone": 0.0, "White Alone": 65.7, "Hispanic or Latino": 4.7, "Black Alone": 1.3, "American Indian and Alaska Native Alone": 27.9}, "Age": {"Percent Under 18 Years": 22.7, "Percent 65 and Older": 18.5, "Percent Under 5 Years": 6.3}, "Miscellaneous": {"Manufacturers Shipments": 0, "Foreign Born": 2.0, "Percent Female": 51.7, "Language Other than English at Home": 2.3, "Living in Same House +1 Years": 90.9, "Mean Travel Time to Work": 19.2, "Building Permits": 50, "Veterans": 1096, "Land Area": 528.0}, "Sales": {"Retail Sales": 1123, "Merchant Wholesaler Sales": 23, "Accommodation and Food Services Sales": 5615, "Retail Sales per Capita": 8417}, "County": "Swain County", "State": "NC", "Income": {"Median Houseold Income": 36094, "Per Capita Income": 19626, "Persons Below Poverty Level": 27.2}, "Education": {"Bachelor's Degree or Higher": 16.3, "High School or Higher": 82.1}, "Employment": {"Private Non-farm Establishments": 362, "Private Non-farm Employment Percent Change": -3.6, "Firms": {"Total": 1648, "Hispanic-Owned": 0.0, "Native Hawaiian and Other Pacific Islander-Owned": 0.0, "American Indian-Owned": 17.9, "Black-Owned": 0.0, "Asian-Owned": 0.0, "Women-Owned": 34.0}, "Nonemployer Establishments": 1261, "Private Non-farm Employment": 3186}, "Housing": {"Housing Units": 8793, "Units in Multi-Unit Structures": 7.4, "Median Value of Owner-Occupied Units": 132500, "Households": 5368, "Persons per Household": 2.56, "Homeownership Rate": 74.9}, "Population": {"2014 Population": 14274, "2010 Population": 13981, "Population per Square Mile": 26.5, "Population Percent Change": 2.1}}</t>
  </si>
  <si>
    <t>{"Ethnicities": {"White Alone, not Hispanic or Latino": 90.3, "Two or More Races": 1.7, "Asian Alone": 0.5, "Native Hawaiian and Other Pacific Islander Alone": 0.0, "White Alone": 93.2, "Hispanic or Latino": 3.2, "Black Alone": 4.1, "American Indian and Alaska Native Alone": 0.4}, "Age": {"Percent Under 18 Years": 16.4, "Percent 65 and Older": 28.5, "Percent Under 5 Years": 3.9}, "Miscellaneous": {"Manufacturers Shipments": 718, "Foreign Born": 3.1, "Percent Female": 51.6, "Language Other than English at Home": 4.2, "Living in Same House +1 Years": 86.5, "Mean Travel Time to Work": 23.7, "Building Permits": 65, "Veterans": 3710, "Land Area": 378.53}, "Sales": {"Retail Sales": 2661, "Merchant Wholesaler Sales": 0, "Accommodation and Food Services Sales": 627, "Retail Sales per Capita": 8885}, "County": "Transylvania County", "State": "NC", "Income": {"Median Houseold Income": 41781, "Per Capita Income": 23757, "Persons Below Poverty Level": 14.3}, "Education": {"Bachelor's Degree or Higher": 27.6, "High School or Higher": 88.4}, "Employment": {"Private Non-farm Establishments": 790, "Private Non-farm Employment Percent Change": 2.9, "Firms": {"Total": 3681, "Hispanic-Owned": 0.0, "Native Hawaiian and Other Pacific Islander-Owned": 0.0, "American Indian-Owned": 0.0, "Black-Owned": 0.0, "Asian-Owned": 0.0, "Women-Owned": 17.3}, "Nonemployer Establishments": 2892, "Private Non-farm Employment": 7049}, "Housing": {"Housing Units": 19355, "Units in Multi-Unit Structures": 6.8, "Median Value of Owner-Occupied Units": 171600, "Households": 13981, "Persons per Household": 2.26, "Homeownership Rate": 76.3}, "Population": {"2014 Population": 33045, "2010 Population": 33090, "Population per Square Mile": 87.4, "Population Percent Change": -0.1}}</t>
  </si>
  <si>
    <t>{"Ethnicities": {"White Alone, not Hispanic or Latino": 53.3, "Two or More Races": 1.7, "Asian Alone": 2.4, "Native Hawaiian and Other Pacific Islander Alone": 0.0, "White Alone": 58.9, "Hispanic or Latino": 6.7, "Black Alone": 36.3, "American Indian and Alaska Native Alone": 0.8}, "Age": {"Percent Under 18 Years": 18.0, "Percent 65 and Older": 19.4, "Percent Under 5 Years": 5.4}, "Miscellaneous": {"Manufacturers Shipments": 0, "Foreign Born": 7.5, "Percent Female": 46.3, "Language Other than English at Home": 12.0, "Living in Same House +1 Years": 81.7, "Mean Travel Time to Work": 25.6, "Building Permits": 1, "Veterans": 337, "Land Area": 389.04}, "Sales": {"Retail Sales": 307, "Merchant Wholesaler Sales": 0, "Accommodation and Food Services Sales": 0, "Retail Sales per Capita": 7392}, "County": "Tyrrell County", "State": "NC", "Income": {"Median Houseold Income": 34216, "Per Capita Income": 16658, "Persons Below Poverty Level": 20.8}, "Education": {"Bachelor's Degree or Higher": 8.4, "High School or Higher": 71.5}, "Employment": {"Private Non-farm Establishments": 78, "Private Non-farm Employment Percent Change": -5.3, "Firms": {"Total": 0, "Hispanic-Owned": 0.0, "Native Hawaiian and Other Pacific Islander-Owned": 0.0, "American Indian-Owned": 0.0, "Black-Owned": 0.0, "Asian-Owned": 0.0, "Women-Owned": 0.0}, "Nonemployer Establishments": 264, "Private Non-farm Employment": 432}, "Housing": {"Housing Units": 2058, "Units in Multi-Unit Structures": 4.3, "Median Value of Owner-Occupied Units": 107100, "Households": 1480, "Persons per Household": 2.48, "Homeownership Rate": 75.4}, "Population": {"2014 Population": 4115, "2010 Population": 4407, "Population per Square Mile": 11.3, "Population Percent Change": -6.6}}</t>
  </si>
  <si>
    <t>{"Ethnicities": {"White Alone, not Hispanic or Latino": 73.5, "Two or More Races": 1.8, "Asian Alone": 2.2, "Native Hawaiian and Other Pacific Islander Alone": 0.1, "White Alone": 83.2, "Hispanic or Latino": 11.0, "Black Alone": 12.1, "American Indian and Alaska Native Alone": 0.6}, "Age": {"Percent Under 18 Years": 28.6, "Percent 65 and Older": 11.3, "Percent Under 5 Years": 6.0}, "Miscellaneous": {"Manufacturers Shipments": 0, "Foreign Born": 9.1, "Percent Female": 50.6, "Language Other than English at Home": 13.0, "Living in Same House +1 Years": 88.1, "Mean Travel Time to Work": 29.2, "Building Permits": 1425, "Veterans": 12132, "Land Area": 631.52}, "Sales": {"Retail Sales": 16998, "Merchant Wholesaler Sales": 12327, "Accommodation and Food Services Sales": 0, "Retail Sales per Capita": 9214}, "County": "Union County", "State": "NC", "Income": {"Median Houseold Income": 65892, "Per Capita Income": 28894, "Persons Below Poverty Level": 9.4}, "Education": {"Bachelor's Degree or Higher": 31.8, "High School or Higher": 87.8}, "Employment": {"Private Non-farm Establishments": 4097, "Private Non-farm Employment Percent Change": 3.3, "Firms": {"Total": 18189, "Hispanic-Owned": 2.9, "Native Hawaiian and Other Pacific Islander-Owned": 0.0, "American Indian-Owned": 0.2, "Black-Owned": 4.9, "Asian-Owned": 1.8, "Women-Owned": 24.4}, "Nonemployer Establishments": 15681, "Private Non-farm Employment": 47496}, "Housing": {"Housing Units": 76520, "Units in Multi-Unit Structures": 5.3, "Median Value of Owner-Occupied Units": 194300, "Households": 68211, "Persons per Household": 2.98, "Homeownership Rate": 82.1}, "Population": {"2014 Population": 218568, "2010 Population": 201292, "Population per Square Mile": 318.7, "Population Percent Change": 8.6}}</t>
  </si>
  <si>
    <t>{"Ethnicities": {"White Alone, not Hispanic or Latino": 40.9, "Two or More Races": 1.4, "Asian Alone": 0.5, "Native Hawaiian and Other Pacific Islander Alone": 0.0, "White Alone": 46.4, "Hispanic or Latino": 7.2, "Black Alone": 50.9, "American Indian and Alaska Native Alone": 0.7}, "Age": {"Percent Under 18 Years": 24.1, "Percent 65 and Older": 16.4, "Percent Under 5 Years": 6.7}, "Miscellaneous": {"Manufacturers Shipments": 6392, "Foreign Born": 3.9, "Percent Female": 53.2, "Language Other than English at Home": 5.5, "Living in Same House +1 Years": 89.2, "Mean Travel Time to Work": 23.0, "Building Permits": 26, "Veterans": 3202, "Land Area": 253.52}, "Sales": {"Retail Sales": 5821, "Merchant Wholesaler Sales": 0, "Accommodation and Food Services Sales": 538, "Retail Sales per Capita": 13553}, "County": "Vance County", "State": "NC", "Income": {"Median Houseold Income": 34987, "Per Capita Income": 17905, "Persons Below Poverty Level": 28.0}, "Education": {"Bachelor's Degree or Higher": 11.4, "High School or Higher": 75.6}, "Employment": {"Private Non-farm Establishments": 844, "Private Non-farm Employment Percent Change": 3.5, "Firms": {"Total": 3089, "Hispanic-Owned": 0.0, "Native Hawaiian and Other Pacific Islander-Owned": 0.0, "American Indian-Owned": 0.0, "Black-Owned": 25.9, "Asian-Owned": 0.0, "Women-Owned": 28.5}, "Nonemployer Establishments": 2346, "Private Non-farm Employment": 12682}, "Housing": {"Housing Units": 19959, "Units in Multi-Unit Structures": 10.5, "Median Value of Owner-Occupied Units": 99600, "Households": 16640, "Persons per Household": 2.66, "Homeownership Rate": 62.5}, "Population": {"2014 Population": 44614, "2010 Population": 45422, "Population per Square Mile": 179.2, "Population Percent Change": -1.8}}</t>
  </si>
  <si>
    <t>{"Ethnicities": {"White Alone, not Hispanic or Latino": 61.0, "Two or More Races": 2.3, "Asian Alone": 6.4, "Native Hawaiian and Other Pacific Islander Alone": 0.1, "White Alone": 69.0, "Hispanic or Latino": 10.0, "Black Alone": 21.3, "American Indian and Alaska Native Alone": 0.8}, "Age": {"Percent Under 18 Years": 25.0, "Percent 65 and Older": 10.0, "Percent Under 5 Years": 6.5}, "Miscellaneous": {"Manufacturers Shipments": 140916, "Foreign Born": 12.8, "Percent Female": 51.3, "Language Other than English at Home": 16.6, "Living in Same House +1 Years": 83.3, "Mean Travel Time to Work": 23.7, "Building Permits": 10125, "Veterans": 54713, "Land Area": 835.22}, "Sales": {"Retail Sales": 125981, "Merchant Wholesaler Sales": 113343, "Accommodation and Food Services Sales": 17266, "Retail Sales per Capita": 15147}, "County": "Wake County", "State": "NC", "Income": {"Median Houseold Income": 66006, "Per Capita Income": 33166, "Persons Below Poverty Level": 11.0}, "Education": {"Bachelor's Degree or Higher": 48.0, "High School or Higher": 91.6}, "Employment": {"Private Non-farm Establishments": 26040, "Private Non-farm Employment Percent Change": 3.7, "Firms": {"Total": 82932, "Hispanic-Owned": 3.8, "Native Hawaiian and Other Pacific Islander-Owned": 0.0, "American Indian-Owned": 0.4, "Black-Owned": 12.0, "Asian-Owned": 4.8, "Women-Owned": 28.6}, "Nonemployer Establishments": 76044, "Private Non-farm Employment": 409573}, "Housing": {"Housing Units": 402020, "Units in Multi-Unit Structures": 26.6, "Median Value of Owner-Occupied Units": 229000, "Households": 348627, "Persons per Household": 2.6, "Homeownership Rate": 65.2}, "Population": {"2014 Population": 998691, "2010 Population": 900993, "Population per Square Mile": 1078.8, "Population Percent Change": 10.8}}</t>
  </si>
  <si>
    <t>{"Ethnicities": {"White Alone, not Hispanic or Latino": 38.4, "Two or More Races": 1.6, "Asian Alone": 0.4, "Native Hawaiian and Other Pacific Islander Alone": 0.0, "White Alone": 41.0, "Hispanic or Latino": 4.0, "Black Alone": 51.5, "American Indian and Alaska Native Alone": 5.5}, "Age": {"Percent Under 18 Years": 18.9, "Percent 65 and Older": 21.5, "Percent Under 5 Years": 4.7}, "Miscellaneous": {"Manufacturers Shipments": 0, "Foreign Born": 2.4, "Percent Female": 49.5, "Language Other than English at Home": 3.6, "Living in Same House +1 Years": 90.9, "Mean Travel Time to Work": 29.4, "Building Permits": 30, "Veterans": 1915, "Land Area": 428.46}, "Sales": {"Retail Sales": 628, "Merchant Wholesaler Sales": 177, "Accommodation and Food Services Sales": 56, "Retail Sales per Capita": 3222}, "County": "Warren County", "State": "NC", "Income": {"Median Houseold Income": 34285, "Per Capita Income": 19052, "Persons Below Poverty Level": 26.2}, "Education": {"Bachelor's Degree or Higher": 13.5, "High School or Higher": 76.5}, "Employment": {"Private Non-farm Establishments": 262, "Private Non-farm Employment Percent Change": 12.7, "Firms": {"Total": 1270, "Hispanic-Owned": 0.0, "Native Hawaiian and Other Pacific Islander-Owned": 0.0, "American Indian-Owned": 0.0, "Black-Owned": 36.1, "Asian-Owned": 0.0, "Women-Owned": 23.1}, "Nonemployer Establishments": 970, "Private Non-farm Employment": 2198}, "Housing": {"Housing Units": 11731, "Units in Multi-Unit Structures": 3.8, "Median Value of Owner-Occupied Units": 98300, "Households": 7731, "Persons per Household": 2.59, "Homeownership Rate": 70.6}, "Population": {"2014 Population": 20231, "2010 Population": 20972, "Population per Square Mile": 48.9, "Population Percent Change": -3.5}}</t>
  </si>
  <si>
    <t>{"Ethnicities": {"White Alone, not Hispanic or Latino": 45.3, "Two or More Races": 1.7, "Asian Alone": 0.4, "Native Hawaiian and Other Pacific Islander Alone": 0.0, "White Alone": 48.3, "Hispanic or Latino": 4.8, "Black Alone": 48.7, "American Indian and Alaska Native Alone": 0.9}, "Age": {"Percent Under 18 Years": 21.3, "Percent 65 and Older": 21.1, "Percent Under 5 Years": 5.6}, "Miscellaneous": {"Manufacturers Shipments": 7279, "Foreign Born": 2.0, "Percent Female": 53.0, "Language Other than English at Home": 2.4, "Living in Same House +1 Years": 88.5, "Mean Travel Time to Work": 25.3, "Building Permits": 8, "Veterans": 998, "Land Area": 348.14}, "Sales": {"Retail Sales": 1077, "Merchant Wholesaler Sales": 831, "Accommodation and Food Services Sales": 135, "Retail Sales per Capita": 8370}, "County": "Washington County", "State": "NC", "Income": {"Median Houseold Income": 34936, "Per Capita Income": 18779, "Persons Below Poverty Level": 23.7}, "Education": {"Bachelor's Degree or Higher": 11.7, "High School or Higher": 79.0}, "Employment": {"Private Non-farm Establishments": 242, "Private Non-farm Employment Percent Change": 0.0, "Firms": {"Total": 921, "Hispanic-Owned": 0.0, "Native Hawaiian and Other Pacific Islander-Owned": 0.0, "American Indian-Owned": 0.0, "Black-Owned": 22.6, "Asian-Owned": 0.0, "Women-Owned": 31.5}, "Nonemployer Establishments": 606, "Private Non-farm Employment": 2975}, "Housing": {"Housing Units": 6426, "Units in Multi-Unit Structures": 8.0, "Median Value of Owner-Occupied Units": 89000, "Households": 5056, "Persons per Household": 2.53, "Homeownership Rate": 72.3}, "Population": {"2014 Population": 12570, "2010 Population": 13228, "Population per Square Mile": 38.0, "Population Percent Change": -4.9}}</t>
  </si>
  <si>
    <t>{"Ethnicities": {"White Alone, not Hispanic or Latino": 92.1, "Two or More Races": 1.4, "Asian Alone": 1.1, "Native Hawaiian and Other Pacific Islander Alone": 0.0, "White Alone": 95.1, "Hispanic or Latino": 3.5, "Black Alone": 1.9, "American Indian and Alaska Native Alone": 0.3}, "Age": {"Percent Under 18 Years": 13.2, "Percent 65 and Older": 14.2, "Percent Under 5 Years": 3.4}, "Miscellaneous": {"Manufacturers Shipments": 1298, "Foreign Born": 3.5, "Percent Female": 50.0, "Language Other than English at Home": 5.3, "Living in Same House +1 Years": 70.2, "Mean Travel Time to Work": 18.5, "Building Permits": 243, "Veterans": 3180, "Land Area": 312.56}, "Sales": {"Retail Sales": 7952, "Merchant Wholesaler Sales": 1692, "Accommodation and Food Services Sales": 1314, "Retail Sales per Capita": 17836}, "County": "Watauga County", "State": "NC", "Income": {"Median Houseold Income": 34293, "Per Capita Income": 21854, "Persons Below Poverty Level": 31.3}, "Education": {"Bachelor's Degree or Higher": 37.9, "High School or Higher": 89.0}, "Employment": {"Private Non-farm Establishments": 1562, "Private Non-farm Employment Percent Change": -0.3, "Firms": {"Total": 5893, "Hispanic-Owned": 0.0, "Native Hawaiian and Other Pacific Islander-Owned": 0.0, "American Indian-Owned": 0.0, "Black-Owned": 0.0, "Asian-Owned": 0.0, "Women-Owned": 21.7}, "Nonemployer Establishments": 4596, "Private Non-farm Employment": 16384}, "Housing": {"Housing Units": 32957, "Units in Multi-Unit Structures": 25.2, "Median Value of Owner-Occupied Units": 228700, "Households": 20909, "Persons per Household": 2.2, "Homeownership Rate": 54.9}, "Population": {"2014 Population": 52560, "2010 Population": 51079, "Population per Square Mile": 163.4, "Population Percent Change": 2.9}}</t>
  </si>
  <si>
    <t>{"Ethnicities": {"White Alone, not Hispanic or Latino": 54.4, "Two or More Races": 2.2, "Asian Alone": 1.4, "Native Hawaiian and Other Pacific Islander Alone": 0.1, "White Alone": 63.6, "Hispanic or Latino": 11.1, "Black Alone": 31.9, "American Indian and Alaska Native Alone": 0.8}, "Age": {"Percent Under 18 Years": 24.1, "Percent 65 and Older": 14.5, "Percent Under 5 Years": 6.8}, "Miscellaneous": {"Manufacturers Shipments": 14747, "Foreign Born": 6.9, "Percent Female": 50.8, "Language Other than English at Home": 10.9, "Living in Same House +1 Years": 82.7, "Mean Travel Time to Work": 21.9, "Building Permits": 257, "Veterans": 11977, "Land Area": 553.09}, "Sales": {"Retail Sales": 13880, "Merchant Wholesaler Sales": 10945, "Accommodation and Food Services Sales": 1321, "Retail Sales per Capita": 12251}, "County": "Wayne County", "State": "NC", "Income": {"Median Houseold Income": 41731, "Per Capita Income": 21557, "Persons Below Poverty Level": 22.1}, "Education": {"Bachelor's Degree or Higher": 16.4, "High School or Higher": 81.7}, "Employment": {"Private Non-farm Establishments": 2135, "Private Non-farm Employment Percent Change": -1.8, "Firms": {"Total": 7871, "Hispanic-Owned": 1.1, "Native Hawaiian and Other Pacific Islander-Owned": 0.0, "American Indian-Owned": 0.0, "Black-Owned": 15.5, "Asian-Owned": 3.4, "Women-Owned": 28.0}, "Nonemployer Establishments": 5815, "Private Non-farm Employment": 33406}, "Housing": {"Housing Units": 53213, "Units in Multi-Unit Structures": 13.7, "Median Value of Owner-Occupied Units": 108600, "Households": 47330, "Persons per Household": 2.54, "Homeownership Rate": 60.7}, "Population": {"2014 Population": 124456, "2010 Population": 122623, "Population per Square Mile": 221.7, "Population Percent Change": 1.5}}</t>
  </si>
  <si>
    <t>{"Ethnicities": {"White Alone, not Hispanic or Latino": 88.2, "Two or More Races": 1.3, "Asian Alone": 0.5, "Native Hawaiian and Other Pacific Islander Alone": 0.1, "White Alone": 93.3, "Hispanic or Latino": 5.8, "Black Alone": 4.5, "American Indian and Alaska Native Alone": 0.4}, "Age": {"Percent Under 18 Years": 21.2, "Percent 65 and Older": 19.9, "Percent Under 5 Years": 4.9}, "Miscellaneous": {"Manufacturers Shipments": 15032, "Foreign Born": 3.4, "Percent Female": 50.7, "Language Other than English at Home": 5.0, "Living in Same House +1 Years": 94.3, "Mean Travel Time to Work": 24.3, "Building Permits": 92, "Veterans": 4760, "Land Area": 754.28}, "Sales": {"Retail Sales": 7592, "Merchant Wholesaler Sales": 2605, "Accommodation and Food Services Sales": 621, "Retail Sales per Capita": 11390}, "County": "Wilkes County", "State": "NC", "Income": {"Median Houseold Income": 33159, "Per Capita Income": 19029, "Persons Below Poverty Level": 22.7}, "Education": {"Bachelor's Degree or Higher": 12.5, "High School or Higher": 74.2}, "Employment": {"Private Non-farm Establishments": 1219, "Private Non-farm Employment Percent Change": -1.7, "Firms": {"Total": 5805, "Hispanic-Owned": 0.0, "Native Hawaiian and Other Pacific Islander-Owned": 0.0, "American Indian-Owned": 0.0, "Black-Owned": 0.0, "Asian-Owned": 0.0, "Women-Owned": 22.0}, "Nonemployer Establishments": 4408, "Private Non-farm Employment": 17838}, "Housing": {"Housing Units": 33038, "Units in Multi-Unit Structures": 7.3, "Median Value of Owner-Occupied Units": 111700, "Households": 27512, "Persons per Household": 2.48, "Homeownership Rate": 73.9}, "Population": {"2014 Population": 68838, "2010 Population": 69340, "Population per Square Mile": 91.9, "Population Percent Change": -0.7}}</t>
  </si>
  <si>
    <t>{"Ethnicities": {"White Alone, not Hispanic or Latino": 48.4, "Two or More Races": 1.5, "Asian Alone": 1.1, "Native Hawaiian and Other Pacific Islander Alone": 0.1, "White Alone": 57.0, "Hispanic or Latino": 10.1, "Black Alone": 39.8, "American Indian and Alaska Native Alone": 0.6}, "Age": {"Percent Under 18 Years": 23.7, "Percent 65 and Older": 16.3, "Percent Under 5 Years": 6.2}, "Miscellaneous": {"Manufacturers Shipments": 83570, "Foreign Born": 7.0, "Percent Female": 52.6, "Language Other than English at Home": 10.7, "Living in Same House +1 Years": 85.3, "Mean Travel Time to Work": 19.7, "Building Permits": 182, "Veterans": 6104, "Land Area": 368.17}, "Sales": {"Retail Sales": 10586, "Merchant Wholesaler Sales": 7288, "Accommodation and Food Services Sales": 1128, "Retail Sales per Capita": 13816}, "County": "Wilson County", "State": "NC", "Income": {"Median Houseold Income": 39204, "Per Capita Income": 20972, "Persons Below Poverty Level": 23.2}, "Education": {"Bachelor's Degree or Higher": 17.9, "High School or Higher": 78.5}, "Employment": {"Private Non-farm Establishments": 1737, "Private Non-farm Employment Percent Change": 0.3, "Firms": {"Total": 6123, "Hispanic-Owned": 0.0, "Native Hawaiian and Other Pacific Islander-Owned": 0.0, "American Indian-Owned": 0.0, "Black-Owned": 16.6, "Asian-Owned": 0.0, "Women-Owned": 27.7}, "Nonemployer Establishments": 4480, "Private Non-farm Employment": 32323}, "Housing": {"Housing Units": 35669, "Units in Multi-Unit Structures": 20.0, "Median Value of Owner-Occupied Units": 111500, "Households": 31690, "Persons per Household": 2.51, "Homeownership Rate": 60.9}, "Population": {"2014 Population": 81401, "2010 Population": 81234, "Population per Square Mile": 220.6, "Population Percent Change": 0.2}}</t>
  </si>
  <si>
    <t>{"Ethnicities": {"White Alone, not Hispanic or Latino": 84.7, "Two or More Races": 1.1, "Asian Alone": 0.3, "Native Hawaiian and Other Pacific Islander Alone": 0.2, "White Alone": 94.3, "Hispanic or Latino": 10.7, "Black Alone": 3.5, "American Indian and Alaska Native Alone": 0.6}, "Age": {"Percent Under 18 Years": 21.9, "Percent 65 and Older": 18.3, "Percent Under 5 Years": 5.4}, "Miscellaneous": {"Manufacturers Shipments": 0, "Foreign Born": 5.7, "Percent Female": 50.4, "Language Other than English at Home": 9.2, "Living in Same House +1 Years": 93.4, "Mean Travel Time to Work": 28.0, "Building Permits": 36, "Veterans": 2514, "Land Area": 334.83}, "Sales": {"Retail Sales": 2386, "Merchant Wholesaler Sales": 1011, "Accommodation and Food Services Sales": 335, "Retail Sales per Capita": 6366}, "County": "Yadkin County", "State": "NC", "Income": {"Median Houseold Income": 40371, "Per Capita Income": 22726, "Persons Below Poverty Level": 18.5}, "Education": {"Bachelor's Degree or Higher": 13.1, "High School or Higher": 78.8}, "Employment": {"Private Non-farm Establishments": 587, "Private Non-farm Employment Percent Change": 1.1, "Firms": {"Total": 2691, "Hispanic-Owned": 0.0, "Native Hawaiian and Other Pacific Islander-Owned": 0.0, "American Indian-Owned": 0.0, "Black-Owned": 0.0, "Asian-Owned": 0.0, "Women-Owned": 0.0}, "Nonemployer Establishments": 2358, "Private Non-farm Employment": 8582}, "Housing": {"Housing Units": 17235, "Units in Multi-Unit Structures": 4.1, "Median Value of Owner-Occupied Units": 121100, "Households": 14926, "Persons per Household": 2.53, "Homeownership Rate": 77.6}, "Population": {"2014 Population": 37792, "2010 Population": 38406, "Population per Square Mile": 114.7, "Population Percent Change": -1.6}}</t>
  </si>
  <si>
    <t>{"Ethnicities": {"White Alone, not Hispanic or Latino": 92.8, "Two or More Races": 1.0, "Asian Alone": 0.2, "Native Hawaiian and Other Pacific Islander Alone": 0.3, "White Alone": 96.6, "Hispanic or Latino": 4.9, "Black Alone": 1.2, "American Indian and Alaska Native Alone": 0.7}, "Age": {"Percent Under 18 Years": 19.3, "Percent 65 and Older": 23.5, "Percent Under 5 Years": 4.9}, "Miscellaneous": {"Manufacturers Shipments": 1273, "Foreign Born": 2.7, "Percent Female": 50.8, "Language Other than English at Home": 4.6, "Living in Same House +1 Years": 88.3, "Mean Travel Time to Work": 27.1, "Building Permits": 51, "Veterans": 1297, "Land Area": 312.6}, "Sales": {"Retail Sales": 1490, "Merchant Wholesaler Sales": 70, "Accommodation and Food Services Sales": 105, "Retail Sales per Capita": 8103}, "County": "Yancey County", "State": "NC", "Income": {"Median Houseold Income": 38579, "Per Capita Income": 20257, "Persons Below Poverty Level": 20.1}, "Education": {"Bachelor's Degree or Higher": 17.9, "High School or Higher": 83.2}, "Employment": {"Private Non-farm Establishments": 327, "Private Non-farm Employment Percent Change": -8.4, "Firms": {"Total": 1686, "Hispanic-Owned": 0.0, "Native Hawaiian and Other Pacific Islander-Owned": 0.0, "American Indian-Owned": 0.0, "Black-Owned": 0.0, "Asian-Owned": 0.0, "Women-Owned": 26.2}, "Nonemployer Establishments": 1591, "Private Non-farm Employment": 3039}, "Housing": {"Housing Units": 11049, "Units in Multi-Unit Structures": 7.5, "Median Value of Owner-Occupied Units": 135100, "Households": 7278, "Persons per Household": 2.41, "Homeownership Rate": 76.9}, "Population": {"2014 Population": 17614, "2010 Population": 17818, "Population per Square Mile": 57.0, "Population Percent Change": -1.1}}</t>
  </si>
  <si>
    <t>{"Ethnicities": {"White Alone, not Hispanic or Latino": 94.9, "Two or More Races": 1.6, "Asian Alone": 0.8, "Native Hawaiian and Other Pacific Islander Alone": 0.0, "White Alone": 96.1, "Hispanic or Latino": 1.2, "Black Alone": 0.8, "American Indian and Alaska Native Alone": 0.7}, "Age": {"Percent Under 18 Years": 19.3, "Percent 65 and Older": 25.2, "Percent Under 5 Years": 5.5}, "Miscellaneous": {"Manufacturers Shipments": 0, "Foreign Born": 1.4, "Percent Female": 51.3, "Language Other than English at Home": 4.5, "Living in Same House +1 Years": 86.6, "Mean Travel Time to Work": 18.5, "Building Permits": 33, "Veterans": 225, "Land Area": 987.62}, "Sales": {"Retail Sales": 307, "Merchant Wholesaler Sales": 310, "Accommodation and Food Services Sales": 0, "Retail Sales per Capita": 13406}, "County": "Adams County", "State": "ND", "Income": {"Median Houseold Income": 47798, "Per Capita Income": 31502, "Persons Below Poverty Level": 9.9}, "Education": {"Bachelor's Degree or Higher": 23.2, "High School or Higher": 93.0}, "Employment": {"Private Non-farm Establishments": 105, "Private Non-farm Employment Percent Change": -5.4, "Firms": {"Total": 0, "Hispanic-Owned": 0.0, "Native Hawaiian and Other Pacific Islander-Owned": 0.0, "American Indian-Owned": 0.0, "Black-Owned": 0.0, "Asian-Owned": 0.0, "Women-Owned": 0.0}, "Nonemployer Establishments": 215, "Private Non-farm Employment": 774}, "Housing": {"Housing Units": 1385, "Units in Multi-Unit Structures": 18.3, "Median Value of Owner-Occupied Units": 106300, "Households": 1101, "Persons per Household": 2.05, "Homeownership Rate": 73.5}, "Population": {"2014 Population": 2384, "2010 Population": 2343, "Population per Square Mile": 2.4, "Population Percent Change": 1.7}}</t>
  </si>
  <si>
    <t>ND</t>
  </si>
  <si>
    <t>{"Ethnicities": {"White Alone, not Hispanic or Latino": 93.4, "Two or More Races": 1.6, "Asian Alone": 1.2, "Native Hawaiian and Other Pacific Islander Alone": 0.1, "White Alone": 94.6, "Hispanic or Latino": 1.6, "Black Alone": 1.5, "American Indian and Alaska Native Alone": 1.0}, "Age": {"Percent Under 18 Years": 20.4, "Percent 65 and Older": 20.2, "Percent Under 5 Years": 5.4}, "Miscellaneous": {"Manufacturers Shipments": 3398, "Foreign Born": 2.6, "Percent Female": 50.0, "Language Other than English at Home": 2.8, "Living in Same House +1 Years": 86.9, "Mean Travel Time to Work": 17.2, "Building Permits": 76, "Veterans": 967, "Land Area": 1491.55}, "Sales": {"Retail Sales": 1478, "Merchant Wholesaler Sales": 1425, "Accommodation and Food Services Sales": 120, "Retail Sales per Capita": 13681}, "County": "Barnes County", "State": "ND", "Income": {"Median Houseold Income": 50274, "Per Capita Income": 31721, "Persons Below Poverty Level": 9.3}, "Education": {"Bachelor's Degree or Higher": 26.2, "High School or Higher": 89.9}, "Employment": {"Private Non-farm Establishments": 372, "Private Non-farm Employment Percent Change": -0.5, "Firms": {"Total": 1292, "Hispanic-Owned": 0.0, "Native Hawaiian and Other Pacific Islander-Owned": 0.0, "American Indian-Owned": 0.0, "Black-Owned": 0.0, "Asian-Owned": 0.0, "Women-Owned": 9.1}, "Nonemployer Establishments": 883, "Private Non-farm Employment": 3973}, "Housing": {"Housing Units": 5743, "Units in Multi-Unit Structures": 22.4, "Median Value of Owner-Occupied Units": 87900, "Households": 4871, "Persons per Household": 2.15, "Homeownership Rate": 70.1}, "Population": {"2014 Population": 11144, "2010 Population": 11066, "Population per Square Mile": 7.4, "Population Percent Change": 0.7}}</t>
  </si>
  <si>
    <t>{"Ethnicities": {"White Alone, not Hispanic or Latino": 42.1, "Two or More Races": 2.1, "Asian Alone": 0.4, "Native Hawaiian and Other Pacific Islander Alone": 0.0, "White Alone": 43.0, "Hispanic or Latino": 2.2, "Black Alone": 0.1, "American Indian and Alaska Native Alone": 54.4}, "Age": {"Percent Under 18 Years": 34.2, "Percent 65 and Older": 12.2, "Percent Under 5 Years": 10.2}, "Miscellaneous": {"Manufacturers Shipments": 0, "Foreign Born": 0.8, "Percent Female": 48.5, "Language Other than English at Home": 2.1, "Living in Same House +1 Years": 92.0, "Mean Travel Time to Work": 17.4, "Building Permits": 1, "Veterans": 428, "Land Area": 1388.71}, "Sales": {"Retail Sales": 201, "Merchant Wholesaler Sales": 1250, "Accommodation and Food Services Sales": 20, "Retail Sales per Capita": 2928}, "County": "Benson County", "State": "ND", "Income": {"Median Houseold Income": 36491, "Per Capita Income": 18162, "Persons Below Poverty Level": 35.8}, "Education": {"Bachelor's Degree or Higher": 11.6, "High School or Higher": 83.0}, "Employment": {"Private Non-farm Establishments": 99, "Private Non-farm Employment Percent Change": 0.5, "Firms": {"Total": 390, "Hispanic-Owned": 0.0, "Native Hawaiian and Other Pacific Islander-Owned": 0.0, "American Indian-Owned": 19.2, "Black-Owned": 0.0, "Asian-Owned": 0.0, "Women-Owned": 28.2}, "Nonemployer Establishments": 321, "Private Non-farm Employment": 1132}, "Housing": {"Housing Units": 2995, "Units in Multi-Unit Structures": 12.2, "Median Value of Owner-Occupied Units": 52800, "Households": 2291, "Persons per Household": 2.92, "Homeownership Rate": 64.5}, "Population": {"2014 Population": 6833, "2010 Population": 6660, "Population per Square Mile": 4.8, "Population Percent Change": 2.6}}</t>
  </si>
  <si>
    <t>{"Ethnicities": {"White Alone, not Hispanic or Latino": 93.7, "Two or More Races": 0.3, "Asian Alone": 3.7, "Native Hawaiian and Other Pacific Islander Alone": 0.0, "White Alone": 95.0, "Hispanic or Latino": 1.8, "Black Alone": 0.6, "American Indian and Alaska Native Alone": 0.4}, "Age": {"Percent Under 18 Years": 19.0, "Percent 65 and Older": 17.8, "Percent Under 5 Years": 5.8}, "Miscellaneous": {"Manufacturers Shipments": 0, "Foreign Born": 3.7, "Percent Female": 44.6, "Language Other than English at Home": 8.9, "Living in Same House +1 Years": 84.3, "Mean Travel Time to Work": 27.2, "Building Permits": 12, "Veterans": 72, "Land Area": 1148.85}, "Sales": {"Retail Sales": 11, "Merchant Wholesaler Sales": 0, "Accommodation and Food Services Sales": 134, "Retail Sales per Capita": 1510}, "County": "Billings County", "State": "ND", "Income": {"Median Houseold Income": 57083, "Per Capita Income": 37972, "Persons Below Poverty Level": 8.4}, "Education": {"Bachelor's Degree or Higher": 21.6, "High School or Higher": 88.9}, "Employment": {"Private Non-farm Establishments": 64, "Private Non-farm Employment Percent Change": 0.0, "Firms": {"Total": 243, "Hispanic-Owned": 0.0, "Native Hawaiian and Other Pacific Islander-Owned": 0.0, "American Indian-Owned": 0.0, "Black-Owned": 0.0, "Asian-Owned": 0.0, "Women-Owned": 12.8}, "Nonemployer Establishments": 103, "Private Non-farm Employment": 0}, "Housing": {"Housing Units": 534, "Units in Multi-Unit Structures": 11.0, "Median Value of Owner-Occupied Units": 108900, "Households": 350, "Persons per Household": 2.38, "Homeownership Rate": 78.0}, "Population": {"2014 Population": 901, "2010 Population": 783, "Population per Square Mile": 0.7, "Population Percent Change": 15.1}}</t>
  </si>
  <si>
    <t>{"Ethnicities": {"White Alone, not Hispanic or Latino": 92.7, "Two or More Races": 2.0, "Asian Alone": 0.5, "Native Hawaiian and Other Pacific Islander Alone": 0.0, "White Alone": 94.3, "Hispanic or Latino": 2.0, "Black Alone": 0.7, "American Indian and Alaska Native Alone": 2.5}, "Age": {"Percent Under 18 Years": 21.0, "Percent 65 and Older": 21.3, "Percent Under 5 Years": 6.3}, "Miscellaneous": {"Manufacturers Shipments": 0, "Foreign Born": 2.2, "Percent Female": 47.8, "Language Other than English at Home": 3.0, "Living in Same House +1 Years": 89.1, "Mean Travel Time to Work": 22.8, "Building Permits": 3, "Veterans": 763, "Land Area": 1668.42}, "Sales": {"Retail Sales": 569, "Merchant Wholesaler Sales": 1350, "Accommodation and Food Services Sales": 69, "Retail Sales per Capita": 8936}, "County": "Bottineau County", "State": "ND", "Income": {"Median Houseold Income": 51667, "Per Capita Income": 31969, "Persons Below Poverty Level": 11.0}, "Education": {"Bachelor's Degree or Higher": 20.9, "High School or Higher": 88.1}, "Employment": {"Private Non-farm Establishments": 278, "Private Non-farm Employment Percent Change": -2.4, "Firms": {"Total": 794, "Hispanic-Owned": 0.0, "Native Hawaiian and Other Pacific Islander-Owned": 0.0, "American Indian-Owned": 0.0, "Black-Owned": 0.0, "Asian-Owned": 0.0, "Women-Owned": 27.2}, "Nonemployer Establishments": 683, "Private Non-farm Employment": 1878}, "Housing": {"Housing Units": 4423, "Units in Multi-Unit Structures": 6.3, "Median Value of Owner-Occupied Units": 84200, "Households": 3028, "Persons per Household": 2.06, "Homeownership Rate": 76.9}, "Population": {"2014 Population": 6650, "2010 Population": 6429, "Population per Square Mile": 3.9, "Population Percent Change": 3.4}}</t>
  </si>
  <si>
    <t>{"Ethnicities": {"White Alone, not Hispanic or Latino": 92.7, "Two or More Races": 1.1, "Asian Alone": 0.2, "Native Hawaiian and Other Pacific Islander Alone": 0.0, "White Alone": 95.8, "Hispanic or Latino": 4.7, "Black Alone": 0.3, "American Indian and Alaska Native Alone": 2.5}, "Age": {"Percent Under 18 Years": 24.2, "Percent 65 and Older": 19.5, "Percent Under 5 Years": 6.5}, "Miscellaneous": {"Manufacturers Shipments": 0, "Foreign Born": 0.5, "Percent Female": 48.3, "Language Other than English at Home": 3.2, "Living in Same House +1 Years": 90.1, "Mean Travel Time to Work": 14.2, "Building Permits": 7, "Veterans": 243, "Land Area": 1161.81}, "Sales": {"Retail Sales": 634, "Merchant Wholesaler Sales": 807, "Accommodation and Food Services Sales": 38, "Retail Sales per Capita": 21609}, "County": "Bowman County", "State": "ND", "Income": {"Median Houseold Income": 56964, "Per Capita Income": 32045, "Persons Below Poverty Level": 8.2}, "Education": {"Bachelor's Degree or Higher": 20.7, "High School or Higher": 89.1}, "Employment": {"Private Non-farm Establishments": 157, "Private Non-farm Employment Percent Change": -7.7, "Firms": {"Total": 484, "Hispanic-Owned": 0.0, "Native Hawaiian and Other Pacific Islander-Owned": 0.0, "American Indian-Owned": 0.0, "Black-Owned": 0.0, "Asian-Owned": 0.0, "Women-Owned": 16.9}, "Nonemployer Establishments": 282, "Private Non-farm Employment": 1171}, "Housing": {"Housing Units": 1739, "Units in Multi-Unit Structures": 7.3, "Median Value of Owner-Occupied Units": 115100, "Households": 1354, "Persons per Household": 2.28, "Homeownership Rate": 77.2}, "Population": {"2014 Population": 3247, "2010 Population": 3151, "Population per Square Mile": 2.7, "Population Percent Change": 3.0}}</t>
  </si>
  <si>
    <t>{"Ethnicities": {"White Alone, not Hispanic or Latino": 94.5, "Two or More Races": 1.3, "Asian Alone": 0.6, "Native Hawaiian and Other Pacific Islander Alone": 0.0, "White Alone": 96.5, "Hispanic or Latino": 2.1, "Black Alone": 0.6, "American Indian and Alaska Native Alone": 1.0}, "Age": {"Percent Under 18 Years": 23.4, "Percent 65 and Older": 18.0, "Percent Under 5 Years": 8.0}, "Miscellaneous": {"Manufacturers Shipments": 0, "Foreign Born": 3.8, "Percent Female": 46.7, "Language Other than English at Home": 4.9, "Living in Same House +1 Years": 84.2, "Mean Travel Time to Work": 22.7, "Building Permits": 5, "Veterans": 161, "Land Area": 1103.57}, "Sales": {"Retail Sales": 178, "Merchant Wholesaler Sales": 1309, "Accommodation and Food Services Sales": 33, "Retail Sales per Capita": 9718}, "County": "Burke County", "State": "ND", "Income": {"Median Houseold Income": 53693, "Per Capita Income": 32908, "Persons Below Poverty Level": 12.4}, "Education": {"Bachelor's Degree or Higher": 17.4, "High School or Higher": 87.4}, "Employment": {"Private Non-farm Establishments": 97, "Private Non-farm Employment Percent Change": 12.4, "Firms": {"Total": 191, "Hispanic-Owned": 0.0, "Native Hawaiian and Other Pacific Islander-Owned": 0.0, "American Indian-Owned": 0.0, "Black-Owned": 0.0, "Asian-Owned": 0.0, "Women-Owned": 24.1}, "Nonemployer Establishments": 230, "Private Non-farm Employment": 581}, "Housing": {"Housing Units": 1416, "Units in Multi-Unit Structures": 5.3, "Median Value of Owner-Occupied Units": 77900, "Households": 1007, "Persons per Household": 2.07, "Homeownership Rate": 67.6}, "Population": {"2014 Population": 2245, "2010 Population": 1968, "Population per Square Mile": 1.8, "Population Percent Change": 14.1}}</t>
  </si>
  <si>
    <t>{"Ethnicities": {"White Alone, not Hispanic or Latino": 90.8, "Two or More Races": 1.7, "Asian Alone": 0.7, "Native Hawaiian and Other Pacific Islander Alone": 0.1, "White Alone": 92.3, "Hispanic or Latino": 1.9, "Black Alone": 1.2, "American Indian and Alaska Native Alone": 4.1}, "Age": {"Percent Under 18 Years": 22.7, "Percent 65 and Older": 14.5, "Percent Under 5 Years": 6.6}, "Miscellaneous": {"Manufacturers Shipments": 0, "Foreign Born": 1.4, "Percent Female": 50.2, "Language Other than English at Home": 4.8, "Living in Same House +1 Years": 84.2, "Mean Travel Time to Work": 18.8, "Building Permits": 1254, "Veterans": 6430, "Land Area": 1632.65}, "Sales": {"Retail Sales": 14010, "Merchant Wholesaler Sales": 8890, "Accommodation and Food Services Sales": 1701, "Retail Sales per Capita": 18153}, "County": "Burleigh County", "State": "ND", "Income": {"Median Houseold Income": 61811, "Per Capita Income": 32876, "Persons Below Poverty Level": 8.2}, "Education": {"Bachelor's Degree or Higher": 33.2, "High School or Higher": 93.4}, "Employment": {"Private Non-farm Establishments": 2951, "Private Non-farm Employment Percent Change": 4.1, "Firms": {"Total": 7856, "Hispanic-Owned": 0.0, "Native Hawaiian and Other Pacific Islander-Owned": 0.0, "American Indian-Owned": 0.6, "Black-Owned": 0.0, "Asian-Owned": 0.0, "Women-Owned": 23.9}, "Nonemployer Establishments": 6982, "Private Non-farm Employment": 46571}, "Housing": {"Housing Units": 39998, "Units in Multi-Unit Structures": 28.5, "Median Value of Owner-Occupied Units": 172800, "Households": 34703, "Persons per Household": 2.34, "Homeownership Rate": 71.2}, "Population": {"2014 Population": 90503, "2010 Population": 81308, "Population per Square Mile": 49.8, "Population Percent Change": 11.3}}</t>
  </si>
  <si>
    <t>{"Ethnicities": {"White Alone, not Hispanic or Latino": 88.5, "Two or More Races": 1.9, "Asian Alone": 2.6, "Native Hawaiian and Other Pacific Islander Alone": 0.1, "White Alone": 90.5, "Hispanic or Latino": 2.4, "Black Alone": 3.7, "American Indian and Alaska Native Alone": 1.3}, "Age": {"Percent Under 18 Years": 22.1, "Percent 65 and Older": 10.8, "Percent Under 5 Years": 6.9}, "Miscellaneous": {"Manufacturers Shipments": 24800, "Foreign Born": 5.4, "Percent Female": 49.3, "Language Other than English at Home": 6.9, "Living in Same House +1 Years": 77.3, "Mean Travel Time to Work": 16.4, "Building Permits": 3207, "Veterans": 10037, "Land Area": 1764.94}, "Sales": {"Retail Sales": 28855, "Merchant Wholesaler Sales": 0, "Accommodation and Food Services Sales": 3411, "Retail Sales per Capita": 20953}, "County": "Cass County", "State": "ND", "Income": {"Median Houseold Income": 52590, "Per Capita Income": 30529, "Persons Below Poverty Level": 13.0}, "Education": {"Bachelor's Degree or Higher": 37.2, "High School or Higher": 94.6}, "Employment": {"Private Non-farm Establishments": 5179, "Private Non-farm Employment Percent Change": 1.9, "Firms": {"Total": 13937, "Hispanic-Owned": 0.4, "Native Hawaiian and Other Pacific Islander-Owned": 0.0, "American Indian-Owned": 0.0, "Black-Owned": 0.3, "Asian-Owned": 1.4, "Women-Owned": 26.6}, "Nonemployer Establishments": 11239, "Private Non-farm Employment": 97100}, "Housing": {"Housing Units": 75125, "Units in Multi-Unit Structures": 43.4, "Median Value of Owner-Occupied Units": 158900, "Households": 65816, "Persons per Household": 2.27, "Homeownership Rate": 53.4}, "Population": {"2014 Population": 167005, "2010 Population": 149778, "Population per Square Mile": 84.9, "Population Percent Change": 11.5}}</t>
  </si>
  <si>
    <t>{"Ethnicities": {"White Alone, not Hispanic or Latino": 96.2, "Two or More Races": 0.9, "Asian Alone": 0.3, "Native Hawaiian and Other Pacific Islander Alone": 0.0, "White Alone": 97.1, "Hispanic or Latino": 1.1, "Black Alone": 0.3, "American Indian and Alaska Native Alone": 1.4}, "Age": {"Percent Under 18 Years": 19.7, "Percent 65 and Older": 26.6, "Percent Under 5 Years": 5.2}, "Miscellaneous": {"Manufacturers Shipments": 0, "Foreign Born": 2.1, "Percent Female": 49.3, "Language Other than English at Home": 2.5, "Living in Same House +1 Years": 89.3, "Mean Travel Time to Work": 12.8, "Building Permits": 11, "Veterans": 397, "Land Area": 1488.75}, "Sales": {"Retail Sales": 832, "Merchant Wholesaler Sales": 2614, "Accommodation and Food Services Sales": 30, "Retail Sales per Capita": 21680}, "County": "Cavalier County", "State": "ND", "Income": {"Median Houseold Income": 55904, "Per Capita Income": 32028, "Persons Below Poverty Level": 4.9}, "Education": {"Bachelor's Degree or Higher": 16.4, "High School or Higher": 87.8}, "Employment": {"Private Non-farm Establishments": 171, "Private Non-farm Employment Percent Change": -1.1, "Firms": {"Total": 400, "Hispanic-Owned": 0.0, "Native Hawaiian and Other Pacific Islander-Owned": 0.0, "American Indian-Owned": 0.0, "Black-Owned": 0.0, "Asian-Owned": 0.0, "Women-Owned": 0.0}, "Nonemployer Establishments": 361, "Private Non-farm Employment": 1239}, "Housing": {"Housing Units": 2330, "Units in Multi-Unit Structures": 9.4, "Median Value of Owner-Occupied Units": 68700, "Households": 1754, "Persons per Household": 2.19, "Homeownership Rate": 84.7}, "Population": {"2014 Population": 3855, "2010 Population": 3993, "Population per Square Mile": 2.7, "Population Percent Change": -3.5}}</t>
  </si>
  <si>
    <t>{"Ethnicities": {"White Alone, not Hispanic or Latino": 93.4, "Two or More Races": 1.6, "Asian Alone": 0.5, "Native Hawaiian and Other Pacific Islander Alone": 0.0, "White Alone": 96.3, "Hispanic or Latino": 3.4, "Black Alone": 1.0, "American Indian and Alaska Native Alone": 0.7}, "Age": {"Percent Under 18 Years": 22.6, "Percent 65 and Older": 21.9, "Percent Under 5 Years": 5.8}, "Miscellaneous": {"Manufacturers Shipments": 0, "Foreign Born": 0.6, "Percent Female": 50.3, "Language Other than English at Home": 5.1, "Living in Same House +1 Years": 87.8, "Mean Travel Time to Work": 12.9, "Building Permits": 3, "Veterans": 396, "Land Area": 1131.47}, "Sales": {"Retail Sales": 780, "Merchant Wholesaler Sales": 1517, "Accommodation and Food Services Sales": 48, "Retail Sales per Capita": 14514}, "County": "Dickey County", "State": "ND", "Income": {"Median Houseold Income": 47359, "Per Capita Income": 24644, "Persons Below Poverty Level": 9.7}, "Education": {"Bachelor's Degree or Higher": 23.6, "High School or Higher": 86.8}, "Employment": {"Private Non-farm Establishments": 223, "Private Non-farm Employment Percent Change": -1.5, "Firms": {"Total": 518, "Hispanic-Owned": 0.0, "Native Hawaiian and Other Pacific Islander-Owned": 0.0, "American Indian-Owned": 0.0, "Black-Owned": 0.0, "Asian-Owned": 0.0, "Women-Owned": 7.9}, "Nonemployer Establishments": 401, "Private Non-farm Employment": 1816}, "Housing": {"Housing Units": 2649, "Units in Multi-Unit Structures": 18.1, "Median Value of Owner-Occupied Units": 76700, "Households": 2178, "Persons per Household": 2.27, "Homeownership Rate": 72.5}, "Population": {"2014 Population": 5150, "2010 Population": 5289, "Population per Square Mile": 4.7, "Population Percent Change": -2.6}}</t>
  </si>
  <si>
    <t>{"Ethnicities": {"White Alone, not Hispanic or Latino": 93.0, "Two or More Races": 1.2, "Asian Alone": 0.7, "Native Hawaiian and Other Pacific Islander Alone": 0.0, "White Alone": 96.6, "Hispanic or Latino": 3.9, "Black Alone": 0.7, "American Indian and Alaska Native Alone": 0.7}, "Age": {"Percent Under 18 Years": 20.9, "Percent 65 and Older": 23.1, "Percent Under 5 Years": 5.8}, "Miscellaneous": {"Manufacturers Shipments": 0, "Foreign Born": 4.2, "Percent Female": 48.3, "Language Other than English at Home": 2.6, "Living in Same House +1 Years": 92.0, "Mean Travel Time to Work": 14.8, "Building Permits": 24, "Veterans": 189, "Land Area": 1260.79}, "Sales": {"Retail Sales": 117, "Merchant Wholesaler Sales": 213, "Accommodation and Food Services Sales": 0, "Retail Sales per Capita": 5866}, "County": "Divide County", "State": "ND", "Income": {"Median Houseold Income": 55057, "Per Capita Income": 36303, "Persons Below Poverty Level": 8.4}, "Education": {"Bachelor's Degree or Higher": 21.8, "High School or Higher": 90.6}, "Employment": {"Private Non-farm Establishments": 120, "Private Non-farm Employment Percent Change": 1.3, "Firms": {"Total": 259, "Hispanic-Owned": 0.0, "Native Hawaiian and Other Pacific Islander-Owned": 0.0, "American Indian-Owned": 0.0, "Black-Owned": 0.0, "Asian-Owned": 0.0, "Women-Owned": 12.0}, "Nonemployer Establishments": 230, "Private Non-farm Employment": 872}, "Housing": {"Housing Units": 1476, "Units in Multi-Unit Structures": 8.1, "Median Value of Owner-Occupied Units": 72200, "Households": 1035, "Persons per Household": 2.02, "Homeownership Rate": 85.2}, "Population": {"2014 Population": 2432, "2010 Population": 2071, "Population per Square Mile": 1.6, "Population Percent Change": 17.4}}</t>
  </si>
  <si>
    <t>{"Ethnicities": {"White Alone, not Hispanic or Latino": 83.0, "Two or More Races": 2.3, "Asian Alone": 1.5, "Native Hawaiian and Other Pacific Islander Alone": 0.0, "White Alone": 85.9, "Hispanic or Latino": 3.8, "Black Alone": 0.6, "American Indian and Alaska Native Alone": 9.7}, "Age": {"Percent Under 18 Years": 22.7, "Percent 65 and Older": 14.3, "Percent Under 5 Years": 6.7}, "Miscellaneous": {"Manufacturers Shipments": 0, "Foreign Born": 3.4, "Percent Female": 46.5, "Language Other than English at Home": 6.3, "Living in Same House +1 Years": 90.3, "Mean Travel Time to Work": 22.9, "Building Permits": 113, "Veterans": 290, "Land Area": 2008.46}, "Sales": {"Retail Sales": 392, "Merchant Wholesaler Sales": 64, "Accommodation and Food Services Sales": 0, "Retail Sales per Capita": 11937}, "County": "Dunn County", "State": "ND", "Income": {"Median Houseold Income": 60500, "Per Capita Income": 33788, "Persons Below Poverty Level": 10.1}, "Education": {"Bachelor's Degree or Higher": 17.9, "High School or Higher": 90.1}, "Employment": {"Private Non-farm Establishments": 192, "Private Non-farm Employment Percent Change": 15.7, "Firms": {"Total": 228, "Hispanic-Owned": 0.0, "Native Hawaiian and Other Pacific Islander-Owned": 0.0, "American Indian-Owned": 16.2, "Black-Owned": 0.0, "Asian-Owned": 0.0, "Women-Owned": 0.0}, "Nonemployer Establishments": 317, "Private Non-farm Employment": 2319}, "Housing": {"Housing Units": 2296, "Units in Multi-Unit Structures": 4.0, "Median Value of Owner-Occupied Units": 104800, "Households": 1438, "Persons per Household": 2.55, "Homeownership Rate": 82.3}, "Population": {"2014 Population": 4399, "2010 Population": 3536, "Population per Square Mile": 1.8, "Population Percent Change": 24.4}}</t>
  </si>
  <si>
    <t>{"Ethnicities": {"White Alone, not Hispanic or Latino": 90.5, "Two or More Races": 1.9, "Asian Alone": 0.4, "Native Hawaiian and Other Pacific Islander Alone": 0.1, "White Alone": 93.0, "Hispanic or Latino": 3.1, "Black Alone": 0.3, "American Indian and Alaska Native Alone": 4.5}, "Age": {"Percent Under 18 Years": 22.2, "Percent 65 and Older": 23.8, "Percent Under 5 Years": 5.5}, "Miscellaneous": {"Manufacturers Shipments": 0, "Foreign Born": 0.7, "Percent Female": 49.6, "Language Other than English at Home": 2.6, "Living in Same House +1 Years": 87.3, "Mean Travel Time to Work": 18.9, "Building Permits": 9, "Veterans": 209, "Land Area": 630.17}, "Sales": {"Retail Sales": 324, "Merchant Wholesaler Sales": 210, "Accommodation and Food Services Sales": 0, "Retail Sales per Capita": 13423}, "County": "Eddy County", "State": "ND", "Income": {"Median Houseold Income": 44250, "Per Capita Income": 27323, "Persons Below Poverty Level": 13.8}, "Education": {"Bachelor's Degree or Higher": 20.1, "High School or Higher": 88.1}, "Employment": {"Private Non-farm Establishments": 78, "Private Non-farm Employment Percent Change": -1.0, "Firms": {"Total": 368, "Hispanic-Owned": 0.0, "Native Hawaiian and Other Pacific Islander-Owned": 0.0, "American Indian-Owned": 0.0, "Black-Owned": 0.0, "Asian-Owned": 0.0, "Women-Owned": 0.0}, "Nonemployer Establishments": 194, "Private Non-farm Employment": 473}, "Housing": {"Housing Units": 1338, "Units in Multi-Unit Structures": 13.8, "Median Value of Owner-Occupied Units": 58800, "Households": 1104, "Persons per Household": 2.07, "Homeownership Rate": 74.4}, "Population": {"2014 Population": 2377, "2010 Population": 2385, "Population per Square Mile": 3.8, "Population Percent Change": -0.3}}</t>
  </si>
  <si>
    <t>{"Ethnicities": {"White Alone, not Hispanic or Latino": 97.0, "Two or More Races": 0.9, "Asian Alone": 0.1, "Native Hawaiian and Other Pacific Islander Alone": 0.0, "White Alone": 98.1, "Hispanic or Latino": 1.1, "Black Alone": 0.1, "American Indian and Alaska Native Alone": 0.7}, "Age": {"Percent Under 18 Years": 20.0, "Percent 65 and Older": 27.6, "Percent Under 5 Years": 4.4}, "Miscellaneous": {"Manufacturers Shipments": 0, "Foreign Born": 0.5, "Percent Female": 48.7, "Language Other than English at Home": 8.3, "Living in Same House +1 Years": 91.7, "Mean Travel Time to Work": 18.9, "Building Permits": 10, "Veterans": 348, "Land Area": 1510.44}, "Sales": {"Retail Sales": 268, "Merchant Wholesaler Sales": 468, "Accommodation and Food Services Sales": 0, "Retail Sales per Capita": 7640}, "County": "Emmons County", "State": "ND", "Income": {"Median Houseold Income": 38477, "Per Capita Income": 27690, "Persons Below Poverty Level": 14.9}, "Education": {"Bachelor's Degree or Higher": 14.4, "High School or Higher": 81.6}, "Employment": {"Private Non-farm Establishments": 123, "Private Non-farm Employment Percent Change": -2.9, "Firms": {"Total": 363, "Hispanic-Owned": 0.0, "Native Hawaiian and Other Pacific Islander-Owned": 0.0, "American Indian-Owned": 0.0, "Black-Owned": 0.0, "Asian-Owned": 0.0, "Women-Owned": 0.0}, "Nonemployer Establishments": 278, "Private Non-farm Employment": 784}, "Housing": {"Housing Units": 2115, "Units in Multi-Unit Structures": 7.6, "Median Value of Owner-Occupied Units": 70200, "Households": 1634, "Persons per Household": 2.11, "Homeownership Rate": 80.9}, "Population": {"2014 Population": 3422, "2010 Population": 3550, "Population per Square Mile": 2.4, "Population Percent Change": -3.6}}</t>
  </si>
  <si>
    <t>{"Ethnicities": {"White Alone, not Hispanic or Latino": 96.3, "Two or More Races": 0.9, "Asian Alone": 0.5, "Native Hawaiian and Other Pacific Islander Alone": 0.0, "White Alone": 97.4, "Hispanic or Latino": 1.2, "Black Alone": 0.3, "American Indian and Alaska Native Alone": 1.0}, "Age": {"Percent Under 18 Years": 21.4, "Percent 65 and Older": 22.0, "Percent Under 5 Years": 5.3}, "Miscellaneous": {"Manufacturers Shipments": 0, "Foreign Born": 1.9, "Percent Female": 50.1, "Language Other than English at Home": 4.5, "Living in Same House +1 Years": 88.2, "Mean Travel Time to Work": 14.3, "Building Permits": 4, "Veterans": 223, "Land Area": 635.45}, "Sales": {"Retail Sales": 806, "Merchant Wholesaler Sales": 1017, "Accommodation and Food Services Sales": 37, "Retail Sales per Capita": 23423}, "County": "Foster County", "State": "ND", "Income": {"Median Houseold Income": 50677, "Per Capita Income": 33063, "Persons Below Poverty Level": 11.1}, "Education": {"Bachelor's Degree or Higher": 19.6, "High School or Higher": 86.4}, "Employment": {"Private Non-farm Establishments": 140, "Private Non-farm Employment Percent Change": -5.8, "Firms": {"Total": 422, "Hispanic-Owned": 0.0, "Native Hawaiian and Other Pacific Islander-Owned": 0.0, "American Indian-Owned": 0.0, "Black-Owned": 0.0, "Asian-Owned": 0.0, "Women-Owned": 15.4}, "Nonemployer Establishments": 271, "Private Non-farm Employment": 1388}, "Housing": {"Housing Units": 1814, "Units in Multi-Unit Structures": 15.7, "Median Value of Owner-Occupied Units": 88700, "Households": 1555, "Persons per Household": 2.11, "Homeownership Rate": 73.8}, "Population": {"2014 Population": 3362, "2010 Population": 3343, "Population per Square Mile": 5.3, "Population Percent Change": 0.6}}</t>
  </si>
  <si>
    <t>{"Ethnicities": {"White Alone, not Hispanic or Latino": 94.2, "Two or More Races": 0.9, "Asian Alone": 0.2, "Native Hawaiian and Other Pacific Islander Alone": 0.2, "White Alone": 96.7, "Hispanic or Latino": 2.7, "Black Alone": 0.8, "American Indian and Alaska Native Alone": 1.2}, "Age": {"Percent Under 18 Years": 23.6, "Percent 65 and Older": 18.5, "Percent Under 5 Years": 5.9}, "Miscellaneous": {"Manufacturers Shipments": 0, "Foreign Born": 0.1, "Percent Female": 49.5, "Language Other than English at Home": 2.1, "Living in Same House +1 Years": 89.2, "Mean Travel Time to Work": 13.7, "Building Permits": 23, "Veterans": 89, "Land Area": 1000.79}, "Sales": {"Retail Sales": 498, "Merchant Wholesaler Sales": 890, "Accommodation and Food Services Sales": 9, "Retail Sales per Capita": 30185}, "County": "Golden Valley County", "State": "ND", "Income": {"Median Houseold Income": 36100, "Per Capita Income": 26113, "Persons Below Poverty Level": 12.4}, "Education": {"Bachelor's Degree or Higher": 18.3, "High School or Higher": 91.2}, "Employment": {"Private Non-farm Establishments": 79, "Private Non-farm Employment Percent Change": -4.6, "Firms": {"Total": 230, "Hispanic-Owned": 0.0, "Native Hawaiian and Other Pacific Islander-Owned": 0.0, "American Indian-Owned": 0.0, "Black-Owned": 0.0, "Asian-Owned": 0.0, "Women-Owned": 22.6}, "Nonemployer Establishments": 180, "Private Non-farm Employment": 478}, "Housing": {"Housing Units": 1005, "Units in Multi-Unit Structures": 13.0, "Median Value of Owner-Occupied Units": 83800, "Households": 754, "Persons per Household": 2.16, "Homeownership Rate": 72.3}, "Population": {"2014 Population": 1825, "2010 Population": 1680, "Population per Square Mile": 1.7, "Population Percent Change": 8.6}}</t>
  </si>
  <si>
    <t>{"Ethnicities": {"White Alone, not Hispanic or Latino": 85.7, "Two or More Races": 2.5, "Asian Alone": 2.3, "Native Hawaiian and Other Pacific Islander Alone": 0.1, "White Alone": 88.8, "Hispanic or Latino": 3.8, "Black Alone": 3.5, "American Indian and Alaska Native Alone": 2.8}, "Age": {"Percent Under 18 Years": 20.4, "Percent 65 and Older": 11.2, "Percent Under 5 Years": 6.7}, "Miscellaneous": {"Manufacturers Shipments": 5652, "Foreign Born": 4.2, "Percent Female": 48.5, "Language Other than English at Home": 5.9, "Living in Same House +1 Years": 77.4, "Mean Travel Time to Work": 13.7, "Building Permits": 931, "Veterans": 5258, "Land Area": 1436.38}, "Sales": {"Retail Sales": 12382, "Merchant Wholesaler Sales": 7342, "Accommodation and Food Services Sales": 1411, "Retail Sales per Capita": 18742}, "County": "Grand Forks County", "State": "ND", "Income": {"Median Houseold Income": 46745, "Per Capita Income": 27026, "Persons Below Poverty Level": 16.0}, "Education": {"Bachelor's Degree or Higher": 32.6, "High School or Higher": 92.5}, "Employment": {"Private Non-farm Establishments": 1900, "Private Non-farm Employment Percent Change": 1.2, "Firms": {"Total": 5228, "Hispanic-Owned": 0.5, "Native Hawaiian and Other Pacific Islander-Owned": 0.0, "American Indian-Owned": 0.8, "Black-Owned": 0.6, "Asian-Owned": 0.7, "Women-Owned": 27.6}, "Nonemployer Establishments": 3920, "Private Non-farm Employment": 32196}, "Housing": {"Housing Units": 31341, "Units in Multi-Unit Structures": 39.8, "Median Value of Owner-Occupied Units": 152100, "Households": 27465, "Persons per Household": 2.28, "Homeownership Rate": 52.6}, "Population": {"2014 Population": 70138, "2010 Population": 66861, "Population per Square Mile": 46.5, "Population Percent Change": 4.9}}</t>
  </si>
  <si>
    <t>{"Ethnicities": {"White Alone, not Hispanic or Latino": 95.3, "Two or More Races": 1.8, "Asian Alone": 0.2, "Native Hawaiian and Other Pacific Islander Alone": 0.0, "White Alone": 96.1, "Hispanic or Latino": 1.0, "Black Alone": 0.0, "American Indian and Alaska Native Alone": 1.9}, "Age": {"Percent Under 18 Years": 18.5, "Percent 65 and Older": 27.7, "Percent Under 5 Years": 5.8}, "Miscellaneous": {"Manufacturers Shipments": 0, "Foreign Born": 0.8, "Percent Female": 49.1, "Language Other than English at Home": 7.8, "Living in Same House +1 Years": 90.2, "Mean Travel Time to Work": 20.9, "Building Permits": 2, "Veterans": 240, "Land Area": 1659.14}, "Sales": {"Retail Sales": 123, "Merchant Wholesaler Sales": 273, "Accommodation and Food Services Sales": 0, "Retail Sales per Capita": 5088}, "County": "Grant County", "State": "ND", "Income": {"Median Houseold Income": 41694, "Per Capita Income": 28129, "Persons Below Poverty Level": 14.2}, "Education": {"Bachelor's Degree or Higher": 16.4, "High School or Higher": 86.5}, "Employment": {"Private Non-farm Establishments": 73, "Private Non-farm Employment Percent Change": 4.5, "Firms": {"Total": 128, "Hispanic-Owned": 0.0, "Native Hawaiian and Other Pacific Islander-Owned": 0.0, "American Indian-Owned": 0.0, "Black-Owned": 0.0, "Asian-Owned": 0.0, "Women-Owned": 0.0}, "Nonemployer Establishments": 200, "Private Non-farm Employment": 444}, "Housing": {"Housing Units": 1708, "Units in Multi-Unit Structures": 6.7, "Median Value of Owner-Occupied Units": 67200, "Households": 1113, "Persons per Household": 2.08, "Homeownership Rate": 76.2}, "Population": {"2014 Population": 2361, "2010 Population": 2394, "Population per Square Mile": 1.4, "Population Percent Change": -1.4}}</t>
  </si>
  <si>
    <t>{"Ethnicities": {"White Alone, not Hispanic or Latino": 97.8, "Two or More Races": 0.3, "Asian Alone": 0.1, "Native Hawaiian and Other Pacific Islander Alone": 0.0, "White Alone": 98.4, "Hispanic or Latino": 0.8, "Black Alone": 0.4, "American Indian and Alaska Native Alone": 0.8}, "Age": {"Percent Under 18 Years": 18.5, "Percent 65 and Older": 28.7, "Percent Under 5 Years": 4.6}, "Miscellaneous": {"Manufacturers Shipments": 0, "Foreign Born": 0.9, "Percent Female": 49.0, "Language Other than English at Home": 2.3, "Living in Same House +1 Years": 87.1, "Mean Travel Time to Work": 15.8, "Building Permits": 2, "Veterans": 285, "Land Area": 708.82}, "Sales": {"Retail Sales": 111, "Merchant Wholesaler Sales": 380, "Accommodation and Food Services Sales": 0, "Retail Sales per Capita": 4707}, "County": "Griggs County", "State": "ND", "Income": {"Median Houseold Income": 45542, "Per Capita Income": 27197, "Persons Below Poverty Level": 7.0}, "Education": {"Bachelor's Degree or Higher": 14.8, "High School or Higher": 83.4}, "Employment": {"Private Non-farm Establishments": 102, "Private Non-farm Employment Percent Change": -6.1, "Firms": {"Total": 282, "Hispanic-Owned": 0.0, "Native Hawaiian and Other Pacific Islander-Owned": 0.0, "American Indian-Owned": 0.0, "Black-Owned": 0.0, "Asian-Owned": 0.0, "Women-Owned": 26.2}, "Nonemployer Establishments": 198, "Private Non-farm Employment": 709}, "Housing": {"Housing Units": 1463, "Units in Multi-Unit Structures": 10.8, "Median Value of Owner-Occupied Units": 61900, "Households": 1149, "Persons per Household": 2.0, "Homeownership Rate": 76.3}, "Population": {"2014 Population": 2319, "2010 Population": 2420, "Population per Square Mile": 3.4, "Population Percent Change": -4.2}}</t>
  </si>
  <si>
    <t>{"Ethnicities": {"White Alone, not Hispanic or Latino": 92.6, "Two or More Races": 1.7, "Asian Alone": 0.2, "Native Hawaiian and Other Pacific Islander Alone": 0.1, "White Alone": 94.5, "Hispanic or Latino": 2.3, "Black Alone": 0.6, "American Indian and Alaska Native Alone": 2.9}, "Age": {"Percent Under 18 Years": 22.7, "Percent 65 and Older": 22.9, "Percent Under 5 Years": 6.4}, "Miscellaneous": {"Manufacturers Shipments": 0, "Foreign Born": 0.3, "Percent Female": 51.5, "Language Other than English at Home": 4.3, "Living in Same House +1 Years": 86.5, "Mean Travel Time to Work": 17.2, "Building Permits": 3, "Veterans": 241, "Land Area": 1132.22}, "Sales": {"Retail Sales": 468, "Merchant Wholesaler Sales": 0, "Accommodation and Food Services Sales": 12, "Retail Sales per Capita": 19577}, "County": "Hettinger County", "State": "ND", "Income": {"Median Houseold Income": 47743, "Per Capita Income": 27910, "Persons Below Poverty Level": 10.7}, "Education": {"Bachelor's Degree or Higher": 17.3, "High School or Higher": 87.2}, "Employment": {"Private Non-farm Establishments": 97, "Private Non-farm Employment Percent Change": 4.7, "Firms": {"Total": 380, "Hispanic-Owned": 0.0, "Native Hawaiian and Other Pacific Islander-Owned": 0.0, "American Indian-Owned": 0.0, "Black-Owned": 0.0, "Asian-Owned": 0.0, "Women-Owned": 0.0}, "Nonemployer Establishments": 208, "Private Non-farm Employment": 465}, "Housing": {"Housing Units": 1429, "Units in Multi-Unit Structures": 9.3, "Median Value of Owner-Occupied Units": 74400, "Households": 1097, "Persons per Household": 2.2, "Homeownership Rate": 83.1}, "Population": {"2014 Population": 2660, "2010 Population": 2477, "Population per Square Mile": 2.2, "Population Percent Change": 7.4}}</t>
  </si>
  <si>
    <t>{"Ethnicities": {"White Alone, not Hispanic or Latino": 94.4, "Two or More Races": 0.7, "Asian Alone": 0.7, "Native Hawaiian and Other Pacific Islander Alone": 0.0, "White Alone": 97.3, "Hispanic or Latino": 3.8, "Black Alone": 0.5, "American Indian and Alaska Native Alone": 0.9}, "Age": {"Percent Under 18 Years": 21.3, "Percent 65 and Older": 21.0, "Percent Under 5 Years": 5.3}, "Miscellaneous": {"Manufacturers Shipments": 0, "Foreign Born": 2.1, "Percent Female": 48.7, "Language Other than English at Home": 5.4, "Living in Same House +1 Years": 92.8, "Mean Travel Time to Work": 23.6, "Building Permits": 0, "Veterans": 216, "Land Area": 1351.19}, "Sales": {"Retail Sales": 280, "Merchant Wholesaler Sales": 104, "Accommodation and Food Services Sales": 0, "Retail Sales per Capita": 12090}, "County": "Kidder County", "State": "ND", "Income": {"Median Houseold Income": 50000, "Per Capita Income": 28904, "Persons Below Poverty Level": 10.4}, "Education": {"Bachelor's Degree or Higher": 19.4, "High School or Higher": 84.0}, "Employment": {"Private Non-farm Establishments": 66, "Private Non-farm Employment Percent Change": 3.2, "Firms": {"Total": 248, "Hispanic-Owned": 0.0, "Native Hawaiian and Other Pacific Islander-Owned": 0.0, "American Indian-Owned": 0.0, "Black-Owned": 0.0, "Asian-Owned": 0.0, "Women-Owned": 0.0}, "Nonemployer Establishments": 247, "Private Non-farm Employment": 482}, "Housing": {"Housing Units": 1690, "Units in Multi-Unit Structures": 5.6, "Median Value of Owner-Occupied Units": 71500, "Households": 1146, "Persons per Household": 2.11, "Homeownership Rate": 77.0}, "Population": {"2014 Population": 2424, "2010 Population": 2435, "Population per Square Mile": 1.8, "Population Percent Change": -0.5}}</t>
  </si>
  <si>
    <t>{"Ethnicities": {"White Alone, not Hispanic or Latino": 97.3, "Two or More Races": 0.8, "Asian Alone": 0.1, "Native Hawaiian and Other Pacific Islander Alone": 0.0, "White Alone": 98.4, "Hispanic or Latino": 1.1, "Black Alone": 0.3, "American Indian and Alaska Native Alone": 0.4}, "Age": {"Percent Under 18 Years": 21.0, "Percent 65 and Older": 25.5, "Percent Under 5 Years": 5.3}, "Miscellaneous": {"Manufacturers Shipments": 0, "Foreign Born": 0.4, "Percent Female": 48.7, "Language Other than English at Home": 6.6, "Living in Same House +1 Years": 90.7, "Mean Travel Time to Work": 17.7, "Building Permits": 1, "Veterans": 287, "Land Area": 1145.94}, "Sales": {"Retail Sales": 371, "Merchant Wholesaler Sales": 1377, "Accommodation and Food Services Sales": 25, "Retail Sales per Capita": 9075}, "County": "LaMoure County", "State": "ND", "Income": {"Median Houseold Income": 53691, "Per Capita Income": 31989, "Persons Below Poverty Level": 8.7}, "Education": {"Bachelor's Degree or Higher": 21.5, "High School or Higher": 87.3}, "Employment": {"Private Non-farm Establishments": 154, "Private Non-farm Employment Percent Change": -1.5, "Firms": {"Total": 540, "Hispanic-Owned": 0.0, "Native Hawaiian and Other Pacific Islander-Owned": 0.0, "American Indian-Owned": 0.0, "Black-Owned": 0.0, "Asian-Owned": 0.0, "Women-Owned": 8.1}, "Nonemployer Establishments": 354, "Private Non-farm Employment": 980}, "Housing": {"Housing Units": 2257, "Units in Multi-Unit Structures": 10.4, "Median Value of Owner-Occupied Units": 76500, "Households": 1955, "Persons per Household": 2.08, "Homeownership Rate": 80.2}, "Population": {"2014 Population": 4149, "2010 Population": 4139, "Population per Square Mile": 3.6, "Population Percent Change": 0.2}}</t>
  </si>
  <si>
    <t>{"Ethnicities": {"White Alone, not Hispanic or Latino": 97.1, "Two or More Races": 1.0, "Asian Alone": 0.3, "Native Hawaiian and Other Pacific Islander Alone": 0.0, "White Alone": 97.9, "Hispanic or Latino": 0.9, "Black Alone": 0.3, "American Indian and Alaska Native Alone": 0.5}, "Age": {"Percent Under 18 Years": 21.3, "Percent 65 and Older": 27.0, "Percent Under 5 Years": 5.4}, "Miscellaneous": {"Manufacturers Shipments": 0, "Foreign Born": 0.4, "Percent Female": 49.2, "Language Other than English at Home": 11.8, "Living in Same House +1 Years": 92.3, "Mean Travel Time to Work": 17.4, "Building Permits": 2, "Veterans": 178, "Land Area": 992.82}, "Sales": {"Retail Sales": 215, "Merchant Wholesaler Sales": 623, "Accommodation and Food Services Sales": 11, "Retail Sales per Capita": 11031}, "County": "Logan County", "State": "ND", "Income": {"Median Houseold Income": 49076, "Per Capita Income": 27887, "Persons Below Poverty Level": 10.1}, "Education": {"Bachelor's Degree or Higher": 13.0, "High School or Higher": 76.9}, "Employment": {"Private Non-farm Establishments": 69, "Private Non-farm Employment Percent Change": 2.3, "Firms": {"Total": 168, "Hispanic-Owned": 0.0, "Native Hawaiian and Other Pacific Islander-Owned": 0.0, "American Indian-Owned": 0.0, "Black-Owned": 0.0, "Asian-Owned": 0.0, "Women-Owned": 0.0}, "Nonemployer Establishments": 171, "Private Non-farm Employment": 451}, "Housing": {"Housing Units": 1157, "Units in Multi-Unit Structures": 5.9, "Median Value of Owner-Occupied Units": 58600, "Households": 827, "Persons per Household": 2.28, "Homeownership Rate": 84.2}, "Population": {"2014 Population": 1944, "2010 Population": 1990, "Population per Square Mile": 2.0, "Population Percent Change": -2.3}}</t>
  </si>
  <si>
    <t>{"Ethnicities": {"White Alone, not Hispanic or Latino": 95.0, "Two or More Races": 1.0, "Asian Alone": 0.4, "Native Hawaiian and Other Pacific Islander Alone": 0.0, "White Alone": 97.2, "Hispanic or Latino": 2.6, "Black Alone": 0.3, "American Indian and Alaska Native Alone": 1.1}, "Age": {"Percent Under 18 Years": 23.2, "Percent 65 and Older": 19.0, "Percent Under 5 Years": 6.3}, "Miscellaneous": {"Manufacturers Shipments": 0, "Foreign Born": 1.4, "Percent Female": 47.5, "Language Other than English at Home": 4.0, "Living in Same House +1 Years": 91.5, "Mean Travel Time to Work": 28.1, "Building Permits": 27, "Veterans": 537, "Land Area": 1873.95}, "Sales": {"Retail Sales": 371, "Merchant Wholesaler Sales": 0, "Accommodation and Food Services Sales": 10, "Retail Sales per Capita": 7124}, "County": "McHenry County", "State": "ND", "Income": {"Median Houseold Income": 45343, "Per Capita Income": 28331, "Persons Below Poverty Level": 14.2}, "Education": {"Bachelor's Degree or Higher": 16.3, "High School or Higher": 88.4}, "Employment": {"Private Non-farm Establishments": 129, "Private Non-farm Employment Percent Change": 7.5, "Firms": {"Total": 364, "Hispanic-Owned": 0.0, "Native Hawaiian and Other Pacific Islander-Owned": 0.0, "American Indian-Owned": 0.0, "Black-Owned": 0.0, "Asian-Owned": 0.0, "Women-Owned": 0.0}, "Nonemployer Establishments": 399, "Private Non-farm Employment": 734}, "Housing": {"Housing Units": 3084, "Units in Multi-Unit Structures": 6.6, "Median Value of Owner-Occupied Units": 77300, "Households": 2573, "Persons per Household": 2.14, "Homeownership Rate": 77.5}, "Population": {"2014 Population": 5988, "2010 Population": 5395, "Population per Square Mile": 2.9, "Population Percent Change": 11.0}}</t>
  </si>
  <si>
    <t>{"Ethnicities": {"White Alone, not Hispanic or Latino": 95.7, "Two or More Races": 0.8, "Asian Alone": 0.6, "Native Hawaiian and Other Pacific Islander Alone": 0.0, "White Alone": 97.7, "Hispanic or Latino": 2.1, "Black Alone": 0.3, "American Indian and Alaska Native Alone": 0.6}, "Age": {"Percent Under 18 Years": 19.0, "Percent 65 and Older": 31.3, "Percent Under 5 Years": 5.5}, "Miscellaneous": {"Manufacturers Shipments": 0, "Foreign Born": 0.9, "Percent Female": 51.2, "Language Other than English at Home": 19.7, "Living in Same House +1 Years": 90.5, "Mean Travel Time to Work": 12.0, "Building Permits": 1, "Veterans": 238, "Land Area": 974.73}, "Sales": {"Retail Sales": 484, "Merchant Wholesaler Sales": 532, "Accommodation and Food Services Sales": 20, "Retail Sales per Capita": 17811}, "County": "McIntosh County", "State": "ND", "Income": {"Median Houseold Income": 36066, "Per Capita Income": 25427, "Persons Below Poverty Level": 13.8}, "Education": {"Bachelor's Degree or Higher": 18.6, "High School or Higher": 75.4}, "Employment": {"Private Non-farm Establishments": 116, "Private Non-farm Employment Percent Change": -3.4, "Firms": {"Total": 0, "Hispanic-Owned": 0.0, "Native Hawaiian and Other Pacific Islander-Owned": 0.0, "American Indian-Owned": 0.0, "Black-Owned": 0.0, "Asian-Owned": 0.0, "Women-Owned": 0.0}, "Nonemployer Establishments": 274, "Private Non-farm Employment": 871}, "Housing": {"Housing Units": 1859, "Units in Multi-Unit Structures": 7.7, "Median Value of Owner-Occupied Units": 55600, "Households": 1308, "Persons per Household": 2.04, "Homeownership Rate": 83.7}, "Population": {"2014 Population": 2801, "2010 Population": 2809, "Population per Square Mile": 2.9, "Population Percent Change": -0.3}}</t>
  </si>
  <si>
    <t>{"Ethnicities": {"White Alone, not Hispanic or Latino": 76.5, "Two or More Races": 2.3, "Asian Alone": 0.7, "Native Hawaiian and Other Pacific Islander Alone": 0.0, "White Alone": 81.7, "Hispanic or Latino": 6.8, "Black Alone": 1.2, "American Indian and Alaska Native Alone": 14.1}, "Age": {"Percent Under 18 Years": 29.4, "Percent 65 and Older": 8.3, "Percent Under 5 Years": 8.0}, "Miscellaneous": {"Manufacturers Shipments": 0, "Foreign Born": 0.5, "Percent Female": 46.6, "Language Other than English at Home": 4.9, "Living in Same House +1 Years": 87.0, "Mean Travel Time to Work": 18.5, "Building Permits": 1692, "Veterans": 534, "Land Area": 2760.32}, "Sales": {"Retail Sales": 368, "Merchant Wholesaler Sales": 949, "Accommodation and Food Services Sales": 35, "Retail Sales per Capita": 6650}, "County": "McKenzie County", "State": "ND", "Income": {"Median Houseold Income": 64866, "Per Capita Income": 33078, "Persons Below Poverty Level": 13.8}, "Education": {"Bachelor's Degree or Higher": 22.3, "High School or Higher": 89.9}, "Employment": {"Private Non-farm Establishments": 458, "Private Non-farm Employment Percent Change": 16.6, "Firms": {"Total": 631, "Hispanic-Owned": 0.0, "Native Hawaiian and Other Pacific Islander-Owned": 0.0, "American Indian-Owned": 0.0, "Black-Owned": 0.0, "Asian-Owned": 0.0, "Women-Owned": 0.0}, "Nonemployer Establishments": 695, "Private Non-farm Employment": 4348}, "Housing": {"Housing Units": 3760, "Units in Multi-Unit Structures": 8.5, "Median Value of Owner-Occupied Units": 123800, "Households": 2666, "Persons per Household": 2.71, "Homeownership Rate": 67.1}, "Population": {"2014 Population": 10996, "2010 Population": 6360, "Population per Square Mile": 2.3, "Population Percent Change": 72.9}}</t>
  </si>
  <si>
    <t>{"Ethnicities": {"White Alone, not Hispanic or Latino": 89.5, "Two or More Races": 1.8, "Asian Alone": 0.1, "Native Hawaiian and Other Pacific Islander Alone": 0.0, "White Alone": 90.6, "Hispanic or Latino": 2.1, "Black Alone": 0.3, "American Indian and Alaska Native Alone": 7.2}, "Age": {"Percent Under 18 Years": 22.0, "Percent 65 and Older": 21.5, "Percent Under 5 Years": 5.9}, "Miscellaneous": {"Manufacturers Shipments": 0, "Foreign Born": 0.7, "Percent Female": 48.9, "Language Other than English at Home": 4.2, "Living in Same House +1 Years": 89.5, "Mean Travel Time to Work": 21.3, "Building Permits": 158, "Veterans": 875, "Land Area": 2110.88}, "Sales": {"Retail Sales": 528, "Merchant Wholesaler Sales": 2079, "Accommodation and Food Services Sales": 71, "Retail Sales per Capita": 6332}, "County": "McLean County", "State": "ND", "Income": {"Median Houseold Income": 53565, "Per Capita Income": 30992, "Persons Below Poverty Level": 10.9}, "Education": {"Bachelor's Degree or Higher": 17.5, "High School or Higher": 90.5}, "Employment": {"Private Non-farm Establishments": 255, "Private Non-farm Employment Percent Change": 0.5, "Firms": {"Total": 1041, "Hispanic-Owned": 0.0, "Native Hawaiian and Other Pacific Islander-Owned": 0.0, "American Indian-Owned": 0.0, "Black-Owned": 0.0, "Asian-Owned": 0.0, "Women-Owned": 21.2}, "Nonemployer Establishments": 692, "Private Non-farm Employment": 2419}, "Housing": {"Housing Units": 5927, "Units in Multi-Unit Structures": 8.9, "Median Value of Owner-Occupied Units": 117000, "Households": 4021, "Persons per Household": 2.23, "Homeownership Rate": 77.5}, "Population": {"2014 Population": 9578, "2010 Population": 8962, "Population per Square Mile": 4.2, "Population Percent Change": 6.9}}</t>
  </si>
  <si>
    <t>{"Ethnicities": {"White Alone, not Hispanic or Latino": 93.6, "Two or More Races": 1.4, "Asian Alone": 0.3, "Native Hawaiian and Other Pacific Islander Alone": 0.1, "White Alone": 95.4, "Hispanic or Latino": 2.5, "Black Alone": 0.4, "American Indian and Alaska Native Alone": 2.4}, "Age": {"Percent Under 18 Years": 22.3, "Percent 65 and Older": 17.0, "Percent Under 5 Years": 6.4}, "Miscellaneous": {"Manufacturers Shipments": 0, "Foreign Born": 0.6, "Percent Female": 48.1, "Language Other than English at Home": 7.3, "Living in Same House +1 Years": 86.5, "Mean Travel Time to Work": 17.7, "Building Permits": 14, "Veterans": 754, "Land Area": 1042.96}, "Sales": {"Retail Sales": 857, "Merchant Wholesaler Sales": 0, "Accommodation and Food Services Sales": 81, "Retail Sales per Capita": 10763}, "County": "Mercer County", "State": "ND", "Income": {"Median Houseold Income": 66534, "Per Capita Income": 31767, "Persons Below Poverty Level": 7.3}, "Education": {"Bachelor's Degree or Higher": 20.5, "High School or Higher": 88.8}, "Employment": {"Private Non-farm Establishments": 242, "Private Non-farm Employment Percent Change": 0.0, "Firms": {"Total": 866, "Hispanic-Owned": 0.0, "Native Hawaiian and Other Pacific Islander-Owned": 0.0, "American Indian-Owned": 0.0, "Black-Owned": 0.0, "Asian-Owned": 0.0, "Women-Owned": 36.3}, "Nonemployer Establishments": 607, "Private Non-farm Employment": 0}, "Housing": {"Housing Units": 4672, "Units in Multi-Unit Structures": 10.9, "Median Value of Owner-Occupied Units": 113600, "Households": 3650, "Persons per Household": 2.28, "Homeownership Rate": 82.9}, "Population": {"2014 Population": 8746, "2010 Population": 8424, "Population per Square Mile": 8.1, "Population Percent Change": 3.8}}</t>
  </si>
  <si>
    <t>{"Ethnicities": {"White Alone, not Hispanic or Latino": 90.8, "Two or More Races": 2.0, "Asian Alone": 0.4, "Native Hawaiian and Other Pacific Islander Alone": 0.1, "White Alone": 92.6, "Hispanic or Latino": 2.7, "Black Alone": 0.9, "American Indian and Alaska Native Alone": 3.9}, "Age": {"Percent Under 18 Years": 23.3, "Percent 65 and Older": 14.9, "Percent Under 5 Years": 6.8}, "Miscellaneous": {"Manufacturers Shipments": 0, "Foreign Born": 0.6, "Percent Female": 49.4, "Language Other than English at Home": 5.5, "Living in Same House +1 Years": 85.9, "Mean Travel Time to Work": 19.5, "Building Permits": 509, "Veterans": 2036, "Land Area": 1926.27}, "Sales": {"Retail Sales": 3421, "Merchant Wholesaler Sales": 2381, "Accommodation and Food Services Sales": 260, "Retail Sales per Capita": 13238}, "County": "Morton County", "State": "ND", "Income": {"Median Houseold Income": 60065, "Per Capita Income": 29389, "Persons Below Poverty Level": 8.5}, "Education": {"Bachelor's Degree or Higher": 24.1, "High School or Higher": 90.2}, "Employment": {"Private Non-farm Establishments": 823, "Private Non-farm Employment Percent Change": 3.5, "Firms": {"Total": 2755, "Hispanic-Owned": 0.0, "Native Hawaiian and Other Pacific Islander-Owned": 0.0, "American Indian-Owned": 0.0, "Black-Owned": 0.0, "Asian-Owned": 0.0, "Women-Owned": 24.6}, "Nonemployer Establishments": 2190, "Private Non-farm Employment": 9475}, "Housing": {"Housing Units": 13875, "Units in Multi-Unit Structures": 15.3, "Median Value of Owner-Occupied Units": 147900, "Households": 11416, "Persons per Household": 2.39, "Homeownership Rate": 79.3}, "Population": {"2014 Population": 29822, "2010 Population": 27471, "Population per Square Mile": 14.3, "Population Percent Change": 8.6}}</t>
  </si>
  <si>
    <t>{"Ethnicities": {"White Alone, not Hispanic or Latino": 64.8, "Two or More Races": 2.9, "Asian Alone": 0.3, "Native Hawaiian and Other Pacific Islander Alone": 0.0, "White Alone": 68.7, "Hispanic or Latino": 6.2, "Black Alone": 0.9, "American Indian and Alaska Native Alone": 27.2}, "Age": {"Percent Under 18 Years": 25.0, "Percent 65 and Older": 10.8, "Percent Under 5 Years": 8.3}, "Miscellaneous": {"Manufacturers Shipments": 0, "Foreign Born": 1.3, "Percent Female": 44.8, "Language Other than English at Home": 5.9, "Living in Same House +1 Years": 87.1, "Mean Travel Time to Work": 16.3, "Building Permits": 153, "Veterans": 754, "Land Area": 1825.3}, "Sales": {"Retail Sales": 1188, "Merchant Wholesaler Sales": 1108, "Accommodation and Food Services Sales": 47, "Retail Sales per Capita": 18342}, "County": "Mountrail County", "State": "ND", "Income": {"Median Houseold Income": 68722, "Per Capita Income": 33803, "Persons Below Poverty Level": 12.3}, "Education": {"Bachelor's Degree or Higher": 18.3, "High School or Higher": 90.2}, "Employment": {"Private Non-farm Establishments": 361, "Private Non-farm Employment Percent Change": 20.3, "Firms": {"Total": 806, "Hispanic-Owned": 0.0, "Native Hawaiian and Other Pacific Islander-Owned": 0.0, "American Indian-Owned": 18.1, "Black-Owned": 0.0, "Asian-Owned": 0.0, "Women-Owned": 37.6}, "Nonemployer Establishments": 692, "Private Non-farm Employment": 3764}, "Housing": {"Housing Units": 4784, "Units in Multi-Unit Structures": 8.8, "Median Value of Owner-Occupied Units": 89400, "Households": 3069, "Persons per Household": 2.63, "Homeownership Rate": 72.2}, "Population": {"2014 Population": 9782, "2010 Population": 7673, "Population per Square Mile": 4.2, "Population Percent Change": 27.5}}</t>
  </si>
  <si>
    <t>{"Ethnicities": {"White Alone, not Hispanic or Latino": 94.2, "Two or More Races": 1.7, "Asian Alone": 0.3, "Native Hawaiian and Other Pacific Islander Alone": 0.0, "White Alone": 95.8, "Hispanic or Latino": 2.0, "Black Alone": 0.6, "American Indian and Alaska Native Alone": 1.7}, "Age": {"Percent Under 18 Years": 18.7, "Percent 65 and Older": 27.9, "Percent Under 5 Years": 4.9}, "Miscellaneous": {"Manufacturers Shipments": 0, "Foreign Born": 1.1, "Percent Female": 49.2, "Language Other than English at Home": 1.0, "Living in Same House +1 Years": 92.7, "Mean Travel Time to Work": 21.7, "Building Permits": 3, "Veterans": 383, "Land Area": 981.78}, "Sales": {"Retail Sales": 243, "Merchant Wholesaler Sales": 1382, "Accommodation and Food Services Sales": 20, "Retail Sales per Capita": 7563}, "County": "Nelson County", "State": "ND", "Income": {"Median Houseold Income": 49839, "Per Capita Income": 30432, "Persons Below Poverty Level": 7.7}, "Education": {"Bachelor's Degree or Higher": 21.0, "High School or Higher": 89.3}, "Employment": {"Private Non-farm Establishments": 127, "Private Non-farm Employment Percent Change": 5.0, "Firms": {"Total": 558, "Hispanic-Owned": 0.0, "Native Hawaiian and Other Pacific Islander-Owned": 0.0, "American Indian-Owned": 0.0, "Black-Owned": 0.0, "Asian-Owned": 0.0, "Women-Owned": 0.0}, "Nonemployer Establishments": 286, "Private Non-farm Employment": 847}, "Housing": {"Housing Units": 1944, "Units in Multi-Unit Structures": 9.8, "Median Value of Owner-Occupied Units": 54000, "Households": 1474, "Persons per Household": 2.03, "Homeownership Rate": 82.7}, "Population": {"2014 Population": 3045, "2010 Population": 3126, "Population per Square Mile": 3.2, "Population Percent Change": -2.6}}</t>
  </si>
  <si>
    <t>{"Ethnicities": {"White Alone, not Hispanic or Latino": 93.0, "Two or More Races": 1.0, "Asian Alone": 0.3, "Native Hawaiian and Other Pacific Islander Alone": 0.0, "White Alone": 95.1, "Hispanic or Latino": 2.5, "Black Alone": 0.4, "American Indian and Alaska Native Alone": 3.1}, "Age": {"Percent Under 18 Years": 22.5, "Percent 65 and Older": 18.7, "Percent Under 5 Years": 6.5}, "Miscellaneous": {"Manufacturers Shipments": 0, "Foreign Born": 0.1, "Percent Female": 48.9, "Language Other than English at Home": 3.9, "Living in Same House +1 Years": 95.5, "Mean Travel Time to Work": 23.7, "Building Permits": 8, "Veterans": 148, "Land Area": 722.51}, "Sales": {"Retail Sales": 99, "Merchant Wholesaler Sales": 0, "Accommodation and Food Services Sales": 0, "Retail Sales per Capita": 5844}, "County": "Oliver County", "State": "ND", "Income": {"Median Houseold Income": 71250, "Per Capita Income": 32253, "Persons Below Poverty Level": 7.4}, "Education": {"Bachelor's Degree or Higher": 16.4, "High School or Higher": 87.5}, "Employment": {"Private Non-farm Establishments": 48, "Private Non-farm Employment Percent Change": 0.0, "Firms": {"Total": 200, "Hispanic-Owned": 0.0, "Native Hawaiian and Other Pacific Islander-Owned": 0.0, "American Indian-Owned": 0.0, "Black-Owned": 0.0, "Asian-Owned": 0.0, "Women-Owned": 43.0}, "Nonemployer Establishments": 134, "Private Non-farm Employment": 571}, "Housing": {"Housing Units": 922, "Units in Multi-Unit Structures": 5.2, "Median Value of Owner-Occupied Units": 98900, "Households": 753, "Persons per Household": 2.44, "Homeownership Rate": 86.3}, "Population": {"2014 Population": 1850, "2010 Population": 1846, "Population per Square Mile": 2.6, "Population Percent Change": 0.2}}</t>
  </si>
  <si>
    <t>{"Ethnicities": {"White Alone, not Hispanic or Latino": 92.2, "Two or More Races": 1.4, "Asian Alone": 0.4, "Native Hawaiian and Other Pacific Islander Alone": 0.0, "White Alone": 95.6, "Hispanic or Latino": 3.7, "Black Alone": 0.5, "American Indian and Alaska Native Alone": 2.0}, "Age": {"Percent Under 18 Years": 20.7, "Percent 65 and Older": 21.6, "Percent Under 5 Years": 5.2}, "Miscellaneous": {"Manufacturers Shipments": 4864, "Foreign Born": 3.8, "Percent Female": 48.6, "Language Other than English at Home": 4.1, "Living in Same House +1 Years": 87.1, "Mean Travel Time to Work": 16.0, "Building Permits": 0, "Veterans": 680, "Land Area": 1118.69}, "Sales": {"Retail Sales": 899, "Merchant Wholesaler Sales": 3678, "Accommodation and Food Services Sales": 56, "Retail Sales per Capita": 11867}, "County": "Pembina County", "State": "ND", "Income": {"Median Houseold Income": 49846, "Per Capita Income": 27817, "Persons Below Poverty Level": 8.7}, "Education": {"Bachelor's Degree or Higher": 19.2, "High School or Higher": 89.0}, "Employment": {"Private Non-farm Establishments": 282, "Private Non-farm Employment Percent Change": -8.8, "Firms": {"Total": 653, "Hispanic-Owned": 0.0, "Native Hawaiian and Other Pacific Islander-Owned": 0.0, "American Indian-Owned": 6.3, "Black-Owned": 0.0, "Asian-Owned": 0.0, "Women-Owned": 10.1}, "Nonemployer Establishments": 545, "Private Non-farm Employment": 2582}, "Housing": {"Housing Units": 3879, "Units in Multi-Unit Structures": 12.7, "Median Value of Owner-Occupied Units": 72200, "Households": 3328, "Persons per Household": 2.14, "Homeownership Rate": 77.1}, "Population": {"2014 Population": 7128, "2010 Population": 7413, "Population per Square Mile": 6.6, "Population Percent Change": -3.8}}</t>
  </si>
  <si>
    <t>{"Ethnicities": {"White Alone, not Hispanic or Latino": 92.9, "Two or More Races": 0.9, "Asian Alone": 0.1, "Native Hawaiian and Other Pacific Islander Alone": 0.0, "White Alone": 93.9, "Hispanic or Latino": 1.4, "Black Alone": 0.6, "American Indian and Alaska Native Alone": 4.5}, "Age": {"Percent Under 18 Years": 22.1, "Percent 65 and Older": 22.8, "Percent Under 5 Years": 6.3}, "Miscellaneous": {"Manufacturers Shipments": 0, "Foreign Born": 0.7, "Percent Female": 49.3, "Language Other than English at Home": 4.3, "Living in Same House +1 Years": 87.7, "Mean Travel Time to Work": 14.2, "Building Permits": 4, "Veterans": 347, "Land Area": 1018.6}, "Sales": {"Retail Sales": 856, "Merchant Wholesaler Sales": 858, "Accommodation and Food Services Sales": 30, "Retail Sales per Capita": 20927}, "County": "Pierce County", "State": "ND", "Income": {"Median Houseold Income": 42975, "Per Capita Income": 23491, "Persons Below Poverty Level": 14.3}, "Education": {"Bachelor's Degree or Higher": 12.4, "High School or Higher": 82.3}, "Employment": {"Private Non-farm Establishments": 162, "Private Non-farm Employment Percent Change": 1.7, "Firms": {"Total": 482, "Hispanic-Owned": 0.0, "Native Hawaiian and Other Pacific Islander-Owned": 0.0, "American Indian-Owned": 0.0, "Black-Owned": 0.0, "Asian-Owned": 0.0, "Women-Owned": 0.0}, "Nonemployer Establishments": 380, "Private Non-farm Employment": 1457}, "Housing": {"Housing Units": 2222, "Units in Multi-Unit Structures": 13.2, "Median Value of Owner-Occupied Units": 83100, "Households": 1983, "Persons per Household": 2.08, "Homeownership Rate": 72.3}, "Population": {"2014 Population": 4404, "2010 Population": 4357, "Population per Square Mile": 4.3, "Population Percent Change": 1.1}}</t>
  </si>
  <si>
    <t>{"Ethnicities": {"White Alone, not Hispanic or Latino": 85.2, "Two or More Races": 3.2, "Asian Alone": 0.5, "Native Hawaiian and Other Pacific Islander Alone": 0.1, "White Alone": 86.7, "Hispanic or Latino": 2.5, "Black Alone": 0.5, "American Indian and Alaska Native Alone": 8.9}, "Age": {"Percent Under 18 Years": 22.4, "Percent 65 and Older": 18.4, "Percent Under 5 Years": 6.5}, "Miscellaneous": {"Manufacturers Shipments": 0, "Foreign Born": 0.8, "Percent Female": 49.4, "Language Other than English at Home": 3.1, "Living in Same House +1 Years": 89.6, "Mean Travel Time to Work": 12.1, "Building Permits": 31, "Veterans": 823, "Land Area": 1186.85}, "Sales": {"Retail Sales": 2342, "Merchant Wholesaler Sales": 2663, "Accommodation and Food Services Sales": 217, "Retail Sales per Capita": 20873}, "County": "Ramsey County", "State": "ND", "Income": {"Median Houseold Income": 48604, "Per Capita Income": 28081, "Persons Below Poverty Level": 12.1}, "Education": {"Bachelor's Degree or Higher": 21.0, "High School or Higher": 88.2}, "Employment": {"Private Non-farm Establishments": 424, "Private Non-farm Employment Percent Change": 2.2, "Firms": {"Total": 1132, "Hispanic-Owned": 0.0, "Native Hawaiian and Other Pacific Islander-Owned": 0.0, "American Indian-Owned": 0.0, "Black-Owned": 0.0, "Asian-Owned": 0.0, "Women-Owned": 20.3}, "Nonemployer Establishments": 897, "Private Non-farm Employment": 4374}, "Housing": {"Housing Units": 5777, "Units in Multi-Unit Structures": 26.4, "Median Value of Owner-Occupied Units": 89600, "Households": 4826, "Persons per Household": 2.28, "Homeownership Rate": 64.6}, "Population": {"2014 Population": 11564, "2010 Population": 11451, "Population per Square Mile": 9.6, "Population Percent Change": 1.0}}</t>
  </si>
  <si>
    <t>{"Ethnicities": {"White Alone, not Hispanic or Latino": 95.4, "Two or More Races": 1.3, "Asian Alone": 0.4, "Native Hawaiian and Other Pacific Islander Alone": 0.0, "White Alone": 97.0, "Hispanic or Latino": 1.9, "Black Alone": 0.6, "American Indian and Alaska Native Alone": 0.7}, "Age": {"Percent Under 18 Years": 22.9, "Percent 65 and Older": 20.7, "Percent Under 5 Years": 5.6}, "Miscellaneous": {"Manufacturers Shipments": 0, "Foreign Born": 0.6, "Percent Female": 48.9, "Language Other than English at Home": 3.5, "Living in Same House +1 Years": 89.4, "Mean Travel Time to Work": 16.6, "Building Permits": 5, "Veterans": 432, "Land Area": 862.36}, "Sales": {"Retail Sales": 539, "Merchant Wholesaler Sales": 1424, "Accommodation and Food Services Sales": 42, "Retail Sales per Capita": 9383}, "County": "Ransom County", "State": "ND", "Income": {"Median Houseold Income": 49788, "Per Capita Income": 26137, "Persons Below Poverty Level": 9.5}, "Education": {"Bachelor's Degree or Higher": 16.5, "High School or Higher": 87.9}, "Employment": {"Private Non-farm Establishments": 194, "Private Non-farm Employment Percent Change": 3.5, "Firms": {"Total": 344, "Hispanic-Owned": 0.0, "Native Hawaiian and Other Pacific Islander-Owned": 0.0, "American Indian-Owned": 0.0, "Black-Owned": 0.0, "Asian-Owned": 0.0, "Women-Owned": 0.0}, "Nonemployer Establishments": 375, "Private Non-farm Employment": 1757}, "Housing": {"Housing Units": 2674, "Units in Multi-Unit Structures": 14.1, "Median Value of Owner-Occupied Units": 87400, "Households": 2283, "Persons per Household": 2.32, "Homeownership Rate": 69.6}, "Population": {"2014 Population": 5446, "2010 Population": 5457, "Population per Square Mile": 6.3, "Population Percent Change": -0.2}}</t>
  </si>
  <si>
    <t>{"Ethnicities": {"White Alone, not Hispanic or Latino": 94.9, "Two or More Races": 1.5, "Asian Alone": 0.5, "Native Hawaiian and Other Pacific Islander Alone": 0.0, "White Alone": 96.8, "Hispanic or Latino": 2.3, "Black Alone": 0.7, "American Indian and Alaska Native Alone": 0.5}, "Age": {"Percent Under 18 Years": 22.4, "Percent 65 and Older": 18.9, "Percent Under 5 Years": 6.6}, "Miscellaneous": {"Manufacturers Shipments": 0, "Foreign Born": 2.0, "Percent Female": 47.4, "Language Other than English at Home": 2.3, "Living in Same House +1 Years": 89.1, "Mean Travel Time to Work": 19.3, "Building Permits": 8, "Veterans": 268, "Land Area": 877.05}, "Sales": {"Retail Sales": 237, "Merchant Wholesaler Sales": 0, "Accommodation and Food Services Sales": 9, "Retail Sales per Capita": 10513}, "County": "Renville County", "State": "ND", "Income": {"Median Houseold Income": 60847, "Per Capita Income": 31178, "Persons Below Poverty Level": 7.0}, "Education": {"Bachelor's Degree or Higher": 17.2, "High School or Higher": 93.3}, "Employment": {"Private Non-farm Establishments": 108, "Private Non-farm Employment Percent Change": -1.3, "Firms": {"Total": 201, "Hispanic-Owned": 0.0, "Native Hawaiian and Other Pacific Islander-Owned": 0.0, "American Indian-Owned": 0.0, "Black-Owned": 0.0, "Asian-Owned": 0.0, "Women-Owned": 0.0}, "Nonemployer Establishments": 170, "Private Non-farm Employment": 754}, "Housing": {"Housing Units": 1407, "Units in Multi-Unit Structures": 5.3, "Median Value of Owner-Occupied Units": 95200, "Households": 1041, "Persons per Household": 2.36, "Homeownership Rate": 78.9}, "Population": {"2014 Population": 2587, "2010 Population": 2470, "Population per Square Mile": 2.8, "Population Percent Change": 4.7}}</t>
  </si>
  <si>
    <t>{"Ethnicities": {"White Alone, not Hispanic or Latino": 92.0, "Two or More Races": 1.6, "Asian Alone": 0.7, "Native Hawaiian and Other Pacific Islander Alone": 0.1, "White Alone": 94.0, "Hispanic or Latino": 2.7, "Black Alone": 0.8, "American Indian and Alaska Native Alone": 2.7}, "Age": {"Percent Under 18 Years": 21.4, "Percent 65 and Older": 15.8, "Percent Under 5 Years": 5.4}, "Miscellaneous": {"Manufacturers Shipments": 9416, "Foreign Born": 1.3, "Percent Female": 48.4, "Language Other than English at Home": 2.9, "Living in Same House +1 Years": 84.1, "Mean Travel Time to Work": 18.3, "Building Permits": 25, "Veterans": 1104, "Land Area": 1435.78}, "Sales": {"Retail Sales": 2050, "Merchant Wholesaler Sales": 0, "Accommodation and Food Services Sales": 846, "Retail Sales per Capita": 12424}, "County": "Richland County", "State": "ND", "Income": {"Median Houseold Income": 53759, "Per Capita Income": 27713, "Persons Below Poverty Level": 11.8}, "Education": {"Bachelor's Degree or Higher": 20.8, "High School or Higher": 89.8}, "Employment": {"Private Non-farm Establishments": 533, "Private Non-farm Employment Percent Change": 4.0, "Firms": {"Total": 1565, "Hispanic-Owned": 0.0, "Native Hawaiian and Other Pacific Islander-Owned": 0.0, "American Indian-Owned": 2.7, "Black-Owned": 0.0, "Asian-Owned": 0.0, "Women-Owned": 22.7}, "Nonemployer Establishments": 1107, "Private Non-farm Employment": 6269}, "Housing": {"Housing Units": 7653, "Units in Multi-Unit Structures": 22.9, "Median Value of Owner-Occupied Units": 101800, "Households": 6614, "Persons per Household": 2.28, "Homeownership Rate": 72.6}, "Population": {"2014 Population": 16432, "2010 Population": 16321, "Population per Square Mile": 11.4, "Population Percent Change": 0.7}}</t>
  </si>
  <si>
    <t>{"Ethnicities": {"White Alone, not Hispanic or Latino": 20.2, "Two or More Races": 2.5, "Asian Alone": 0.1, "Native Hawaiian and Other Pacific Islander Alone": 0.0, "White Alone": 20.6, "Hispanic or Latino": 1.6, "Black Alone": 0.4, "American Indian and Alaska Native Alone": 76.4}, "Age": {"Percent Under 18 Years": 33.8, "Percent 65 and Older": 10.2, "Percent Under 5 Years": 10.3}, "Miscellaneous": {"Manufacturers Shipments": 0, "Foreign Born": 0.3, "Percent Female": 50.9, "Language Other than English at Home": 1.1, "Living in Same House +1 Years": 94.7, "Mean Travel Time to Work": 18.6, "Building Permits": 1, "Veterans": 667, "Land Area": 903.08}, "Sales": {"Retail Sales": 1070, "Merchant Wholesaler Sales": 857, "Accommodation and Food Services Sales": 360, "Retail Sales per Capita": 7847}, "County": "Rolette County", "State": "ND", "Income": {"Median Houseold Income": 31336, "Per Capita Income": 15502, "Persons Below Poverty Level": 36.0}, "Education": {"Bachelor's Degree or Higher": 19.9, "High School or Higher": 81.8}, "Employment": {"Private Non-farm Establishments": 208, "Private Non-farm Employment Percent Change": 2.6, "Firms": {"Total": 703, "Hispanic-Owned": 0.0, "Native Hawaiian and Other Pacific Islander-Owned": 0.0, "American Indian-Owned": 37.1, "Black-Owned": 0.0, "Asian-Owned": 0.0, "Women-Owned": 44.4}, "Nonemployer Establishments": 655, "Private Non-farm Employment": 2466}, "Housing": {"Housing Units": 5501, "Units in Multi-Unit Structures": 8.8, "Median Value of Owner-Occupied Units": 63400, "Households": 4750, "Persons per Household": 2.95, "Homeownership Rate": 70.2}, "Population": {"2014 Population": 14616, "2010 Population": 13937, "Population per Square Mile": 15.4, "Population Percent Change": 4.9}}</t>
  </si>
  <si>
    <t>{"Ethnicities": {"White Alone, not Hispanic or Latino": 94.0, "Two or More Races": 0.9, "Asian Alone": 0.6, "Native Hawaiian and Other Pacific Islander Alone": 0.1, "White Alone": 96.6, "Hispanic or Latino": 2.9, "Black Alone": 0.7, "American Indian and Alaska Native Alone": 1.1}, "Age": {"Percent Under 18 Years": 21.1, "Percent 65 and Older": 19.8, "Percent Under 5 Years": 5.4}, "Miscellaneous": {"Manufacturers Shipments": 0, "Foreign Born": 1.5, "Percent Female": 47.4, "Language Other than English at Home": 2.4, "Living in Same House +1 Years": 89.1, "Mean Travel Time to Work": 15.9, "Building Permits": 22, "Veterans": 305, "Land Area": 858.51}, "Sales": {"Retail Sales": 276, "Merchant Wholesaler Sales": 1529, "Accommodation and Food Services Sales": 21, "Retail Sales per Capita": 6773}, "County": "Sargent County", "State": "ND", "Income": {"Median Houseold Income": 53381, "Per Capita Income": 29950, "Persons Below Poverty Level": 7.4}, "Education": {"Bachelor's Degree or Higher": 17.9, "High School or Higher": 88.5}, "Employment": {"Private Non-farm Establishments": 124, "Private Non-farm Employment Percent Change": 2.1, "Firms": {"Total": 369, "Hispanic-Owned": 0.0, "Native Hawaiian and Other Pacific Islander-Owned": 0.0, "American Indian-Owned": 0.0, "Black-Owned": 0.0, "Asian-Owned": 0.0, "Women-Owned": 0.0}, "Nonemployer Establishments": 290, "Private Non-farm Employment": 2190}, "Housing": {"Housing Units": 2060, "Units in Multi-Unit Structures": 11.2, "Median Value of Owner-Occupied Units": 72500, "Households": 1741, "Persons per Household": 2.2, "Homeownership Rate": 77.3}, "Population": {"2014 Population": 3931, "2010 Population": 3829, "Population per Square Mile": 4.5, "Population Percent Change": 2.7}}</t>
  </si>
  <si>
    <t>{"Ethnicities": {"White Alone, not Hispanic or Latino": 95.1, "Two or More Races": 1.5, "Asian Alone": 0.2, "Native Hawaiian and Other Pacific Islander Alone": 0.2, "White Alone": 95.9, "Hispanic or Latino": 1.3, "Black Alone": 0.5, "American Indian and Alaska Native Alone": 1.6}, "Age": {"Percent Under 18 Years": 17.1, "Percent 65 and Older": 29.0, "Percent Under 5 Years": 4.0}, "Miscellaneous": {"Manufacturers Shipments": 0, "Foreign Born": 0.3, "Percent Female": 50.2, "Language Other than English at Home": 4.1, "Living in Same House +1 Years": 94.8, "Mean Travel Time to Work": 21.1, "Building Permits": 2, "Veterans": 109, "Land Area": 972.38}, "Sales": {"Retail Sales": 43, "Merchant Wholesaler Sales": 228, "Accommodation and Food Services Sales": 6, "Retail Sales per Capita": 3317}, "County": "Sheridan County", "State": "ND", "Income": {"Median Houseold Income": 43250, "Per Capita Income": 29219, "Persons Below Poverty Level": 13.7}, "Education": {"Bachelor's Degree or Higher": 16.0, "High School or Higher": 84.6}, "Employment": {"Private Non-farm Establishments": 46, "Private Non-farm Employment Percent Change": -5.0, "Firms": {"Total": 128, "Hispanic-Owned": 0.0, "Native Hawaiian and Other Pacific Islander-Owned": 0.0, "American Indian-Owned": 0.0, "Black-Owned": 0.0, "Asian-Owned": 0.0, "Women-Owned": 0.0}, "Nonemployer Establishments": 116, "Private Non-farm Employment": 170}, "Housing": {"Housing Units": 898, "Units in Multi-Unit Structures": 5.4, "Median Value of Owner-Occupied Units": 58300, "Households": 614, "Persons per Household": 2.14, "Homeownership Rate": 86.5}, "Population": {"2014 Population": 1326, "2010 Population": 1321, "Population per Square Mile": 1.4, "Population Percent Change": 0.4}}</t>
  </si>
  <si>
    <t>{"Ethnicities": {"White Alone, not Hispanic or Latino": 14.4, "Two or More Races": 3.0, "Asian Alone": 0.1, "Native Hawaiian and Other Pacific Islander Alone": 0.0, "White Alone": 14.9, "Hispanic or Latino": 3.8, "Black Alone": 0.3, "American Indian and Alaska Native Alone": 81.7}, "Age": {"Percent Under 18 Years": 37.5, "Percent 65 and Older": 7.3, "Percent Under 5 Years": 12.2}, "Miscellaneous": {"Manufacturers Shipments": 0, "Foreign Born": 0.5, "Percent Female": 50.0, "Language Other than English at Home": 11.3, "Living in Same House +1 Years": 90.9, "Mean Travel Time to Work": 16.9, "Building Permits": 0, "Veterans": 209, "Land Area": 1094.09}, "Sales": {"Retail Sales": 132, "Merchant Wholesaler Sales": 0, "Accommodation and Food Services Sales": 0, "Retail Sales per Capita": 3195}, "County": "Sioux County", "State": "ND", "Income": {"Median Houseold Income": 36111, "Per Capita Income": 15478, "Persons Below Poverty Level": 40.5}, "Education": {"Bachelor's Degree or Higher": 17.7, "High School or Higher": 83.3}, "Employment": {"Private Non-farm Establishments": 28, "Private Non-farm Employment Percent Change": 0.0, "Firms": {"Total": 123, "Hispanic-Owned": 0.0, "Native Hawaiian and Other Pacific Islander-Owned": 0.0, "American Indian-Owned": 66.7, "Black-Owned": 0.0, "Asian-Owned": 0.0, "Women-Owned": 0.0}, "Nonemployer Establishments": 119, "Private Non-farm Employment": 950}, "Housing": {"Housing Units": 1330, "Units in Multi-Unit Structures": 12.5, "Median Value of Owner-Occupied Units": 70700, "Households": 1116, "Persons per Household": 3.76, "Homeownership Rate": 44.6}, "Population": {"2014 Population": 4422, "2010 Population": 4153, "Population per Square Mile": 3.8, "Population Percent Change": 6.5}}</t>
  </si>
  <si>
    <t>{"Ethnicities": {"White Alone, not Hispanic or Latino": 94.5, "Two or More Races": 0.9, "Asian Alone": 0.0, "Native Hawaiian and Other Pacific Islander Alone": 0.0, "White Alone": 96.1, "Hispanic or Latino": 3.0, "Black Alone": 0.5, "American Indian and Alaska Native Alone": 2.5}, "Age": {"Percent Under 18 Years": 22.4, "Percent 65 and Older": 20.4, "Percent Under 5 Years": 7.2}, "Miscellaneous": {"Manufacturers Shipments": 0, "Foreign Born": 0.0, "Percent Female": 46.0, "Language Other than English at Home": 1.7, "Living in Same House +1 Years": 95.8, "Mean Travel Time to Work": 20.3, "Building Permits": 0, "Veterans": 52, "Land Area": 1214.92}, "Sales": {"Retail Sales": 0, "Merchant Wholesaler Sales": 0, "Accommodation and Food Services Sales": 0, "Retail Sales per Capita": 0}, "County": "Slope County", "State": "ND", "Income": {"Median Houseold Income": 61667, "Per Capita Income": 30586, "Persons Below Poverty Level": 8.9}, "Education": {"Bachelor's Degree or Higher": 22.5, "High School or Higher": 85.7}, "Employment": {"Private Non-farm Establishments": 20, "Private Non-farm Employment Percent Change": 2.8, "Firms": {"Total": 39, "Hispanic-Owned": 0.0, "Native Hawaiian and Other Pacific Islander-Owned": 0.0, "American Indian-Owned": 0.0, "Black-Owned": 0.0, "Asian-Owned": 0.0, "Women-Owned": 0.0}, "Nonemployer Establishments": 58, "Private Non-farm Employment": 110}, "Housing": {"Housing Units": 437, "Units in Multi-Unit Structures": 3.5, "Median Value of Owner-Occupied Units": 61100, "Households": 296, "Persons per Household": 2.49, "Homeownership Rate": 86.8}, "Population": {"2014 Population": 765, "2010 Population": 727, "Population per Square Mile": 0.6, "Population Percent Change": 5.2}}</t>
  </si>
  <si>
    <t>{"Ethnicities": {"White Alone, not Hispanic or Latino": 89.5, "Two or More Races": 1.6, "Asian Alone": 1.4, "Native Hawaiian and Other Pacific Islander Alone": 0.0, "White Alone": 93.9, "Hispanic or Latino": 4.9, "Black Alone": 1.7, "American Indian and Alaska Native Alone": 1.3}, "Age": {"Percent Under 18 Years": 24.3, "Percent 65 and Older": 12.8, "Percent Under 5 Years": 7.6}, "Miscellaneous": {"Manufacturers Shipments": 2705, "Foreign Born": 3.1, "Percent Female": 47.4, "Language Other than English at Home": 6.0, "Living in Same House +1 Years": 83.0, "Mean Travel Time to Work": 16.4, "Building Permits": 627, "Veterans": 1826, "Land Area": 1334.74}, "Sales": {"Retail Sales": 4033, "Merchant Wholesaler Sales": 0, "Accommodation and Food Services Sales": 408, "Retail Sales per Capita": 18005}, "County": "Stark County", "State": "ND", "Income": {"Median Houseold Income": 62559, "Per Capita Income": 31412, "Persons Below Poverty Level": 7.6}, "Education": {"Bachelor's Degree or Higher": 24.7, "High School or Higher": 89.3}, "Employment": {"Private Non-farm Establishments": 1184, "Private Non-farm Employment Percent Change": 5.1, "Firms": {"Total": 2449, "Hispanic-Owned": 0.0, "Native Hawaiian and Other Pacific Islander-Owned": 0.0, "American Indian-Owned": 0.0, "Black-Owned": 0.0, "Asian-Owned": 0.0, "Women-Owned": 23.3}, "Nonemployer Establishments": 2546, "Private Non-farm Employment": 16249}, "Housing": {"Housing Units": 13745, "Units in Multi-Unit Structures": 21.2, "Median Value of Owner-Occupied Units": 166200, "Households": 10439, "Persons per Household": 2.37, "Homeownership Rate": 72.7}, "Population": {"2014 Population": 30372, "2010 Population": 24199, "Population per Square Mile": 18.1, "Population Percent Change": 25.5}}</t>
  </si>
  <si>
    <t>{"Ethnicities": {"White Alone, not Hispanic or Latino": 96.7, "Two or More Races": 0.7, "Asian Alone": 0.2, "Native Hawaiian and Other Pacific Islander Alone": 0.0, "White Alone": 97.9, "Hispanic or Latino": 1.3, "Black Alone": 0.2, "American Indian and Alaska Native Alone": 1.1}, "Age": {"Percent Under 18 Years": 20.6, "Percent 65 and Older": 23.7, "Percent Under 5 Years": 5.7}, "Miscellaneous": {"Manufacturers Shipments": 0, "Foreign Born": 2.2, "Percent Female": 49.1, "Language Other than English at Home": 4.2, "Living in Same House +1 Years": 91.1, "Mean Travel Time to Work": 18.1, "Building Permits": 6, "Veterans": 191, "Land Area": 712.22}, "Sales": {"Retail Sales": 258, "Merchant Wholesaler Sales": 1597, "Accommodation and Food Services Sales": 5, "Retail Sales per Capita": 14052}, "County": "Steele County", "State": "ND", "Income": {"Median Houseold Income": 55735, "Per Capita Income": 31455, "Persons Below Poverty Level": 6.2}, "Education": {"Bachelor's Degree or Higher": 20.3, "High School or Higher": 92.0}, "Employment": {"Private Non-farm Establishments": 59, "Private Non-farm Employment Percent Change": 1.4, "Firms": {"Total": 0, "Hispanic-Owned": 0.0, "Native Hawaiian and Other Pacific Islander-Owned": 0.0, "American Indian-Owned": 0.0, "Black-Owned": 0.0, "Asian-Owned": 0.0, "Women-Owned": 0.0}, "Nonemployer Establishments": 130, "Private Non-farm Employment": 507}, "Housing": {"Housing Units": 1189, "Units in Multi-Unit Structures": 8.2, "Median Value of Owner-Occupied Units": 73700, "Households": 890, "Persons per Household": 2.22, "Homeownership Rate": 75.1}, "Population": {"2014 Population": 1955, "2010 Population": 1975, "Population per Square Mile": 2.8, "Population Percent Change": -1.0}}</t>
  </si>
  <si>
    <t>{"Ethnicities": {"White Alone, not Hispanic or Latino": 93.5, "Two or More Races": 1.4, "Asian Alone": 0.7, "Native Hawaiian and Other Pacific Islander Alone": 0.1, "White Alone": 95.1, "Hispanic or Latino": 2.1, "Black Alone": 1.1, "American Indian and Alaska Native Alone": 1.6}, "Age": {"Percent Under 18 Years": 20.4, "Percent 65 and Older": 17.6, "Percent Under 5 Years": 5.6}, "Miscellaneous": {"Manufacturers Shipments": 2304, "Foreign Born": 1.0, "Percent Female": 48.9, "Language Other than English at Home": 4.6, "Living in Same House +1 Years": 85.1, "Mean Travel Time to Work": 12.8, "Building Permits": 43, "Veterans": 1632, "Land Area": 2221.72}, "Sales": {"Retail Sales": 3097, "Merchant Wholesaler Sales": 0, "Accommodation and Food Services Sales": 302, "Retail Sales per Capita": 15146}, "County": "Stutsman County", "State": "ND", "Income": {"Median Houseold Income": 50120, "Per Capita Income": 27351, "Persons Below Poverty Level": 12.0}, "Education": {"Bachelor's Degree or Higher": 23.7, "High School or Higher": 87.3}, "Employment": {"Private Non-farm Establishments": 664, "Private Non-farm Employment Percent Change": 4.8, "Firms": {"Total": 2115, "Hispanic-Owned": 0.0, "Native Hawaiian and Other Pacific Islander-Owned": 0.0, "American Indian-Owned": 0.0, "Black-Owned": 0.0, "Asian-Owned": 0.0, "Women-Owned": 30.7}, "Nonemployer Establishments": 1391, "Private Non-farm Employment": 9258}, "Housing": {"Housing Units": 10069, "Units in Multi-Unit Structures": 23.4, "Median Value of Owner-Occupied Units": 98600, "Households": 8873, "Persons per Household": 2.18, "Homeownership Rate": 69.8}, "Population": {"2014 Population": 21129, "2010 Population": 21100, "Population per Square Mile": 9.5, "Population Percent Change": 0.1}}</t>
  </si>
  <si>
    <t>{"Ethnicities": {"White Alone, not Hispanic or Latino": 93.7, "Two or More Races": 1.6, "Asian Alone": 0.2, "Native Hawaiian and Other Pacific Islander Alone": 0.0, "White Alone": 94.4, "Hispanic or Latino": 0.8, "Black Alone": 0.2, "American Indian and Alaska Native Alone": 3.5}, "Age": {"Percent Under 18 Years": 21.7, "Percent 65 and Older": 23.5, "Percent Under 5 Years": 6.7}, "Miscellaneous": {"Manufacturers Shipments": 0, "Foreign Born": 0.4, "Percent Female": 49.1, "Language Other than English at Home": 1.1, "Living in Same House +1 Years": 86.1, "Mean Travel Time to Work": 14.7, "Building Permits": 0, "Veterans": 164, "Land Area": 1024.56}, "Sales": {"Retail Sales": 72, "Merchant Wholesaler Sales": 0, "Accommodation and Food Services Sales": 0, "Retail Sales per Capita": 3140}, "County": "Towner County", "State": "ND", "Income": {"Median Houseold Income": 55521, "Per Capita Income": 33357, "Persons Below Poverty Level": 7.5}, "Education": {"Bachelor's Degree or Higher": 21.8, "High School or Higher": 93.2}, "Employment": {"Private Non-farm Establishments": 84, "Private Non-farm Employment Percent Change": -7.9, "Firms": {"Total": 0, "Hispanic-Owned": 0.0, "Native Hawaiian and Other Pacific Islander-Owned": 0.0, "American Indian-Owned": 0.0, "Black-Owned": 0.0, "Asian-Owned": 0.0, "Women-Owned": 0.0}, "Nonemployer Establishments": 237, "Private Non-farm Employment": 467}, "Housing": {"Housing Units": 1450, "Units in Multi-Unit Structures": 13.2, "Median Value of Owner-Occupied Units": 60600, "Households": 1034, "Persons per Household": 2.17, "Homeownership Rate": 80.7}, "Population": {"2014 Population": 2310, "2010 Population": 2246, "Population per Square Mile": 2.2, "Population Percent Change": 2.8}}</t>
  </si>
  <si>
    <t>{"Ethnicities": {"White Alone, not Hispanic or Latino": 93.2, "Two or More Races": 1.6, "Asian Alone": 0.4, "Native Hawaiian and Other Pacific Islander Alone": 0.0, "White Alone": 96.1, "Hispanic or Latino": 3.2, "Black Alone": 0.8, "American Indian and Alaska Native Alone": 1.2}, "Age": {"Percent Under 18 Years": 22.3, "Percent 65 and Older": 19.0, "Percent Under 5 Years": 6.4}, "Miscellaneous": {"Manufacturers Shipments": 0, "Foreign Born": 1.5, "Percent Female": 49.1, "Language Other than English at Home": 2.9, "Living in Same House +1 Years": 87.2, "Mean Travel Time to Work": 19.4, "Building Permits": 11, "Veterans": 746, "Land Area": 861.95}, "Sales": {"Retail Sales": 725, "Merchant Wholesaler Sales": 2756, "Accommodation and Food Services Sales": 70, "Retail Sales per Capita": 8988}, "County": "Traill County", "State": "ND", "Income": {"Median Houseold Income": 48767, "Per Capita Income": 27098, "Persons Below Poverty Level": 10.7}, "Education": {"Bachelor's Degree or Higher": 28.9, "High School or Higher": 90.5}, "Employment": {"Private Non-farm Establishments": 301, "Private Non-farm Employment Percent Change": 3.3, "Firms": {"Total": 919, "Hispanic-Owned": 0.0, "Native Hawaiian and Other Pacific Islander-Owned": 0.0, "American Indian-Owned": 0.0, "Black-Owned": 0.0, "Asian-Owned": 0.0, "Women-Owned": 25.8}, "Nonemployer Establishments": 564, "Private Non-farm Employment": 2716}, "Housing": {"Housing Units": 3809, "Units in Multi-Unit Structures": 17.8, "Median Value of Owner-Occupied Units": 94400, "Households": 3306, "Persons per Household": 2.35, "Homeownership Rate": 74.0}, "Population": {"2014 Population": 8082, "2010 Population": 8121, "Population per Square Mile": 9.4, "Population Percent Change": -0.5}}</t>
  </si>
  <si>
    <t>{"Ethnicities": {"White Alone, not Hispanic or Latino": 85.5, "Two or More Races": 1.5, "Asian Alone": 0.5, "Native Hawaiian and Other Pacific Islander Alone": 0.0, "White Alone": 95.6, "Hispanic or Latino": 11.1, "Black Alone": 0.4, "American Indian and Alaska Native Alone": 2.0}, "Age": {"Percent Under 18 Years": 22.6, "Percent 65 and Older": 21.0, "Percent Under 5 Years": 6.4}, "Miscellaneous": {"Manufacturers Shipments": 0, "Foreign Born": 2.3, "Percent Female": 49.3, "Language Other than English at Home": 9.1, "Living in Same House +1 Years": 90.7, "Mean Travel Time to Work": 16.5, "Building Permits": 11, "Veterans": 904, "Land Area": 1281.93}, "Sales": {"Retail Sales": 987, "Merchant Wholesaler Sales": 2961, "Accommodation and Food Services Sales": 91, "Retail Sales per Capita": 8972}, "County": "Walsh County", "State": "ND", "Income": {"Median Houseold Income": 48592, "Per Capita Income": 29072, "Persons Below Poverty Level": 10.6}, "Education": {"Bachelor's Degree or Higher": 18.3, "High School or Higher": 83.0}, "Employment": {"Private Non-farm Establishments": 405, "Private Non-farm Employment Percent Change": 2.4, "Firms": {"Total": 839, "Hispanic-Owned": 0.0, "Native Hawaiian and Other Pacific Islander-Owned": 0.0, "American Indian-Owned": 0.0, "Black-Owned": 0.0, "Asian-Owned": 0.0, "Women-Owned": 31.0}, "Nonemployer Establishments": 765, "Private Non-farm Employment": 3609}, "Housing": {"Housing Units": 5579, "Units in Multi-Unit Structures": 12.8, "Median Value of Owner-Occupied Units": 68100, "Households": 4948, "Persons per Household": 2.16, "Homeownership Rate": 76.3}, "Population": {"2014 Population": 10970, "2010 Population": 11119, "Population per Square Mile": 8.7, "Population Percent Change": -1.3}}</t>
  </si>
  <si>
    <t>{"Ethnicities": {"White Alone, not Hispanic or Latino": 85.2, "Two or More Races": 2.7, "Asian Alone": 1.2, "Native Hawaiian and Other Pacific Islander Alone": 0.2, "White Alone": 89.4, "Hispanic or Latino": 5.1, "Black Alone": 4.0, "American Indian and Alaska Native Alone": 2.5}, "Age": {"Percent Under 18 Years": 23.2, "Percent 65 and Older": 11.5, "Percent Under 5 Years": 7.9}, "Miscellaneous": {"Manufacturers Shipments": 0, "Foreign Born": 2.6, "Percent Female": 47.3, "Language Other than English at Home": 4.8, "Living in Same House +1 Years": 77.2, "Mean Travel Time to Work": 16.7, "Building Permits": 854, "Veterans": 6213, "Land Area": 2013.28}, "Sales": {"Retail Sales": 11189, "Merchant Wholesaler Sales": 13796, "Accommodation and Food Services Sales": 1067, "Retail Sales per Capita": 19949}, "County": "Ward County", "State": "ND", "Income": {"Median Houseold Income": 56580, "Per Capita Income": 28557, "Persons Below Poverty Level": 9.1}, "Education": {"Bachelor's Degree or Higher": 25.9, "High School or Higher": 92.9}, "Employment": {"Private Non-farm Establishments": 2055, "Private Non-farm Employment Percent Change": 1.7, "Firms": {"Total": 4720, "Hispanic-Owned": 0.0, "Native Hawaiian and Other Pacific Islander-Owned": 0.0, "American Indian-Owned": 0.0, "Black-Owned": 0.0, "Asian-Owned": 0.7, "Women-Owned": 24.2}, "Nonemployer Establishments": 4266, "Private Non-farm Employment": 28507}, "Housing": {"Housing Units": 31717, "Units in Multi-Unit Structures": 24.5, "Median Value of Owner-Occupied Units": 155800, "Households": 25173, "Persons per Household": 2.44, "Homeownership Rate": 63.7}, "Population": {"2014 Population": 69384, "2010 Population": 61675, "Population per Square Mile": 30.6, "Population Percent Change": 12.5}}</t>
  </si>
  <si>
    <t>{"Ethnicities": {"White Alone, not Hispanic or Latino": 96.8, "Two or More Races": 1.1, "Asian Alone": 0.1, "Native Hawaiian and Other Pacific Islander Alone": 0.0, "White Alone": 97.7, "Hispanic or Latino": 1.1, "Black Alone": 0.3, "American Indian and Alaska Native Alone": 0.7}, "Age": {"Percent Under 18 Years": 19.2, "Percent 65 and Older": 27.1, "Percent Under 5 Years": 5.4}, "Miscellaneous": {"Manufacturers Shipments": 0, "Foreign Born": 0.6, "Percent Female": 49.8, "Language Other than English at Home": 2.5, "Living in Same House +1 Years": 90.7, "Mean Travel Time to Work": 13.5, "Building Permits": 6, "Veterans": 315, "Land Area": 1271.05}, "Sales": {"Retail Sales": 639, "Merchant Wholesaler Sales": 1846, "Accommodation and Food Services Sales": 29, "Retail Sales per Capita": 15168}, "County": "Wells County", "State": "ND", "Income": {"Median Houseold Income": 44132, "Per Capita Income": 29301, "Persons Below Poverty Level": 8.9}, "Education": {"Bachelor's Degree or Higher": 19.3, "High School or Higher": 85.7}, "Employment": {"Private Non-farm Establishments": 189, "Private Non-farm Employment Percent Change": 6.6, "Firms": {"Total": 516, "Hispanic-Owned": 0.0, "Native Hawaiian and Other Pacific Islander-Owned": 0.0, "American Indian-Owned": 0.0, "Black-Owned": 0.0, "Asian-Owned": 0.0, "Women-Owned": 17.1}, "Nonemployer Establishments": 364, "Private Non-farm Employment": 1430}, "Housing": {"Housing Units": 2500, "Units in Multi-Unit Structures": 10.9, "Median Value of Owner-Occupied Units": 65700, "Households": 1949, "Persons per Household": 2.1, "Homeownership Rate": 76.7}, "Population": {"2014 Population": 4192, "2010 Population": 4207, "Population per Square Mile": 3.3, "Population Percent Change": -0.4}}</t>
  </si>
  <si>
    <t>{"Ethnicities": {"White Alone, not Hispanic or Latino": 85.5, "Two or More Races": 2.9, "Asian Alone": 0.8, "Native Hawaiian and Other Pacific Islander Alone": 0.1, "White Alone": 90.0, "Hispanic or Latino": 5.2, "Black Alone": 2.4, "American Indian and Alaska Native Alone": 3.9}, "Age": {"Percent Under 18 Years": 25.5, "Percent 65 and Older": 9.4, "Percent Under 5 Years": 8.3}, "Miscellaneous": {"Manufacturers Shipments": 0, "Foreign Born": 2.0, "Percent Female": 45.7, "Language Other than English at Home": 4.0, "Living in Same House +1 Years": 80.1, "Mean Travel Time to Work": 17.5, "Building Permits": 2221, "Veterans": 1739, "Land Area": 2077.4}, "Sales": {"Retail Sales": 4032, "Merchant Wholesaler Sales": 4426, "Accommodation and Food Services Sales": 365, "Retail Sales per Capita": 20610}, "County": "Williams County", "State": "ND", "Income": {"Median Houseold Income": 76210, "Per Capita Income": 38738, "Persons Below Poverty Level": 8.6}, "Education": {"Bachelor's Degree or Higher": 19.9, "High School or Higher": 89.5}, "Employment": {"Private Non-farm Establishments": 1432, "Private Non-farm Employment Percent Change": 12.6, "Firms": {"Total": 2497, "Hispanic-Owned": 0.0, "Native Hawaiian and Other Pacific Islander-Owned": 0.0, "American Indian-Owned": 1.2, "Black-Owned": 0.0, "Asian-Owned": 0.0, "Women-Owned": 22.0}, "Nonemployer Establishments": 2467, "Private Non-farm Employment": 22543}, "Housing": {"Housing Units": 16411, "Units in Multi-Unit Structures": 21.4, "Median Value of Owner-Occupied Units": 151400, "Households": 10411, "Persons per Household": 2.34, "Homeownership Rate": 69.4}, "Population": {"2014 Population": 32130, "2010 Population": 22398, "Population per Square Mile": 10.8, "Population Percent Change": 43.5}}</t>
  </si>
  <si>
    <t>{"Ethnicities": {"White Alone, not Hispanic or Latino": 96.6, "Two or More Races": 1.4, "Asian Alone": 0.2, "Native Hawaiian and Other Pacific Islander Alone": 0.0, "White Alone": 97.4, "Hispanic or Latino": 0.8, "Black Alone": 0.6, "American Indian and Alaska Native Alone": 0.5}, "Age": {"Percent Under 18 Years": 24.5, "Percent 65 and Older": 16.6, "Percent Under 5 Years": 6.1}, "Miscellaneous": {"Manufacturers Shipments": 1339, "Foreign Born": 0.2, "Percent Female": 50.7, "Language Other than English at Home": 3.2, "Living in Same House +1 Years": 88.3, "Mean Travel Time to Work": 32.3, "Building Permits": 2, "Veterans": 1952, "Land Area": 583.87}, "Sales": {"Retail Sales": 2103, "Merchant Wholesaler Sales": 211, "Accommodation and Food Services Sales": 190, "Retail Sales per Capita": 7485}, "County": "Adams County", "State": "OH", "Income": {"Median Houseold Income": 35678, "Per Capita Income": 18235, "Persons Below Poverty Level": 22.7}, "Education": {"Bachelor's Degree or Higher": 10.6, "High School or Higher": 76.7}, "Employment": {"Private Non-farm Establishments": 372, "Private Non-farm Employment Percent Change": 1.6, "Firms": {"Total": 2650, "Hispanic-Owned": 0.0, "Native Hawaiian and Other Pacific Islander-Owned": 0.0, "American Indian-Owned": 0.0, "Black-Owned": 0.0, "Asian-Owned": 0.0, "Women-Owned": 24.6}, "Nonemployer Establishments": 1982, "Private Non-farm Employment": 4098}, "Housing": {"Housing Units": 12818, "Units in Multi-Unit Structures": 4.9, "Median Value of Owner-Occupied Units": 92900, "Households": 10816, "Persons per Household": 2.59, "Homeownership Rate": 73.2}, "Population": {"2014 Population": 28129, "2010 Population": 28550, "Population per Square Mile": 48.9, "Population Percent Change": -1.5}}</t>
  </si>
  <si>
    <t>OH</t>
  </si>
  <si>
    <t>{"Ethnicities": {"White Alone, not Hispanic or Latino": 81.5, "Two or More Races": 2.8, "Asian Alone": 0.8, "Native Hawaiian and Other Pacific Islander Alone": 0.0, "White Alone": 83.7, "Hispanic or Latino": 2.8, "Black Alone": 12.4, "American Indian and Alaska Native Alone": 0.3}, "Age": {"Percent Under 18 Years": 23.3, "Percent 65 and Older": 15.9, "Percent Under 5 Years": 6.1}, "Miscellaneous": {"Manufacturers Shipments": 100090, "Foreign Born": 1.6, "Percent Female": 49.6, "Language Other than English at Home": 3.0, "Living in Same House +1 Years": 83.3, "Mean Travel Time to Work": 19.3, "Building Permits": 61, "Veterans": 8285, "Land Area": 402.5}, "Sales": {"Retail Sales": 15775, "Merchant Wholesaler Sales": 0, "Accommodation and Food Services Sales": 1732, "Retail Sales per Capita": 15039}, "County": "Allen County", "State": "OH", "Income": {"Median Houseold Income": 42823, "Per Capita Income": 22295, "Persons Below Poverty Level": 18.6}, "Education": {"Bachelor's Degree or Higher": 17.2, "High School or Higher": 88.4}, "Employment": {"Private Non-farm Establishments": 2463, "Private Non-farm Employment Percent Change": -0.1, "Firms": {"Total": 7474, "Hispanic-Owned": 0.0, "Native Hawaiian and Other Pacific Islander-Owned": 0.0, "American Indian-Owned": 0.0, "Black-Owned": 4.9, "Asian-Owned": 0.0, "Women-Owned": 26.8}, "Nonemployer Establishments": 5373, "Private Non-farm Employment": 46512}, "Housing": {"Housing Units": 44840, "Units in Multi-Unit Structures": 18.1, "Median Value of Owner-Occupied Units": 105000, "Households": 40552, "Persons per Household": 2.51, "Homeownership Rate": 68.6}, "Population": {"2014 Population": 105040, "2010 Population": 106331, "Population per Square Mile": 264.2, "Population Percent Change": -1.2}}</t>
  </si>
  <si>
    <t>{"Ethnicities": {"White Alone, not Hispanic or Latino": 96.0, "Two or More Races": 1.1, "Asian Alone": 0.6, "Native Hawaiian and Other Pacific Islander Alone": 0.1, "White Alone": 97.1, "Hispanic or Latino": 1.2, "Black Alone": 0.9, "American Indian and Alaska Native Alone": 0.2}, "Age": {"Percent Under 18 Years": 23.2, "Percent 65 and Older": 17.3, "Percent Under 5 Years": 6.0}, "Miscellaneous": {"Manufacturers Shipments": 10173, "Foreign Born": 2.2, "Percent Female": 51.0, "Language Other than English at Home": 5.7, "Living in Same House +1 Years": 85.8, "Mean Travel Time to Work": 22.8, "Building Permits": 48, "Veterans": 4136, "Land Area": 422.95}, "Sales": {"Retail Sales": 4186, "Merchant Wholesaler Sales": 2061, "Accommodation and Food Services Sales": 556, "Retail Sales per Capita": 7638}, "County": "Ashland County", "State": "OH", "Income": {"Median Houseold Income": 46548, "Per Capita Income": 21940, "Persons Below Poverty Level": 16.3}, "Education": {"Bachelor's Degree or Higher": 19.3, "High School or Higher": 87.1}, "Employment": {"Private Non-farm Establishments": 1026, "Private Non-farm Employment Percent Change": -1.0, "Firms": {"Total": 3508, "Hispanic-Owned": 0.0, "Native Hawaiian and Other Pacific Islander-Owned": 0.0, "American Indian-Owned": 0.0, "Black-Owned": 0.0, "Asian-Owned": 1.0, "Women-Owned": 19.9}, "Nonemployer Establishments": 3304, "Private Non-farm Employment": 15094}, "Housing": {"Housing Units": 22085, "Units in Multi-Unit Structures": 13.7, "Median Value of Owner-Occupied Units": 122100, "Households": 20207, "Persons per Household": 2.52, "Homeownership Rate": 74.7}, "Population": {"2014 Population": 53035, "2010 Population": 53139, "Population per Square Mile": 125.6, "Population Percent Change": -0.2}}</t>
  </si>
  <si>
    <t>{"Ethnicities": {"White Alone, not Hispanic or Latino": 90.1, "Two or More Races": 2.0, "Asian Alone": 0.5, "Native Hawaiian and Other Pacific Islander Alone": 0.0, "White Alone": 93.4, "Hispanic or Latino": 3.8, "Black Alone": 3.8, "American Indian and Alaska Native Alone": 0.3}, "Age": {"Percent Under 18 Years": 22.6, "Percent 65 and Older": 17.4, "Percent Under 5 Years": 5.7}, "Miscellaneous": {"Manufacturers Shipments": 22014, "Foreign Born": 1.4, "Percent Female": 49.7, "Language Other than English at Home": 5.7, "Living in Same House +1 Years": 86.9, "Mean Travel Time to Work": 25.0, "Building Permits": 91, "Veterans": 9241, "Land Area": 701.93}, "Sales": {"Retail Sales": 10775, "Merchant Wholesaler Sales": 0, "Accommodation and Food Services Sales": 1106, "Retail Sales per Capita": 10627}, "County": "Ashtabula County", "State": "OH", "Income": {"Median Houseold Income": 40516, "Per Capita Income": 20011, "Persons Below Poverty Level": 18.7}, "Education": {"Bachelor's Degree or Higher": 12.6, "High School or Higher": 85.1}, "Employment": {"Private Non-farm Establishments": 1938, "Private Non-farm Employment Percent Change": -1.3, "Firms": {"Total": 8375, "Hispanic-Owned": 0.0, "Native Hawaiian and Other Pacific Islander-Owned": 0.0, "American Indian-Owned": 0.0, "Black-Owned": 0.0, "Asian-Owned": 1.2, "Women-Owned": 24.3}, "Nonemployer Establishments": 6288, "Private Non-farm Employment": 24877}, "Housing": {"Housing Units": 45853, "Units in Multi-Unit Structures": 15.2, "Median Value of Owner-Occupied Units": 110800, "Households": 38952, "Persons per Household": 2.5, "Homeownership Rate": 72.5}, "Population": {"2014 Population": 99175, "2010 Population": 101497, "Population per Square Mile": 144.6, "Population Percent Change": -2.3}}</t>
  </si>
  <si>
    <t>{"Ethnicities": {"White Alone, not Hispanic or Latino": 89.8, "Two or More Races": 2.2, "Asian Alone": 3.4, "Native Hawaiian and Other Pacific Islander Alone": 0.0, "White Alone": 91.2, "Hispanic or Latino": 1.8, "Black Alone": 2.7, "American Indian and Alaska Native Alone": 0.4}, "Age": {"Percent Under 18 Years": 15.6, "Percent 65 and Older": 11.4, "Percent Under 5 Years": 4.3}, "Miscellaneous": {"Manufacturers Shipments": 0, "Foreign Born": 3.9, "Percent Female": 50.1, "Language Other than English at Home": 4.8, "Living in Same House +1 Years": 70.3, "Mean Travel Time to Work": 20.7, "Building Permits": 93, "Veterans": 3614, "Land Area": 503.6}, "Sales": {"Retail Sales": 5632, "Merchant Wholesaler Sales": 0, "Accommodation and Food Services Sales": 809, "Retail Sales per Capita": 8959}, "County": "Athens County", "State": "OH", "Income": {"Median Houseold Income": 33823, "Per Capita Income": 17019, "Persons Below Poverty Level": 31.7}, "Education": {"Bachelor's Degree or Higher": 28.2, "High School or Higher": 89.4}, "Employment": {"Private Non-farm Establishments": 1045, "Private Non-farm Employment Percent Change": -1.8, "Firms": {"Total": 3769, "Hispanic-Owned": 1.8, "Native Hawaiian and Other Pacific Islander-Owned": 0.0, "American Indian-Owned": 0.0, "Black-Owned": 0.0, "Asian-Owned": 0.0, "Women-Owned": 29.3}, "Nonemployer Establishments": 3238, "Private Non-farm Employment": 12743}, "Housing": {"Housing Units": 26188, "Units in Multi-Unit Structures": 26.1, "Median Value of Owner-Occupied Units": 115500, "Households": 22181, "Persons per Household": 2.49, "Homeownership Rate": 56.6}, "Population": {"2014 Population": 64713, "2010 Population": 64757, "Population per Square Mile": 128.6, "Population Percent Change": -0.1}}</t>
  </si>
  <si>
    <t>{"Ethnicities": {"White Alone, not Hispanic or Latino": 96.4, "Two or More Races": 1.0, "Asian Alone": 0.5, "Native Hawaiian and Other Pacific Islander Alone": 0.0, "White Alone": 97.7, "Hispanic or Latino": 1.5, "Black Alone": 0.5, "American Indian and Alaska Native Alone": 0.2}, "Age": {"Percent Under 18 Years": 24.3, "Percent 65 and Older": 17.0, "Percent Under 5 Years": 6.1}, "Miscellaneous": {"Manufacturers Shipments": 25506, "Foreign Born": 1.0, "Percent Female": 50.4, "Language Other than English at Home": 2.5, "Living in Same House +1 Years": 88.5, "Mean Travel Time to Work": 20.3, "Building Permits": 74, "Veterans": 3550, "Land Area": 401.39}, "Sales": {"Retail Sales": 4937, "Merchant Wholesaler Sales": 0, "Accommodation and Food Services Sales": 429, "Retail Sales per Capita": 10616}, "County": "Auglaize County", "State": "OH", "Income": {"Median Houseold Income": 52239, "Per Capita Income": 25323, "Persons Below Poverty Level": 8.8}, "Education": {"Bachelor's Degree or Higher": 17.1, "High School or Higher": 91.4}, "Employment": {"Private Non-farm Establishments": 964, "Private Non-farm Employment Percent Change": 3.3, "Firms": {"Total": 3629, "Hispanic-Owned": 0.0, "Native Hawaiian and Other Pacific Islander-Owned": 0.0, "American Indian-Owned": 0.0, "Black-Owned": 0.0, "Asian-Owned": 0.9, "Women-Owned": 27.4}, "Nonemployer Establishments": 2700, "Private Non-farm Employment": 18696}, "Housing": {"Housing Units": 19640, "Units in Multi-Unit Structures": 12.7, "Median Value of Owner-Occupied Units": 129400, "Households": 18241, "Persons per Household": 2.49, "Homeownership Rate": 74.6}, "Population": {"2014 Population": 45841, "2010 Population": 45949, "Population per Square Mile": 114.5, "Population Percent Change": -0.2}}</t>
  </si>
  <si>
    <t>{"Ethnicities": {"White Alone, not Hispanic or Latino": 93.0, "Two or More Races": 1.4, "Asian Alone": 0.4, "Native Hawaiian and Other Pacific Islander Alone": 0.0, "White Alone": 93.8, "Hispanic or Latino": 0.9, "Black Alone": 4.2, "American Indian and Alaska Native Alone": 0.2}, "Age": {"Percent Under 18 Years": 19.1, "Percent 65 and Older": 18.9, "Percent Under 5 Years": 4.9}, "Miscellaneous": {"Manufacturers Shipments": 5008, "Foreign Born": 0.8, "Percent Female": 49.0, "Language Other than English at Home": 2.1, "Living in Same House +1 Years": 89.2, "Mean Travel Time to Work": 23.7, "Building Permits": 5, "Veterans": 6205, "Land Area": 532.13}, "Sales": {"Retail Sales": 8888, "Merchant Wholesaler Sales": 0, "Accommodation and Food Services Sales": 912, "Retail Sales per Capita": 12993}, "County": "Belmont County", "State": "OH", "Income": {"Median Houseold Income": 41534, "Per Capita Income": 22380, "Persons Below Poverty Level": 14.6}, "Education": {"Bachelor's Degree or Higher": 14.4, "High School or Higher": 87.7}, "Employment": {"Private Non-farm Establishments": 1489, "Private Non-farm Employment Percent Change": 1.1, "Firms": {"Total": 4815, "Hispanic-Owned": 0.0, "Native Hawaiian and Other Pacific Islander-Owned": 0.0, "American Indian-Owned": 0.0, "Black-Owned": 0.0, "Asian-Owned": 0.0, "Women-Owned": 25.2}, "Nonemployer Establishments": 3243, "Private Non-farm Employment": 19307}, "Housing": {"Housing Units": 32155, "Units in Multi-Unit Structures": 15.1, "Median Value of Owner-Occupied Units": 88500, "Households": 28329, "Persons per Household": 2.33, "Homeownership Rate": 74.6}, "Population": {"2014 Population": 69461, "2010 Population": 70400, "Population per Square Mile": 132.3, "Population Percent Change": -1.3}}</t>
  </si>
  <si>
    <t>{"Ethnicities": {"White Alone, not Hispanic or Latino": 96.6, "Two or More Races": 1.1, "Asian Alone": 0.3, "Native Hawaiian and Other Pacific Islander Alone": 0.0, "White Alone": 97.3, "Hispanic or Latino": 0.8, "Black Alone": 1.0, "American Indian and Alaska Native Alone": 0.2}, "Age": {"Percent Under 18 Years": 23.5, "Percent 65 and Older": 16.7, "Percent Under 5 Years": 5.8}, "Miscellaneous": {"Manufacturers Shipments": 742, "Foreign Born": 0.5, "Percent Female": 50.4, "Language Other than English at Home": 1.2, "Living in Same House +1 Years": 90.8, "Mean Travel Time to Work": 35.6, "Building Permits": 60, "Veterans": 3683, "Land Area": 490.02}, "Sales": {"Retail Sales": 2623, "Merchant Wholesaler Sales": 549, "Accommodation and Food Services Sales": 292, "Retail Sales per Capita": 5987}, "County": "Brown County", "State": "OH", "Income": {"Median Houseold Income": 44341, "Per Capita Income": 21206, "Persons Below Poverty Level": 14.1}, "Education": {"Bachelor's Degree or Higher": 11.0, "High School or Higher": 81.5}, "Employment": {"Private Non-farm Establishments": 542, "Private Non-farm Employment Percent Change": 1.2, "Firms": {"Total": 3344, "Hispanic-Owned": 0.0, "Native Hawaiian and Other Pacific Islander-Owned": 0.0, "American Indian-Owned": 0.0, "Black-Owned": 0.0, "Asian-Owned": 0.0, "Women-Owned": 32.1}, "Nonemployer Establishments": 2774, "Private Non-farm Employment": 6112}, "Housing": {"Housing Units": 19380, "Units in Multi-Unit Structures": 8.9, "Median Value of Owner-Occupied Units": 116300, "Households": 16380, "Persons per Household": 2.69, "Homeownership Rate": 77.6}, "Population": {"2014 Population": 44116, "2010 Population": 44846, "Population per Square Mile": 91.5, "Population Percent Change": -1.6}}</t>
  </si>
  <si>
    <t>{"Ethnicities": {"White Alone, not Hispanic or Latino": 82.7, "Two or More Races": 2.2, "Asian Alone": 2.8, "Native Hawaiian and Other Pacific Islander Alone": 0.1, "White Alone": 86.5, "Hispanic or Latino": 4.5, "Black Alone": 8.1, "American Indian and Alaska Native Alone": 0.3}, "Age": {"Percent Under 18 Years": 24.3, "Percent 65 and Older": 13.2, "Percent Under 5 Years": 6.2}, "Miscellaneous": {"Manufacturers Shipments": 113620, "Foreign Born": 5.2, "Percent Female": 51.0, "Language Other than English at Home": 6.9, "Living in Same House +1 Years": 84.6, "Mean Travel Time to Work": 23.5, "Building Permits": 866, "Veterans": 25433, "Land Area": 467.06}, "Sales": {"Retail Sales": 48761, "Merchant Wholesaler Sales": 73369, "Accommodation and Food Services Sales": 5310, "Retail Sales per Capita": 13616}, "County": "Butler County", "State": "OH", "Income": {"Median Houseold Income": 56610, "Per Capita Income": 26813, "Persons Below Poverty Level": 13.6}, "Education": {"Bachelor's Degree or Higher": 27.4, "High School or Higher": 88.9}, "Employment": {"Private Non-farm Establishments": 6982, "Private Non-farm Employment Percent Change": 2.4, "Firms": {"Total": 26226, "Hispanic-Owned": 1.4, "Native Hawaiian and Other Pacific Islander-Owned": 0.0, "American Indian-Owned": 0.3, "Black-Owned": 3.3, "Asian-Owned": 2.6, "Women-Owned": 28.1}, "Nonemployer Establishments": 21401, "Private Non-farm Employment": 123695}, "Housing": {"Housing Units": 149270, "Units in Multi-Unit Structures": 21.2, "Median Value of Owner-Occupied Units": 157400, "Households": 134612, "Persons per Household": 2.66, "Homeownership Rate": 70.4}, "Population": {"2014 Population": 374158, "2010 Population": 368130, "Population per Square Mile": 788.2, "Population Percent Change": 1.6}}</t>
  </si>
  <si>
    <t>{"Ethnicities": {"White Alone, not Hispanic or Latino": 96.5, "Two or More Races": 1.2, "Asian Alone": 0.3, "Native Hawaiian and Other Pacific Islander Alone": 0.0, "White Alone": 97.6, "Hispanic or Latino": 1.2, "Black Alone": 0.6, "American Indian and Alaska Native Alone": 0.3}, "Age": {"Percent Under 18 Years": 21.5, "Percent 65 and Older": 19.3, "Percent Under 5 Years": 4.8}, "Miscellaneous": {"Manufacturers Shipments": 3445, "Foreign Born": 0.9, "Percent Female": 49.8, "Language Other than English at Home": 3.1, "Living in Same House +1 Years": 89.5, "Mean Travel Time to Work": 31.0, "Building Permits": 1, "Veterans": 2419, "Land Area": 394.61}, "Sales": {"Retail Sales": 1635, "Merchant Wholesaler Sales": 1041, "Accommodation and Food Services Sales": 188, "Retail Sales per Capita": 5687}, "County": "Carroll County", "State": "OH", "Income": {"Median Houseold Income": 43779, "Per Capita Income": 21783, "Persons Below Poverty Level": 15.5}, "Education": {"Bachelor's Degree or Higher": 11.0, "High School or Higher": 85.1}, "Employment": {"Private Non-farm Establishments": 468, "Private Non-farm Employment Percent Change": 5.7, "Firms": {"Total": 2366, "Hispanic-Owned": 0.0, "Native Hawaiian and Other Pacific Islander-Owned": 0.0, "American Indian-Owned": 0.0, "Black-Owned": 0.0, "Asian-Owned": 0.0, "Women-Owned": 0.0}, "Nonemployer Establishments": 1955, "Private Non-farm Employment": 5394}, "Housing": {"Housing Units": 13592, "Units in Multi-Unit Structures": 5.2, "Median Value of Owner-Occupied Units": 110400, "Households": 11107, "Persons per Household": 2.54, "Homeownership Rate": 78.8}, "Population": {"2014 Population": 28187, "2010 Population": 28836, "Population per Square Mile": 73.1, "Population Percent Change": -2.3}}</t>
  </si>
  <si>
    <t>{"Ethnicities": {"White Alone, not Hispanic or Latino": 93.5, "Two or More Races": 2.0, "Asian Alone": 0.5, "Native Hawaiian and Other Pacific Islander Alone": 0.0, "White Alone": 94.8, "Hispanic or Latino": 1.5, "Black Alone": 2.3, "American Indian and Alaska Native Alone": 0.4}, "Age": {"Percent Under 18 Years": 23.4, "Percent 65 and Older": 16.6, "Percent Under 5 Years": 5.9}, "Miscellaneous": {"Manufacturers Shipments": 10501, "Foreign Born": 1.0, "Percent Female": 50.2, "Language Other than English at Home": 2.1, "Living in Same House +1 Years": 84.8, "Mean Travel Time to Work": 26.4, "Building Permits": 29, "Veterans": 3404, "Land Area": 428.67}, "Sales": {"Retail Sales": 2875, "Merchant Wholesaler Sales": 1463, "Accommodation and Food Services Sales": 259, "Retail Sales per Capita": 7264}, "County": "Champaign County", "State": "OH", "Income": {"Median Houseold Income": 49157, "Per Capita Income": 23358, "Persons Below Poverty Level": 13.4}, "Education": {"Bachelor's Degree or Higher": 17.0, "High School or Higher": 87.4}, "Employment": {"Private Non-farm Establishments": 594, "Private Non-farm Employment Percent Change": -4.2, "Firms": {"Total": 2678, "Hispanic-Owned": 0.0, "Native Hawaiian and Other Pacific Islander-Owned": 0.0, "American Indian-Owned": 0.0, "Black-Owned": 0.0, "Asian-Owned": 0.0, "Women-Owned": 31.4}, "Nonemployer Establishments": 2201, "Private Non-farm Employment": 9033}, "Housing": {"Housing Units": 16676, "Units in Multi-Unit Structures": 12.9, "Median Value of Owner-Occupied Units": 124600, "Households": 15014, "Persons per Household": 2.6, "Homeownership Rate": 74.3}, "Population": {"2014 Population": 39128, "2010 Population": 40097, "Population per Square Mile": 93.5, "Population Percent Change": -2.4}}</t>
  </si>
  <si>
    <t>{"Ethnicities": {"White Alone, not Hispanic or Latino": 84.6, "Two or More Races": 2.8, "Asian Alone": 0.7, "Native Hawaiian and Other Pacific Islander Alone": 0.1, "White Alone": 87.1, "Hispanic or Latino": 3.1, "Black Alone": 9.0, "American Indian and Alaska Native Alone": 0.3}, "Age": {"Percent Under 18 Years": 22.8, "Percent 65 and Older": 17.9, "Percent Under 5 Years": 5.9}, "Miscellaneous": {"Manufacturers Shipments": 24943, "Foreign Born": 2.2, "Percent Female": 51.5, "Language Other than English at Home": 3.9, "Living in Same House +1 Years": 85.1, "Mean Travel Time to Work": 22.1, "Building Permits": 53, "Veterans": 13743, "Land Area": 397.47}, "Sales": {"Retail Sales": 13986, "Merchant Wholesaler Sales": 0, "Accommodation and Food Services Sales": 1731, "Retail Sales per Capita": 9977}, "County": "Clark County", "State": "OH", "Income": {"Median Houseold Income": 43136, "Per Capita Income": 22780, "Persons Below Poverty Level": 18.6}, "Education": {"Bachelor's Degree or Higher": 17.6, "High School or Higher": 86.1}, "Employment": {"Private Non-farm Establishments": 2364, "Private Non-farm Employment Percent Change": 1.7, "Firms": {"Total": 8821, "Hispanic-Owned": 0.0, "Native Hawaiian and Other Pacific Islander-Owned": 0.0, "American Indian-Owned": 0.0, "Black-Owned": 0.0, "Asian-Owned": 1.3, "Women-Owned": 28.5}, "Nonemployer Establishments": 6735, "Private Non-farm Employment": 43251}, "Housing": {"Housing Units": 61192, "Units in Multi-Unit Structures": 17.6, "Median Value of Owner-Occupied Units": 106400, "Households": 54963, "Persons per Household": 2.45, "Homeownership Rate": 67.0}, "Population": {"2014 Population": 136554, "2010 Population": 138333, "Population per Square Mile": 348.0, "Population Percent Change": -1.3}}</t>
  </si>
  <si>
    <t>{"Ethnicities": {"White Alone, not Hispanic or Latino": 94.2, "Two or More Races": 1.4, "Asian Alone": 1.1, "Native Hawaiian and Other Pacific Islander Alone": 0.0, "White Alone": 95.7, "Hispanic or Latino": 1.7, "Black Alone": 1.5, "American Indian and Alaska Native Alone": 0.2}, "Age": {"Percent Under 18 Years": 24.2, "Percent 65 and Older": 14.0, "Percent Under 5 Years": 6.0}, "Miscellaneous": {"Manufacturers Shipments": 12505, "Foreign Born": 2.4, "Percent Female": 50.7, "Language Other than English at Home": 3.6, "Living in Same House +1 Years": 89.5, "Mean Travel Time to Work": 27.5, "Building Permits": 389, "Veterans": 14613, "Land Area": 452.1}, "Sales": {"Retail Sales": 24395, "Merchant Wholesaler Sales": 10360, "Accommodation and Food Services Sales": 2394, "Retail Sales per Capita": 12577}, "County": "Clermont County", "State": "OH", "Income": {"Median Houseold Income": 60365, "Per Capita Income": 28761, "Persons Below Poverty Level": 10.2}, "Education": {"Bachelor's Degree or Higher": 25.6, "High School or Higher": 88.3}, "Employment": {"Private Non-farm Establishments": 3521, "Private Non-farm Employment Percent Change": -1.4, "Firms": {"Total": 16567, "Hispanic-Owned": 1.0, "Native Hawaiian and Other Pacific Islander-Owned": 0.0, "American Indian-Owned": 0.0, "Black-Owned": 0.4, "Asian-Owned": 0.0, "Women-Owned": 28.2}, "Nonemployer Establishments": 12944, "Private Non-farm Employment": 46448}, "Housing": {"Housing Units": 82030, "Units in Multi-Unit Structures": 18.4, "Median Value of Owner-Occupied Units": 154500, "Households": 73728, "Persons per Household": 2.67, "Homeownership Rate": 75.2}, "Population": {"2014 Population": 201560, "2010 Population": 197363, "Population per Square Mile": 436.5, "Population Percent Change": 2.1}}</t>
  </si>
  <si>
    <t>{"Ethnicities": {"White Alone, not Hispanic or Latino": 93.5, "Two or More Races": 2.0, "Asian Alone": 0.5, "Native Hawaiian and Other Pacific Islander Alone": 0.1, "White Alone": 94.9, "Hispanic or Latino": 1.6, "Black Alone": 2.3, "American Indian and Alaska Native Alone": 0.3}, "Age": {"Percent Under 18 Years": 24.0, "Percent 65 and Older": 15.2, "Percent Under 5 Years": 6.4}, "Miscellaneous": {"Manufacturers Shipments": 10253, "Foreign Born": 1.3, "Percent Female": 50.6, "Language Other than English at Home": 1.6, "Living in Same House +1 Years": 86.1, "Mean Travel Time to Work": 26.2, "Building Permits": 23, "Veterans": 3883, "Land Area": 408.68}, "Sales": {"Retail Sales": 4509, "Merchant Wholesaler Sales": 0, "Accommodation and Food Services Sales": 621, "Retail Sales per Capita": 10489}, "County": "Clinton County", "State": "OH", "Income": {"Median Houseold Income": 46048, "Per Capita Income": 22026, "Persons Below Poverty Level": 16.5}, "Education": {"Bachelor's Degree or Higher": 14.5, "High School or Higher": 87.7}, "Employment": {"Private Non-farm Establishments": 720, "Private Non-farm Employment Percent Change": 6.8, "Firms": {"Total": 3210, "Hispanic-Owned": 0.0, "Native Hawaiian and Other Pacific Islander-Owned": 0.0, "American Indian-Owned": 0.0, "Black-Owned": 0.0, "Asian-Owned": 0.0, "Women-Owned": 22.6}, "Nonemployer Establishments": 2728, "Private Non-farm Employment": 13484}, "Housing": {"Housing Units": 18056, "Units in Multi-Unit Structures": 18.1, "Median Value of Owner-Occupied Units": 118600, "Households": 15969, "Persons per Household": 2.56, "Homeownership Rate": 66.8}, "Population": {"2014 Population": 41835, "2010 Population": 42040, "Population per Square Mile": 102.9, "Population Percent Change": -0.5}}</t>
  </si>
  <si>
    <t>{"Ethnicities": {"White Alone, not Hispanic or Latino": 94.4, "Two or More Races": 1.4, "Asian Alone": 0.4, "Native Hawaiian and Other Pacific Islander Alone": 0.0, "White Alone": 95.6, "Hispanic or Latino": 1.5, "Black Alone": 2.5, "American Indian and Alaska Native Alone": 0.2}, "Age": {"Percent Under 18 Years": 20.9, "Percent 65 and Older": 18.3, "Percent Under 5 Years": 5.3}, "Miscellaneous": {"Manufacturers Shipments": 15721, "Foreign Born": 1.2, "Percent Female": 49.6, "Language Other than English at Home": 2.5, "Living in Same House +1 Years": 86.7, "Mean Travel Time to Work": 24.6, "Building Permits": 16, "Veterans": 10047, "Land Area": 531.89}, "Sales": {"Retail Sales": 10641, "Merchant Wholesaler Sales": 0, "Accommodation and Food Services Sales": 875, "Retail Sales per Capita": 9782}, "County": "Columbiana County", "State": "OH", "Income": {"Median Houseold Income": 42300, "Per Capita Income": 21575, "Persons Below Poverty Level": 16.9}, "Education": {"Bachelor's Degree or Higher": 12.6, "High School or Higher": 86.5}, "Employment": {"Private Non-farm Establishments": 2055, "Private Non-farm Employment Percent Change": 2.8, "Firms": {"Total": 7891, "Hispanic-Owned": 0.8, "Native Hawaiian and Other Pacific Islander-Owned": 0.0, "American Indian-Owned": 0.9, "Black-Owned": 0.0, "Asian-Owned": 0.0, "Women-Owned": 28.1}, "Nonemployer Establishments": 6000, "Private Non-farm Employment": 26849}, "Housing": {"Housing Units": 46667, "Units in Multi-Unit Structures": 14.0, "Median Value of Owner-Occupied Units": 96000, "Households": 42095, "Persons per Household": 2.45, "Homeownership Rate": 72.6}, "Population": {"2014 Population": 105686, "2010 Population": 107841, "Population per Square Mile": 202.7, "Population Percent Change": -2.0}}</t>
  </si>
  <si>
    <t>{"Ethnicities": {"White Alone, not Hispanic or Latino": 96.2, "Two or More Races": 1.2, "Asian Alone": 0.3, "Native Hawaiian and Other Pacific Islander Alone": 0.0, "White Alone": 96.9, "Hispanic or Latino": 0.9, "Black Alone": 1.2, "American Indian and Alaska Native Alone": 0.3}, "Age": {"Percent Under 18 Years": 23.5, "Percent 65 and Older": 17.9, "Percent Under 5 Years": 6.0}, "Miscellaneous": {"Manufacturers Shipments": 12228, "Foreign Born": 0.5, "Percent Female": 50.5, "Language Other than English at Home": 5.3, "Living in Same House +1 Years": 88.8, "Mean Travel Time to Work": 23.9, "Building Permits": 3, "Veterans": 3352, "Land Area": 563.91}, "Sales": {"Retail Sales": 2591, "Merchant Wholesaler Sales": 0, "Accommodation and Food Services Sales": 226, "Retail Sales per Capita": 7151}, "County": "Coshocton County", "State": "OH", "Income": {"Median Houseold Income": 41274, "Per Capita Income": 20526, "Persons Below Poverty Level": 16.9}, "Education": {"Bachelor's Degree or Higher": 12.3, "High School or Higher": 84.9}, "Employment": {"Private Non-farm Establishments": 638, "Private Non-farm Employment Percent Change": 1.0, "Firms": {"Total": 2709, "Hispanic-Owned": 0.0, "Native Hawaiian and Other Pacific Islander-Owned": 0.0, "American Indian-Owned": 0.0, "Black-Owned": 0.0, "Asian-Owned": 0.0, "Women-Owned": 26.9}, "Nonemployer Establishments": 2261, "Private Non-farm Employment": 9174}, "Housing": {"Housing Units": 16356, "Units in Multi-Unit Structures": 10.5, "Median Value of Owner-Occupied Units": 93300, "Households": 14495, "Persons per Household": 2.51, "Homeownership Rate": 73.9}, "Population": {"2014 Population": 36516, "2010 Population": 36901, "Population per Square Mile": 65.4, "Population Percent Change": -1.0}}</t>
  </si>
  <si>
    <t>{"Ethnicities": {"White Alone, not Hispanic or Latino": 95.9, "Two or More Races": 1.2, "Asian Alone": 0.5, "Native Hawaiian and Other Pacific Islander Alone": 0.0, "White Alone": 97.1, "Hispanic or Latino": 1.5, "Black Alone": 1.0, "American Indian and Alaska Native Alone": 0.2}, "Age": {"Percent Under 18 Years": 22.0, "Percent 65 and Older": 19.5, "Percent Under 5 Years": 5.5}, "Miscellaneous": {"Manufacturers Shipments": 14708, "Foreign Born": 0.6, "Percent Female": 51.3, "Language Other than English at Home": 1.4, "Living in Same House +1 Years": 86.0, "Mean Travel Time to Work": 21.8, "Building Permits": 11, "Veterans": 3532, "Land Area": 401.79}, "Sales": {"Retail Sales": 3386, "Merchant Wholesaler Sales": 0, "Accommodation and Food Services Sales": 390, "Retail Sales per Capita": 7671}, "County": "Crawford County", "State": "OH", "Income": {"Median Houseold Income": 40783, "Per Capita Income": 21478, "Persons Below Poverty Level": 16.6}, "Education": {"Bachelor's Degree or Higher": 11.8, "High School or Higher": 86.8}, "Employment": {"Private Non-farm Establishments": 847, "Private Non-farm Employment Percent Change": 0.5, "Firms": {"Total": 2788, "Hispanic-Owned": 0.0, "Native Hawaiian and Other Pacific Islander-Owned": 0.0, "American Indian-Owned": 0.0, "Black-Owned": 0.0, "Asian-Owned": 0.0, "Women-Owned": 23.8}, "Nonemployer Establishments": 2286, "Private Non-farm Employment": 12326}, "Housing": {"Housing Units": 20002, "Units in Multi-Unit Structures": 15.3, "Median Value of Owner-Occupied Units": 87300, "Households": 17655, "Persons per Household": 2.42, "Homeownership Rate": 69.9}, "Population": {"2014 Population": 42480, "2010 Population": 43784, "Population per Square Mile": 109.0, "Population Percent Change": -3.0}}</t>
  </si>
  <si>
    <t>{"Ethnicities": {"White Alone, not Hispanic or Latino": 60.2, "Two or More Races": 2.0, "Asian Alone": 3.0, "Native Hawaiian and Other Pacific Islander Alone": 0.0, "White Alone": 64.4, "Hispanic or Latino": 5.4, "Black Alone": 30.3, "American Indian and Alaska Native Alone": 0.3}, "Age": {"Percent Under 18 Years": 21.5, "Percent 65 and Older": 16.4, "Percent Under 5 Years": 5.8}, "Miscellaneous": {"Manufacturers Shipments": 231316, "Foreign Born": 7.0, "Percent Female": 52.4, "Language Other than English at Home": 11.3, "Living in Same House +1 Years": 85.1, "Mean Travel Time to Work": 24.1, "Building Permits": 719, "Veterans": 86580, "Land Area": 457.19}, "Sales": {"Retail Sales": 144788, "Merchant Wholesaler Sales": 188944, "Accommodation and Food Services Sales": 24991, "Retail Sales per Capita": 11193}, "County": "Cuyahoga County", "State": "OH", "Income": {"Median Houseold Income": 43804, "Per Capita Income": 27423, "Persons Below Poverty Level": 18.3}, "Education": {"Bachelor's Degree or Higher": 29.7, "High School or Higher": 87.5}, "Employment": {"Private Non-farm Establishments": 32989, "Private Non-farm Employment Percent Change": 1.5, "Firms": {"Total": 106925, "Hispanic-Owned": 1.6, "Native Hawaiian and Other Pacific Islander-Owned": 0.0, "American Indian-Owned": 0.4, "Black-Owned": 13.6, "Asian-Owned": 2.9, "Women-Owned": 28.0}, "Nonemployer Establishments": 88494, "Private Non-farm Employment": 667847}, "Housing": {"Housing Units": 618803, "Units in Multi-Unit Structures": 34.9, "Median Value of Owner-Occupied Units": 125700, "Households": 534476, "Persons per Household": 2.33, "Homeownership Rate": 60.9}, "Population": {"2014 Population": 1259828, "2010 Population": 1280122, "Population per Square Mile": 2800.0, "Population Percent Change": -1.6}}</t>
  </si>
  <si>
    <t>{"Ethnicities": {"White Alone, not Hispanic or Latino": 96.3, "Two or More Races": 1.1, "Asian Alone": 0.4, "Native Hawaiian and Other Pacific Islander Alone": 0.0, "White Alone": 97.7, "Hispanic or Latino": 1.5, "Black Alone": 0.6, "American Indian and Alaska Native Alone": 0.2}, "Age": {"Percent Under 18 Years": 24.2, "Percent 65 and Older": 18.6, "Percent Under 5 Years": 5.9}, "Miscellaneous": {"Manufacturers Shipments": 15170, "Foreign Born": 0.7, "Percent Female": 50.8, "Language Other than English at Home": 1.5, "Living in Same House +1 Years": 86.7, "Mean Travel Time to Work": 22.5, "Building Permits": 38, "Veterans": 3760, "Land Area": 598.1}, "Sales": {"Retail Sales": 4471, "Merchant Wholesaler Sales": 0, "Accommodation and Food Services Sales": 436, "Retail Sales per Capita": 8567}, "County": "Darke County", "State": "OH", "Income": {"Median Houseold Income": 43425, "Per Capita Income": 22511, "Persons Below Poverty Level": 13.7}, "Education": {"Bachelor's Degree or Higher": 11.9, "High School or Higher": 87.0}, "Employment": {"Private Non-farm Establishments": 1164, "Private Non-farm Employment Percent Change": 3.7, "Firms": {"Total": 4590, "Hispanic-Owned": 0.0, "Native Hawaiian and Other Pacific Islander-Owned": 0.0, "American Indian-Owned": 0.0, "Black-Owned": 0.0, "Asian-Owned": 0.0, "Women-Owned": 24.1}, "Nonemployer Establishments": 3482, "Private Non-farm Employment": 15722}, "Housing": {"Housing Units": 22700, "Units in Multi-Unit Structures": 11.2, "Median Value of Owner-Occupied Units": 110600, "Households": 20776, "Persons per Household": 2.5, "Homeownership Rate": 74.4}, "Population": {"2014 Population": 52196, "2010 Population": 52959, "Population per Square Mile": 88.5, "Population Percent Change": -1.4}}</t>
  </si>
  <si>
    <t>{"Ethnicities": {"White Alone, not Hispanic or Latino": 86.7, "Two or More Races": 1.4, "Asian Alone": 0.4, "Native Hawaiian and Other Pacific Islander Alone": 0.0, "White Alone": 95.5, "Hispanic or Latino": 9.6, "Black Alone": 2.2, "American Indian and Alaska Native Alone": 0.4}, "Age": {"Percent Under 18 Years": 23.5, "Percent 65 and Older": 16.8, "Percent Under 5 Years": 5.8}, "Miscellaneous": {"Manufacturers Shipments": 10484, "Foreign Born": 1.8, "Percent Female": 50.6, "Language Other than English at Home": 5.6, "Living in Same House +1 Years": 86.8, "Mean Travel Time to Work": 19.8, "Building Permits": 22, "Veterans": 3211, "Land Area": 411.46}, "Sales": {"Retail Sales": 5594, "Merchant Wholesaler Sales": 0, "Accommodation and Food Services Sales": 412, "Retail Sales per Capita": 14543}, "County": "Defiance County", "State": "OH", "Income": {"Median Houseold Income": 47593, "Per Capita Income": 22739, "Persons Below Poverty Level": 13.9}, "Education": {"Bachelor's Degree or Higher": 16.5, "High School or Higher": 88.4}, "Employment": {"Private Non-farm Establishments": 807, "Private Non-farm Employment Percent Change": -0.7, "Firms": {"Total": 3085, "Hispanic-Owned": 0.0, "Native Hawaiian and Other Pacific Islander-Owned": 0.0, "American Indian-Owned": 0.0, "Black-Owned": 0.0, "Asian-Owned": 0.0, "Women-Owned": 28.0}, "Nonemployer Establishments": 2162, "Private Non-farm Employment": 13565}, "Housing": {"Housing Units": 16711, "Units in Multi-Unit Structures": 11.5, "Median Value of Owner-Occupied Units": 106100, "Households": 15203, "Persons per Household": 2.51, "Homeownership Rate": 75.8}, "Population": {"2014 Population": 38510, "2010 Population": 39037, "Population per Square Mile": 94.9, "Population Percent Change": -1.3}}</t>
  </si>
  <si>
    <t>{"Ethnicities": {"White Alone, not Hispanic or Latino": 86.9, "Two or More Races": 1.8, "Asian Alone": 5.4, "Native Hawaiian and Other Pacific Islander Alone": 0.0, "White Alone": 89.0, "Hispanic or Latino": 2.4, "Black Alone": 3.5, "American Indian and Alaska Native Alone": 0.2}, "Age": {"Percent Under 18 Years": 27.6, "Percent 65 and Older": 11.5, "Percent Under 5 Years": 6.1}, "Miscellaneous": {"Manufacturers Shipments": 23145, "Foreign Born": 6.1, "Percent Female": 50.4, "Language Other than English at Home": 8.1, "Living in Same House +1 Years": 88.4, "Mean Travel Time to Work": 25.3, "Building Permits": 914, "Veterans": 10274, "Land Area": 443.1}, "Sales": {"Retail Sales": 23314, "Merchant Wholesaler Sales": 9984, "Accommodation and Food Services Sales": 3441, "Retail Sales per Capita": 14508}, "County": "Delaware County", "State": "OH", "Income": {"Median Houseold Income": 89757, "Per Capita Income": 40189, "Persons Below Poverty Level": 4.9}, "Education": {"Bachelor's Degree or Higher": 50.5, "High School or Higher": 96.0}, "Employment": {"Private Non-farm Establishments": 4144, "Private Non-farm Employment Percent Change": 1.5, "Firms": {"Total": 16117, "Hispanic-Owned": 0.0, "Native Hawaiian and Other Pacific Islander-Owned": 0.0, "American Indian-Owned": 0.0, "Black-Owned": 2.1, "Asian-Owned": 4.2, "Women-Owned": 28.9}, "Nonemployer Establishments": 15548, "Private Non-farm Employment": 75839}, "Housing": {"Housing Units": 69650, "Units in Multi-Unit Structures": 13.4, "Median Value of Owner-Occupied Units": 246300, "Households": 64208, "Persons per Household": 2.73, "Homeownership Rate": 82.3}, "Population": {"2014 Population": 189113, "2010 Population": 174214, "Population per Square Mile": 393.2, "Population Percent Change": 8.6}}</t>
  </si>
  <si>
    <t>{"Ethnicities": {"White Alone, not Hispanic or Latino": 84.0, "Two or More Races": 2.9, "Asian Alone": 0.7, "Native Hawaiian and Other Pacific Islander Alone": 0.0, "White Alone": 87.3, "Hispanic or Latino": 4.0, "Black Alone": 8.8, "American Indian and Alaska Native Alone": 0.4}, "Age": {"Percent Under 18 Years": 21.0, "Percent 65 and Older": 19.7, "Percent Under 5 Years": 5.2}, "Miscellaneous": {"Manufacturers Shipments": 23299, "Foreign Born": 1.7, "Percent Female": 51.2, "Language Other than English at Home": 3.3, "Living in Same House +1 Years": 87.4, "Mean Travel Time to Work": 20.1, "Building Permits": 57, "Veterans": 6908, "Land Area": 251.56}, "Sales": {"Retail Sales": 10349, "Merchant Wholesaler Sales": 0, "Accommodation and Food Services Sales": 2547, "Retail Sales per Capita": 13377}, "County": "Erie County", "State": "OH", "Income": {"Median Houseold Income": 46498, "Per Capita Income": 26135, "Persons Below Poverty Level": 13.3}, "Education": {"Bachelor's Degree or Higher": 21.0, "High School or Higher": 89.3}, "Employment": {"Private Non-farm Establishments": 1859, "Private Non-farm Employment Percent Change": 2.2, "Firms": {"Total": 6198, "Hispanic-Owned": 0.0, "Native Hawaiian and Other Pacific Islander-Owned": 0.0, "American Indian-Owned": 0.0, "Black-Owned": 2.9, "Asian-Owned": 0.0, "Women-Owned": 28.0}, "Nonemployer Establishments": 4687, "Private Non-farm Employment": 29932}, "Housing": {"Housing Units": 37707, "Units in Multi-Unit Structures": 19.1, "Median Value of Owner-Occupied Units": 135200, "Households": 31972, "Persons per Household": 2.35, "Homeownership Rate": 69.0}, "Population": {"2014 Population": 75828, "2010 Population": 77079, "Population per Square Mile": 306.4, "Population Percent Change": -1.6}}</t>
  </si>
  <si>
    <t>{"Ethnicities": {"White Alone, not Hispanic or Latino": 87.6, "Two or More Races": 2.0, "Asian Alone": 1.3, "Native Hawaiian and Other Pacific Islander Alone": 0.0, "White Alone": 89.3, "Hispanic or Latino": 2.1, "Black Alone": 7.1, "American Indian and Alaska Native Alone": 0.2}, "Age": {"Percent Under 18 Years": 24.5, "Percent 65 and Older": 14.4, "Percent Under 5 Years": 5.6}, "Miscellaneous": {"Manufacturers Shipments": 10616, "Foreign Born": 2.6, "Percent Female": 50.2, "Language Other than English at Home": 3.9, "Living in Same House +1 Years": 84.5, "Mean Travel Time to Work": 26.4, "Building Permits": 349, "Veterans": 11877, "Land Area": 504.41}, "Sales": {"Retail Sales": 13606, "Merchant Wholesaler Sales": 0, "Accommodation and Food Services Sales": 1695, "Retail Sales per Capita": 9634}, "County": "Fairfield County", "State": "OH", "Income": {"Median Houseold Income": 58786, "Per Capita Income": 27031, "Persons Below Poverty Level": 11.9}, "Education": {"Bachelor's Degree or Higher": 26.0, "High School or Higher": 91.5}, "Employment": {"Private Non-farm Establishments": 2571, "Private Non-farm Employment Percent Change": 2.4, "Firms": {"Total": 12401, "Hispanic-Owned": 1.3, "Native Hawaiian and Other Pacific Islander-Owned": 0.0, "American Indian-Owned": 0.0, "Black-Owned": 0.0, "Asian-Owned": 0.0, "Women-Owned": 29.1}, "Nonemployer Establishments": 10180, "Private Non-farm Employment": 33635}, "Housing": {"Housing Units": 59693, "Units in Multi-Unit Structures": 16.4, "Median Value of Owner-Occupied Units": 163700, "Households": 54309, "Persons per Household": 2.66, "Homeownership Rate": 72.8}, "Population": {"2014 Population": 150381, "2010 Population": 146156, "Population per Square Mile": 289.8, "Population Percent Change": 2.9}}</t>
  </si>
  <si>
    <t>{"Ethnicities": {"White Alone, not Hispanic or Latino": 93.2, "Two or More Races": 1.7, "Asian Alone": 0.7, "Native Hawaiian and Other Pacific Islander Alone": 0.0, "White Alone": 94.8, "Hispanic or Latino": 1.9, "Black Alone": 2.5, "American Indian and Alaska Native Alone": 0.3}, "Age": {"Percent Under 18 Years": 24.0, "Percent 65 and Older": 16.5, "Percent Under 5 Years": 6.4}, "Miscellaneous": {"Manufacturers Shipments": 9755, "Foreign Born": 1.3, "Percent Female": 50.6, "Language Other than English at Home": 2.7, "Living in Same House +1 Years": 84.1, "Mean Travel Time to Work": 22.2, "Building Permits": 22, "Veterans": 2187, "Land Area": 406.36}, "Sales": {"Retail Sales": 6107, "Merchant Wholesaler Sales": 0, "Accommodation and Food Services Sales": 389, "Retail Sales per Capita": 21602}, "County": "Fayette County", "State": "OH", "Income": {"Median Houseold Income": 37619, "Per Capita Income": 20603, "Persons Below Poverty Level": 20.1}, "Education": {"Bachelor's Degree or Higher": 13.7, "High School or Higher": 83.4}, "Employment": {"Private Non-farm Establishments": 581, "Private Non-farm Employment Percent Change": 1.0, "Firms": {"Total": 1761, "Hispanic-Owned": 0.0, "Native Hawaiian and Other Pacific Islander-Owned": 0.0, "American Indian-Owned": 0.0, "Black-Owned": 0.0, "Asian-Owned": 0.0, "Women-Owned": 21.4}, "Nonemployer Establishments": 1508, "Private Non-farm Employment": 9535}, "Housing": {"Housing Units": 12677, "Units in Multi-Unit Structures": 18.0, "Median Value of Owner-Occupied Units": 107000, "Households": 11514, "Persons per Household": 2.46, "Homeownership Rate": 62.4}, "Population": {"2014 Population": 28800, "2010 Population": 29030, "Population per Square Mile": 71.4, "Population Percent Change": -0.8}}</t>
  </si>
  <si>
    <t>{"Ethnicities": {"White Alone, not Hispanic or Latino": 65.7, "Two or More Races": 3.0, "Asian Alone": 4.6, "Native Hawaiian and Other Pacific Islander Alone": 0.1, "White Alone": 69.8, "Hispanic or Latino": 5.1, "Black Alone": 22.2, "American Indian and Alaska Native Alone": 0.3}, "Age": {"Percent Under 18 Years": 23.7, "Percent 65 and Older": 10.9, "Percent Under 5 Years": 7.2}, "Miscellaneous": {"Manufacturers Shipments": 142894, "Foreign Born": 9.4, "Percent Female": 51.3, "Language Other than English at Home": 12.1, "Living in Same House +1 Years": 80.4, "Mean Travel Time to Work": 21.5, "Building Permits": 5058, "Veterans": 68862, "Land Area": 532.19}, "Sales": {"Retail Sales": 194035, "Merchant Wholesaler Sales": 221384, "Accommodation and Food Services Sales": 25963, "Retail Sales per Capita": 17288}, "County": "Franklin County", "State": "OH", "Income": {"Median Houseold Income": 50877, "Per Capita Income": 28283, "Persons Below Poverty Level": 18.1}, "Education": {"Bachelor's Degree or Higher": 36.4, "High School or Higher": 89.7}, "Employment": {"Private Non-farm Establishments": 27088, "Private Non-farm Employment Percent Change": 1.5, "Firms": {"Total": 97456, "Hispanic-Owned": 1.8, "Native Hawaiian and Other Pacific Islander-Owned": 0.0, "American Indian-Owned": 0.4, "Black-Owned": 11.8, "Asian-Owned": 3.8, "Women-Owned": 31.9}, "Nonemployer Establishments": 87914, "Private Non-farm Employment": 599369}, "Housing": {"Housing Units": 541069, "Units in Multi-Unit Structures": 35.7, "Median Value of Owner-Occupied Units": 150800, "Households": 468295, "Persons per Household": 2.47, "Homeownership Rate": 55.1}, "Population": {"2014 Population": 1231393, "2010 Population": 1163414, "Population per Square Mile": 2186.1, "Population Percent Change": 5.8}}</t>
  </si>
  <si>
    <t>{"Ethnicities": {"White Alone, not Hispanic or Latino": 89.8, "Two or More Races": 1.1, "Asian Alone": 0.4, "Native Hawaiian and Other Pacific Islander Alone": 0.0, "White Alone": 97.3, "Hispanic or Latino": 8.2, "Black Alone": 0.7, "American Indian and Alaska Native Alone": 0.4}, "Age": {"Percent Under 18 Years": 24.2, "Percent 65 and Older": 16.2, "Percent Under 5 Years": 5.9}, "Miscellaneous": {"Manufacturers Shipments": 33304, "Foreign Born": 1.8, "Percent Female": 50.6, "Language Other than English at Home": 4.2, "Living in Same House +1 Years": 88.1, "Mean Travel Time to Work": 23.3, "Building Permits": 43, "Veterans": 2755, "Land Area": 405.44}, "Sales": {"Retail Sales": 4059, "Merchant Wholesaler Sales": 2388, "Accommodation and Food Services Sales": 346, "Retail Sales per Capita": 9561}, "County": "Fulton County", "State": "OH", "Income": {"Median Houseold Income": 52856, "Per Capita Income": 24771, "Persons Below Poverty Level": 11.4}, "Education": {"Bachelor's Degree or Higher": 16.3, "High School or Higher": 88.6}, "Employment": {"Private Non-farm Establishments": 939, "Private Non-farm Employment Percent Change": 1.6, "Firms": {"Total": 3711, "Hispanic-Owned": 0.0, "Native Hawaiian and Other Pacific Islander-Owned": 0.0, "American Indian-Owned": 0.0, "Black-Owned": 0.0, "Asian-Owned": 0.0, "Women-Owned": 22.3}, "Nonemployer Establishments": 2960, "Private Non-farm Employment": 14806}, "Housing": {"Housing Units": 17365, "Units in Multi-Unit Structures": 11.7, "Median Value of Owner-Occupied Units": 128900, "Households": 16285, "Persons per Household": 2.59, "Homeownership Rate": 80.1}, "Population": {"2014 Population": 42580, "2010 Population": 42698, "Population per Square Mile": 105.3, "Population Percent Change": -0.3}}</t>
  </si>
  <si>
    <t>{"Ethnicities": {"White Alone, not Hispanic or Latino": 93.9, "Two or More Races": 1.7, "Asian Alone": 0.5, "Native Hawaiian and Other Pacific Islander Alone": 0.0, "White Alone": 94.8, "Hispanic or Latino": 1.2, "Black Alone": 2.6, "American Indian and Alaska Native Alone": 0.4}, "Age": {"Percent Under 18 Years": 23.0, "Percent 65 and Older": 17.4, "Percent Under 5 Years": 6.1}, "Miscellaneous": {"Manufacturers Shipments": 0, "Foreign Born": 1.0, "Percent Female": 50.7, "Language Other than English at Home": 2.6, "Living in Same House +1 Years": 87.4, "Mean Travel Time to Work": 26.1, "Building Permits": 3, "Veterans": 2339, "Land Area": 466.53}, "Sales": {"Retail Sales": 3560, "Merchant Wholesaler Sales": 0, "Accommodation and Food Services Sales": 333, "Retail Sales per Capita": 11534}, "County": "Gallia County", "State": "OH", "Income": {"Median Houseold Income": 39226, "Per Capita Income": 21168, "Persons Below Poverty Level": 17.7}, "Education": {"Bachelor's Degree or Higher": 15.2, "High School or Higher": 81.3}, "Employment": {"Private Non-farm Establishments": 556, "Private Non-farm Employment Percent Change": -3.2, "Firms": {"Total": 2302, "Hispanic-Owned": 0.0, "Native Hawaiian and Other Pacific Islander-Owned": 0.0, "American Indian-Owned": 0.0, "Black-Owned": 0.0, "Asian-Owned": 0.0, "Women-Owned": 23.2}, "Nonemployer Establishments": 1906, "Private Non-farm Employment": 8775}, "Housing": {"Housing Units": 13778, "Units in Multi-Unit Structures": 7.8, "Median Value of Owner-Occupied Units": 95500, "Households": 11576, "Persons per Household": 2.59, "Homeownership Rate": 76.3}, "Population": {"2014 Population": 30397, "2010 Population": 30934, "Population per Square Mile": 66.3, "Population Percent Change": -1.7}}</t>
  </si>
  <si>
    <t>{"Ethnicities": {"White Alone, not Hispanic or Latino": 95.7, "Two or More Races": 0.9, "Asian Alone": 0.7, "Native Hawaiian and Other Pacific Islander Alone": 0.0, "White Alone": 96.9, "Hispanic or Latino": 1.4, "Black Alone": 1.3, "American Indian and Alaska Native Alone": 0.1}, "Age": {"Percent Under 18 Years": 24.1, "Percent 65 and Older": 18.0, "Percent Under 5 Years": 5.1}, "Miscellaneous": {"Manufacturers Shipments": 29644, "Foreign Born": 3.0, "Percent Female": 50.6, "Language Other than English at Home": 11.9, "Living in Same House +1 Years": 93.6, "Mean Travel Time to Work": 27.6, "Building Permits": 154, "Veterans": 6391, "Land Area": 400.16}, "Sales": {"Retail Sales": 9166, "Merchant Wholesaler Sales": 4246, "Accommodation and Food Services Sales": 940, "Retail Sales per Capita": 9332}, "County": "Geauga County", "State": "OH", "Income": {"Median Houseold Income": 67663, "Per Capita Income": 34455, "Persons Below Poverty Level": 8.1}, "Education": {"Bachelor's Degree or Higher": 35.9, "High School or Higher": 90.9}, "Employment": {"Private Non-farm Establishments": 2755, "Private Non-farm Employment Percent Change": 0.6, "Firms": {"Total": 13656, "Hispanic-Owned": 0.4, "Native Hawaiian and Other Pacific Islander-Owned": 0.0, "American Indian-Owned": 0.0, "Black-Owned": 0.0, "Asian-Owned": 0.3, "Women-Owned": 20.3}, "Nonemployer Establishments": 10614, "Private Non-farm Employment": 27828}, "Housing": {"Housing Units": 36747, "Units in Multi-Unit Structures": 7.4, "Median Value of Owner-Occupied Units": 224700, "Households": 34621, "Persons per Household": 2.68, "Homeownership Rate": 86.6}, "Population": {"2014 Population": 94295, "2010 Population": 93389, "Population per Square Mile": 233.4, "Population Percent Change": 0.9}}</t>
  </si>
  <si>
    <t>{"Ethnicities": {"White Alone, not Hispanic or Latino": 84.4, "Two or More Races": 2.7, "Asian Alone": 3.1, "Native Hawaiian and Other Pacific Islander Alone": 0.1, "White Alone": 86.6, "Hispanic or Latino": 2.7, "Black Alone": 7.3, "American Indian and Alaska Native Alone": 0.3}, "Age": {"Percent Under 18 Years": 20.7, "Percent 65 and Older": 15.6, "Percent Under 5 Years": 5.5}, "Miscellaneous": {"Manufacturers Shipments": 9241, "Foreign Born": 4.5, "Percent Female": 50.8, "Language Other than English at Home": 6.2, "Living in Same House +1 Years": 85.0, "Mean Travel Time to Work": 20.2, "Building Permits": 250, "Veterans": 17876, "Land Area": 413.73}, "Sales": {"Retail Sales": 20293, "Merchant Wholesaler Sales": 12755, "Accommodation and Food Services Sales": 2832, "Retail Sales per Capita": 12776}, "County": "Greene County", "State": "OH", "Income": {"Median Houseold Income": 58080, "Per Capita Income": 30040, "Persons Below Poverty Level": 13.9}, "Education": {"Bachelor's Degree or Higher": 36.0, "High School or Higher": 92.4}, "Employment": {"Private Non-farm Establishments": 3020, "Private Non-farm Employment Percent Change": -0.3, "Firms": {"Total": 12073, "Hispanic-Owned": 1.4, "Native Hawaiian and Other Pacific Islander-Owned": 0.0, "American Indian-Owned": 0.0, "Black-Owned": 0.0, "Asian-Owned": 2.4, "Women-Owned": 30.1}, "Nonemployer Establishments": 9451, "Private Non-farm Employment": 48115}, "Housing": {"Housing Units": 69161, "Units in Multi-Unit Structures": 21.2, "Median Value of Owner-Occupied Units": 158000, "Households": 62836, "Persons per Household": 2.44, "Homeownership Rate": 67.8}, "Population": {"2014 Population": 163820, "2010 Population": 161573, "Population per Square Mile": 390.5, "Population Percent Change": 1.4}}</t>
  </si>
  <si>
    <t>{"Ethnicities": {"White Alone, not Hispanic or Latino": 94.9, "Two or More Races": 2.0, "Asian Alone": 0.3, "Native Hawaiian and Other Pacific Islander Alone": 0.0, "White Alone": 95.8, "Hispanic or Latino": 1.0, "Black Alone": 1.6, "American Indian and Alaska Native Alone": 0.3}, "Age": {"Percent Under 18 Years": 22.8, "Percent 65 and Older": 17.5, "Percent Under 5 Years": 5.9}, "Miscellaneous": {"Manufacturers Shipments": 14031, "Foreign Born": 0.6, "Percent Female": 50.7, "Language Other than English at Home": 3.1, "Living in Same House +1 Years": 87.4, "Mean Travel Time to Work": 23.3, "Building Permits": 54, "Veterans": 3357, "Land Area": 522.25}, "Sales": {"Retail Sales": 4682, "Merchant Wholesaler Sales": 0, "Accommodation and Food Services Sales": 670, "Retail Sales per Capita": 11596}, "County": "Guernsey County", "State": "OH", "Income": {"Median Houseold Income": 38841, "Per Capita Income": 20537, "Persons Below Poverty Level": 20.3}, "Education": {"Bachelor's Degree or Higher": 12.9, "High School or Higher": 84.9}, "Employment": {"Private Non-farm Establishments": 834, "Private Non-farm Employment Percent Change": 6.7, "Firms": {"Total": 3112, "Hispanic-Owned": 0.0, "Native Hawaiian and Other Pacific Islander-Owned": 0.0, "American Indian-Owned": 0.0, "Black-Owned": 0.0, "Asian-Owned": 0.9, "Women-Owned": 14.5}, "Nonemployer Establishments": 2387, "Private Non-farm Employment": 12844}, "Housing": {"Housing Units": 19091, "Units in Multi-Unit Structures": 10.1, "Median Value of Owner-Occupied Units": 94000, "Households": 15690, "Persons per Household": 2.51, "Homeownership Rate": 73.7}, "Population": {"2014 Population": 39590, "2010 Population": 40087, "Population per Square Mile": 76.8, "Population Percent Change": -1.2}}</t>
  </si>
  <si>
    <t>{"Ethnicities": {"White Alone, not Hispanic or Latino": 66.7, "Two or More Races": 2.2, "Asian Alone": 2.4, "Native Hawaiian and Other Pacific Islander Alone": 0.1, "White Alone": 69.0, "Hispanic or Latino": 2.9, "Black Alone": 26.1, "American Indian and Alaska Native Alone": 0.2}, "Age": {"Percent Under 18 Years": 23.3, "Percent 65 and Older": 14.2, "Percent Under 5 Years": 6.6}, "Miscellaneous": {"Manufacturers Shipments": 250489, "Foreign Born": 4.9, "Percent Female": 51.9, "Language Other than English at Home": 6.9, "Living in Same House +1 Years": 83.5, "Mean Travel Time to Work": 22.7, "Building Permits": 1590, "Veterans": 52374, "Land Area": 405.91}, "Sales": {"Retail Sales": 106294, "Merchant Wholesaler Sales": 130302, "Accommodation and Food Services Sales": 17883, "Retail Sales per Capita": 12419}, "County": "Hamilton County", "State": "OH", "Income": {"Median Houseold Income": 48593, "Per Capita Income": 29681, "Persons Below Poverty Level": 18.0}, "Education": {"Bachelor's Degree or Higher": 33.7, "High School or Higher": 88.6}, "Employment": {"Private Non-farm Establishments": 20884, "Private Non-farm Employment Percent Change": -2.1, "Firms": {"Total": 70352, "Hispanic-Owned": 0.8, "Native Hawaiian and Other Pacific Islander-Owned": 0.0, "American Indian-Owned": 0.6, "Black-Owned": 10.8, "Asian-Owned": 2.3, "Women-Owned": 28.4}, "Nonemployer Establishments": 54764, "Private Non-farm Employment": 456696}, "Housing": {"Housing Units": 376928, "Units in Multi-Unit Structures": 37.0, "Median Value of Owner-Occupied Units": 144400, "Households": 327914, "Persons per Household": 2.39, "Homeownership Rate": 59.5}, "Population": {"2014 Population": 806631, "2010 Population": 802374, "Population per Square Mile": 1976.7, "Population Percent Change": 0.5}}</t>
  </si>
  <si>
    <t>{"Ethnicities": {"White Alone, not Hispanic or Latino": 90.0, "Two or More Races": 1.6, "Asian Alone": 1.8, "Native Hawaiian and Other Pacific Islander Alone": 0.0, "White Alone": 94.4, "Hispanic or Latino": 5.0, "Black Alone": 1.8, "American Indian and Alaska Native Alone": 0.3}, "Age": {"Percent Under 18 Years": 22.7, "Percent 65 and Older": 16.0, "Percent Under 5 Years": 6.1}, "Miscellaneous": {"Manufacturers Shipments": 37572, "Foreign Born": 2.3, "Percent Female": 51.0, "Language Other than English at Home": 4.3, "Living in Same House +1 Years": 84.4, "Mean Travel Time to Work": 16.9, "Building Permits": 92, "Veterans": 5445, "Land Area": 531.36}, "Sales": {"Retail Sales": 10928, "Merchant Wholesaler Sales": 0, "Accommodation and Food Services Sales": 1305, "Retail Sales per Capita": 14703}, "County": "Hancock County", "State": "OH", "Income": {"Median Houseold Income": 49589, "Per Capita Income": 26139, "Persons Below Poverty Level": 14.0}, "Education": {"Bachelor's Degree or Higher": 25.7, "High School or Higher": 91.7}, "Employment": {"Private Non-farm Establishments": 1706, "Private Non-farm Employment Percent Change": 1.7, "Firms": {"Total": 6632, "Hispanic-Owned": 0.0, "Native Hawaiian and Other Pacific Islander-Owned": 0.0, "American Indian-Owned": 0.0, "Black-Owned": 0.0, "Asian-Owned": 0.0, "Women-Owned": 24.6}, "Nonemployer Establishments": 4256, "Private Non-farm Employment": 39791}, "Housing": {"Housing Units": 33273, "Units in Multi-Unit Structures": 20.6, "Median Value of Owner-Occupied Units": 127800, "Households": 30610, "Persons per Household": 2.4, "Homeownership Rate": 70.7}, "Population": {"2014 Population": 75337, "2010 Population": 74782, "Population per Square Mile": 140.7, "Population Percent Change": 0.7}}</t>
  </si>
  <si>
    <t>{"Ethnicities": {"White Alone, not Hispanic or Latino": 95.3, "Two or More Races": 1.4, "Asian Alone": 0.7, "Native Hawaiian and Other Pacific Islander Alone": 0.1, "White Alone": 96.6, "Hispanic or Latino": 1.5, "Black Alone": 1.0, "American Indian and Alaska Native Alone": 0.2}, "Age": {"Percent Under 18 Years": 23.3, "Percent 65 and Older": 14.7, "Percent Under 5 Years": 5.9}, "Miscellaneous": {"Manufacturers Shipments": 5605, "Foreign Born": 1.5, "Percent Female": 50.5, "Language Other than English at Home": 4.9, "Living in Same House +1 Years": 84.3, "Mean Travel Time to Work": 22.9, "Building Permits": 17, "Veterans": 2290, "Land Area": 470.41}, "Sales": {"Retail Sales": 1930, "Merchant Wholesaler Sales": 1127, "Accommodation and Food Services Sales": 294, "Retail Sales per Capita": 6075}, "County": "Hardin County", "State": "OH", "Income": {"Median Houseold Income": 40415, "Per Capita Income": 19626, "Persons Below Poverty Level": 18.1}, "Education": {"Bachelor's Degree or Higher": 13.4, "High School or Higher": 86.8}, "Employment": {"Private Non-farm Establishments": 459, "Private Non-farm Employment Percent Change": -0.9, "Firms": {"Total": 1817, "Hispanic-Owned": 0.0, "Native Hawaiian and Other Pacific Islander-Owned": 0.0, "American Indian-Owned": 0.0, "Black-Owned": 0.0, "Asian-Owned": 0.0, "Women-Owned": 26.1}, "Nonemployer Establishments": 1564, "Private Non-farm Employment": 6920}, "Housing": {"Housing Units": 13103, "Units in Multi-Unit Structures": 15.4, "Median Value of Owner-Occupied Units": 95600, "Households": 11504, "Persons per Household": 2.57, "Homeownership Rate": 70.1}, "Population": {"2014 Population": 31796, "2010 Population": 32058, "Population per Square Mile": 68.1, "Population Percent Change": -0.8}}</t>
  </si>
  <si>
    <t>{"Ethnicities": {"White Alone, not Hispanic or Latino": 95.2, "Two or More Races": 1.6, "Asian Alone": 0.2, "Native Hawaiian and Other Pacific Islander Alone": 0.0, "White Alone": 95.8, "Hispanic or Latino": 0.8, "Black Alone": 2.2, "American Indian and Alaska Native Alone": 0.2}, "Age": {"Percent Under 18 Years": 21.0, "Percent 65 and Older": 19.6, "Percent Under 5 Years": 5.2}, "Miscellaneous": {"Manufacturers Shipments": 1651, "Foreign Born": 0.4, "Percent Female": 50.7, "Language Other than English at Home": 2.3, "Living in Same House +1 Years": 92.3, "Mean Travel Time to Work": 29.1, "Building Permits": 0, "Veterans": 1581, "Land Area": 402.34}, "Sales": {"Retail Sales": 528, "Merchant Wholesaler Sales": 427, "Accommodation and Food Services Sales": 65, "Retail Sales per Capita": 3418}, "County": "Harrison County", "State": "OH", "Income": {"Median Houseold Income": 39002, "Per Capita Income": 21029, "Persons Below Poverty Level": 18.4}, "Education": {"Bachelor's Degree or Higher": 9.2, "High School or Higher": 85.7}, "Employment": {"Private Non-farm Establishments": 268, "Private Non-farm Employment Percent Change": 19.2, "Firms": {"Total": 1247, "Hispanic-Owned": 0.0, "Native Hawaiian and Other Pacific Islander-Owned": 0.0, "American Indian-Owned": 0.0, "Black-Owned": 0.0, "Asian-Owned": 0.0, "Women-Owned": 24.8}, "Nonemployer Establishments": 869, "Private Non-farm Employment": 2828}, "Housing": {"Housing Units": 8084, "Units in Multi-Unit Structures": 6.0, "Median Value of Owner-Occupied Units": 83500, "Households": 6395, "Persons per Household": 2.43, "Homeownership Rate": 76.7}, "Population": {"2014 Population": 15543, "2010 Population": 15864, "Population per Square Mile": 39.4, "Population Percent Change": -2.0}}</t>
  </si>
  <si>
    <t>{"Ethnicities": {"White Alone, not Hispanic or Latino": 90.6, "Two or More Races": 1.0, "Asian Alone": 0.5, "Native Hawaiian and Other Pacific Islander Alone": 0.0, "White Alone": 97.4, "Hispanic or Latino": 7.3, "Black Alone": 0.7, "American Indian and Alaska Native Alone": 0.4}, "Age": {"Percent Under 18 Years": 23.9, "Percent 65 and Older": 17.6, "Percent Under 5 Years": 6.2}, "Miscellaneous": {"Manufacturers Shipments": 22843, "Foreign Born": 1.6, "Percent Female": 50.8, "Language Other than English at Home": 3.6, "Living in Same House +1 Years": 90.5, "Mean Travel Time to Work": 20.8, "Building Permits": 20, "Veterans": 2404, "Land Area": 416.01}, "Sales": {"Retail Sales": 2679, "Merchant Wholesaler Sales": 3179, "Accommodation and Food Services Sales": 178, "Retail Sales per Capita": 9260}, "County": "Henry County", "State": "OH", "Income": {"Median Houseold Income": 49439, "Per Capita Income": 23347, "Persons Below Poverty Level": 13.5}, "Education": {"Bachelor's Degree or Higher": 13.8, "High School or Higher": 90.4}, "Employment": {"Private Non-farm Establishments": 566, "Private Non-farm Employment Percent Change": -0.8, "Firms": {"Total": 2048, "Hispanic-Owned": 0.0, "Native Hawaiian and Other Pacific Islander-Owned": 0.0, "American Indian-Owned": 0.0, "Black-Owned": 0.0, "Asian-Owned": 0.0, "Women-Owned": 27.4}, "Nonemployer Establishments": 1627, "Private Non-farm Employment": 8234}, "Housing": {"Housing Units": 11917, "Units in Multi-Unit Structures": 11.1, "Median Value of Owner-Occupied Units": 114000, "Households": 11006, "Persons per Household": 2.51, "Homeownership Rate": 79.4}, "Population": {"2014 Population": 27937, "2010 Population": 28215, "Population per Square Mile": 67.8, "Population Percent Change": -1.0}}</t>
  </si>
  <si>
    <t>{"Ethnicities": {"White Alone, not Hispanic or Latino": 95.6, "Two or More Races": 1.5, "Asian Alone": 0.3, "Native Hawaiian and Other Pacific Islander Alone": 0.0, "White Alone": 96.4, "Hispanic or Latino": 0.9, "Black Alone": 1.5, "American Indian and Alaska Native Alone": 0.3}, "Age": {"Percent Under 18 Years": 24.2, "Percent 65 and Older": 17.1, "Percent Under 5 Years": 6.0}, "Miscellaneous": {"Manufacturers Shipments": 6429, "Foreign Born": 0.6, "Percent Female": 51.1, "Language Other than English at Home": 2.1, "Living in Same House +1 Years": 86.1, "Mean Travel Time to Work": 29.9, "Building Permits": 8, "Veterans": 3578, "Land Area": 553.08}, "Sales": {"Retail Sales": 3704, "Merchant Wholesaler Sales": 798, "Accommodation and Food Services Sales": 361, "Retail Sales per Capita": 8679}, "County": "Highland County", "State": "OH", "Income": {"Median Houseold Income": 39091, "Per Capita Income": 19348, "Persons Below Poverty Level": 19.5}, "Education": {"Bachelor's Degree or Higher": 11.4, "High School or Higher": 82.2}, "Employment": {"Private Non-farm Establishments": 674, "Private Non-farm Employment Percent Change": 4.3, "Firms": {"Total": 3419, "Hispanic-Owned": 0.0, "Native Hawaiian and Other Pacific Islander-Owned": 0.0, "American Indian-Owned": 0.0, "Black-Owned": 0.0, "Asian-Owned": 0.0, "Women-Owned": 0.0}, "Nonemployer Establishments": 2998, "Private Non-farm Employment": 8156}, "Housing": {"Housing Units": 19222, "Units in Multi-Unit Structures": 8.7, "Median Value of Owner-Occupied Units": 101800, "Households": 16918, "Persons per Household": 2.54, "Homeownership Rate": 70.9}, "Population": {"2014 Population": 43045, "2010 Population": 43589, "Population per Square Mile": 78.8, "Population Percent Change": -1.2}}</t>
  </si>
  <si>
    <t>{"Ethnicities": {"White Alone, not Hispanic or Latino": 96.7, "Two or More Races": 1.2, "Asian Alone": 0.3, "Native Hawaiian and Other Pacific Islander Alone": 0.0, "White Alone": 97.4, "Hispanic or Latino": 0.9, "Black Alone": 0.7, "American Indian and Alaska Native Alone": 0.4}, "Age": {"Percent Under 18 Years": 23.2, "Percent 65 and Older": 17.1, "Percent Under 5 Years": 5.6}, "Miscellaneous": {"Manufacturers Shipments": 2615, "Foreign Born": 0.9, "Percent Female": 50.3, "Language Other than English at Home": 1.4, "Living in Same House +1 Years": 88.8, "Mean Travel Time to Work": 31.1, "Building Permits": 15, "Veterans": 2873, "Land Area": 421.32}, "Sales": {"Retail Sales": 2189, "Merchant Wholesaler Sales": 0, "Accommodation and Food Services Sales": 402, "Retail Sales per Capita": 7553}, "County": "Hocking County", "State": "OH", "Income": {"Median Houseold Income": 42089, "Per Capita Income": 21037, "Persons Below Poverty Level": 15.9}, "Education": {"Bachelor's Degree or Higher": 12.7, "High School or Higher": 86.7}, "Employment": {"Private Non-farm Establishments": 467, "Private Non-farm Employment Percent Change": 0.0, "Firms": {"Total": 2188, "Hispanic-Owned": 0.0, "Native Hawaiian and Other Pacific Islander-Owned": 0.0, "American Indian-Owned": 0.0, "Black-Owned": 0.0, "Asian-Owned": 0.0, "Women-Owned": 21.1}, "Nonemployer Establishments": 1897, "Private Non-farm Employment": 5003}, "Housing": {"Housing Units": 13311, "Units in Multi-Unit Structures": 7.6, "Median Value of Owner-Occupied Units": 109800, "Households": 11478, "Persons per Household": 2.49, "Homeownership Rate": 76.2}, "Population": {"2014 Population": 28725, "2010 Population": 29380, "Population per Square Mile": 69.7, "Population Percent Change": -2.2}}</t>
  </si>
  <si>
    <t>{"Ethnicities": {"White Alone, not Hispanic or Latino": 97.9, "Two or More Races": 0.6, "Asian Alone": 0.1, "Native Hawaiian and Other Pacific Islander Alone": 0.0, "White Alone": 98.7, "Hispanic or Latino": 0.9, "Black Alone": 0.5, "American Indian and Alaska Native Alone": 0.1}, "Age": {"Percent Under 18 Years": 33.2, "Percent 65 and Older": 12.5, "Percent Under 5 Years": 9.1}, "Miscellaneous": {"Manufacturers Shipments": 13664, "Foreign Born": 0.8, "Percent Female": 50.1, "Language Other than English at Home": 49.1, "Living in Same House +1 Years": 94.5, "Mean Travel Time to Work": 22.7, "Building Permits": 4, "Veterans": 1554, "Land Area": 422.53}, "Sales": {"Retail Sales": 3603, "Merchant Wholesaler Sales": 2409, "Accommodation and Food Services Sales": 363, "Retail Sales per Capita": 8719}, "County": "Holmes County", "State": "OH", "Income": {"Median Houseold Income": 45477, "Per Capita Income": 17177, "Persons Below Poverty Level": 15.8}, "Education": {"Bachelor's Degree or Higher": 8.5, "High School or Higher": 55.2}, "Employment": {"Private Non-farm Establishments": 1137, "Private Non-farm Employment Percent Change": 4.3, "Firms": {"Total": 5012, "Hispanic-Owned": 0.0, "Native Hawaiian and Other Pacific Islander-Owned": 0.0, "American Indian-Owned": 0.0, "Black-Owned": 0.0, "Asian-Owned": 0.0, "Women-Owned": 15.7}, "Nonemployer Establishments": 4966, "Private Non-farm Employment": 17128}, "Housing": {"Housing Units": 13598, "Units in Multi-Unit Structures": 6.5, "Median Value of Owner-Occupied Units": 151400, "Households": 12467, "Persons per Household": 3.37, "Homeownership Rate": 76.0}, "Population": {"2014 Population": 43898, "2010 Population": 42366, "Population per Square Mile": 100.3, "Population Percent Change": 3.6}}</t>
  </si>
  <si>
    <t>{"Ethnicities": {"White Alone, not Hispanic or Latino": 90.8, "Two or More Races": 1.6, "Asian Alone": 0.4, "Native Hawaiian and Other Pacific Islander Alone": 0.0, "White Alone": 96.4, "Hispanic or Latino": 6.1, "Black Alone": 1.4, "American Indian and Alaska Native Alone": 0.3}, "Age": {"Percent Under 18 Years": 24.7, "Percent 65 and Older": 15.5, "Percent Under 5 Years": 6.1}, "Miscellaneous": {"Manufacturers Shipments": 23757, "Foreign Born": 2.8, "Percent Female": 50.8, "Language Other than English at Home": 5.8, "Living in Same House +1 Years": 86.9, "Mean Travel Time to Work": 21.5, "Building Permits": 40, "Veterans": 4615, "Land Area": 491.5}, "Sales": {"Retail Sales": 5502, "Merchant Wholesaler Sales": 0, "Accommodation and Food Services Sales": 516, "Retail Sales per Capita": 9166}, "County": "Huron County", "State": "OH", "Income": {"Median Houseold Income": 49404, "Per Capita Income": 22257, "Persons Below Poverty Level": 13.5}, "Education": {"Bachelor's Degree or Higher": 13.1, "High School or Higher": 87.7}, "Employment": {"Private Non-farm Establishments": 1136, "Private Non-farm Employment Percent Change": -0.5, "Firms": {"Total": 4106, "Hispanic-Owned": 0.0, "Native Hawaiian and Other Pacific Islander-Owned": 0.0, "American Indian-Owned": 0.0, "Black-Owned": 0.0, "Asian-Owned": 0.0, "Women-Owned": 30.5}, "Nonemployer Establishments": 3095, "Private Non-farm Employment": 16927}, "Housing": {"Housing Units": 25133, "Units in Multi-Unit Structures": 17.5, "Median Value of Owner-Occupied Units": 118800, "Households": 22361, "Persons per Household": 2.62, "Homeownership Rate": 72.9}, "Population": {"2014 Population": 58714, "2010 Population": 59626, "Population per Square Mile": 121.3, "Population Percent Change": -1.5}}</t>
  </si>
  <si>
    <t>{"Ethnicities": {"White Alone, not Hispanic or Latino": 96.2, "Two or More Races": 1.5, "Asian Alone": 0.4, "Native Hawaiian and Other Pacific Islander Alone": 0.0, "White Alone": 97.0, "Hispanic or Latino": 1.0, "Black Alone": 0.7, "American Indian and Alaska Native Alone": 0.4}, "Age": {"Percent Under 18 Years": 24.1, "Percent 65 and Older": 15.7, "Percent Under 5 Years": 6.2}, "Miscellaneous": {"Manufacturers Shipments": 20839, "Foreign Born": 0.5, "Percent Female": 50.7, "Language Other than English at Home": 4.3, "Living in Same House +1 Years": 85.6, "Mean Travel Time to Work": 27.2, "Building Permits": 57, "Veterans": 2941, "Land Area": 420.3}, "Sales": {"Retail Sales": 3360, "Merchant Wholesaler Sales": 500, "Accommodation and Food Services Sales": 354, "Retail Sales per Capita": 10092}, "County": "Jackson County", "State": "OH", "Income": {"Median Houseold Income": 36356, "Per Capita Income": 19405, "Persons Below Poverty Level": 24.6}, "Education": {"Bachelor's Degree or Higher": 15.2, "High School or Higher": 81.4}, "Employment": {"Private Non-farm Establishments": 583, "Private Non-farm Employment Percent Change": -5.6, "Firms": {"Total": 2280, "Hispanic-Owned": 0.0, "Native Hawaiian and Other Pacific Islander-Owned": 0.0, "American Indian-Owned": 0.0, "Black-Owned": 0.0, "Asian-Owned": 0.0, "Women-Owned": 23.8}, "Nonemployer Establishments": 1680, "Private Non-farm Employment": 8859}, "Housing": {"Housing Units": 14555, "Units in Multi-Unit Structures": 11.1, "Median Value of Owner-Occupied Units": 89600, "Households": 13288, "Persons per Household": 2.46, "Homeownership Rate": 67.2}, "Population": {"2014 Population": 32748, "2010 Population": 33225, "Population per Square Mile": 79.0, "Population Percent Change": -1.4}}</t>
  </si>
  <si>
    <t>{"Ethnicities": {"White Alone, not Hispanic or Latino": 90.8, "Two or More Races": 1.9, "Asian Alone": 0.4, "Native Hawaiian and Other Pacific Islander Alone": 0.0, "White Alone": 91.9, "Hispanic or Latino": 1.4, "Black Alone": 5.5, "American Indian and Alaska Native Alone": 0.2}, "Age": {"Percent Under 18 Years": 19.5, "Percent 65 and Older": 19.5, "Percent Under 5 Years": 4.8}, "Miscellaneous": {"Manufacturers Shipments": 0, "Foreign Born": 1.1, "Percent Female": 51.5, "Language Other than English at Home": 2.6, "Living in Same House +1 Years": 90.0, "Mean Travel Time to Work": 24.8, "Building Permits": 21, "Veterans": 6720, "Land Area": 408.33}, "Sales": {"Retail Sales": 7214, "Merchant Wholesaler Sales": 0, "Accommodation and Food Services Sales": 663, "Retail Sales per Capita": 10525}, "County": "Jefferson County", "State": "OH", "Income": {"Median Houseold Income": 40577, "Per Capita Income": 22324, "Persons Below Poverty Level": 16.6}, "Education": {"Bachelor's Degree or Higher": 14.7, "High School or Higher": 89.0}, "Employment": {"Private Non-farm Establishments": 1281, "Private Non-farm Employment Percent Change": -3.7, "Firms": {"Total": 4189, "Hispanic-Owned": 0.0, "Native Hawaiian and Other Pacific Islander-Owned": 0.0, "American Indian-Owned": 0.0, "Black-Owned": 0.0, "Asian-Owned": 1.5, "Women-Owned": 28.1}, "Nonemployer Establishments": 3002, "Private Non-farm Employment": 19193}, "Housing": {"Housing Units": 32526, "Units in Multi-Unit Structures": 13.4, "Median Value of Owner-Occupied Units": 86400, "Households": 28326, "Persons per Household": 2.35, "Homeownership Rate": 73.0}, "Population": {"2014 Population": 67694, "2010 Population": 69709, "Population per Square Mile": 170.7, "Population Percent Change": -2.9}}</t>
  </si>
  <si>
    <t>{"Ethnicities": {"White Alone, not Hispanic or Latino": 95.5, "Two or More Races": 1.3, "Asian Alone": 0.7, "Native Hawaiian and Other Pacific Islander Alone": 0.0, "White Alone": 96.8, "Hispanic or Latino": 1.4, "Black Alone": 1.0, "American Indian and Alaska Native Alone": 0.2}, "Age": {"Percent Under 18 Years": 23.3, "Percent 65 and Older": 16.3, "Percent Under 5 Years": 6.2}, "Miscellaneous": {"Manufacturers Shipments": 19139, "Foreign Born": 1.6, "Percent Female": 51.0, "Language Other than English at Home": 5.7, "Living in Same House +1 Years": 84.5, "Mean Travel Time to Work": 26.4, "Building Permits": 119, "Veterans": 4489, "Land Area": 525.49}, "Sales": {"Retail Sales": 5418, "Merchant Wholesaler Sales": 1308, "Accommodation and Food Services Sales": 530, "Retail Sales per Capita": 9189}, "County": "Knox County", "State": "OH", "Income": {"Median Houseold Income": 49750, "Per Capita Income": 23878, "Persons Below Poverty Level": 14.2}, "Education": {"Bachelor's Degree or Higher": 21.2, "High School or Higher": 88.1}, "Employment": {"Private Non-farm Establishments": 1063, "Private Non-farm Employment Percent Change": 0.3, "Firms": {"Total": 5957, "Hispanic-Owned": 0.0, "Native Hawaiian and Other Pacific Islander-Owned": 0.0, "American Indian-Owned": 0.0, "Black-Owned": 0.0, "Asian-Owned": 0.0, "Women-Owned": 20.2}, "Nonemployer Establishments": 4720, "Private Non-farm Employment": 18844}, "Housing": {"Housing Units": 25438, "Units in Multi-Unit Structures": 13.9, "Median Value of Owner-Occupied Units": 133500, "Households": 22583, "Persons per Household": 2.54, "Homeownership Rate": 71.4}, "Population": {"2014 Population": 61167, "2010 Population": 60921, "Population per Square Mile": 115.9, "Population Percent Change": 0.4}}</t>
  </si>
  <si>
    <t>{"Ethnicities": {"White Alone, not Hispanic or Latino": 89.4, "Two or More Races": 1.6, "Asian Alone": 1.4, "Native Hawaiian and Other Pacific Islander Alone": 0.0, "White Alone": 93.0, "Hispanic or Latino": 4.0, "Black Alone": 3.9, "American Indian and Alaska Native Alone": 0.2}, "Age": {"Percent Under 18 Years": 20.9, "Percent 65 and Older": 18.0, "Percent Under 5 Years": 5.0}, "Miscellaneous": {"Manufacturers Shipments": 52209, "Foreign Born": 5.3, "Percent Female": 51.2, "Language Other than English at Home": 7.2, "Living in Same House +1 Years": 89.7, "Mean Travel Time to Work": 23.3, "Building Permits": 567, "Veterans": 18485, "Land Area": 227.49}, "Sales": {"Retail Sales": 34608, "Merchant Wholesaler Sales": 18677, "Accommodation and Food Services Sales": 3907, "Retail Sales per Capita": 14759}, "County": "Lake County", "State": "OH", "Income": {"Median Houseold Income": 56018, "Per Capita Income": 29132, "Persons Below Poverty Level": 9.2}, "Education": {"Bachelor's Degree or Higher": 24.9, "High School or Higher": 91.2}, "Employment": {"Private Non-farm Establishments": 6083, "Private Non-farm Employment Percent Change": 0.6, "Firms": {"Total": 20222, "Hispanic-Owned": 0.0, "Native Hawaiian and Other Pacific Islander-Owned": 0.0, "American Indian-Owned": 0.2, "Black-Owned": 1.1, "Asian-Owned": 1.7, "Women-Owned": 25.8}, "Nonemployer Establishments": 14944, "Private Non-farm Employment": 85433}, "Housing": {"Housing Units": 101712, "Units in Multi-Unit Structures": 18.2, "Median Value of Owner-Occupied Units": 151300, "Households": 94048, "Persons per Household": 2.41, "Homeownership Rate": 75.0}, "Population": {"2014 Population": 229230, "2010 Population": 230041, "Population per Square Mile": 1011.2, "Population Percent Change": -0.4}}</t>
  </si>
  <si>
    <t>{"Ethnicities": {"White Alone, not Hispanic or Latino": 95.0, "Two or More Races": 1.4, "Asian Alone": 0.4, "Native Hawaiian and Other Pacific Islander Alone": 0.0, "White Alone": 95.7, "Hispanic or Latino": 0.9, "Black Alone": 2.2, "American Indian and Alaska Native Alone": 0.2}, "Age": {"Percent Under 18 Years": 22.4, "Percent 65 and Older": 17.1, "Percent Under 5 Years": 5.6}, "Miscellaneous": {"Manufacturers Shipments": 0, "Foreign Born": 0.4, "Percent Female": 51.1, "Language Other than English at Home": 1.3, "Living in Same House +1 Years": 87.7, "Mean Travel Time to Work": 24.2, "Building Permits": 6, "Veterans": 5615, "Land Area": 453.37}, "Sales": {"Retail Sales": 5087, "Merchant Wholesaler Sales": 0, "Accommodation and Food Services Sales": 411, "Retail Sales per Capita": 8107}, "County": "Lawrence County", "State": "OH", "Income": {"Median Houseold Income": 41552, "Per Capita Income": 21365, "Persons Below Poverty Level": 18.3}, "Education": {"Bachelor's Degree or Higher": 14.9, "High School or Higher": 85.0}, "Employment": {"Private Non-farm Establishments": 808, "Private Non-farm Employment Percent Change": -1.5, "Firms": {"Total": 3959, "Hispanic-Owned": 0.0, "Native Hawaiian and Other Pacific Islander-Owned": 0.0, "American Indian-Owned": 0.0, "Black-Owned": 0.0, "Asian-Owned": 0.0, "Women-Owned": 0.0}, "Nonemployer Establishments": 2876, "Private Non-farm Employment": 10105}, "Housing": {"Housing Units": 27391, "Units in Multi-Unit Structures": 9.5, "Median Value of Owner-Occupied Units": 97200, "Households": 24009, "Persons per Household": 2.57, "Homeownership Rate": 73.3}, "Population": {"2014 Population": 61623, "2010 Population": 62450, "Population per Square Mile": 137.7, "Population Percent Change": -1.3}}</t>
  </si>
  <si>
    <t>{"Ethnicities": {"White Alone, not Hispanic or Latino": 91.5, "Two or More Races": 2.0, "Asian Alone": 0.9, "Native Hawaiian and Other Pacific Islander Alone": 0.0, "White Alone": 92.9, "Hispanic or Latino": 1.7, "Black Alone": 3.8, "American Indian and Alaska Native Alone": 0.3}, "Age": {"Percent Under 18 Years": 23.7, "Percent 65 and Older": 15.2, "Percent Under 5 Years": 6.0}, "Miscellaneous": {"Manufacturers Shipments": 33517, "Foreign Born": 1.7, "Percent Female": 51.0, "Language Other than English at Home": 3.1, "Living in Same House +1 Years": 86.7, "Mean Travel Time to Work": 25.1, "Building Permits": 248, "Veterans": 14646, "Land Area": 682.5}, "Sales": {"Retail Sales": 17746, "Merchant Wholesaler Sales": 11414, "Accommodation and Food Services Sales": 1941, "Retail Sales per Capita": 11324}, "County": "Licking County", "State": "OH", "Income": {"Median Houseold Income": 55114, "Per Capita Income": 26716, "Persons Below Poverty Level": 12.0}, "Education": {"Bachelor's Degree or Higher": 21.9, "High School or Higher": 89.2}, "Employment": {"Private Non-farm Establishments": 2892, "Private Non-farm Employment Percent Change": 0.0, "Firms": {"Total": 13656, "Hispanic-Owned": 0.0, "Native Hawaiian and Other Pacific Islander-Owned": 0.0, "American Indian-Owned": 0.0, "Black-Owned": 0.0, "Asian-Owned": 0.0, "Women-Owned": 29.5}, "Nonemployer Establishments": 11470, "Private Non-farm Employment": 46523}, "Housing": {"Housing Units": 69968, "Units in Multi-Unit Structures": 16.5, "Median Value of Owner-Occupied Units": 149500, "Households": 64009, "Persons per Household": 2.55, "Homeownership Rate": 72.9}, "Population": {"2014 Population": 169390, "2010 Population": 166492, "Population per Square Mile": 243.9, "Population Percent Change": 1.7}}</t>
  </si>
  <si>
    <t>{"Ethnicities": {"White Alone, not Hispanic or Latino": 93.9, "Two or More Races": 2.0, "Asian Alone": 0.7, "Native Hawaiian and Other Pacific Islander Alone": 0.0, "White Alone": 95.1, "Hispanic or Latino": 1.4, "Black Alone": 1.8, "American Indian and Alaska Native Alone": 0.3}, "Age": {"Percent Under 18 Years": 24.0, "Percent 65 and Older": 16.5, "Percent Under 5 Years": 6.0}, "Miscellaneous": {"Manufacturers Shipments": 0, "Foreign Born": 1.2, "Percent Female": 50.7, "Language Other than English at Home": 3.8, "Living in Same House +1 Years": 85.8, "Mean Travel Time to Work": 23.3, "Building Permits": 56, "Veterans": 3460, "Land Area": 458.43}, "Sales": {"Retail Sales": 4206, "Merchant Wholesaler Sales": 3996, "Accommodation and Food Services Sales": 557, "Retail Sales per Capita": 9042}, "County": "Logan County", "State": "OH", "Income": {"Median Houseold Income": 47542, "Per Capita Income": 22878, "Persons Below Poverty Level": 15.9}, "Education": {"Bachelor's Degree or Higher": 14.8, "High School or Higher": 86.1}, "Employment": {"Private Non-farm Establishments": 860, "Private Non-farm Employment Percent Change": 1.7, "Firms": {"Total": 3724, "Hispanic-Owned": 0.0, "Native Hawaiian and Other Pacific Islander-Owned": 0.0, "American Indian-Owned": 0.0, "Black-Owned": 0.0, "Asian-Owned": 0.0, "Women-Owned": 27.3}, "Nonemployer Establishments": 2777, "Private Non-farm Employment": 15705}, "Housing": {"Housing Units": 23154, "Units in Multi-Unit Structures": 11.7, "Median Value of Owner-Occupied Units": 118600, "Households": 18143, "Persons per Household": 2.49, "Homeownership Rate": 74.1}, "Population": {"2014 Population": 45507, "2010 Population": 45858, "Population per Square Mile": 100.0, "Population Percent Change": -0.8}}</t>
  </si>
  <si>
    <t>{"Ethnicities": {"White Alone, not Hispanic or Latino": 79.2, "Two or More Races": 2.8, "Asian Alone": 1.2, "Native Hawaiian and Other Pacific Islander Alone": 0.1, "White Alone": 86.8, "Hispanic or Latino": 9.2, "Black Alone": 8.9, "American Indian and Alaska Native Alone": 0.4}, "Age": {"Percent Under 18 Years": 22.8, "Percent 65 and Older": 16.3, "Percent Under 5 Years": 5.6}, "Miscellaneous": {"Manufacturers Shipments": 83052, "Foreign Born": 2.9, "Percent Female": 50.7, "Language Other than English at Home": 7.7, "Living in Same House +1 Years": 86.6, "Mean Travel Time to Work": 24.3, "Building Permits": 824, "Veterans": 23691, "Land Area": 491.1}, "Sales": {"Retail Sales": 32255, "Merchant Wholesaler Sales": 18226, "Accommodation and Food Services Sales": 3265, "Retail Sales per Capita": 10646}, "County": "Lorain County", "State": "OH", "Income": {"Median Houseold Income": 51816, "Per Capita Income": 26030, "Persons Below Poverty Level": 14.6}, "Education": {"Bachelor's Degree or Higher": 22.2, "High School or Higher": 88.8}, "Employment": {"Private Non-farm Establishments": 5533, "Private Non-farm Employment Percent Change": -0.6, "Firms": {"Total": 20283, "Hispanic-Owned": 1.9, "Native Hawaiian and Other Pacific Islander-Owned": 0.0, "American Indian-Owned": 0.5, "Black-Owned": 0.0, "Asian-Owned": 1.9, "Women-Owned": 27.6}, "Nonemployer Establishments": 16810, "Private Non-farm Employment": 83106}, "Housing": {"Housing Units": 128724, "Units in Multi-Unit Structures": 17.8, "Median Value of Owner-Occupied Units": 140700, "Households": 116705, "Persons per Household": 2.5, "Homeownership Rate": 71.6}, "Population": {"2014 Population": 304216, "2010 Population": 301356, "Population per Square Mile": 613.6, "Population Percent Change": 0.9}}</t>
  </si>
  <si>
    <t>{"Ethnicities": {"White Alone, not Hispanic or Latino": 69.9, "Two or More Races": 2.8, "Asian Alone": 1.8, "Native Hawaiian and Other Pacific Islander Alone": 0.1, "White Alone": 75.3, "Hispanic or Latino": 6.7, "Black Alone": 19.7, "American Indian and Alaska Native Alone": 0.4}, "Age": {"Percent Under 18 Years": 23.2, "Percent 65 and Older": 14.6, "Percent Under 5 Years": 6.4}, "Miscellaneous": {"Manufacturers Shipments": 200755, "Foreign Born": 3.4, "Percent Female": 51.5, "Language Other than English at Home": 6.0, "Living in Same House +1 Years": 83.8, "Mean Travel Time to Work": 19.9, "Building Permits": 814, "Veterans": 29051, "Land Area": 340.86}, "Sales": {"Retail Sales": 58299, "Merchant Wholesaler Sales": 49435, "Accommodation and Food Services Sales": 7285, "Retail Sales per Capita": 12493}, "County": "Lucas County", "State": "OH", "Income": {"Median Houseold Income": 41556, "Per Capita Income": 23885, "Persons Below Poverty Level": 20.8}, "Education": {"Bachelor's Degree or Higher": 23.4, "High School or Higher": 87.8}, "Employment": {"Private Non-farm Establishments": 9599, "Private Non-farm Employment Percent Change": 1.7, "Firms": {"Total": 30867, "Hispanic-Owned": 2.1, "Native Hawaiian and Other Pacific Islander-Owned": 0.0, "American Indian-Owned": 0.8, "Black-Owned": 7.1, "Asian-Owned": 1.9, "Women-Owned": 26.0}, "Nonemployer Establishments": 24064, "Private Non-farm Employment": 197276}, "Housing": {"Housing Units": 202107, "Units in Multi-Unit Structures": 25.8, "Median Value of Owner-Occupied Units": 108700, "Households": 178101, "Persons per Household": 2.41, "Homeownership Rate": 62.2}, "Population": {"2014 Population": 435286, "2010 Population": 441815, "Population per Square Mile": 1296.2, "Population Percent Change": -1.5}}</t>
  </si>
  <si>
    <t>{"Ethnicities": {"White Alone, not Hispanic or Latino": 89.0, "Two or More Races": 1.6, "Asian Alone": 1.0, "Native Hawaiian and Other Pacific Islander Alone": 0.0, "White Alone": 90.4, "Hispanic or Latino": 1.7, "Black Alone": 6.6, "American Indian and Alaska Native Alone": 0.3}, "Age": {"Percent Under 18 Years": 21.3, "Percent 65 and Older": 13.9, "Percent Under 5 Years": 5.2}, "Miscellaneous": {"Manufacturers Shipments": 9946, "Foreign Born": 1.7, "Percent Female": 45.5, "Language Other than English at Home": 3.2, "Living in Same House +1 Years": 85.2, "Mean Travel Time to Work": 23.4, "Building Permits": 44, "Veterans": 3432, "Land Area": 465.88}, "Sales": {"Retail Sales": 9586, "Merchant Wholesaler Sales": 0, "Accommodation and Food Services Sales": 384, "Retail Sales per Capita": 22988}, "County": "Madison County", "State": "OH", "Income": {"Median Houseold Income": 54956, "Per Capita Income": 24014, "Persons Below Poverty Level": 11.0}, "Education": {"Bachelor's Degree or Higher": 17.6, "High School or Higher": 85.7}, "Employment": {"Private Non-farm Establishments": 675, "Private Non-farm Employment Percent Change": 7.9, "Firms": {"Total": 3019, "Hispanic-Owned": 0.0, "Native Hawaiian and Other Pacific Islander-Owned": 0.0, "American Indian-Owned": 0.0, "Black-Owned": 0.0, "Asian-Owned": 0.0, "Women-Owned": 21.9}, "Nonemployer Establishments": 2698, "Private Non-farm Employment": 11429}, "Housing": {"Housing Units": 15936, "Units in Multi-Unit Structures": 13.9, "Median Value of Owner-Occupied Units": 144100, "Households": 14611, "Persons per Household": 2.59, "Homeownership Rate": 71.4}, "Population": {"2014 Population": 43918, "2010 Population": 43435, "Population per Square Mile": 93.2, "Population Percent Change": 1.1}}</t>
  </si>
  <si>
    <t>{"Ethnicities": {"White Alone, not Hispanic or Latino": 76.8, "Two or More Races": 2.0, "Asian Alone": 0.9, "Native Hawaiian and Other Pacific Islander Alone": 0.0, "White Alone": 80.9, "Hispanic or Latino": 5.4, "Black Alone": 15.9, "American Indian and Alaska Native Alone": 0.3}, "Age": {"Percent Under 18 Years": 20.5, "Percent 65 and Older": 19.1, "Percent Under 5 Years": 5.1}, "Miscellaneous": {"Manufacturers Shipments": 24750, "Foreign Born": 3.2, "Percent Female": 51.3, "Language Other than English at Home": 6.7, "Living in Same House +1 Years": 88.6, "Mean Travel Time to Work": 21.5, "Building Permits": 135, "Veterans": 19811, "Land Area": 411.62}, "Sales": {"Retail Sales": 30256, "Merchant Wholesaler Sales": 18587, "Accommodation and Food Services Sales": 3406, "Retail Sales per Capita": 12567}, "County": "Mahoning County", "State": "OH", "Income": {"Median Houseold Income": 41058, "Per Capita Income": 23975, "Persons Below Poverty Level": 17.6}, "Education": {"Bachelor's Degree or Higher": 20.8, "High School or Higher": 88.6}, "Employment": {"Private Non-farm Establishments": 5572, "Private Non-farm Employment Percent Change": 0.1, "Firms": {"Total": 20020, "Hispanic-Owned": 0.0, "Native Hawaiian and Other Pacific Islander-Owned": 0.0, "American Indian-Owned": 0.0, "Black-Owned": 0.0, "Asian-Owned": 1.5, "Women-Owned": 28.2}, "Nonemployer Establishments": 15440, "Private Non-farm Employment": 87382}, "Housing": {"Housing Units": 111341, "Units in Multi-Unit Structures": 19.0, "Median Value of Owner-Occupied Units": 95800, "Households": 98201, "Persons per Household": 2.34, "Homeownership Rate": 69.8}, "Population": {"2014 Population": 233204, "2010 Population": 238823, "Population per Square Mile": 580.2, "Population Percent Change": -2.4}}</t>
  </si>
  <si>
    <t>{"Ethnicities": {"White Alone, not Hispanic or Latino": 88.9, "Two or More Races": 1.7, "Asian Alone": 0.6, "Native Hawaiian and Other Pacific Islander Alone": 0.1, "White Alone": 91.0, "Hispanic or Latino": 2.4, "Black Alone": 6.4, "American Indian and Alaska Native Alone": 0.2}, "Age": {"Percent Under 18 Years": 21.2, "Percent 65 and Older": 15.9, "Percent Under 5 Years": 5.8}, "Miscellaneous": {"Manufacturers Shipments": 34092, "Foreign Born": 1.2, "Percent Female": 46.9, "Language Other than English at Home": 3.5, "Living in Same House +1 Years": 81.2, "Mean Travel Time to Work": 22.1, "Building Permits": 94, "Veterans": 5535, "Land Area": 403.76}, "Sales": {"Retail Sales": 6747, "Merchant Wholesaler Sales": 3380, "Accommodation and Food Services Sales": 790, "Retail Sales per Capita": 10301}, "County": "Marion County", "State": "OH", "Income": {"Median Houseold Income": 42572, "Per Capita Income": 20624, "Persons Below Poverty Level": 18.5}, "Education": {"Bachelor's Degree or Higher": 12.4, "High School or Higher": 85.5}, "Employment": {"Private Non-farm Establishments": 1130, "Private Non-farm Employment Percent Change": 1.3, "Firms": {"Total": 3844, "Hispanic-Owned": 0.0, "Native Hawaiian and Other Pacific Islander-Owned": 0.0, "American Indian-Owned": 0.0, "Black-Owned": 2.0, "Asian-Owned": 0.0, "Women-Owned": 26.5}, "Nonemployer Establishments": 3133, "Private Non-farm Employment": 21005}, "Housing": {"Housing Units": 27773, "Units in Multi-Unit Structures": 16.8, "Median Value of Owner-Occupied Units": 98600, "Households": 24578, "Persons per Household": 2.44, "Homeownership Rate": 69.1}, "Population": {"2014 Population": 65720, "2010 Population": 66501, "Population per Square Mile": 164.7, "Population Percent Change": -1.2}}</t>
  </si>
  <si>
    <t>{"Ethnicities": {"White Alone, not Hispanic or Latino": 94.2, "Two or More Races": 1.3, "Asian Alone": 1.2, "Native Hawaiian and Other Pacific Islander Alone": 0.0, "White Alone": 95.9, "Hispanic or Latino": 1.9, "Black Alone": 1.4, "American Indian and Alaska Native Alone": 0.2}, "Age": {"Percent Under 18 Years": 23.5, "Percent 65 and Older": 15.5, "Percent Under 5 Years": 5.3}, "Miscellaneous": {"Manufacturers Shipments": 25588, "Foreign Born": 2.8, "Percent Female": 50.6, "Language Other than English at Home": 5.2, "Living in Same House +1 Years": 89.9, "Mean Travel Time to Work": 28.0, "Building Permits": 636, "Veterans": 13084, "Land Area": 421.36}, "Sales": {"Retail Sales": 21133, "Merchant Wholesaler Sales": 13033, "Accommodation and Food Services Sales": 1860, "Retail Sales per Capita": 12439}, "County": "Medina County", "State": "OH", "Income": {"Median Houseold Income": 65951, "Per Capita Income": 30707, "Persons Below Poverty Level": 7.4}, "Education": {"Bachelor's Degree or Higher": 29.6, "High School or Higher": 93.2}, "Employment": {"Private Non-farm Establishments": 3992, "Private Non-farm Employment Percent Change": -2.1, "Firms": {"Total": 15488, "Hispanic-Owned": 0.0, "Native Hawaiian and Other Pacific Islander-Owned": 0.0, "American Indian-Owned": 0.0, "Black-Owned": 0.5, "Asian-Owned": 0.0, "Women-Owned": 25.0}, "Nonemployer Establishments": 12767, "Private Non-farm Employment": 50938}, "Housing": {"Housing Units": 70606, "Units in Multi-Unit Structures": 13.9, "Median Value of Owner-Occupied Units": 181000, "Households": 65499, "Persons per Household": 2.62, "Homeownership Rate": 79.6}, "Population": {"2014 Population": 176029, "2010 Population": 172332, "Population per Square Mile": 409.0, "Population Percent Change": 2.1}}</t>
  </si>
  <si>
    <t>{"Ethnicities": {"White Alone, not Hispanic or Latino": 97.0, "Two or More Races": 1.2, "Asian Alone": 0.2, "Native Hawaiian and Other Pacific Islander Alone": 0.0, "White Alone": 97.4, "Hispanic or Latino": 0.5, "Black Alone": 0.9, "American Indian and Alaska Native Alone": 0.3}, "Age": {"Percent Under 18 Years": 21.7, "Percent 65 and Older": 18.0, "Percent Under 5 Years": 5.4}, "Miscellaneous": {"Manufacturers Shipments": 0, "Foreign Born": 0.3, "Percent Female": 50.9, "Language Other than English at Home": 0.7, "Living in Same House +1 Years": 89.7, "Mean Travel Time to Work": 28.3, "Building Permits": 9, "Veterans": 2018, "Land Area": 430.1}, "Sales": {"Retail Sales": 1242, "Merchant Wholesaler Sales": 114, "Accommodation and Food Services Sales": 153, "Retail Sales per Capita": 5424}, "County": "Meigs County", "State": "OH", "Income": {"Median Houseold Income": 35469, "Per Capita Income": 18816, "Persons Below Poverty Level": 21.9}, "Education": {"Bachelor's Degree or Higher": 12.2, "High School or Higher": 83.4}, "Employment": {"Private Non-farm Establishments": 298, "Private Non-farm Employment Percent Change": -0.6, "Firms": {"Total": 1517, "Hispanic-Owned": 0.0, "Native Hawaiian and Other Pacific Islander-Owned": 0.0, "American Indian-Owned": 0.0, "Black-Owned": 0.0, "Asian-Owned": 0.0, "Women-Owned": 0.0}, "Nonemployer Establishments": 1183, "Private Non-farm Employment": 2406}, "Housing": {"Housing Units": 11025, "Units in Multi-Unit Structures": 5.6, "Median Value of Owner-Occupied Units": 82600, "Households": 9560, "Persons per Household": 2.45, "Homeownership Rate": 79.5}, "Population": {"2014 Population": 23331, "2010 Population": 23770, "Population per Square Mile": 55.3, "Population Percent Change": -1.9}}</t>
  </si>
  <si>
    <t>{"Ethnicities": {"White Alone, not Hispanic or Latino": 96.1, "Two or More Races": 0.9, "Asian Alone": 0.5, "Native Hawaiian and Other Pacific Islander Alone": 0.2, "White Alone": 97.6, "Hispanic or Latino": 1.8, "Black Alone": 0.4, "American Indian and Alaska Native Alone": 0.3}, "Age": {"Percent Under 18 Years": 25.4, "Percent 65 and Older": 16.8, "Percent Under 5 Years": 6.5}, "Miscellaneous": {"Manufacturers Shipments": 9279, "Foreign Born": 0.9, "Percent Female": 49.8, "Language Other than English at Home": 2.4, "Living in Same House +1 Years": 90.4, "Mean Travel Time to Work": 18.4, "Building Permits": 65, "Veterans": 3104, "Land Area": 462.45}, "Sales": {"Retail Sales": 3943, "Merchant Wholesaler Sales": 6556, "Accommodation and Food Services Sales": 394, "Retail Sales per Capita": 9664}, "County": "Mercer County", "State": "OH", "Income": {"Median Houseold Income": 52535, "Per Capita Income": 24157, "Persons Below Poverty Level": 9.4}, "Education": {"Bachelor's Degree or Higher": 16.2, "High School or Higher": 90.7}, "Employment": {"Private Non-farm Establishments": 950, "Private Non-farm Employment Percent Change": 3.8, "Firms": {"Total": 3227, "Hispanic-Owned": 0.0, "Native Hawaiian and Other Pacific Islander-Owned": 0.0, "American Indian-Owned": 0.0, "Black-Owned": 0.0, "Asian-Owned": 0.0, "Women-Owned": 26.3}, "Nonemployer Establishments": 2675, "Private Non-farm Employment": 15273}, "Housing": {"Housing Units": 17666, "Units in Multi-Unit Structures": 11.4, "Median Value of Owner-Occupied Units": 124200, "Households": 15851, "Persons per Household": 2.55, "Homeownership Rate": 79.1}, "Population": {"2014 Population": 40831, "2010 Population": 40814, "Population per Square Mile": 88.3, "Population Percent Change": 0.0}}</t>
  </si>
  <si>
    <t>{"Ethnicities": {"White Alone, not Hispanic or Latino": 93.0, "Two or More Races": 1.8, "Asian Alone": 1.4, "Native Hawaiian and Other Pacific Islander Alone": 0.0, "White Alone": 94.3, "Hispanic or Latino": 1.5, "Black Alone": 2.2, "American Indian and Alaska Native Alone": 0.3}, "Age": {"Percent Under 18 Years": 23.2, "Percent 65 and Older": 17.3, "Percent Under 5 Years": 5.7}, "Miscellaneous": {"Manufacturers Shipments": 28073, "Foreign Born": 1.7, "Percent Female": 50.6, "Language Other than English at Home": 2.7, "Living in Same House +1 Years": 85.9, "Mean Travel Time to Work": 20.6, "Building Permits": 148, "Veterans": 8546, "Land Area": 406.58}, "Sales": {"Retail Sales": 10804, "Merchant Wholesaler Sales": 41689, "Accommodation and Food Services Sales": 1276, "Retail Sales per Capita": 10704}, "County": "Miami County", "State": "OH", "Income": {"Median Houseold Income": 52040, "Per Capita Income": 25369, "Persons Below Poverty Level": 13.0}, "Education": {"Bachelor's Degree or Higher": 19.7, "High School or Higher": 88.4}, "Employment": {"Private Non-farm Establishments": 2117, "Private Non-farm Employment Percent Change": 2.1, "Firms": {"Total": 8537, "Hispanic-Owned": 0.8, "Native Hawaiian and Other Pacific Islander-Owned": 0.0, "American Indian-Owned": 0.0, "Black-Owned": 0.0, "Asian-Owned": 1.9, "Women-Owned": 32.3}, "Nonemployer Establishments": 6579, "Private Non-farm Employment": 36572}, "Housing": {"Housing Units": 44261, "Units in Multi-Unit Structures": 17.1, "Median Value of Owner-Occupied Units": 133700, "Households": 41239, "Persons per Household": 2.47, "Homeownership Rate": 71.2}, "Population": {"2014 Population": 103900, "2010 Population": 102506, "Population per Square Mile": 252.1, "Population Percent Change": 1.4}}</t>
  </si>
  <si>
    <t>{"Ethnicities": {"White Alone, not Hispanic or Latino": 97.5, "Two or More Races": 1.2, "Asian Alone": 0.1, "Native Hawaiian and Other Pacific Islander Alone": 0.0, "White Alone": 97.9, "Hispanic or Latino": 0.5, "Black Alone": 0.5, "American Indian and Alaska Native Alone": 0.2}, "Age": {"Percent Under 18 Years": 20.9, "Percent 65 and Older": 21.7, "Percent Under 5 Years": 5.4}, "Miscellaneous": {"Manufacturers Shipments": 0, "Foreign Born": 0.2, "Percent Female": 49.7, "Language Other than English at Home": 3.2, "Living in Same House +1 Years": 93.2, "Mean Travel Time to Work": 32.1, "Building Permits": 0, "Veterans": 1440, "Land Area": 455.72}, "Sales": {"Retail Sales": 626, "Merchant Wholesaler Sales": 227, "Accommodation and Food Services Sales": 42, "Retail Sales per Capita": 4401}, "County": "Monroe County", "State": "OH", "Income": {"Median Houseold Income": 40573, "Per Capita Income": 21487, "Persons Below Poverty Level": 19.0}, "Education": {"Bachelor's Degree or Higher": 10.4, "High School or Higher": 86.4}, "Employment": {"Private Non-farm Establishments": 254, "Private Non-farm Employment Percent Change": -0.4, "Firms": {"Total": 1187, "Hispanic-Owned": 0.0, "Native Hawaiian and Other Pacific Islander-Owned": 0.0, "American Indian-Owned": 0.0, "Black-Owned": 0.0, "Asian-Owned": 0.0, "Women-Owned": 0.0}, "Nonemployer Establishments": 1035, "Private Non-farm Employment": 3379}, "Housing": {"Housing Units": 7476, "Units in Multi-Unit Structures": 5.1, "Median Value of Owner-Occupied Units": 89100, "Households": 6111, "Persons per Household": 2.37, "Homeownership Rate": 79.0}, "Population": {"2014 Population": 14465, "2010 Population": 14642, "Population per Square Mile": 32.1, "Population Percent Change": -1.2}}</t>
  </si>
  <si>
    <t>{"Ethnicities": {"White Alone, not Hispanic or Latino": 71.9, "Two or More Races": 2.5, "Asian Alone": 2.1, "Native Hawaiian and Other Pacific Islander Alone": 0.0, "White Alone": 74.0, "Hispanic or Latino": 2.6, "Black Alone": 21.1, "American Indian and Alaska Native Alone": 0.2}, "Age": {"Percent Under 18 Years": 22.5, "Percent 65 and Older": 16.6, "Percent Under 5 Years": 6.2}, "Miscellaneous": {"Manufacturers Shipments": 140491, "Foreign Born": 3.7, "Percent Female": 51.9, "Language Other than English at Home": 5.5, "Living in Same House +1 Years": 81.8, "Mean Travel Time to Work": 21.3, "Building Permits": 381, "Veterans": 45106, "Land Area": 461.55}, "Sales": {"Retail Sales": 68445, "Merchant Wholesaler Sales": 37666, "Accommodation and Food Services Sales": 8826, "Retail Sales per Capita": 12719}, "County": "Montgomery County", "State": "OH", "Income": {"Median Houseold Income": 43401, "Per Capita Income": 24997, "Persons Below Poverty Level": 17.7}, "Education": {"Bachelor's Degree or Higher": 24.6, "High School or Higher": 88.2}, "Employment": {"Private Non-farm Establishments": 11473, "Private Non-farm Employment Percent Change": 0.7, "Firms": {"Total": 37894, "Hispanic-Owned": 0.9, "Native Hawaiian and Other Pacific Islander-Owned": 0.0, "American Indian-Owned": 0.3, "Black-Owned": 10.7, "Asian-Owned": 2.6, "Women-Owned": 29.6}, "Nonemployer Establishments": 31748, "Private Non-farm Employment": 224561}, "Housing": {"Housing Units": 254402, "Units in Multi-Unit Structures": 25.2, "Median Value of Owner-Occupied Units": 112800, "Households": 222578, "Persons per Household": 2.32, "Homeownership Rate": 62.0}, "Population": {"2014 Population": 533116, "2010 Population": 535153, "Population per Square Mile": 1159.5, "Population Percent Change": -0.4}}</t>
  </si>
  <si>
    <t>{"Ethnicities": {"White Alone, not Hispanic or Latino": 92.5, "Two or More Races": 3.3, "Asian Alone": 0.1, "Native Hawaiian and Other Pacific Islander Alone": 0.0, "White Alone": 93.1, "Hispanic or Latino": 0.8, "Black Alone": 3.0, "American Indian and Alaska Native Alone": 0.5}, "Age": {"Percent Under 18 Years": 21.8, "Percent 65 and Older": 19.7, "Percent Under 5 Years": 5.1}, "Miscellaneous": {"Manufacturers Shipments": 0, "Foreign Born": 0.4, "Percent Female": 50.2, "Language Other than English at Home": 1.8, "Living in Same House +1 Years": 91.3, "Mean Travel Time to Work": 32.2, "Building Permits": 5, "Veterans": 1319, "Land Area": 416.42}, "Sales": {"Retail Sales": 523, "Merchant Wholesaler Sales": 0, "Accommodation and Food Services Sales": 57, "Retail Sales per Capita": 3605}, "County": "Morgan County", "State": "OH", "Income": {"Median Houseold Income": 37865, "Per Capita Income": 21027, "Persons Below Poverty Level": 20.2}, "Education": {"Bachelor's Degree or Higher": 10.5, "High School or Higher": 85.6}, "Employment": {"Private Non-farm Establishments": 164, "Private Non-farm Employment Percent Change": 1.3, "Firms": {"Total": 1049, "Hispanic-Owned": 0.0, "Native Hawaiian and Other Pacific Islander-Owned": 0.0, "American Indian-Owned": 0.0, "Black-Owned": 0.0, "Asian-Owned": 0.0, "Women-Owned": 0.0}, "Nonemployer Establishments": 864, "Private Non-farm Employment": 1879}, "Housing": {"Housing Units": 7828, "Units in Multi-Unit Structures": 4.6, "Median Value of Owner-Occupied Units": 89000, "Households": 6204, "Persons per Household": 2.39, "Homeownership Rate": 77.3}, "Population": {"2014 Population": 14843, "2010 Population": 15054, "Population per Square Mile": 36.2, "Population Percent Change": -1.4}}</t>
  </si>
  <si>
    <t>{"Ethnicities": {"White Alone, not Hispanic or Latino": 96.1, "Two or More Races": 1.4, "Asian Alone": 0.4, "Native Hawaiian and Other Pacific Islander Alone": 0.0, "White Alone": 97.3, "Hispanic or Latino": 1.4, "Black Alone": 0.6, "American Indian and Alaska Native Alone": 0.2}, "Age": {"Percent Under 18 Years": 24.2, "Percent 65 and Older": 15.8, "Percent Under 5 Years": 5.8}, "Miscellaneous": {"Manufacturers Shipments": 0, "Foreign Born": 0.7, "Percent Female": 49.7, "Language Other than English at Home": 4.0, "Living in Same House +1 Years": 89.5, "Mean Travel Time to Work": 30.3, "Building Permits": 27, "Veterans": 2884, "Land Area": 406.08}, "Sales": {"Retail Sales": 1678, "Merchant Wholesaler Sales": 0, "Accommodation and Food Services Sales": 139, "Retail Sales per Capita": 4847}, "County": "Morrow County", "State": "OH", "Income": {"Median Houseold Income": 51484, "Per Capita Income": 22228, "Persons Below Poverty Level": 13.6}, "Education": {"Bachelor's Degree or Higher": 14.1, "High School or Higher": 87.8}, "Employment": {"Private Non-farm Establishments": 383, "Private Non-farm Employment Percent Change": 1.8, "Firms": {"Total": 2739, "Hispanic-Owned": 0.0, "Native Hawaiian and Other Pacific Islander-Owned": 0.0, "American Indian-Owned": 0.0, "Black-Owned": 0.0, "Asian-Owned": 0.0, "Women-Owned": 21.5}, "Nonemployer Establishments": 2619, "Private Non-farm Employment": 3655}, "Housing": {"Housing Units": 14104, "Units in Multi-Unit Structures": 6.0, "Median Value of Owner-Occupied Units": 127400, "Households": 12940, "Persons per Household": 2.67, "Homeownership Rate": 82.2}, "Population": {"2014 Population": 35152, "2010 Population": 34827, "Population per Square Mile": 85.8, "Population Percent Change": 0.9}}</t>
  </si>
  <si>
    <t>{"Ethnicities": {"White Alone, not Hispanic or Latino": 91.8, "Two or More Races": 2.7, "Asian Alone": 0.4, "Native Hawaiian and Other Pacific Islander Alone": 0.0, "White Alone": 92.6, "Hispanic or Latino": 1.0, "Black Alone": 4.0, "American Indian and Alaska Native Alone": 0.2}, "Age": {"Percent Under 18 Years": 23.3, "Percent 65 and Older": 16.7, "Percent Under 5 Years": 6.0}, "Miscellaneous": {"Manufacturers Shipments": 11341, "Foreign Born": 1.0, "Percent Female": 51.6, "Language Other than English at Home": 2.3, "Living in Same House +1 Years": 85.5, "Mean Travel Time to Work": 24.4, "Building Permits": 50, "Veterans": 6554, "Land Area": 664.58}, "Sales": {"Retail Sales": 11257, "Merchant Wholesaler Sales": 22220, "Accommodation and Food Services Sales": 1240, "Retail Sales per Capita": 13214}, "County": "Muskingum County", "State": "OH", "Income": {"Median Houseold Income": 40524, "Per Capita Income": 20775, "Persons Below Poverty Level": 18.1}, "Education": {"Bachelor's Degree or Higher": 14.2, "High School or Higher": 87.1}, "Employment": {"Private Non-farm Establishments": 1736, "Private Non-farm Employment Percent Change": 2.8, "Firms": {"Total": 7200, "Hispanic-Owned": 0.0, "Native Hawaiian and Other Pacific Islander-Owned": 0.0, "American Indian-Owned": 0.0, "Black-Owned": 2.0, "Asian-Owned": 0.0, "Women-Owned": 21.5}, "Nonemployer Establishments": 5150, "Private Non-farm Employment": 27530}, "Housing": {"Housing Units": 37775, "Units in Multi-Unit Structures": 18.3, "Median Value of Owner-Occupied Units": 108500, "Households": 33976, "Persons per Household": 2.47, "Homeownership Rate": 68.3}, "Population": {"2014 Population": 85818, "2010 Population": 86074, "Population per Square Mile": 129.5, "Population Percent Change": -0.3}}</t>
  </si>
  <si>
    <t>{"Ethnicities": {"White Alone, not Hispanic or Latino": 95.2, "Two or More Races": 0.8, "Asian Alone": 0.3, "Native Hawaiian and Other Pacific Islander Alone": 0.0, "White Alone": 95.7, "Hispanic or Latino": 0.6, "Black Alone": 2.8, "American Indian and Alaska Native Alone": 0.4}, "Age": {"Percent Under 18 Years": 18.2, "Percent 65 and Older": 23.8, "Percent Under 5 Years": 4.7}, "Miscellaneous": {"Manufacturers Shipments": 0, "Foreign Born": 0.6, "Percent Female": 41.7, "Language Other than English at Home": 2.6, "Living in Same House +1 Years": 86.0, "Mean Travel Time to Work": 28.7, "Building Permits": 29, "Veterans": 1632, "Land Area": 398.01}, "Sales": {"Retail Sales": 1032, "Merchant Wholesaler Sales": 61, "Accommodation and Food Services Sales": 72, "Retail Sales per Capita": 7218}, "County": "Noble County", "State": "OH", "Income": {"Median Houseold Income": 38290, "Per Capita Income": 18853, "Persons Below Poverty Level": 15.2}, "Education": {"Bachelor's Degree or Higher": 9.7, "High School or Higher": 80.1}, "Employment": {"Private Non-farm Establishments": 217, "Private Non-farm Employment Percent Change": -3.8, "Firms": {"Total": 810, "Hispanic-Owned": 0.0, "Native Hawaiian and Other Pacific Islander-Owned": 0.0, "American Indian-Owned": 0.0, "Black-Owned": 0.0, "Asian-Owned": 0.0, "Women-Owned": 39.5}, "Nonemployer Establishments": 812, "Private Non-farm Employment": 1910}, "Housing": {"Housing Units": 6037, "Units in Multi-Unit Structures": 5.3, "Median Value of Owner-Occupied Units": 77300, "Households": 4883, "Persons per Household": 2.47, "Homeownership Rate": 80.3}, "Population": {"2014 Population": 14363, "2010 Population": 14645, "Population per Square Mile": 36.8, "Population Percent Change": -1.9}}</t>
  </si>
  <si>
    <t>{"Ethnicities": {"White Alone, not Hispanic or Latino": 92.5, "Two or More Races": 1.2, "Asian Alone": 0.4, "Native Hawaiian and Other Pacific Islander Alone": 0.0, "White Alone": 97.1, "Hispanic or Latino": 4.9, "Black Alone": 1.0, "American Indian and Alaska Native Alone": 0.2}, "Age": {"Percent Under 18 Years": 19.6, "Percent 65 and Older": 22.1, "Percent Under 5 Years": 4.4}, "Miscellaneous": {"Manufacturers Shipments": 7627, "Foreign Born": 1.3, "Percent Female": 50.5, "Language Other than English at Home": 3.8, "Living in Same House +1 Years": 89.1, "Mean Travel Time to Work": 23.4, "Building Permits": 94, "Veterans": 3602, "Land Area": 254.92}, "Sales": {"Retail Sales": 4611, "Merchant Wholesaler Sales": 717, "Accommodation and Food Services Sales": 1014, "Retail Sales per Capita": 11195}, "County": "Ottawa County", "State": "OH", "Income": {"Median Houseold Income": 53202, "Per Capita Income": 27979, "Persons Below Poverty Level": 11.0}, "Education": {"Bachelor's Degree or Higher": 20.3, "High School or Higher": 91.5}, "Employment": {"Private Non-farm Establishments": 1019, "Private Non-farm Employment Percent Change": -2.5, "Firms": {"Total": 4723, "Hispanic-Owned": 0.0, "Native Hawaiian and Other Pacific Islander-Owned": 0.0, "American Indian-Owned": 0.0, "Black-Owned": 0.0, "Asian-Owned": 0.0, "Women-Owned": 0.0}, "Nonemployer Establishments": 2905, "Private Non-farm Employment": 10444}, "Housing": {"Housing Units": 28014, "Units in Multi-Unit Structures": 12.9, "Median Value of Owner-Occupied Units": 136000, "Households": 17614, "Persons per Household": 2.3, "Homeownership Rate": 80.5}, "Population": {"2014 Population": 41154, "2010 Population": 41428, "Population per Square Mile": 162.5, "Population Percent Change": -0.7}}</t>
  </si>
  <si>
    <t>{"Ethnicities": {"White Alone, not Hispanic or Latino": 92.9, "Two or More Races": 1.5, "Asian Alone": 0.3, "Native Hawaiian and Other Pacific Islander Alone": 0.0, "White Alone": 96.7, "Hispanic or Latino": 4.5, "Black Alone": 1.1, "American Indian and Alaska Native Alone": 0.4}, "Age": {"Percent Under 18 Years": 23.9, "Percent 65 and Older": 17.0, "Percent Under 5 Years": 5.7}, "Miscellaneous": {"Manufacturers Shipments": 3887, "Foreign Born": 1.1, "Percent Female": 50.2, "Language Other than English at Home": 3.8, "Living in Same House +1 Years": 89.1, "Mean Travel Time to Work": 23.1, "Building Permits": 10, "Veterans": 1511, "Land Area": 416.44}, "Sales": {"Retail Sales": 972, "Merchant Wholesaler Sales": 1155, "Accommodation and Food Services Sales": 79, "Retail Sales per Capita": 5069}, "County": "Paulding County", "State": "OH", "Income": {"Median Houseold Income": 44861, "Per Capita Income": 22714, "Persons Below Poverty Level": 13.7}, "Education": {"Bachelor's Degree or Higher": 12.1, "High School or Higher": 88.6}, "Employment": {"Private Non-farm Establishments": 299, "Private Non-farm Employment Percent Change": 8.3, "Firms": {"Total": 1612, "Hispanic-Owned": 0.0, "Native Hawaiian and Other Pacific Islander-Owned": 0.0, "American Indian-Owned": 0.0, "Black-Owned": 0.0, "Asian-Owned": 0.0, "Women-Owned": 11.9}, "Nonemployer Establishments": 1096, "Private Non-farm Employment": 3729}, "Housing": {"Housing Units": 8692, "Units in Multi-Unit Structures": 8.7, "Median Value of Owner-Occupied Units": 92300, "Households": 7730, "Persons per Household": 2.5, "Homeownership Rate": 78.1}, "Population": {"2014 Population": 18989, "2010 Population": 19614, "Population per Square Mile": 47.1, "Population Percent Change": -3.2}}</t>
  </si>
  <si>
    <t>{"Ethnicities": {"White Alone, not Hispanic or Latino": 97.0, "Two or More Races": 1.4, "Asian Alone": 0.1, "Native Hawaiian and Other Pacific Islander Alone": 0.0, "White Alone": 97.6, "Hispanic or Latino": 0.8, "Black Alone": 0.5, "American Indian and Alaska Native Alone": 0.3}, "Age": {"Percent Under 18 Years": 24.2, "Percent 65 and Older": 15.0, "Percent Under 5 Years": 5.9}, "Miscellaneous": {"Manufacturers Shipments": 1245, "Foreign Born": 0.4, "Percent Female": 50.0, "Language Other than English at Home": 1.2, "Living in Same House +1 Years": 86.0, "Mean Travel Time to Work": 34.7, "Building Permits": 28, "Veterans": 2770, "Land Area": 407.97}, "Sales": {"Retail Sales": 1361, "Merchant Wholesaler Sales": 854, "Accommodation and Food Services Sales": 138, "Retail Sales per Capita": 3894}, "County": "Perry County", "State": "OH", "Income": {"Median Houseold Income": 41446, "Per Capita Income": 19372, "Persons Below Poverty Level": 19.6}, "Education": {"Bachelor's Degree or Higher": 10.2, "High School or Higher": 84.2}, "Employment": {"Private Non-farm Establishments": 424, "Private Non-farm Employment Percent Change": 2.0, "Firms": {"Total": 2903, "Hispanic-Owned": 0.0, "Native Hawaiian and Other Pacific Islander-Owned": 0.0, "American Indian-Owned": 0.0, "Black-Owned": 0.0, "Asian-Owned": 0.0, "Women-Owned": 34.8}, "Nonemployer Establishments": 2120, "Private Non-farm Employment": 3786}, "Housing": {"Housing Units": 15126, "Units in Multi-Unit Structures": 9.1, "Median Value of Owner-Occupied Units": 93100, "Households": 13793, "Persons per Household": 2.59, "Homeownership Rate": 70.5}, "Population": {"2014 Population": 35812, "2010 Population": 36058, "Population per Square Mile": 88.4, "Population Percent Change": -0.7}}</t>
  </si>
  <si>
    <t>{"Ethnicities": {"White Alone, not Hispanic or Latino": 93.0, "Two or More Races": 1.4, "Asian Alone": 0.4, "Native Hawaiian and Other Pacific Islander Alone": 0.0, "White Alone": 94.1, "Hispanic or Latino": 1.3, "Black Alone": 3.7, "American Indian and Alaska Native Alone": 0.3}, "Age": {"Percent Under 18 Years": 22.1, "Percent 65 and Older": 14.5, "Percent Under 5 Years": 5.5}, "Miscellaneous": {"Manufacturers Shipments": 0, "Foreign Born": 0.6, "Percent Female": 47.2, "Language Other than English at Home": 1.6, "Living in Same House +1 Years": 84.6, "Mean Travel Time to Work": 27.3, "Building Permits": 25, "Veterans": 4346, "Land Area": 501.32}, "Sales": {"Retail Sales": 4164, "Merchant Wholesaler Sales": 0, "Accommodation and Food Services Sales": 400, "Retail Sales per Capita": 7673}, "County": "Pickaway County", "State": "OH", "Income": {"Median Houseold Income": 54003, "Per Capita Income": 23851, "Persons Below Poverty Level": 13.3}, "Education": {"Bachelor's Degree or Higher": 16.1, "High School or Higher": 84.9}, "Employment": {"Private Non-farm Establishments": 785, "Private Non-farm Employment Percent Change": 1.3, "Firms": {"Total": 3415, "Hispanic-Owned": 0.0, "Native Hawaiian and Other Pacific Islander-Owned": 0.0, "American Indian-Owned": 0.0, "Black-Owned": 0.0, "Asian-Owned": 0.0, "Women-Owned": 27.6}, "Nonemployer Establishments": 3263, "Private Non-farm Employment": 11143}, "Housing": {"Housing Units": 21159, "Units in Multi-Unit Structures": 10.3, "Median Value of Owner-Occupied Units": 149200, "Households": 19167, "Persons per Household": 2.69, "Homeownership Rate": 74.6}, "Population": {"2014 Population": 56876, "2010 Population": 55698, "Population per Square Mile": 111.1, "Population Percent Change": 2.1}}</t>
  </si>
  <si>
    <t>{"Ethnicities": {"White Alone, not Hispanic or Latino": 95.5, "Two or More Races": 1.8, "Asian Alone": 0.3, "Native Hawaiian and Other Pacific Islander Alone": 0.1, "White Alone": 96.2, "Hispanic or Latino": 0.9, "Black Alone": 1.1, "American Indian and Alaska Native Alone": 0.6}, "Age": {"Percent Under 18 Years": 23.9, "Percent 65 and Older": 16.2, "Percent Under 5 Years": 5.9}, "Miscellaneous": {"Manufacturers Shipments": 6207, "Foreign Born": 0.6, "Percent Female": 50.2, "Language Other than English at Home": 2.8, "Living in Same House +1 Years": 83.8, "Mean Travel Time to Work": 27.8, "Building Permits": 49, "Veterans": 2244, "Land Area": 440.28}, "Sales": {"Retail Sales": 1970, "Merchant Wholesaler Sales": 300, "Accommodation and Food Services Sales": 314, "Retail Sales per Capita": 7058}, "County": "Pike County", "State": "OH", "Income": {"Median Houseold Income": 42165, "Per Capita Income": 20071, "Persons Below Poverty Level": 23.5}, "Education": {"Bachelor's Degree or Higher": 12.2, "High School or Higher": 77.6}, "Employment": {"Private Non-farm Establishments": 411, "Private Non-farm Employment Percent Change": 0.7, "Firms": {"Total": 1487, "Hispanic-Owned": 0.0, "Native Hawaiian and Other Pacific Islander-Owned": 0.0, "American Indian-Owned": 0.0, "Black-Owned": 0.0, "Asian-Owned": 0.0, "Women-Owned": 18.7}, "Nonemployer Establishments": 1446, "Private Non-farm Employment": 8049}, "Housing": {"Housing Units": 12530, "Units in Multi-Unit Structures": 6.9, "Median Value of Owner-Occupied Units": 96200, "Households": 10859, "Persons per Household": 2.59, "Homeownership Rate": 71.9}, "Population": {"2014 Population": 28256, "2010 Population": 28709, "Population per Square Mile": 65.2, "Population Percent Change": -1.6}}</t>
  </si>
  <si>
    <t>{"Ethnicities": {"White Alone, not Hispanic or Latino": 90.2, "Two or More Races": 1.8, "Asian Alone": 1.9, "Native Hawaiian and Other Pacific Islander Alone": 0.0, "White Alone": 91.6, "Hispanic or Latino": 1.6, "Black Alone": 4.5, "American Indian and Alaska Native Alone": 0.2}, "Age": {"Percent Under 18 Years": 19.3, "Percent 65 and Older": 14.7, "Percent Under 5 Years": 4.4}, "Miscellaneous": {"Manufacturers Shipments": 29696, "Foreign Born": 3.1, "Percent Female": 51.0, "Language Other than English at Home": 4.3, "Living in Same House +1 Years": 82.9, "Mean Travel Time to Work": 24.5, "Building Permits": 292, "Veterans": 12212, "Land Area": 487.38}, "Sales": {"Retail Sales": 16573, "Merchant Wholesaler Sales": 18755, "Accommodation and Food Services Sales": 1876, "Retail Sales per Capita": 10630}, "County": "Portage County", "State": "OH", "Income": {"Median Houseold Income": 52697, "Per Capita Income": 25332, "Persons Below Poverty Level": 16.1}, "Education": {"Bachelor's Degree or Higher": 25.1, "High School or Higher": 91.0}, "Employment": {"Private Non-farm Establishments": 2969, "Private Non-farm Employment Percent Change": 1.5, "Firms": {"Total": 12671, "Hispanic-Owned": 0.0, "Native Hawaiian and Other Pacific Islander-Owned": 0.0, "American Indian-Owned": 0.0, "Black-Owned": 1.1, "Asian-Owned": 1.4, "Women-Owned": 22.5}, "Nonemployer Establishments": 9938, "Private Non-farm Employment": 44275}, "Housing": {"Housing Units": 68046, "Units in Multi-Unit Structures": 20.9, "Median Value of Owner-Occupied Units": 150300, "Households": 60992, "Persons per Household": 2.57, "Homeownership Rate": 68.2}, "Population": {"2014 Population": 161882, "2010 Population": 161419, "Population per Square Mile": 331.2, "Population Percent Change": 0.3}}</t>
  </si>
  <si>
    <t>{"Ethnicities": {"White Alone, not Hispanic or Latino": 96.6, "Two or More Races": 1.1, "Asian Alone": 0.7, "Native Hawaiian and Other Pacific Islander Alone": 0.0, "White Alone": 97.3, "Hispanic or Latino": 0.7, "Black Alone": 0.6, "American Indian and Alaska Native Alone": 0.3}, "Age": {"Percent Under 18 Years": 23.4, "Percent 65 and Older": 17.2, "Percent Under 5 Years": 5.5}, "Miscellaneous": {"Manufacturers Shipments": 10703, "Foreign Born": 1.1, "Percent Female": 50.4, "Language Other than English at Home": 2.2, "Living in Same House +1 Years": 87.5, "Mean Travel Time to Work": 25.7, "Building Permits": 27, "Veterans": 3780, "Land Area": 424.12}, "Sales": {"Retail Sales": 4430, "Merchant Wholesaler Sales": 1474, "Accommodation and Food Services Sales": 322, "Retail Sales per Capita": 10638}, "County": "Preble County", "State": "OH", "Income": {"Median Houseold Income": 48405, "Per Capita Income": 23374, "Persons Below Poverty Level": 12.2}, "Education": {"Bachelor's Degree or Higher": 11.3, "High School or Higher": 87.8}, "Employment": {"Private Non-farm Establishments": 646, "Private Non-farm Employment Percent Change": 1.3, "Firms": {"Total": 3217, "Hispanic-Owned": 0.0, "Native Hawaiian and Other Pacific Islander-Owned": 0.0, "American Indian-Owned": 0.0, "Black-Owned": 0.0, "Asian-Owned": 0.0, "Women-Owned": 0.0}, "Nonemployer Establishments": 2448, "Private Non-farm Employment": 8448}, "Housing": {"Housing Units": 17846, "Units in Multi-Unit Structures": 8.5, "Median Value of Owner-Occupied Units": 116700, "Households": 16238, "Persons per Household": 2.56, "Homeownership Rate": 77.7}, "Population": {"2014 Population": 41586, "2010 Population": 42270, "Population per Square Mile": 99.7, "Population Percent Change": -1.6}}</t>
  </si>
  <si>
    <t>{"Ethnicities": {"White Alone, not Hispanic or Latino": 92.7, "Two or More Races": 0.7, "Asian Alone": 0.3, "Native Hawaiian and Other Pacific Islander Alone": 0.0, "White Alone": 98.1, "Hispanic or Latino": 5.9, "Black Alone": 0.6, "American Indian and Alaska Native Alone": 0.3}, "Age": {"Percent Under 18 Years": 25.7, "Percent 65 and Older": 15.5, "Percent Under 5 Years": 6.7}, "Miscellaneous": {"Manufacturers Shipments": 19849, "Foreign Born": 1.0, "Percent Female": 49.8, "Language Other than English at Home": 3.4, "Living in Same House +1 Years": 91.8, "Mean Travel Time to Work": 22.9, "Building Permits": 47, "Veterans": 2015, "Land Area": 482.52}, "Sales": {"Retail Sales": 2522, "Merchant Wholesaler Sales": 1722, "Accommodation and Food Services Sales": 232, "Retail Sales per Capita": 7300}, "County": "Putnam County", "State": "OH", "Income": {"Median Houseold Income": 61192, "Per Capita Income": 25481, "Persons Below Poverty Level": 6.9}, "Education": {"Bachelor's Degree or Higher": 19.9, "High School or Higher": 91.9}, "Employment": {"Private Non-farm Establishments": 728, "Private Non-farm Employment Percent Change": 0.6, "Firms": {"Total": 2716, "Hispanic-Owned": 0.0, "Native Hawaiian and Other Pacific Islander-Owned": 0.0, "American Indian-Owned": 0.0, "Black-Owned": 0.0, "Asian-Owned": 0.0, "Women-Owned": 23.5}, "Nonemployer Establishments": 1975, "Private Non-farm Employment": 9470}, "Housing": {"Housing Units": 13782, "Units in Multi-Unit Structures": 7.8, "Median Value of Owner-Occupied Units": 133500, "Households": 13022, "Persons per Household": 2.61, "Homeownership Rate": 84.1}, "Population": {"2014 Population": 34171, "2010 Population": 34499, "Population per Square Mile": 71.5, "Population Percent Change": -1.0}}</t>
  </si>
  <si>
    <t>{"Ethnicities": {"White Alone, not Hispanic or Latino": 86.2, "Two or More Races": 2.0, "Asian Alone": 0.7, "Native Hawaiian and Other Pacific Islander Alone": 0.0, "White Alone": 87.6, "Hispanic or Latino": 1.7, "Black Alone": 9.5, "American Indian and Alaska Native Alone": 0.2}, "Age": {"Percent Under 18 Years": 21.8, "Percent 65 and Older": 18.1, "Percent Under 5 Years": 5.7}, "Miscellaneous": {"Manufacturers Shipments": 35637, "Foreign Born": 1.5, "Percent Female": 49.2, "Language Other than English at Home": 3.4, "Living in Same House +1 Years": 85.0, "Mean Travel Time to Work": 21.2, "Building Permits": 61, "Veterans": 10676, "Land Area": 495.27}, "Sales": {"Retail Sales": 14895, "Merchant Wholesaler Sales": 10105, "Accommodation and Food Services Sales": 1788, "Retail Sales per Capita": 11818}, "County": "Richland County", "State": "OH", "Income": {"Median Houseold Income": 41835, "Per Capita Income": 21932, "Persons Below Poverty Level": 15.7}, "Education": {"Bachelor's Degree or Higher": 14.9, "High School or Higher": 86.2}, "Employment": {"Private Non-farm Establishments": 2639, "Private Non-farm Employment Percent Change": 0.1, "Firms": {"Total": 9596, "Hispanic-Owned": 0.0, "Native Hawaiian and Other Pacific Islander-Owned": 0.0, "American Indian-Owned": 0.0, "Black-Owned": 2.2, "Asian-Owned": 2.2, "Women-Owned": 25.2}, "Nonemployer Establishments": 6815, "Private Non-farm Employment": 42940}, "Housing": {"Housing Units": 54275, "Units in Multi-Unit Structures": 19.0, "Median Value of Owner-Occupied Units": 103500, "Households": 48458, "Persons per Household": 2.4, "Homeownership Rate": 69.2}, "Population": {"2014 Population": 121942, "2010 Population": 124475, "Population per Square Mile": 251.3, "Population Percent Change": -2.0}}</t>
  </si>
  <si>
    <t>{"Ethnicities": {"White Alone, not Hispanic or Latino": 89.9, "Two or More Races": 2.3, "Asian Alone": 0.5, "Native Hawaiian and Other Pacific Islander Alone": 0.0, "White Alone": 90.8, "Hispanic or Latino": 1.1, "Black Alone": 6.1, "American Indian and Alaska Native Alone": 0.3}, "Age": {"Percent Under 18 Years": 21.7, "Percent 65 and Older": 15.2, "Percent Under 5 Years": 5.4}, "Miscellaneous": {"Manufacturers Shipments": 25221, "Foreign Born": 0.7, "Percent Female": 47.5, "Language Other than English at Home": 3.1, "Living in Same House +1 Years": 86.3, "Mean Travel Time to Work": 25.9, "Building Permits": 55, "Veterans": 7168, "Land Area": 689.19}, "Sales": {"Retail Sales": 8311, "Merchant Wholesaler Sales": 2265, "Accommodation and Food Services Sales": 901, "Retail Sales per Capita": 10947}, "County": "Ross County", "State": "OH", "Income": {"Median Houseold Income": 43264, "Per Capita Income": 21310, "Persons Below Poverty Level": 19.7}, "Education": {"Bachelor's Degree or Higher": 13.7, "High School or Higher": 84.1}, "Employment": {"Private Non-farm Establishments": 1218, "Private Non-farm Employment Percent Change": -4.6, "Firms": {"Total": 5162, "Hispanic-Owned": 0.0, "Native Hawaiian and Other Pacific Islander-Owned": 0.0, "American Indian-Owned": 0.0, "Black-Owned": 0.0, "Asian-Owned": 0.0, "Women-Owned": 30.5}, "Nonemployer Establishments": 3887, "Private Non-farm Employment": 22202}, "Housing": {"Housing Units": 31793, "Units in Multi-Unit Structures": 11.9, "Median Value of Owner-Occupied Units": 111100, "Households": 28308, "Persons per Household": 2.53, "Homeownership Rate": 72.5}, "Population": {"2014 Population": 77159, "2010 Population": 78064, "Population per Square Mile": 113.3, "Population Percent Change": -1.2}}</t>
  </si>
  <si>
    <t>{"Ethnicities": {"White Alone, not Hispanic or Latino": 85.1, "Two or More Races": 2.2, "Asian Alone": 0.5, "Native Hawaiian and Other Pacific Islander Alone": 0.0, "White Alone": 93.8, "Hispanic or Latino": 9.5, "Black Alone": 3.2, "American Indian and Alaska Native Alone": 0.3}, "Age": {"Percent Under 18 Years": 23.3, "Percent 65 and Older": 16.9, "Percent Under 5 Years": 5.9}, "Miscellaneous": {"Manufacturers Shipments": 33731, "Foreign Born": 1.8, "Percent Female": 50.8, "Language Other than English at Home": 5.2, "Living in Same House +1 Years": 88.2, "Mean Travel Time to Work": 19.7, "Building Permits": 20, "Veterans": 4708, "Land Area": 408.45}, "Sales": {"Retail Sales": 5979, "Merchant Wholesaler Sales": 0, "Accommodation and Food Services Sales": 762, "Retail Sales per Capita": 9845}, "County": "Sandusky County", "State": "OH", "Income": {"Median Houseold Income": 46140, "Per Capita Income": 22799, "Persons Below Poverty Level": 14.3}, "Education": {"Bachelor's Degree or Higher": 13.7, "High School or Higher": 88.6}, "Employment": {"Private Non-farm Establishments": 1305, "Private Non-farm Employment Percent Change": -0.9, "Firms": {"Total": 3871, "Hispanic-Owned": 3.0, "Native Hawaiian and Other Pacific Islander-Owned": 0.0, "American Indian-Owned": 0.0, "Black-Owned": 0.7, "Asian-Owned": 0.0, "Women-Owned": 28.7}, "Nonemployer Establishments": 3178, "Private Non-farm Employment": 22149}, "Housing": {"Housing Units": 26222, "Units in Multi-Unit Structures": 14.4, "Median Value of Owner-Occupied Units": 110400, "Households": 23906, "Persons per Household": 2.46, "Homeownership Rate": 75.8}, "Population": {"2014 Population": 60179, "2010 Population": 60944, "Population per Square Mile": 149.2, "Population Percent Change": -1.3}}</t>
  </si>
  <si>
    <t>{"Ethnicities": {"White Alone, not Hispanic or Latino": 93.6, "Two or More Races": 1.7, "Asian Alone": 0.4, "Native Hawaiian and Other Pacific Islander Alone": 0.0, "White Alone": 94.6, "Hispanic or Latino": 1.2, "Black Alone": 2.7, "American Indian and Alaska Native Alone": 0.5}, "Age": {"Percent Under 18 Years": 22.0, "Percent 65 and Older": 16.8, "Percent Under 5 Years": 5.7}, "Miscellaneous": {"Manufacturers Shipments": 9270, "Foreign Born": 1.0, "Percent Female": 50.8, "Language Other than English at Home": 2.2, "Living in Same House +1 Years": 87.1, "Mean Travel Time to Work": 24.6, "Building Permits": 151, "Veterans": 6446, "Land Area": 610.21}, "Sales": {"Retail Sales": 7007, "Merchant Wholesaler Sales": 0, "Accommodation and Food Services Sales": 848, "Retail Sales per Capita": 9170}, "County": "Scioto County", "State": "OH", "Income": {"Median Houseold Income": 35379, "Per Capita Income": 19437, "Persons Below Poverty Level": 23.3}, "Education": {"Bachelor's Degree or Higher": 14.2, "High School or Higher": 81.3}, "Employment": {"Private Non-farm Establishments": 1279, "Private Non-farm Employment Percent Change": -4.7, "Firms": {"Total": 5182, "Hispanic-Owned": 0.0, "Native Hawaiian and Other Pacific Islander-Owned": 0.0, "American Indian-Owned": 0.0, "Black-Owned": 0.0, "Asian-Owned": 0.0, "Women-Owned": 31.6}, "Nonemployer Establishments": 3951, "Private Non-farm Employment": 17459}, "Housing": {"Housing Units": 34086, "Units in Multi-Unit Structures": 11.8, "Median Value of Owner-Occupied Units": 88200, "Households": 29452, "Persons per Household": 2.56, "Homeownership Rate": 69.6}, "Population": {"2014 Population": 77258, "2010 Population": 79499, "Population per Square Mile": 130.3, "Population Percent Change": -2.8}}</t>
  </si>
  <si>
    <t>{"Ethnicities": {"White Alone, not Hispanic or Latino": 90.4, "Two or More Races": 1.8, "Asian Alone": 0.7, "Native Hawaiian and Other Pacific Islander Alone": 0.0, "White Alone": 94.6, "Hispanic or Latino": 4.8, "Black Alone": 2.6, "American Indian and Alaska Native Alone": 0.3}, "Age": {"Percent Under 18 Years": 22.3, "Percent 65 and Older": 16.3, "Percent Under 5 Years": 5.1}, "Miscellaneous": {"Manufacturers Shipments": 14088, "Foreign Born": 1.2, "Percent Female": 50.0, "Language Other than English at Home": 2.7, "Living in Same House +1 Years": 85.6, "Mean Travel Time to Work": 20.0, "Building Permits": 27, "Veterans": 4720, "Land Area": 551.02}, "Sales": {"Retail Sales": 4588, "Merchant Wholesaler Sales": 0, "Accommodation and Food Services Sales": 465, "Retail Sales per Capita": 8087}, "County": "Seneca County", "State": "OH", "Income": {"Median Houseold Income": 43764, "Per Capita Income": 22075, "Persons Below Poverty Level": 15.5}, "Education": {"Bachelor's Degree or Higher": 15.3, "High School or Higher": 89.4}, "Employment": {"Private Non-farm Establishments": 1140, "Private Non-farm Employment Percent Change": -4.6, "Firms": {"Total": 3990, "Hispanic-Owned": 0.0, "Native Hawaiian and Other Pacific Islander-Owned": 0.0, "American Indian-Owned": 0.0, "Black-Owned": 0.0, "Asian-Owned": 0.0, "Women-Owned": 27.8}, "Nonemployer Establishments": 2902, "Private Non-farm Employment": 16520}, "Housing": {"Housing Units": 23932, "Units in Multi-Unit Structures": 14.2, "Median Value of Owner-Occupied Units": 97900, "Households": 21651, "Persons per Household": 2.47, "Homeownership Rate": 72.4}, "Population": {"2014 Population": 55669, "2010 Population": 56745, "Population per Square Mile": 103.0, "Population Percent Change": -1.9}}</t>
  </si>
  <si>
    <t>{"Ethnicities": {"White Alone, not Hispanic or Latino": 93.3, "Two or More Races": 1.8, "Asian Alone": 1.0, "Native Hawaiian and Other Pacific Islander Alone": 0.1, "White Alone": 94.6, "Hispanic or Latino": 1.6, "Black Alone": 2.2, "American Indian and Alaska Native Alone": 0.2}, "Age": {"Percent Under 18 Years": 26.0, "Percent 65 and Older": 14.8, "Percent Under 5 Years": 6.4}, "Miscellaneous": {"Manufacturers Shipments": 62384, "Foreign Born": 1.6, "Percent Female": 49.8, "Language Other than English at Home": 2.5, "Living in Same House +1 Years": 88.6, "Mean Travel Time to Work": 18.7, "Building Permits": 41, "Veterans": 3468, "Land Area": 407.68}, "Sales": {"Retail Sales": 4325, "Merchant Wholesaler Sales": 0, "Accommodation and Food Services Sales": 551, "Retail Sales per Capita": 8884}, "County": "Shelby County", "State": "OH", "Income": {"Median Houseold Income": 50427, "Per Capita Income": 24028, "Persons Below Poverty Level": 11.4}, "Education": {"Bachelor's Degree or Higher": 14.5, "High School or Higher": 88.2}, "Employment": {"Private Non-farm Establishments": 982, "Private Non-farm Employment Percent Change": 5.4, "Firms": {"Total": 3844, "Hispanic-Owned": 0.9, "Native Hawaiian and Other Pacific Islander-Owned": 0.0, "American Indian-Owned": 0.0, "Black-Owned": 0.0, "Asian-Owned": 0.0, "Women-Owned": 0.0}, "Nonemployer Establishments": 2767, "Private Non-farm Employment": 23185}, "Housing": {"Housing Units": 20190, "Units in Multi-Unit Structures": 16.4, "Median Value of Owner-Occupied Units": 123400, "Households": 18311, "Persons per Household": 2.66, "Homeownership Rate": 74.6}, "Population": {"2014 Population": 48951, "2010 Population": 49423, "Population per Square Mile": 121.2, "Population Percent Change": -1.0}}</t>
  </si>
  <si>
    <t>{"Ethnicities": {"White Alone, not Hispanic or Latino": 87.1, "Two or More Races": 2.3, "Asian Alone": 0.9, "Native Hawaiian and Other Pacific Islander Alone": 0.0, "White Alone": 88.6, "Hispanic or Latino": 1.9, "Black Alone": 7.8, "American Indian and Alaska Native Alone": 0.3}, "Age": {"Percent Under 18 Years": 21.9, "Percent 65 and Older": 17.7, "Percent Under 5 Years": 5.5}, "Miscellaneous": {"Manufacturers Shipments": 103874, "Foreign Born": 1.9, "Percent Female": 51.5, "Language Other than English at Home": 3.6, "Living in Same House +1 Years": 87.4, "Mean Travel Time to Work": 21.4, "Building Permits": 550, "Veterans": 31484, "Land Area": 575.27}, "Sales": {"Retail Sales": 49636, "Merchant Wholesaler Sales": 26306, "Accommodation and Food Services Sales": 5179, "Retail Sales per Capita": 13068}, "County": "Stark County", "State": "OH", "Income": {"Median Houseold Income": 45641, "Per Capita Income": 24453, "Persons Below Poverty Level": 15.0}, "Education": {"Bachelor's Degree or Higher": 21.1, "High School or Higher": 89.1}, "Employment": {"Private Non-farm Establishments": 8291, "Private Non-farm Employment Percent Change": 0.6, "Firms": {"Total": 29479, "Hispanic-Owned": 0.5, "Native Hawaiian and Other Pacific Islander-Owned": 0.0, "American Indian-Owned": 0.0, "Black-Owned": 3.5, "Asian-Owned": 1.2, "Women-Owned": 27.4}, "Nonemployer Establishments": 23301, "Private Non-farm Employment": 139224}, "Housing": {"Housing Units": 165555, "Units in Multi-Unit Structures": 18.9, "Median Value of Owner-Occupied Units": 122400, "Households": 150003, "Persons per Household": 2.44, "Homeownership Rate": 70.0}, "Population": {"2014 Population": 375736, "2010 Population": 375586, "Population per Square Mile": 652.9, "Population Percent Change": 0.0}}</t>
  </si>
  <si>
    <t>{"Ethnicities": {"White Alone, not Hispanic or Latino": 78.4, "Two or More Races": 2.3, "Asian Alone": 2.8, "Native Hawaiian and Other Pacific Islander Alone": 0.0, "White Alone": 79.9, "Hispanic or Latino": 1.9, "Black Alone": 14.8, "American Indian and Alaska Native Alone": 0.2}, "Age": {"Percent Under 18 Years": 21.7, "Percent 65 and Older": 16.2, "Percent Under 5 Years": 5.7}, "Miscellaneous": {"Manufacturers Shipments": 92754, "Foreign Born": 4.5, "Percent Female": 51.5, "Language Other than English at Home": 5.9, "Living in Same House +1 Years": 88.8, "Mean Travel Time to Work": 22.6, "Building Permits": 471, "Veterans": 40983, "Land Area": 412.75}, "Sales": {"Retail Sales": 73842, "Merchant Wholesaler Sales": 70634, "Accommodation and Food Services Sales": 8850, "Retail Sales per Capita": 13558}, "County": "Summit County", "State": "OH", "Income": {"Median Houseold Income": 49669, "Per Capita Income": 27818, "Persons Below Poverty Level": 15.4}, "Education": {"Bachelor's Degree or Higher": 29.6, "High School or Higher": 90.3}, "Employment": {"Private Non-farm Establishments": 13388, "Private Non-farm Employment Percent Change": 0.1, "Firms": {"Total": 46459, "Hispanic-Owned": 0.6, "Native Hawaiian and Other Pacific Islander-Owned": 0.0, "American Indian-Owned": 0.2, "Black-Owned": 6.4, "Asian-Owned": 2.0, "Women-Owned": 25.4}, "Nonemployer Establishments": 37149, "Private Non-farm Employment": 240741}, "Housing": {"Housing Units": 245155, "Units in Multi-Unit Structures": 22.6, "Median Value of Owner-Occupied Units": 135600, "Households": 220375, "Persons per Household": 2.42, "Homeownership Rate": 67.9}, "Population": {"2014 Population": 541943, "2010 Population": 541781, "Population per Square Mile": 1312.6, "Population Percent Change": 0.0}}</t>
  </si>
  <si>
    <t>{"Ethnicities": {"White Alone, not Hispanic or Latino": 87.5, "Two or More Races": 1.8, "Asian Alone": 0.5, "Native Hawaiian and Other Pacific Islander Alone": 0.0, "White Alone": 88.8, "Hispanic or Latino": 1.6, "Black Alone": 8.6, "American Indian and Alaska Native Alone": 0.2}, "Age": {"Percent Under 18 Years": 21.0, "Percent 65 and Older": 19.4, "Percent Under 5 Years": 5.2}, "Miscellaneous": {"Manufacturers Shipments": 88409, "Foreign Born": 1.6, "Percent Female": 51.2, "Language Other than English at Home": 5.0, "Living in Same House +1 Years": 89.2, "Mean Travel Time to Work": 22.3, "Building Permits": 88, "Veterans": 18957, "Land Area": 618.3}, "Sales": {"Retail Sales": 23183, "Merchant Wholesaler Sales": 0, "Accommodation and Food Services Sales": 2451, "Retail Sales per Capita": 10872}, "County": "Trumbull County", "State": "OH", "Income": {"Median Houseold Income": 42880, "Per Capita Income": 22568, "Persons Below Poverty Level": 17.4}, "Education": {"Bachelor's Degree or Higher": 17.0, "High School or Higher": 87.7}, "Employment": {"Private Non-farm Establishments": 4135, "Private Non-farm Employment Percent Change": -7.3, "Firms": {"Total": 16400, "Hispanic-Owned": 0.0, "Native Hawaiian and Other Pacific Islander-Owned": 0.0, "American Indian-Owned": 0.0, "Black-Owned": 3.2, "Asian-Owned": 1.2, "Women-Owned": 22.9}, "Nonemployer Establishments": 12465, "Private Non-farm Employment": 67464}, "Housing": {"Housing Units": 95471, "Units in Multi-Unit Structures": 16.5, "Median Value of Owner-Occupied Units": 97400, "Households": 86246, "Persons per Household": 2.37, "Homeownership Rate": 72.3}, "Population": {"2014 Population": 205175, "2010 Population": 210312, "Population per Square Mile": 340.1, "Population Percent Change": -2.4}}</t>
  </si>
  <si>
    <t>{"Ethnicities": {"White Alone, not Hispanic or Latino": 95.1, "Two or More Races": 1.2, "Asian Alone": 0.3, "Native Hawaiian and Other Pacific Islander Alone": 0.3, "White Alone": 96.9, "Hispanic or Latino": 2.4, "Black Alone": 0.9, "American Indian and Alaska Native Alone": 0.4}, "Age": {"Percent Under 18 Years": 22.9, "Percent 65 and Older": 17.9, "Percent Under 5 Years": 5.9}, "Miscellaneous": {"Manufacturers Shipments": 22065, "Foreign Born": 1.3, "Percent Female": 50.6, "Language Other than English at Home": 5.6, "Living in Same House +1 Years": 89.9, "Mean Travel Time to Work": 20.7, "Building Permits": 59, "Veterans": 7697, "Land Area": 567.64}, "Sales": {"Retail Sales": 10774, "Merchant Wholesaler Sales": 2511, "Accommodation and Food Services Sales": 1144, "Retail Sales per Capita": 11800}, "County": "Tuscarawas County", "State": "OH", "Income": {"Median Houseold Income": 43739, "Per Capita Income": 21966, "Persons Below Poverty Level": 14.6}, "Education": {"Bachelor's Degree or Higher": 15.2, "High School or Higher": 86.7}, "Employment": {"Private Non-farm Establishments": 2143, "Private Non-farm Employment Percent Change": 1.3, "Firms": {"Total": 7544, "Hispanic-Owned": 0.0, "Native Hawaiian and Other Pacific Islander-Owned": 0.0, "American Indian-Owned": 0.0, "Black-Owned": 0.0, "Asian-Owned": 0.0, "Women-Owned": 20.2}, "Nonemployer Establishments": 5897, "Private Non-farm Employment": 30197}, "Housing": {"Housing Units": 39981, "Units in Multi-Unit Structures": 14.1, "Median Value of Owner-Occupied Units": 108700, "Households": 36149, "Persons per Household": 2.53, "Homeownership Rate": 72.9}, "Population": {"2014 Population": 92788, "2010 Population": 92582, "Population per Square Mile": 163.1, "Population Percent Change": 0.2}}</t>
  </si>
  <si>
    <t>{"Ethnicities": {"White Alone, not Hispanic or Latino": 91.1, "Two or More Races": 1.4, "Asian Alone": 3.2, "Native Hawaiian and Other Pacific Islander Alone": 0.0, "White Alone": 92.4, "Hispanic or Latino": 1.5, "Black Alone": 2.7, "American Indian and Alaska Native Alone": 0.2}, "Age": {"Percent Under 18 Years": 25.4, "Percent 65 and Older": 11.3, "Percent Under 5 Years": 5.8}, "Miscellaneous": {"Manufacturers Shipments": 0, "Foreign Born": 2.8, "Percent Female": 52.5, "Language Other than English at Home": 4.2, "Living in Same House +1 Years": 86.0, "Mean Travel Time to Work": 23.5, "Building Permits": 336, "Veterans": 3542, "Land Area": 431.73}, "Sales": {"Retail Sales": 4790, "Merchant Wholesaler Sales": 18816, "Accommodation and Food Services Sales": 514, "Retail Sales per Capita": 10039}, "County": "Union County", "State": "OH", "Income": {"Median Houseold Income": 65086, "Per Capita Income": 28852, "Persons Below Poverty Level": 7.8}, "Education": {"Bachelor's Degree or Higher": 27.0, "High School or Higher": 92.2}, "Employment": {"Private Non-farm Establishments": 1004, "Private Non-farm Employment Percent Change": 2.6, "Firms": {"Total": 4617, "Hispanic-Owned": 0.0, "Native Hawaiian and Other Pacific Islander-Owned": 0.0, "American Indian-Owned": 0.0, "Black-Owned": 0.0, "Asian-Owned": 0.0, "Women-Owned": 26.2}, "Nonemployer Establishments": 3430, "Private Non-farm Employment": 31616}, "Housing": {"Housing Units": 19975, "Units in Multi-Unit Structures": 14.1, "Median Value of Owner-Occupied Units": 171800, "Households": 18216, "Persons per Household": 2.72, "Homeownership Rate": 75.8}, "Population": {"2014 Population": 53776, "2010 Population": 52300, "Population per Square Mile": 121.1, "Population Percent Change": 2.9}}</t>
  </si>
  <si>
    <t>{"Ethnicities": {"White Alone, not Hispanic or Latino": 94.6, "Two or More Races": 1.3, "Asian Alone": 0.4, "Native Hawaiian and Other Pacific Islander Alone": 0.0, "White Alone": 97.0, "Hispanic or Latino": 2.8, "Black Alone": 1.0, "American Indian and Alaska Native Alone": 0.2}, "Age": {"Percent Under 18 Years": 23.5, "Percent 65 and Older": 18.0, "Percent Under 5 Years": 5.9}, "Miscellaneous": {"Manufacturers Shipments": 10723, "Foreign Born": 0.8, "Percent Female": 51.3, "Language Other than English at Home": 2.1, "Living in Same House +1 Years": 88.1, "Mean Travel Time to Work": 18.7, "Building Permits": 24, "Veterans": 2146, "Land Area": 409.16}, "Sales": {"Retail Sales": 2427, "Merchant Wholesaler Sales": 1270, "Accommodation and Food Services Sales": 254, "Retail Sales per Capita": 8403}, "County": "Van Wert County", "State": "OH", "Income": {"Median Houseold Income": 45355, "Per Capita Income": 22790, "Persons Below Poverty Level": 12.5}, "Education": {"Bachelor's Degree or Higher": 15.4, "High School or Higher": 90.8}, "Employment": {"Private Non-farm Establishments": 545, "Private Non-farm Employment Percent Change": 0.1, "Firms": {"Total": 2192, "Hispanic-Owned": 0.0, "Native Hawaiian and Other Pacific Islander-Owned": 0.0, "American Indian-Owned": 0.0, "Black-Owned": 0.0, "Asian-Owned": 0.0, "Women-Owned": 30.2}, "Nonemployer Establishments": 1566, "Private Non-farm Employment": 9398}, "Housing": {"Housing Units": 12688, "Units in Multi-Unit Structures": 7.9, "Median Value of Owner-Occupied Units": 88600, "Households": 11442, "Persons per Household": 2.47, "Homeownership Rate": 79.0}, "Population": {"2014 Population": 28462, "2010 Population": 28744, "Population per Square Mile": 70.3, "Population Percent Change": -1.0}}</t>
  </si>
  <si>
    <t>{"Ethnicities": {"White Alone, not Hispanic or Latino": 96.9, "Two or More Races": 1.2, "Asian Alone": 0.2, "Native Hawaiian and Other Pacific Islander Alone": 0.0, "White Alone": 97.5, "Hispanic or Latino": 0.7, "Black Alone": 0.6, "American Indian and Alaska Native Alone": 0.4}, "Age": {"Percent Under 18 Years": 23.3, "Percent 65 and Older": 15.4, "Percent Under 5 Years": 5.6}, "Miscellaneous": {"Manufacturers Shipments": 1064, "Foreign Born": 0.2, "Percent Female": 50.4, "Language Other than English at Home": 1.8, "Living in Same House +1 Years": 91.0, "Mean Travel Time to Work": 29.3, "Building Permits": 0, "Veterans": 879, "Land Area": 412.36}, "Sales": {"Retail Sales": 433, "Merchant Wholesaler Sales": 0, "Accommodation and Food Services Sales": 28, "Retail Sales per Capita": 3241}, "County": "Vinton County", "State": "OH", "Income": {"Median Houseold Income": 36705, "Per Capita Income": 18101, "Persons Below Poverty Level": 20.6}, "Education": {"Bachelor's Degree or Higher": 8.5, "High School or Higher": 80.4}, "Employment": {"Private Non-farm Establishments": 137, "Private Non-farm Employment Percent Change": 4.5, "Firms": {"Total": 853, "Hispanic-Owned": 0.0, "Native Hawaiian and Other Pacific Islander-Owned": 0.0, "American Indian-Owned": 0.0, "Black-Owned": 0.0, "Asian-Owned": 0.0, "Women-Owned": 23.6}, "Nonemployer Establishments": 697, "Private Non-farm Employment": 1601}, "Housing": {"Housing Units": 6197, "Units in Multi-Unit Structures": 3.7, "Median Value of Owner-Occupied Units": 75700, "Households": 5191, "Persons per Household": 2.56, "Homeownership Rate": 76.4}, "Population": {"2014 Population": 13234, "2010 Population": 13435, "Population per Square Mile": 32.6, "Population Percent Change": -1.5}}</t>
  </si>
  <si>
    <t>{"Ethnicities": {"White Alone, not Hispanic or Latino": 87.8, "Two or More Races": 1.5, "Asian Alone": 4.7, "Native Hawaiian and Other Pacific Islander Alone": 0.0, "White Alone": 90.1, "Hispanic or Latino": 2.6, "Black Alone": 3.5, "American Indian and Alaska Native Alone": 0.2}, "Age": {"Percent Under 18 Years": 25.9, "Percent 65 and Older": 13.0, "Percent Under 5 Years": 5.9}, "Miscellaneous": {"Manufacturers Shipments": 41112, "Foreign Born": 5.6, "Percent Female": 49.8, "Language Other than English at Home": 7.5, "Living in Same House +1 Years": 87.3, "Mean Travel Time to Work": 24.4, "Building Permits": 1301, "Veterans": 15059, "Land Area": 401.31}, "Sales": {"Retail Sales": 18626, "Merchant Wholesaler Sales": 20067, "Accommodation and Food Services Sales": 3298, "Retail Sales per Capita": 9129}, "County": "Warren County", "State": "OH", "Income": {"Median Houseold Income": 72487, "Per Capita Income": 33172, "Persons Below Poverty Level": 6.3}, "Education": {"Bachelor's Degree or Higher": 37.9, "High School or Higher": 92.0}, "Employment": {"Private Non-farm Establishments": 3928, "Private Non-farm Employment Percent Change": 1.2, "Firms": {"Total": 16738, "Hispanic-Owned": 1.8, "Native Hawaiian and Other Pacific Islander-Owned": 0.0, "American Indian-Owned": 0.0, "Black-Owned": 1.5, "Asian-Owned": 0.0, "Women-Owned": 29.0}, "Nonemployer Establishments": 15102, "Private Non-farm Employment": 73166}, "Housing": {"Housing Units": 83583, "Units in Multi-Unit Structures": 15.4, "Median Value of Owner-Occupied Units": 188500, "Households": 76546, "Persons per Household": 2.74, "Homeownership Rate": 77.9}, "Population": {"2014 Population": 221659, "2010 Population": 212693, "Population per Square Mile": 530.0, "Population Percent Change": 4.1}}</t>
  </si>
  <si>
    <t>{"Ethnicities": {"White Alone, not Hispanic or Latino": 95.3, "Two or More Races": 1.5, "Asian Alone": 0.7, "Native Hawaiian and Other Pacific Islander Alone": 0.0, "White Alone": 96.2, "Hispanic or Latino": 1.1, "Black Alone": 1.2, "American Indian and Alaska Native Alone": 0.3}, "Age": {"Percent Under 18 Years": 20.1, "Percent 65 and Older": 19.3, "Percent Under 5 Years": 5.0}, "Miscellaneous": {"Manufacturers Shipments": 25636, "Foreign Born": 1.2, "Percent Female": 50.9, "Language Other than English at Home": 2.0, "Living in Same House +1 Years": 87.7, "Mean Travel Time to Work": 22.7, "Building Permits": 40, "Veterans": 5383, "Land Area": 631.97}, "Sales": {"Retail Sales": 6584, "Merchant Wholesaler Sales": 0, "Accommodation and Food Services Sales": 836, "Retail Sales per Capita": 10715}, "County": "Washington County", "State": "OH", "Income": {"Median Houseold Income": 42834, "Per Capita Income": 23496, "Persons Below Poverty Level": 15.3}, "Education": {"Bachelor's Degree or Higher": 16.0, "High School or Higher": 88.8}, "Employment": {"Private Non-farm Establishments": 1414, "Private Non-farm Employment Percent Change": 0.0, "Firms": {"Total": 4144, "Hispanic-Owned": 0.0, "Native Hawaiian and Other Pacific Islander-Owned": 0.0, "American Indian-Owned": 0.0, "Black-Owned": 0.0, "Asian-Owned": 0.0, "Women-Owned": 0.0}, "Nonemployer Establishments": 3750, "Private Non-farm Employment": 21494}, "Housing": {"Housing Units": 28052, "Units in Multi-Unit Structures": 14.8, "Median Value of Owner-Occupied Units": 108600, "Households": 25029, "Persons per Household": 2.39, "Homeownership Rate": 75.3}, "Population": {"2014 Population": 61213, "2010 Population": 61778, "Population per Square Mile": 97.8, "Population Percent Change": -0.9}}</t>
  </si>
  <si>
    <t>{"Ethnicities": {"White Alone, not Hispanic or Latino": 94.2, "Two or More Races": 1.5, "Asian Alone": 0.9, "Native Hawaiian and Other Pacific Islander Alone": 0.0, "White Alone": 95.7, "Hispanic or Latino": 1.8, "Black Alone": 1.7, "American Indian and Alaska Native Alone": 0.2}, "Age": {"Percent Under 18 Years": 24.6, "Percent 65 and Older": 16.2, "Percent Under 5 Years": 6.5}, "Miscellaneous": {"Manufacturers Shipments": 28964, "Foreign Born": 1.8, "Percent Female": 50.5, "Language Other than English at Home": 10.3, "Living in Same House +1 Years": 86.5, "Mean Travel Time to Work": 20.3, "Building Permits": 184, "Veterans": 8025, "Land Area": 554.93}, "Sales": {"Retail Sales": 11102, "Merchant Wholesaler Sales": 0, "Accommodation and Food Services Sales": 1110, "Retail Sales per Capita": 9760}, "County": "Wayne County", "State": "OH", "Income": {"Median Houseold Income": 49135, "Per Capita Income": 23061, "Persons Below Poverty Level": 12.4}, "Education": {"Bachelor's Degree or Higher": 20.0, "High School or Higher": 85.9}, "Employment": {"Private Non-farm Establishments": 2448, "Private Non-farm Employment Percent Change": 0.9, "Firms": {"Total": 10069, "Hispanic-Owned": 0.0, "Native Hawaiian and Other Pacific Islander-Owned": 0.0, "American Indian-Owned": 0.0, "Black-Owned": 0.8, "Asian-Owned": 1.2, "Women-Owned": 21.3}, "Nonemployer Establishments": 8752, "Private Non-farm Employment": 37488}, "Housing": {"Housing Units": 45998, "Units in Multi-Unit Structures": 16.5, "Median Value of Owner-Occupied Units": 135300, "Households": 42487, "Persons per Household": 2.61, "Homeownership Rate": 73.2}, "Population": {"2014 Population": 115537, "2010 Population": 114520, "Population per Square Mile": 206.4, "Population Percent Change": 0.9}}</t>
  </si>
  <si>
    <t>{"Ethnicities": {"White Alone, not Hispanic or Latino": 93.1, "Two or More Races": 1.1, "Asian Alone": 0.6, "Native Hawaiian and Other Pacific Islander Alone": 0.0, "White Alone": 96.8, "Hispanic or Latino": 4.1, "Black Alone": 1.2, "American Indian and Alaska Native Alone": 0.3}, "Age": {"Percent Under 18 Years": 23.1, "Percent 65 and Older": 17.4, "Percent Under 5 Years": 5.8}, "Miscellaneous": {"Manufacturers Shipments": 33768, "Foreign Born": 1.6, "Percent Female": 50.3, "Language Other than English at Home": 3.1, "Living in Same House +1 Years": 84.9, "Mean Travel Time to Work": 19.2, "Building Permits": 29, "Veterans": 3130, "Land Area": 420.97}, "Sales": {"Retail Sales": 3338, "Merchant Wholesaler Sales": 2291, "Accommodation and Food Services Sales": 337, "Retail Sales per Capita": 8708}, "County": "Williams County", "State": "OH", "Income": {"Median Houseold Income": 43089, "Per Capita Income": 21350, "Persons Below Poverty Level": 13.7}, "Education": {"Bachelor's Degree or Higher": 12.8, "High School or Higher": 89.3}, "Employment": {"Private Non-farm Establishments": 801, "Private Non-farm Employment Percent Change": -1.3, "Firms": {"Total": 2567, "Hispanic-Owned": 1.3, "Native Hawaiian and Other Pacific Islander-Owned": 0.0, "American Indian-Owned": 0.0, "Black-Owned": 0.0, "Asian-Owned": 1.9, "Women-Owned": 0.0}, "Nonemployer Establishments": 2198, "Private Non-farm Employment": 14180}, "Housing": {"Housing Units": 16545, "Units in Multi-Unit Structures": 13.2, "Median Value of Owner-Occupied Units": 98600, "Households": 14947, "Persons per Household": 2.44, "Homeownership Rate": 75.3}, "Population": {"2014 Population": 37291, "2010 Population": 37642, "Population per Square Mile": 89.4, "Population Percent Change": -0.9}}</t>
  </si>
  <si>
    <t>{"Ethnicities": {"White Alone, not Hispanic or Latino": 88.8, "Two or More Races": 1.7, "Asian Alone": 1.8, "Native Hawaiian and Other Pacific Islander Alone": 0.0, "White Alone": 93.5, "Hispanic or Latino": 5.3, "Black Alone": 2.8, "American Indian and Alaska Native Alone": 0.3}, "Age": {"Percent Under 18 Years": 20.7, "Percent 65 and Older": 13.9, "Percent Under 5 Years": 5.4}, "Miscellaneous": {"Manufacturers Shipments": 44164, "Foreign Born": 3.3, "Percent Female": 50.7, "Language Other than English at Home": 5.2, "Living in Same House +1 Years": 79.9, "Mean Travel Time to Work": 19.9, "Building Permits": 218, "Veterans": 8607, "Land Area": 617.21}, "Sales": {"Retail Sales": 15224, "Merchant Wholesaler Sales": 15051, "Accommodation and Food Services Sales": 1910, "Retail Sales per Capita": 12175}, "County": "Wood County", "State": "OH", "Income": {"Median Houseold Income": 52069, "Per Capita Income": 26326, "Persons Below Poverty Level": 14.7}, "Education": {"Bachelor's Degree or Higher": 29.5, "High School or Higher": 93.1}, "Employment": {"Private Non-farm Establishments": 2722, "Private Non-farm Employment Percent Change": -0.2, "Firms": {"Total": 9478, "Hispanic-Owned": 1.9, "Native Hawaiian and Other Pacific Islander-Owned": 0.0, "American Indian-Owned": 0.0, "Black-Owned": 0.0, "Asian-Owned": 1.2, "Women-Owned": 23.0}, "Nonemployer Establishments": 7401, "Private Non-farm Employment": 49483}, "Housing": {"Housing Units": 53840, "Units in Multi-Unit Structures": 24.2, "Median Value of Owner-Occupied Units": 149500, "Households": 49086, "Persons per Household": 2.45, "Homeownership Rate": 67.6}, "Population": {"2014 Population": 129590, "2010 Population": 125488, "Population per Square Mile": 203.3, "Population Percent Change": 3.3}}</t>
  </si>
  <si>
    <t>{"Ethnicities": {"White Alone, not Hispanic or Latino": 95.2, "Two or More Races": 1.1, "Asian Alone": 0.7, "Native Hawaiian and Other Pacific Islander Alone": 0.0, "White Alone": 97.6, "Hispanic or Latino": 2.7, "Black Alone": 0.4, "American Indian and Alaska Native Alone": 0.3}, "Age": {"Percent Under 18 Years": 23.4, "Percent 65 and Older": 17.9, "Percent Under 5 Years": 6.0}, "Miscellaneous": {"Manufacturers Shipments": 7911, "Foreign Born": 0.9, "Percent Female": 50.7, "Language Other than English at Home": 3.5, "Living in Same House +1 Years": 86.5, "Mean Travel Time to Work": 22.5, "Building Permits": 16, "Veterans": 1619, "Land Area": 406.87}, "Sales": {"Retail Sales": 1902, "Merchant Wholesaler Sales": 2106, "Accommodation and Food Services Sales": 218, "Retail Sales per Capita": 8460}, "County": "Wyandot County", "State": "OH", "Income": {"Median Houseold Income": 44448, "Per Capita Income": 22382, "Persons Below Poverty Level": 11.1}, "Education": {"Bachelor's Degree or Higher": 12.0, "High School or Higher": 89.6}, "Employment": {"Private Non-farm Establishments": 497, "Private Non-farm Employment Percent Change": 6.6, "Firms": {"Total": 1763, "Hispanic-Owned": 0.0, "Native Hawaiian and Other Pacific Islander-Owned": 0.0, "American Indian-Owned": 0.0, "Black-Owned": 0.0, "Asian-Owned": 0.0, "Women-Owned": 0.0}, "Nonemployer Establishments": 1353, "Private Non-farm Employment": 7799}, "Housing": {"Housing Units": 9874, "Units in Multi-Unit Structures": 14.1, "Median Value of Owner-Occupied Units": 103500, "Households": 9284, "Persons per Household": 2.39, "Homeownership Rate": 71.2}, "Population": {"2014 Population": 22353, "2010 Population": 22615, "Population per Square Mile": 55.6, "Population Percent Change": -1.2}}</t>
  </si>
  <si>
    <t>{"Ethnicities": {"White Alone, not Hispanic or Latino": 41.9, "Two or More Races": 10.3, "Asian Alone": 0.6, "Native Hawaiian and Other Pacific Islander Alone": 0.0, "White Alone": 44.6, "Hispanic or Latino": 6.1, "Black Alone": 0.5, "American Indian and Alaska Native Alone": 44.0}, "Age": {"Percent Under 18 Years": 26.8, "Percent 65 and Older": 14.5, "Percent Under 5 Years": 6.8}, "Miscellaneous": {"Manufacturers Shipments": 4144, "Foreign Born": 2.5, "Percent Female": 49.7, "Language Other than English at Home": 8.8, "Living in Same House +1 Years": 93.2, "Mean Travel Time to Work": 23.5, "Building Permits": 25, "Veterans": 1691, "Land Area": 573.48}, "Sales": {"Retail Sales": 1083, "Merchant Wholesaler Sales": 0, "Accommodation and Food Services Sales": 60, "Retail Sales per Capita": 4941}, "County": "Adair County", "State": "OK", "Income": {"Median Houseold Income": 32556, "Per Capita Income": 15116, "Persons Below Poverty Level": 26.4}, "Education": {"Bachelor's Degree or Higher": 12.7, "High School or Higher": 77.4}, "Employment": {"Private Non-farm Establishments": 219, "Private Non-farm Employment Percent Change": -3.8, "Firms": {"Total": 1533, "Hispanic-Owned": 0.0, "Native Hawaiian and Other Pacific Islander-Owned": 0.0, "American Indian-Owned": 26.4, "Black-Owned": 0.0, "Asian-Owned": 0.0, "Women-Owned": 22.0}, "Nonemployer Establishments": 1378, "Private Non-farm Employment": 2960}, "Housing": {"Housing Units": 9219, "Units in Multi-Unit Structures": 6.0, "Median Value of Owner-Occupied Units": 75300, "Households": 8046, "Persons per Household": 2.76, "Homeownership Rate": 70.8}, "Population": {"2014 Population": 22186, "2010 Population": 22683, "Population per Square Mile": 39.6, "Population Percent Change": -2.2}}</t>
  </si>
  <si>
    <t>OK</t>
  </si>
  <si>
    <t>{"Ethnicities": {"White Alone, not Hispanic or Latino": 84.7, "Two or More Races": 2.4, "Asian Alone": 0.4, "Native Hawaiian and Other Pacific Islander Alone": 0.1, "White Alone": 88.8, "Hispanic or Latino": 5.0, "Black Alone": 4.3, "American Indian and Alaska Native Alone": 4.1}, "Age": {"Percent Under 18 Years": 19.6, "Percent 65 and Older": 17.8, "Percent Under 5 Years": 5.4}, "Miscellaneous": {"Manufacturers Shipments": 0, "Foreign Born": 1.6, "Percent Female": 39.9, "Language Other than English at Home": 5.5, "Living in Same House +1 Years": 81.2, "Mean Travel Time to Work": 17.9, "Building Permits": 0, "Veterans": 577, "Land Area": 866.46}, "Sales": {"Retail Sales": 333, "Merchant Wholesaler Sales": 232, "Accommodation and Food Services Sales": 12, "Retail Sales per Capita": 5983}, "County": "Alfalfa County", "State": "OK", "Income": {"Median Houseold Income": 44811, "Per Capita Income": 22488, "Persons Below Poverty Level": 12.8}, "Education": {"Bachelor's Degree or Higher": 21.4, "High School or Higher": 86.1}, "Employment": {"Private Non-farm Establishments": 130, "Private Non-farm Employment Percent Change": 1.6, "Firms": {"Total": 525, "Hispanic-Owned": 0.0, "Native Hawaiian and Other Pacific Islander-Owned": 0.0, "American Indian-Owned": 0.0, "Black-Owned": 0.0, "Asian-Owned": 0.0, "Women-Owned": 0.0}, "Nonemployer Establishments": 383, "Private Non-farm Employment": 833}, "Housing": {"Housing Units": 2746, "Units in Multi-Unit Structures": 2.0, "Median Value of Owner-Occupied Units": 62600, "Households": 2031, "Persons per Household": 2.27, "Homeownership Rate": 77.1}, "Population": {"2014 Population": 5790, "2010 Population": 5642, "Population per Square Mile": 6.5, "Population Percent Change": 2.6}}</t>
  </si>
  <si>
    <t>{"Ethnicities": {"White Alone, not Hispanic or Latino": 72.0, "Two or More Races": 6.8, "Asian Alone": 0.5, "Native Hawaiian and Other Pacific Islander Alone": 0.1, "White Alone": 74.4, "Hispanic or Latino": 3.6, "Black Alone": 4.0, "American Indian and Alaska Native Alone": 14.3}, "Age": {"Percent Under 18 Years": 22.3, "Percent 65 and Older": 18.0, "Percent Under 5 Years": 5.6}, "Miscellaneous": {"Manufacturers Shipments": 0, "Foreign Born": 1.0, "Percent Female": 47.7, "Language Other than English at Home": 2.9, "Living in Same House +1 Years": 81.7, "Mean Travel Time to Work": 25.4, "Building Permits": 2, "Veterans": 1145, "Land Area": 975.52}, "Sales": {"Retail Sales": 1368, "Merchant Wholesaler Sales": 331, "Accommodation and Food Services Sales": 139, "Retail Sales per Capita": 9472}, "County": "Atoka County", "State": "OK", "Income": {"Median Houseold Income": 37012, "Per Capita Income": 17842, "Persons Below Poverty Level": 21.8}, "Education": {"Bachelor's Degree or Higher": 14.2, "High School or Higher": 83.1}, "Employment": {"Private Non-farm Establishments": 270, "Private Non-farm Employment Percent Change": 3.6, "Firms": {"Total": 1366, "Hispanic-Owned": 0.0, "Native Hawaiian and Other Pacific Islander-Owned": 0.0, "American Indian-Owned": 5.6, "Black-Owned": 0.0, "Asian-Owned": 0.0, "Women-Owned": 0.0}, "Nonemployer Establishments": 1059, "Private Non-farm Employment": 2343}, "Housing": {"Housing Units": 6343, "Units in Multi-Unit Structures": 4.2, "Median Value of Owner-Occupied Units": 79800, "Households": 5303, "Persons per Household": 2.4, "Homeownership Rate": 75.1}, "Population": {"2014 Population": 13796, "2010 Population": 14182, "Population per Square Mile": 14.5, "Population Percent Change": -2.7}}</t>
  </si>
  <si>
    <t>{"Ethnicities": {"White Alone, not Hispanic or Latino": 73.3, "Two or More Races": 2.4, "Asian Alone": 0.3, "Native Hawaiian and Other Pacific Islander Alone": 0.0, "White Alone": 94.3, "Hispanic or Latino": 22.8, "Black Alone": 0.9, "American Indian and Alaska Native Alone": 2.1}, "Age": {"Percent Under 18 Years": 25.3, "Percent 65 and Older": 17.2, "Percent Under 5 Years": 5.5}, "Miscellaneous": {"Manufacturers Shipments": 0, "Foreign Born": 11.3, "Percent Female": 50.0, "Language Other than English at Home": 17.8, "Living in Same House +1 Years": 85.0, "Mean Travel Time to Work": 18.5, "Building Permits": 0, "Veterans": 319, "Land Area": 1814.67}, "Sales": {"Retail Sales": 219, "Merchant Wholesaler Sales": 94, "Accommodation and Food Services Sales": 12, "Retail Sales per Capita": 4123}, "County": "Beaver County", "State": "OK", "Income": {"Median Houseold Income": 51422, "Per Capita Income": 26109, "Persons Below Poverty Level": 9.9}, "Education": {"Bachelor's Degree or Higher": 17.9, "High School or Higher": 83.8}, "Employment": {"Private Non-farm Establishments": 167, "Private Non-farm Employment Percent Change": 2.5, "Firms": {"Total": 639, "Hispanic-Owned": 0.0, "Native Hawaiian and Other Pacific Islander-Owned": 0.0, "American Indian-Owned": 0.0, "Black-Owned": 0.0, "Asian-Owned": 0.0, "Women-Owned": 30.8}, "Nonemployer Establishments": 481, "Private Non-farm Employment": 1375}, "Housing": {"Housing Units": 2661, "Units in Multi-Unit Structures": 3.1, "Median Value of Owner-Occupied Units": 86200, "Households": 2108, "Persons per Household": 2.62, "Homeownership Rate": 73.8}, "Population": {"2014 Population": 5486, "2010 Population": 5636, "Population per Square Mile": 3.1, "Population Percent Change": -2.7}}</t>
  </si>
  <si>
    <t>{"Ethnicities": {"White Alone, not Hispanic or Latino": 75.9, "Two or More Races": 2.7, "Asian Alone": 1.0, "Native Hawaiian and Other Pacific Islander Alone": 0.0, "White Alone": 88.4, "Hispanic or Latino": 14.1, "Black Alone": 4.5, "American Indian and Alaska Native Alone": 3.4}, "Age": {"Percent Under 18 Years": 25.4, "Percent 65 and Older": 12.3, "Percent Under 5 Years": 8.0}, "Miscellaneous": {"Manufacturers Shipments": 0, "Foreign Born": 3.5, "Percent Female": 46.5, "Language Other than English at Home": 8.8, "Living in Same House +1 Years": 82.1, "Mean Travel Time to Work": 18.7, "Building Permits": 29, "Veterans": 1350, "Land Area": 901.81}, "Sales": {"Retail Sales": 5235, "Merchant Wholesaler Sales": 1466, "Accommodation and Food Services Sales": 392, "Retail Sales per Capita": 25187}, "County": "Beckham County", "State": "OK", "Income": {"Median Houseold Income": 48989, "Per Capita Income": 23959, "Persons Below Poverty Level": 15.1}, "Education": {"Bachelor's Degree or Higher": 16.4, "High School or Higher": 82.0}, "Employment": {"Private Non-farm Establishments": 894, "Private Non-farm Employment Percent Change": 2.1, "Firms": {"Total": 2613, "Hispanic-Owned": 3.3, "Native Hawaiian and Other Pacific Islander-Owned": 0.0, "American Indian-Owned": 6.5, "Black-Owned": 0.0, "Asian-Owned": 0.0, "Women-Owned": 23.3}, "Nonemployer Establishments": 1857, "Private Non-farm Employment": 11117}, "Housing": {"Housing Units": 10020, "Units in Multi-Unit Structures": 11.4, "Median Value of Owner-Occupied Units": 103400, "Households": 7755, "Persons per Household": 2.68, "Homeownership Rate": 60.9}, "Population": {"2014 Population": 23691, "2010 Population": 22119, "Population per Square Mile": 24.5, "Population Percent Change": 7.1}}</t>
  </si>
  <si>
    <t>{"Ethnicities": {"White Alone, not Hispanic or Latino": 74.2, "Two or More Races": 4.6, "Asian Alone": 0.4, "Native Hawaiian and Other Pacific Islander Alone": 0.1, "White Alone": 81.1, "Hispanic or Latino": 9.1, "Black Alone": 3.5, "American Indian and Alaska Native Alone": 10.3}, "Age": {"Percent Under 18 Years": 26.4, "Percent 65 and Older": 17.8, "Percent Under 5 Years": 8.2}, "Miscellaneous": {"Manufacturers Shipments": 0, "Foreign Born": 6.8, "Percent Female": 50.2, "Language Other than English at Home": 10.8, "Living in Same House +1 Years": 83.0, "Mean Travel Time to Work": 16.7, "Building Permits": 6, "Veterans": 809, "Land Area": 928.42}, "Sales": {"Retail Sales": 745, "Merchant Wholesaler Sales": 1352, "Accommodation and Food Services Sales": 89, "Retail Sales per Capita": 5917}, "County": "Blaine County", "State": "OK", "Income": {"Median Houseold Income": 44206, "Per Capita Income": 20242, "Persons Below Poverty Level": 15.0}, "Education": {"Bachelor's Degree or Higher": 17.0, "High School or Higher": 82.7}, "Employment": {"Private Non-farm Establishments": 289, "Private Non-farm Employment Percent Change": 0.4, "Firms": {"Total": 1018, "Hispanic-Owned": 0.0, "Native Hawaiian and Other Pacific Islander-Owned": 0.0, "American Indian-Owned": 0.0, "Black-Owned": 0.0, "Asian-Owned": 0.0, "Women-Owned": 0.0}, "Nonemployer Establishments": 673, "Private Non-farm Employment": 2349}, "Housing": {"Housing Units": 5179, "Units in Multi-Unit Structures": 5.8, "Median Value of Owner-Occupied Units": 68000, "Households": 3815, "Persons per Household": 2.18, "Homeownership Rate": 72.5}, "Population": {"2014 Population": 9917, "2010 Population": 11943, "Population per Square Mile": 12.9, "Population Percent Change": -17.0}}</t>
  </si>
  <si>
    <t>{"Ethnicities": {"White Alone, not Hispanic or Latino": 72.4, "Two or More Races": 7.4, "Asian Alone": 0.7, "Native Hawaiian and Other Pacific Islander Alone": 0.0, "White Alone": 76.6, "Hispanic or Latino": 5.5, "Black Alone": 1.9, "American Indian and Alaska Native Alone": 13.5}, "Age": {"Percent Under 18 Years": 23.7, "Percent 65 and Older": 16.9, "Percent Under 5 Years": 6.8}, "Miscellaneous": {"Manufacturers Shipments": 2381, "Foreign Born": 2.1, "Percent Female": 51.3, "Language Other than English at Home": 5.4, "Living in Same House +1 Years": 80.7, "Mean Travel Time to Work": 21.1, "Building Permits": 87, "Veterans": 3269, "Land Area": 904.47}, "Sales": {"Retail Sales": 3187, "Merchant Wholesaler Sales": 0, "Accommodation and Food Services Sales": 403, "Retail Sales per Capita": 8075}, "County": "Bryan County", "State": "OK", "Income": {"Median Houseold Income": 38897, "Per Capita Income": 20524, "Persons Below Poverty Level": 18.4}, "Education": {"Bachelor's Degree or Higher": 20.1, "High School or Higher": 83.0}, "Employment": {"Private Non-farm Establishments": 750, "Private Non-farm Employment Percent Change": 4.7, "Firms": {"Total": 3788, "Hispanic-Owned": 0.0, "Native Hawaiian and Other Pacific Islander-Owned": 0.0, "American Indian-Owned": 10.7, "Black-Owned": 0.0, "Asian-Owned": 1.0, "Women-Owned": 30.7}, "Nonemployer Establishments": 2834, "Private Non-farm Employment": 10107}, "Housing": {"Housing Units": 19913, "Units in Multi-Unit Structures": 11.7, "Median Value of Owner-Occupied Units": 88900, "Households": 16575, "Persons per Household": 2.53, "Homeownership Rate": 63.3}, "Population": {"2014 Population": 44486, "2010 Population": 42416, "Population per Square Mile": 46.9, "Population Percent Change": 4.9}}</t>
  </si>
  <si>
    <t>{"Ethnicities": {"White Alone, not Hispanic or Latino": 58.3, "Two or More Races": 6.2, "Asian Alone": 0.3, "Native Hawaiian and Other Pacific Islander Alone": 0.1, "White Alone": 65.0, "Hispanic or Latino": 11.3, "Black Alone": 3.0, "American Indian and Alaska Native Alone": 25.4}, "Age": {"Percent Under 18 Years": 24.9, "Percent 65 and Older": 15.6, "Percent Under 5 Years": 6.7}, "Miscellaneous": {"Manufacturers Shipments": 0, "Foreign Born": 3.0, "Percent Female": 48.2, "Language Other than English at Home": 7.9, "Living in Same House +1 Years": 81.9, "Mean Travel Time to Work": 20.6, "Building Permits": 12, "Veterans": 2704, "Land Area": 1278.29}, "Sales": {"Retail Sales": 2344, "Merchant Wholesaler Sales": 701, "Accommodation and Food Services Sales": 131, "Retail Sales per Capita": 8231}, "County": "Caddo County", "State": "OK", "Income": {"Median Houseold Income": 39267, "Per Capita Income": 17858, "Persons Below Poverty Level": 20.6}, "Education": {"Bachelor's Degree or Higher": 13.7, "High School or Higher": 83.2}, "Employment": {"Private Non-farm Establishments": 458, "Private Non-farm Employment Percent Change": 7.7, "Firms": {"Total": 2256, "Hispanic-Owned": 0.0, "Native Hawaiian and Other Pacific Islander-Owned": 0.0, "American Indian-Owned": 0.0, "Black-Owned": 0.0, "Asian-Owned": 0.0, "Women-Owned": 29.4}, "Nonemployer Establishments": 1532, "Private Non-farm Employment": 4609}, "Housing": {"Housing Units": 13178, "Units in Multi-Unit Structures": 5.9, "Median Value of Owner-Occupied Units": 74900, "Households": 10230, "Persons per Household": 2.71, "Homeownership Rate": 70.8}, "Population": {"2014 Population": 29317, "2010 Population": 29600, "Population per Square Mile": 23.2, "Population Percent Change": -1.0}}</t>
  </si>
  <si>
    <t>{"Ethnicities": {"White Alone, not Hispanic or Latino": 77.7, "Two or More Races": 4.3, "Asian Alone": 3.3, "Native Hawaiian and Other Pacific Islander Alone": 0.1, "White Alone": 84.5, "Hispanic or Latino": 8.0, "Black Alone": 2.9, "American Indian and Alaska Native Alone": 5.0}, "Age": {"Percent Under 18 Years": 26.5, "Percent 65 and Older": 12.0, "Percent Under 5 Years": 6.8}, "Miscellaneous": {"Manufacturers Shipments": 11928, "Foreign Born": 4.8, "Percent Female": 50.5, "Language Other than English at Home": 8.2, "Living in Same House +1 Years": 84.8, "Mean Travel Time to Work": 23.0, "Building Permits": 265, "Veterans": 9983, "Land Area": 896.63}, "Sales": {"Retail Sales": 11106, "Merchant Wholesaler Sales": 0, "Accommodation and Food Services Sales": 1022, "Retail Sales per Capita": 10685}, "County": "Canadian County", "State": "OK", "Income": {"Median Houseold Income": 63629, "Per Capita Income": 27552, "Persons Below Poverty Level": 7.0}, "Education": {"Bachelor's Degree or Higher": 25.3, "High School or Higher": 91.5}, "Employment": {"Private Non-farm Establishments": 2458, "Private Non-farm Employment Percent Change": 3.0, "Firms": {"Total": 9733, "Hispanic-Owned": 2.4, "Native Hawaiian and Other Pacific Islander-Owned": 0.0, "American Indian-Owned": 2.8, "Black-Owned": 0.0, "Asian-Owned": 2.2, "Women-Owned": 27.2}, "Nonemployer Establishments": 9333, "Private Non-farm Employment": 25835}, "Housing": {"Housing Units": 47130, "Units in Multi-Unit Structures": 10.9, "Median Value of Owner-Occupied Units": 139200, "Households": 41876, "Persons per Household": 2.8, "Homeownership Rate": 77.3}, "Population": {"2014 Population": 129582, "2010 Population": 115541, "Population per Square Mile": 128.9, "Population Percent Change": 12.2}}</t>
  </si>
  <si>
    <t>{"Ethnicities": {"White Alone, not Hispanic or Latino": 71.0, "Two or More Races": 6.4, "Asian Alone": 1.1, "Native Hawaiian and Other Pacific Islander Alone": 0.1, "White Alone": 75.8, "Hispanic or Latino": 6.7, "Black Alone": 7.1, "American Indian and Alaska Native Alone": 9.5}, "Age": {"Percent Under 18 Years": 25.5, "Percent 65 and Older": 15.6, "Percent Under 5 Years": 6.9}, "Miscellaneous": {"Manufacturers Shipments": 0, "Foreign Born": 2.5, "Percent Female": 51.3, "Language Other than English at Home": 5.4, "Living in Same House +1 Years": 88.7, "Mean Travel Time to Work": 18.2, "Building Permits": 71, "Veterans": 4039, "Land Area": 822.18}, "Sales": {"Retail Sales": 6869, "Merchant Wholesaler Sales": 5904, "Accommodation and Food Services Sales": 681, "Retail Sales per Capita": 14526}, "County": "Carter County", "State": "OK", "Income": {"Median Houseold Income": 41401, "Per Capita Income": 21476, "Persons Below Poverty Level": 16.3}, "Education": {"Bachelor's Degree or Higher": 17.1, "High School or Higher": 85.7}, "Employment": {"Private Non-farm Establishments": 1560, "Private Non-farm Employment Percent Change": 1.4, "Firms": {"Total": 4528, "Hispanic-Owned": 2.0, "Native Hawaiian and Other Pacific Islander-Owned": 0.0, "American Indian-Owned": 5.7, "Black-Owned": 0.0, "Asian-Owned": 0.9, "Women-Owned": 0.0}, "Nonemployer Establishments": 3368, "Private Non-farm Employment": 20531}, "Housing": {"Housing Units": 21495, "Units in Multi-Unit Structures": 7.0, "Median Value of Owner-Occupied Units": 90600, "Households": 17411, "Persons per Household": 2.7, "Homeownership Rate": 69.0}, "Population": {"2014 Population": 48821, "2010 Population": 47557, "Population per Square Mile": 57.8, "Population Percent Change": 2.3}}</t>
  </si>
  <si>
    <t>{"Ethnicities": {"White Alone, not Hispanic or Latino": 49.2, "Two or More Races": 9.3, "Asian Alone": 0.7, "Native Hawaiian and Other Pacific Islander Alone": 0.1, "White Alone": 53.5, "Hispanic or Latino": 6.6, "Black Alone": 1.5, "American Indian and Alaska Native Alone": 34.9}, "Age": {"Percent Under 18 Years": 23.1, "Percent 65 and Older": 15.1, "Percent Under 5 Years": 6.1}, "Miscellaneous": {"Manufacturers Shipments": 0, "Foreign Born": 2.7, "Percent Female": 50.8, "Language Other than English at Home": 6.0, "Living in Same House +1 Years": 86.2, "Mean Travel Time to Work": 23.5, "Building Permits": 63, "Veterans": 3898, "Land Area": 749.41}, "Sales": {"Retail Sales": 3324, "Merchant Wholesaler Sales": 0, "Accommodation and Food Services Sales": 420, "Retail Sales per Capita": 7378}, "County": "Cherokee County", "State": "OK", "Income": {"Median Houseold Income": 37260, "Per Capita Income": 18582, "Persons Below Poverty Level": 22.8}, "Education": {"Bachelor's Degree or Higher": 24.5, "High School or Higher": 85.1}, "Employment": {"Private Non-farm Establishments": 728, "Private Non-farm Employment Percent Change": -3.9, "Firms": {"Total": 2981, "Hispanic-Owned": 0.0, "Native Hawaiian and Other Pacific Islander-Owned": 0.0, "American Indian-Owned": 23.1, "Black-Owned": 0.0, "Asian-Owned": 0.0, "Women-Owned": 24.5}, "Nonemployer Establishments": 2716, "Private Non-farm Employment": 8857}, "Housing": {"Housing Units": 21692, "Units in Multi-Unit Structures": 13.7, "Median Value of Owner-Occupied Units": 103900, "Households": 16875, "Persons per Household": 2.68, "Homeownership Rate": 66.5}, "Population": {"2014 Population": 48341, "2010 Population": 46987, "Population per Square Mile": 62.7, "Population Percent Change": 2.9}}</t>
  </si>
  <si>
    <t>{"Ethnicities": {"White Alone, not Hispanic or Latino": 61.9, "Two or More Races": 7.0, "Asian Alone": 0.4, "Native Hawaiian and Other Pacific Islander Alone": 0.0, "White Alone": 64.4, "Hispanic or Latino": 3.7, "Black Alone": 11.2, "American Indian and Alaska Native Alone": 17.1}, "Age": {"Percent Under 18 Years": 24.5, "Percent 65 and Older": 19.4, "Percent Under 5 Years": 6.2}, "Miscellaneous": {"Manufacturers Shipments": 0, "Foreign Born": 1.2, "Percent Female": 51.4, "Language Other than English at Home": 4.0, "Living in Same House +1 Years": 88.5, "Mean Travel Time to Work": 21.3, "Building Permits": 0, "Veterans": 1047, "Land Area": 770.36}, "Sales": {"Retail Sales": 1189, "Merchant Wholesaler Sales": 152, "Accommodation and Food Services Sales": 109, "Retail Sales per Capita": 7928}, "County": "Choctaw County", "State": "OK", "Income": {"Median Houseold Income": 30201, "Per Capita Income": 17739, "Persons Below Poverty Level": 27.1}, "Education": {"Bachelor's Degree or Higher": 14.0, "High School or Higher": 80.5}, "Employment": {"Private Non-farm Establishments": 261, "Private Non-farm Employment Percent Change": -12.2, "Firms": {"Total": 1273, "Hispanic-Owned": 0.0, "Native Hawaiian and Other Pacific Islander-Owned": 0.0, "American Indian-Owned": 0.0, "Black-Owned": 0.0, "Asian-Owned": 0.0, "Women-Owned": 14.8}, "Nonemployer Establishments": 951, "Private Non-farm Employment": 3157}, "Housing": {"Housing Units": 7522, "Units in Multi-Unit Structures": 7.3, "Median Value of Owner-Occupied Units": 71600, "Households": 6043, "Persons per Household": 2.48, "Homeownership Rate": 73.6}, "Population": {"2014 Population": 15161, "2010 Population": 15205, "Population per Square Mile": 19.7, "Population Percent Change": -0.3}}</t>
  </si>
  <si>
    <t>{"Ethnicities": {"White Alone, not Hispanic or Latino": 74.9, "Two or More Races": 1.8, "Asian Alone": 0.3, "Native Hawaiian and Other Pacific Islander Alone": 0.0, "White Alone": 95.8, "Hispanic or Latino": 21.3, "Black Alone": 0.5, "American Indian and Alaska Native Alone": 1.6}, "Age": {"Percent Under 18 Years": 24.1, "Percent 65 and Older": 22.4, "Percent Under 5 Years": 5.9}, "Miscellaneous": {"Manufacturers Shipments": 0, "Foreign Born": 11.3, "Percent Female": 50.0, "Language Other than English at Home": 20.7, "Living in Same House +1 Years": 85.5, "Mean Travel Time to Work": 15.0, "Building Permits": 0, "Veterans": 152, "Land Area": 1834.74}, "Sales": {"Retail Sales": 332, "Merchant Wholesaler Sales": 248, "Accommodation and Food Services Sales": 33, "Retail Sales per Capita": 12520}, "County": "Cimarron County", "State": "OK", "Income": {"Median Houseold Income": 38301, "Per Capita Income": 23514, "Persons Below Poverty Level": 20.0}, "Education": {"Bachelor's Degree or Higher": 18.5, "High School or Higher": 81.7}, "Employment": {"Private Non-farm Establishments": 73, "Private Non-farm Employment Percent Change": 6.3, "Firms": {"Total": 408, "Hispanic-Owned": 0.0, "Native Hawaiian and Other Pacific Islander-Owned": 0.0, "American Indian-Owned": 0.0, "Black-Owned": 0.0, "Asian-Owned": 0.0, "Women-Owned": 0.0}, "Nonemployer Establishments": 213, "Private Non-farm Employment": 369}, "Housing": {"Housing Units": 1575, "Units in Multi-Unit Structures": 4.0, "Median Value of Owner-Occupied Units": 64700, "Households": 1067, "Persons per Household": 2.25, "Homeownership Rate": 71.8}, "Population": {"2014 Population": 2294, "2010 Population": 2475, "Population per Square Mile": 1.3, "Population Percent Change": -7.3}}</t>
  </si>
  <si>
    <t>{"Ethnicities": {"White Alone, not Hispanic or Latino": 73.4, "Two or More Races": 5.5, "Asian Alone": 4.4, "Native Hawaiian and Other Pacific Islander Alone": 0.1, "White Alone": 80.0, "Hispanic or Latino": 7.9, "Black Alone": 4.9, "American Indian and Alaska Native Alone": 5.1}, "Age": {"Percent Under 18 Years": 22.3, "Percent 65 and Older": 11.9, "Percent Under 5 Years": 5.9}, "Miscellaneous": {"Manufacturers Shipments": 12230, "Foreign Born": 5.9, "Percent Female": 50.1, "Language Other than English at Home": 9.4, "Living in Same House +1 Years": 79.5, "Mean Travel Time to Work": 22.9, "Building Permits": 1743, "Veterans": 21755, "Land Area": 538.77}, "Sales": {"Retail Sales": 25222, "Merchant Wholesaler Sales": 6715, "Accommodation and Food Services Sales": 3918, "Retail Sales per Capita": 10692}, "County": "Cleveland County", "State": "OK", "Income": {"Median Houseold Income": 54989, "Per Capita Income": 26920, "Persons Below Poverty Level": 12.9}, "Education": {"Bachelor's Degree or Higher": 31.4, "High School or Higher": 90.9}, "Employment": {"Private Non-farm Establishments": 5529, "Private Non-farm Employment Percent Change": 1.7, "Firms": {"Total": 24381, "Hispanic-Owned": 2.6, "Native Hawaiian and Other Pacific Islander-Owned": 0.0, "American Indian-Owned": 5.8, "Black-Owned": 1.6, "Asian-Owned": 2.6, "Women-Owned": 26.8}, "Nonemployer Establishments": 19586, "Private Non-farm Employment": 69588}, "Housing": {"Housing Units": 110355, "Units in Multi-Unit Structures": 20.0, "Median Value of Owner-Occupied Units": 141300, "Households": 96701, "Persons per Household": 2.58, "Homeownership Rate": 67.4}, "Population": {"2014 Population": 269908, "2010 Population": 255755, "Population per Square Mile": 474.7, "Population Percent Change": 5.5}}</t>
  </si>
  <si>
    <t>{"Ethnicities": {"White Alone, not Hispanic or Latino": 70.7, "Two or More Races": 8.4, "Asian Alone": 0.2, "Native Hawaiian and Other Pacific Islander Alone": 0.0, "White Alone": 73.1, "Hispanic or Latino": 3.9, "Black Alone": 0.7, "American Indian and Alaska Native Alone": 17.6}, "Age": {"Percent Under 18 Years": 23.9, "Percent 65 and Older": 20.4, "Percent Under 5 Years": 5.7}, "Miscellaneous": {"Manufacturers Shipments": 0, "Foreign Born": 1.0, "Percent Female": 51.1, "Language Other than English at Home": 8.0, "Living in Same House +1 Years": 89.9, "Mean Travel Time to Work": 24.5, "Building Permits": 0, "Veterans": 511, "Land Area": 516.68}, "Sales": {"Retail Sales": 380, "Merchant Wholesaler Sales": 0, "Accommodation and Food Services Sales": 21, "Retail Sales per Capita": 6735}, "County": "Coal County", "State": "OK", "Income": {"Median Houseold Income": 34867, "Per Capita Income": 19752, "Persons Below Poverty Level": 21.6}, "Education": {"Bachelor's Degree or Higher": 13.3, "High School or Higher": 80.7}, "Employment": {"Private Non-farm Establishments": 84, "Private Non-farm Employment Percent Change": 0.0, "Firms": {"Total": 863, "Hispanic-Owned": 0.0, "Native Hawaiian and Other Pacific Islander-Owned": 0.0, "American Indian-Owned": 0.0, "Black-Owned": 0.0, "Asian-Owned": 0.0, "Women-Owned": 0.0}, "Nonemployer Establishments": 456, "Private Non-farm Employment": 786}, "Housing": {"Housing Units": 2803, "Units in Multi-Unit Structures": 5.5, "Median Value of Owner-Occupied Units": 68400, "Households": 2328, "Persons per Household": 2.51, "Homeownership Rate": 72.9}, "Population": {"2014 Population": 5807, "2010 Population": 5925, "Population per Square Mile": 11.5, "Population Percent Change": -2.0}}</t>
  </si>
  <si>
    <t>{"Ethnicities": {"White Alone, not Hispanic or Latino": 57.2, "Two or More Races": 6.2, "Asian Alone": 2.7, "Native Hawaiian and Other Pacific Islander Alone": 0.7, "White Alone": 66.4, "Hispanic or Latino": 12.6, "Black Alone": 17.8, "American Indian and Alaska Native Alone": 6.3}, "Age": {"Percent Under 18 Years": 24.2, "Percent 65 and Older": 11.0, "Percent Under 5 Years": 7.4}, "Miscellaneous": {"Manufacturers Shipments": 12324, "Foreign Born": 5.8, "Percent Female": 48.0, "Language Other than English at Home": 11.5, "Living in Same House +1 Years": 71.3, "Mean Travel Time to Work": 16.7, "Building Permits": 113, "Veterans": 15672, "Land Area": 1069.29}, "Sales": {"Retail Sales": 12067, "Merchant Wholesaler Sales": 0, "Accommodation and Food Services Sales": 1544, "Retail Sales per Capita": 10539}, "County": "Comanche County", "State": "OK", "Income": {"Median Houseold Income": 46036, "Per Capita Income": 22363, "Persons Below Poverty Level": 17.3}, "Education": {"Bachelor's Degree or Higher": 19.9, "High School or Higher": 89.0}, "Employment": {"Private Non-farm Establishments": 2180, "Private Non-farm Employment Percent Change": -1.7, "Firms": {"Total": 6799, "Hispanic-Owned": 0.0, "Native Hawaiian and Other Pacific Islander-Owned": 0.0, "American Indian-Owned": 2.5, "Black-Owned": 8.4, "Asian-Owned": 4.4, "Women-Owned": 26.6}, "Nonemployer Establishments": 4610, "Private Non-farm Employment": 31596}, "Housing": {"Housing Units": 51651, "Units in Multi-Unit Structures": 20.5, "Median Value of Owner-Occupied Units": 111700, "Households": 44251, "Persons per Household": 2.59, "Homeownership Rate": 56.6}, "Population": {"2014 Population": 125033, "2010 Population": 124098, "Population per Square Mile": 116.1, "Population Percent Change": 0.8}}</t>
  </si>
  <si>
    <t>{"Ethnicities": {"White Alone, not Hispanic or Latino": 77.2, "Two or More Races": 5.3, "Asian Alone": 0.2, "Native Hawaiian and Other Pacific Islander Alone": 0.2, "White Alone": 81.4, "Hispanic or Latino": 7.2, "Black Alone": 2.3, "American Indian and Alaska Native Alone": 10.6}, "Age": {"Percent Under 18 Years": 23.9, "Percent 65 and Older": 18.2, "Percent Under 5 Years": 5.9}, "Miscellaneous": {"Manufacturers Shipments": 0, "Foreign Born": 1.8, "Percent Female": 49.9, "Language Other than English at Home": 5.1, "Living in Same House +1 Years": 83.1, "Mean Travel Time to Work": 22.8, "Building Permits": 1, "Veterans": 637, "Land Area": 632.65}, "Sales": {"Retail Sales": 334, "Merchant Wholesaler Sales": 0, "Accommodation and Food Services Sales": 0, "Retail Sales per Capita": 5256}, "County": "Cotton County", "State": "OK", "Income": {"Median Houseold Income": 46317, "Per Capita Income": 21452, "Persons Below Poverty Level": 14.7}, "Education": {"Bachelor's Degree or Higher": 14.7, "High School or Higher": 85.8}, "Employment": {"Private Non-farm Establishments": 75, "Private Non-farm Employment Percent Change": -5.4, "Firms": {"Total": 0, "Hispanic-Owned": 0.0, "Native Hawaiian and Other Pacific Islander-Owned": 0.0, "American Indian-Owned": 0.0, "Black-Owned": 0.0, "Asian-Owned": 0.0, "Women-Owned": 0.0}, "Nonemployer Establishments": 319, "Private Non-farm Employment": 1042}, "Housing": {"Housing Units": 3010, "Units in Multi-Unit Structures": 3.2, "Median Value of Owner-Occupied Units": 74600, "Households": 2345, "Persons per Household": 2.58, "Homeownership Rate": 74.4}, "Population": {"2014 Population": 6150, "2010 Population": 6193, "Population per Square Mile": 9.8, "Population Percent Change": -0.7}}</t>
  </si>
  <si>
    <t>{"Ethnicities": {"White Alone, not Hispanic or Latino": 64.6, "Two or More Races": 9.2, "Asian Alone": 0.6, "Native Hawaiian and Other Pacific Islander Alone": 0.1, "White Alone": 66.7, "Hispanic or Latino": 3.2, "Black Alone": 3.3, "American Indian and Alaska Native Alone": 20.1}, "Age": {"Percent Under 18 Years": 21.9, "Percent 65 and Older": 18.7, "Percent Under 5 Years": 5.4}, "Miscellaneous": {"Manufacturers Shipments": 1390, "Foreign Born": 2.0, "Percent Female": 48.7, "Language Other than English at Home": 2.7, "Living in Same House +1 Years": 84.0, "Mean Travel Time to Work": 21.1, "Building Permits": 5, "Veterans": 1412, "Land Area": 761.35}, "Sales": {"Retail Sales": 1916, "Merchant Wholesaler Sales": 870, "Accommodation and Food Services Sales": 147, "Retail Sales per Capita": 12665}, "County": "Craig County", "State": "OK", "Income": {"Median Houseold Income": 39236, "Per Capita Income": 19820, "Persons Below Poverty Level": 17.8}, "Education": {"Bachelor's Degree or Higher": 12.5, "High School or Higher": 83.0}, "Employment": {"Private Non-farm Establishments": 341, "Private Non-farm Employment Percent Change": -4.0, "Firms": {"Total": 1449, "Hispanic-Owned": 0.0, "Native Hawaiian and Other Pacific Islander-Owned": 0.0, "American Indian-Owned": 8.1, "Black-Owned": 0.0, "Asian-Owned": 0.0, "Women-Owned": 12.4}, "Nonemployer Establishments": 937, "Private Non-farm Employment": 4081}, "Housing": {"Housing Units": 6729, "Units in Multi-Unit Structures": 5.6, "Median Value of Owner-Occupied Units": 86800, "Households": 5603, "Persons per Household": 2.46, "Homeownership Rate": 78.8}, "Population": {"2014 Population": 14582, "2010 Population": 15029, "Population per Square Mile": 19.7, "Population Percent Change": -2.9}}</t>
  </si>
  <si>
    <t>{"Ethnicities": {"White Alone, not Hispanic or Latino": 77.3, "Two or More Races": 6.7, "Asian Alone": 0.4, "Native Hawaiian and Other Pacific Islander Alone": 0.1, "White Alone": 80.0, "Hispanic or Latino": 3.7, "Black Alone": 2.4, "American Indian and Alaska Native Alone": 10.4}, "Age": {"Percent Under 18 Years": 24.2, "Percent 65 and Older": 16.9, "Percent Under 5 Years": 6.2}, "Miscellaneous": {"Manufacturers Shipments": 12044, "Foreign Born": 1.6, "Percent Female": 50.5, "Language Other than English at Home": 3.1, "Living in Same House +1 Years": 88.9, "Mean Travel Time to Work": 24.1, "Building Permits": 108, "Veterans": 5750, "Land Area": 950.14}, "Sales": {"Retail Sales": 5182, "Merchant Wholesaler Sales": 3845, "Accommodation and Food Services Sales": 434, "Retail Sales per Capita": 7529}, "County": "Creek County", "State": "OK", "Income": {"Median Houseold Income": 43026, "Per Capita Income": 22327, "Persons Below Poverty Level": 14.7}, "Education": {"Bachelor's Degree or Higher": 15.3, "High School or Higher": 84.8}, "Employment": {"Private Non-farm Establishments": 1382, "Private Non-farm Employment Percent Change": 2.6, "Firms": {"Total": 5754, "Hispanic-Owned": 2.1, "Native Hawaiian and Other Pacific Islander-Owned": 0.0, "American Indian-Owned": 9.2, "Black-Owned": 0.0, "Asian-Owned": 0.0, "Women-Owned": 20.7}, "Nonemployer Establishments": 4673, "Private Non-farm Employment": 16456}, "Housing": {"Housing Units": 30013, "Units in Multi-Unit Structures": 6.2, "Median Value of Owner-Occupied Units": 105800, "Households": 26296, "Persons per Household": 2.64, "Homeownership Rate": 74.8}, "Population": {"2014 Population": 70632, "2010 Population": 69967, "Population per Square Mile": 73.6, "Population Percent Change": 1.0}}</t>
  </si>
  <si>
    <t>{"Ethnicities": {"White Alone, not Hispanic or Latino": 70.1, "Two or More Races": 3.7, "Asian Alone": 1.5, "Native Hawaiian and Other Pacific Islander Alone": 0.1, "White Alone": 84.1, "Hispanic or Latino": 16.5, "Black Alone": 3.4, "American Indian and Alaska Native Alone": 7.2}, "Age": {"Percent Under 18 Years": 24.6, "Percent 65 and Older": 13.1, "Percent Under 5 Years": 7.6}, "Miscellaneous": {"Manufacturers Shipments": 5339, "Foreign Born": 7.0, "Percent Female": 50.0, "Language Other than English at Home": 13.6, "Living in Same House +1 Years": 81.0, "Mean Travel Time to Work": 18.4, "Building Permits": 44, "Veterans": 1676, "Land Area": 988.82}, "Sales": {"Retail Sales": 4074, "Merchant Wholesaler Sales": 2709, "Accommodation and Food Services Sales": 414, "Retail Sales per Capita": 15754}, "County": "Custer County", "State": "OK", "Income": {"Median Houseold Income": 44972, "Per Capita Income": 23261, "Persons Below Poverty Level": 19.1}, "Education": {"Bachelor's Degree or Higher": 27.8, "High School or Higher": 85.0}, "Employment": {"Private Non-farm Establishments": 920, "Private Non-farm Employment Percent Change": -1.4, "Firms": {"Total": 2628, "Hispanic-Owned": 2.0, "Native Hawaiian and Other Pacific Islander-Owned": 0.0, "American Indian-Owned": 0.0, "Black-Owned": 0.0, "Asian-Owned": 2.2, "Women-Owned": 20.4}, "Nonemployer Establishments": 2115, "Private Non-farm Employment": 10688}, "Housing": {"Housing Units": 12466, "Units in Multi-Unit Structures": 15.5, "Median Value of Owner-Occupied Units": 110600, "Households": 10562, "Persons per Household": 2.51, "Homeownership Rate": 62.8}, "Population": {"2014 Population": 29500, "2010 Population": 27469, "Population per Square Mile": 27.8, "Population Percent Change": 7.4}}</t>
  </si>
  <si>
    <t>{"Ethnicities": {"White Alone, not Hispanic or Latino": 64.7, "Two or More Races": 7.9, "Asian Alone": 1.2, "Native Hawaiian and Other Pacific Islander Alone": 0.1, "White Alone": 67.1, "Hispanic or Latino": 3.5, "Black Alone": 0.5, "American Indian and Alaska Native Alone": 23.3}, "Age": {"Percent Under 18 Years": 21.3, "Percent 65 and Older": 23.0, "Percent Under 5 Years": 4.8}, "Miscellaneous": {"Manufacturers Shipments": 1021, "Foreign Born": 2.3, "Percent Female": 50.9, "Language Other than English at Home": 5.8, "Living in Same House +1 Years": 85.2, "Mean Travel Time to Work": 26.6, "Building Permits": 36, "Veterans": 4321, "Land Area": 738.18}, "Sales": {"Retail Sales": 2926, "Merchant Wholesaler Sales": 470, "Accommodation and Food Services Sales": 270, "Retail Sales per Capita": 7223}, "County": "Delaware County", "State": "OK", "Income": {"Median Houseold Income": 36588, "Per Capita Income": 21109, "Persons Below Poverty Level": 21.2}, "Education": {"Bachelor's Degree or Higher": 16.1, "High School or Higher": 84.7}, "Employment": {"Private Non-farm Establishments": 730, "Private Non-farm Employment Percent Change": -5.4, "Firms": {"Total": 2992, "Hispanic-Owned": 0.0, "Native Hawaiian and Other Pacific Islander-Owned": 0.0, "American Indian-Owned": 12.5, "Black-Owned": 0.0, "Asian-Owned": 0.0, "Women-Owned": 20.2}, "Nonemployer Establishments": 2780, "Private Non-farm Employment": 7129}, "Housing": {"Housing Units": 24882, "Units in Multi-Unit Structures": 4.9, "Median Value of Owner-Occupied Units": 105200, "Households": 16589, "Persons per Household": 2.47, "Homeownership Rate": 77.8}, "Population": {"2014 Population": 41446, "2010 Population": 41487, "Population per Square Mile": 56.2, "Population Percent Change": -0.1}}</t>
  </si>
  <si>
    <t>{"Ethnicities": {"White Alone, not Hispanic or Latino": 84.1, "Two or More Races": 3.8, "Asian Alone": 0.9, "Native Hawaiian and Other Pacific Islander Alone": 0.0, "White Alone": 88.9, "Hispanic or Latino": 6.1, "Black Alone": 0.5, "American Indian and Alaska Native Alone": 5.9}, "Age": {"Percent Under 18 Years": 26.1, "Percent 65 and Older": 19.4, "Percent Under 5 Years": 6.8}, "Miscellaneous": {"Manufacturers Shipments": 0, "Foreign Born": 1.6, "Percent Female": 51.0, "Language Other than English at Home": 3.6, "Living in Same House +1 Years": 87.3, "Mean Travel Time to Work": 24.1, "Building Permits": 0, "Veterans": 348, "Land Area": 999.48}, "Sales": {"Retail Sales": 433, "Merchant Wholesaler Sales": 204, "Accommodation and Food Services Sales": 11, "Retail Sales per Capita": 9932}, "County": "Dewey County", "State": "OK", "Income": {"Median Houseold Income": 46488, "Per Capita Income": 24860, "Persons Below Poverty Level": 14.2}, "Education": {"Bachelor's Degree or Higher": 19.5, "High School or Higher": 87.5}, "Employment": {"Private Non-farm Establishments": 148, "Private Non-farm Employment Percent Change": 1.8, "Firms": {"Total": 815, "Hispanic-Owned": 0.0, "Native Hawaiian and Other Pacific Islander-Owned": 0.0, "American Indian-Owned": 0.0, "Black-Owned": 0.0, "Asian-Owned": 0.0, "Women-Owned": 0.0}, "Nonemployer Establishments": 505, "Private Non-farm Employment": 890}, "Housing": {"Housing Units": 2439, "Units in Multi-Unit Structures": 2.3, "Median Value of Owner-Occupied Units": 77400, "Households": 1830, "Persons per Household": 2.57, "Homeownership Rate": 76.3}, "Population": {"2014 Population": 4914, "2010 Population": 4810, "Population per Square Mile": 4.8, "Population Percent Change": 2.2}}</t>
  </si>
  <si>
    <t>{"Ethnicities": {"White Alone, not Hispanic or Latino": 87.6, "Two or More Races": 1.7, "Asian Alone": 0.2, "Native Hawaiian and Other Pacific Islander Alone": 0.0, "White Alone": 94.5, "Hispanic or Latino": 7.5, "Black Alone": 0.7, "American Indian and Alaska Native Alone": 2.8}, "Age": {"Percent Under 18 Years": 23.3, "Percent 65 and Older": 20.2, "Percent Under 5 Years": 5.4}, "Miscellaneous": {"Manufacturers Shipments": 0, "Foreign Born": 1.9, "Percent Female": 50.6, "Language Other than English at Home": 4.4, "Living in Same House +1 Years": 89.3, "Mean Travel Time to Work": 20.8, "Building Permits": 1, "Veterans": 322, "Land Area": 1231.52}, "Sales": {"Retail Sales": 412, "Merchant Wholesaler Sales": 0, "Accommodation and Food Services Sales": 0, "Retail Sales per Capita": 10745}, "County": "Ellis County", "State": "OK", "Income": {"Median Houseold Income": 47344, "Per Capita Income": 27183, "Persons Below Poverty Level": 16.0}, "Education": {"Bachelor's Degree or Higher": 23.9, "High School or Higher": 88.3}, "Employment": {"Private Non-farm Establishments": 103, "Private Non-farm Employment Percent Change": 16.0, "Firms": {"Total": 0, "Hispanic-Owned": 0.0, "Native Hawaiian and Other Pacific Islander-Owned": 0.0, "American Indian-Owned": 0.0, "Black-Owned": 0.0, "Asian-Owned": 0.0, "Women-Owned": 0.0}, "Nonemployer Establishments": 356, "Private Non-farm Employment": 1130}, "Housing": {"Housing Units": 2276, "Units in Multi-Unit Structures": 0.7, "Median Value of Owner-Occupied Units": 75900, "Households": 1734, "Persons per Household": 2.32, "Homeownership Rate": 77.7}, "Population": {"2014 Population": 4150, "2010 Population": 4151, "Population per Square Mile": 3.4, "Population Percent Change": 0.0}}</t>
  </si>
  <si>
    <t>{"Ethnicities": {"White Alone, not Hispanic or Latino": 76.3, "Two or More Races": 4.2, "Asian Alone": 1.4, "Native Hawaiian and Other Pacific Islander Alone": 2.1, "White Alone": 85.9, "Hispanic or Latino": 11.4, "Black Alone": 3.4, "American Indian and Alaska Native Alone": 3.1}, "Age": {"Percent Under 18 Years": 25.7, "Percent 65 and Older": 15.2, "Percent Under 5 Years": 7.4}, "Miscellaneous": {"Manufacturers Shipments": 10977, "Foreign Born": 6.6, "Percent Female": 50.2, "Language Other than English at Home": 10.7, "Living in Same House +1 Years": 79.7, "Mean Travel Time to Work": 16.2, "Building Permits": 69, "Veterans": 5419, "Land Area": 1058.47}, "Sales": {"Retail Sales": 7370, "Merchant Wholesaler Sales": 0, "Accommodation and Food Services Sales": 744, "Retail Sales per Capita": 12834}, "County": "Garfield County", "State": "OK", "Income": {"Median Houseold Income": 44530, "Per Capita Income": 24177, "Persons Below Poverty Level": 13.9}, "Education": {"Bachelor's Degree or Higher": 21.7, "High School or Higher": 85.7}, "Employment": {"Private Non-farm Establishments": 1710, "Private Non-farm Employment Percent Change": -27.4, "Firms": {"Total": 5925, "Hispanic-Owned": 0.0, "Native Hawaiian and Other Pacific Islander-Owned": 0.0, "American Indian-Owned": 1.2, "Black-Owned": 0.0, "Asian-Owned": 1.9, "Women-Owned": 24.3}, "Nonemployer Establishments": 4191, "Private Non-farm Employment": 22698}, "Housing": {"Housing Units": 26832, "Units in Multi-Unit Structures": 11.1, "Median Value of Owner-Occupied Units": 89400, "Households": 23508, "Persons per Household": 2.52, "Homeownership Rate": 66.9}, "Population": {"2014 Population": 63091, "2010 Population": 60580, "Population per Square Mile": 57.2, "Population Percent Change": 4.1}}</t>
  </si>
  <si>
    <t>{"Ethnicities": {"White Alone, not Hispanic or Latino": 76.3, "Two or More Races": 5.4, "Asian Alone": 0.8, "Native Hawaiian and Other Pacific Islander Alone": 0.1, "White Alone": 82.3, "Hispanic or Latino": 7.6, "Black Alone": 2.8, "American Indian and Alaska Native Alone": 8.6}, "Age": {"Percent Under 18 Years": 24.9, "Percent 65 and Older": 17.1, "Percent Under 5 Years": 6.7}, "Miscellaneous": {"Manufacturers Shipments": 0, "Foreign Born": 2.9, "Percent Female": 50.7, "Language Other than English at Home": 5.5, "Living in Same House +1 Years": 91.5, "Mean Travel Time to Work": 22.6, "Building Permits": 33, "Veterans": 2123, "Land Area": 802.12}, "Sales": {"Retail Sales": 3315, "Merchant Wholesaler Sales": 958, "Accommodation and Food Services Sales": 203, "Retail Sales per Capita": 12248}, "County": "Garvin County", "State": "OK", "Income": {"Median Houseold Income": 38245, "Per Capita Income": 21285, "Persons Below Poverty Level": 19.1}, "Education": {"Bachelor's Degree or Higher": 15.4, "High School or Higher": 83.3}, "Employment": {"Private Non-farm Establishments": 706, "Private Non-farm Employment Percent Change": 0.1, "Firms": {"Total": 2536, "Hispanic-Owned": 0.0, "Native Hawaiian and Other Pacific Islander-Owned": 0.0, "American Indian-Owned": 10.7, "Black-Owned": 0.0, "Asian-Owned": 0.0, "Women-Owned": 24.0}, "Nonemployer Establishments": 2093, "Private Non-farm Employment": 7727}, "Housing": {"Housing Units": 12805, "Units in Multi-Unit Structures": 6.9, "Median Value of Owner-Occupied Units": 83800, "Households": 10294, "Persons per Household": 2.62, "Homeownership Rate": 73.5}, "Population": {"2014 Population": 27561, "2010 Population": 27576, "Population per Square Mile": 34.4, "Population Percent Change": -0.1}}</t>
  </si>
  <si>
    <t>{"Ethnicities": {"White Alone, not Hispanic or Latino": 82.1, "Two or More Races": 4.5, "Asian Alone": 0.5, "Native Hawaiian and Other Pacific Islander Alone": 0.1, "White Alone": 86.3, "Hispanic or Latino": 5.3, "Black Alone": 2.6, "American Indian and Alaska Native Alone": 6.0}, "Age": {"Percent Under 18 Years": 24.4, "Percent 65 and Older": 14.9, "Percent Under 5 Years": 6.0}, "Miscellaneous": {"Manufacturers Shipments": 4197, "Foreign Born": 1.9, "Percent Female": 50.3, "Language Other than English at Home": 3.6, "Living in Same House +1 Years": 85.6, "Mean Travel Time to Work": 25.8, "Building Permits": 100, "Veterans": 4459, "Land Area": 1100.5}, "Sales": {"Retail Sales": 4400, "Merchant Wholesaler Sales": 1988, "Accommodation and Food Services Sales": 383, "Retail Sales per Capita": 8727}, "County": "Grady County", "State": "OK", "Income": {"Median Houseold Income": 49637, "Per Capita Income": 23500, "Persons Below Poverty Level": 13.9}, "Education": {"Bachelor's Degree or Higher": 16.8, "High School or Higher": 85.1}, "Employment": {"Private Non-farm Establishments": 1101, "Private Non-farm Employment Percent Change": 2.1, "Firms": {"Total": 4627, "Hispanic-Owned": 1.6, "Native Hawaiian and Other Pacific Islander-Owned": 0.0, "American Indian-Owned": 0.0, "Black-Owned": 0.0, "Asian-Owned": 0.0, "Women-Owned": 25.2}, "Nonemployer Establishments": 3520, "Private Non-farm Employment": 11524}, "Housing": {"Housing Units": 22492, "Units in Multi-Unit Structures": 6.2, "Median Value of Owner-Occupied Units": 108400, "Households": 19762, "Persons per Household": 2.64, "Homeownership Rate": 76.3}, "Population": {"2014 Population": 53854, "2010 Population": 52431, "Population per Square Mile": 47.6, "Population Percent Change": 2.7}}</t>
  </si>
  <si>
    <t>{"Ethnicities": {"White Alone, not Hispanic or Latino": 89.7, "Two or More Races": 2.8, "Asian Alone": 0.2, "Native Hawaiian and Other Pacific Islander Alone": 0.0, "White Alone": 93.3, "Hispanic or Latino": 4.3, "Black Alone": 1.2, "American Indian and Alaska Native Alone": 2.5}, "Age": {"Percent Under 18 Years": 23.8, "Percent 65 and Older": 20.6, "Percent Under 5 Years": 6.1}, "Miscellaneous": {"Manufacturers Shipments": 0, "Foreign Born": 0.9, "Percent Female": 50.9, "Language Other than English at Home": 2.4, "Living in Same House +1 Years": 87.4, "Mean Travel Time to Work": 20.0, "Building Permits": 6, "Veterans": 365, "Land Area": 1000.87}, "Sales": {"Retail Sales": 546, "Merchant Wholesaler Sales": 295, "Accommodation and Food Services Sales": 6, "Retail Sales per Capita": 12196}, "County": "Grant County", "State": "OK", "Income": {"Median Houseold Income": 46625, "Per Capita Income": 27469, "Persons Below Poverty Level": 8.8}, "Education": {"Bachelor's Degree or Higher": 22.1, "High School or Higher": 90.1}, "Employment": {"Private Non-farm Establishments": 123, "Private Non-farm Employment Percent Change": 21.2, "Firms": {"Total": 324, "Hispanic-Owned": 0.0, "Native Hawaiian and Other Pacific Islander-Owned": 0.0, "American Indian-Owned": 0.0, "Black-Owned": 0.0, "Asian-Owned": 0.0, "Women-Owned": 0.0}, "Nonemployer Establishments": 332, "Private Non-farm Employment": 1108}, "Housing": {"Housing Units": 2480, "Units in Multi-Unit Structures": 1.8, "Median Value of Owner-Occupied Units": 62800, "Households": 1951, "Persons per Household": 2.27, "Homeownership Rate": 75.8}, "Population": {"2014 Population": 4501, "2010 Population": 4527, "Population per Square Mile": 4.5, "Population Percent Change": -0.6}}</t>
  </si>
  <si>
    <t>{"Ethnicities": {"White Alone, not Hispanic or Latino": 75.6, "Two or More Races": 3.7, "Asian Alone": 0.3, "Native Hawaiian and Other Pacific Islander Alone": 0.1, "White Alone": 84.7, "Hispanic or Latino": 11.3, "Black Alone": 7.7, "American Indian and Alaska Native Alone": 3.5}, "Age": {"Percent Under 18 Years": 19.9, "Percent 65 and Older": 18.2, "Percent Under 5 Years": 5.2}, "Miscellaneous": {"Manufacturers Shipments": 0, "Foreign Born": 1.0, "Percent Female": 42.6, "Language Other than English at Home": 7.4, "Living in Same House +1 Years": 81.3, "Mean Travel Time to Work": 22.1, "Building Permits": 1, "Veterans": 538, "Land Area": 639.32}, "Sales": {"Retail Sales": 280, "Merchant Wholesaler Sales": 40, "Accommodation and Food Services Sales": 16, "Retail Sales per Capita": 4834}, "County": "Greer County", "State": "OK", "Income": {"Median Houseold Income": 39900, "Per Capita Income": 17969, "Persons Below Poverty Level": 9.9}, "Education": {"Bachelor's Degree or Higher": 14.4, "High School or Higher": 79.6}, "Employment": {"Private Non-farm Establishments": 94, "Private Non-farm Employment Percent Change": -15.9, "Firms": {"Total": 469, "Hispanic-Owned": 0.0, "Native Hawaiian and Other Pacific Islander-Owned": 0.0, "American Indian-Owned": 0.0, "Black-Owned": 0.0, "Asian-Owned": 0.0, "Women-Owned": 0.0}, "Nonemployer Establishments": 313, "Private Non-farm Employment": 703}, "Housing": {"Housing Units": 2734, "Units in Multi-Unit Structures": 4.2, "Median Value of Owner-Occupied Units": 63000, "Households": 2246, "Persons per Household": 2.24, "Homeownership Rate": 67.0}, "Population": {"2014 Population": 6151, "2010 Population": 6239, "Population per Square Mile": 9.8, "Population Percent Change": -1.4}}</t>
  </si>
  <si>
    <t>{"Ethnicities": {"White Alone, not Hispanic or Latino": 60.1, "Two or More Races": 4.1, "Asian Alone": 0.5, "Native Hawaiian and Other Pacific Islander Alone": 0.0, "White Alone": 84.6, "Hispanic or Latino": 27.4, "Black Alone": 8.4, "American Indian and Alaska Native Alone": 2.5}, "Age": {"Percent Under 18 Years": 24.8, "Percent 65 and Older": 19.4, "Percent Under 5 Years": 7.5}, "Miscellaneous": {"Manufacturers Shipments": 0, "Foreign Born": 3.2, "Percent Female": 51.8, "Language Other than English at Home": 21.0, "Living in Same House +1 Years": 85.5, "Mean Travel Time to Work": 15.7, "Building Permits": 0, "Veterans": 219, "Land Area": 537.19}, "Sales": {"Retail Sales": 176, "Merchant Wholesaler Sales": 0, "Accommodation and Food Services Sales": 0, "Retail Sales per Capita": 6240}, "County": "Harmon County", "State": "OK", "Income": {"Median Houseold Income": 26688, "Per Capita Income": 18582, "Persons Below Poverty Level": 28.8}, "Education": {"Bachelor's Degree or Higher": 17.8, "High School or Higher": 75.3}, "Employment": {"Private Non-farm Establishments": 52, "Private Non-farm Employment Percent Change": -1.4, "Firms": {"Total": 259, "Hispanic-Owned": 0.0, "Native Hawaiian and Other Pacific Islander-Owned": 0.0, "American Indian-Owned": 0.0, "Black-Owned": 0.0, "Asian-Owned": 0.0, "Women-Owned": 0.0}, "Nonemployer Establishments": 159, "Private Non-farm Employment": 419}, "Housing": {"Housing Units": 1544, "Units in Multi-Unit Structures": 3.4, "Median Value of Owner-Occupied Units": 43400, "Households": 1106, "Persons per Household": 2.5, "Homeownership Rate": 65.0}, "Population": {"2014 Population": 2798, "2010 Population": 2922, "Population per Square Mile": 5.4, "Population Percent Change": -4.2}}</t>
  </si>
  <si>
    <t>{"Ethnicities": {"White Alone, not Hispanic or Latino": 77.1, "Two or More Races": 2.0, "Asian Alone": 0.2, "Native Hawaiian and Other Pacific Islander Alone": 0.2, "White Alone": 95.9, "Hispanic or Latino": 20.2, "Black Alone": 0.2, "American Indian and Alaska Native Alone": 1.4}, "Age": {"Percent Under 18 Years": 25.5, "Percent 65 and Older": 17.8, "Percent Under 5 Years": 7.2}, "Miscellaneous": {"Manufacturers Shipments": 0, "Foreign Born": 13.2, "Percent Female": 50.5, "Language Other than English at Home": 17.2, "Living in Same House +1 Years": 93.0, "Mean Travel Time to Work": 14.3, "Building Permits": 0, "Veterans": 241, "Land Area": 1039.02}, "Sales": {"Retail Sales": 209, "Merchant Wholesaler Sales": 0, "Accommodation and Food Services Sales": 0, "Retail Sales per Capita": 6355}, "County": "Harper County", "State": "OK", "Income": {"Median Houseold Income": 46117, "Per Capita Income": 22675, "Persons Below Poverty Level": 14.9}, "Education": {"Bachelor's Degree or Higher": 16.1, "High School or Higher": 85.4}, "Employment": {"Private Non-farm Establishments": 103, "Private Non-farm Employment Percent Change": 6.2, "Firms": {"Total": 313, "Hispanic-Owned": 0.0, "Native Hawaiian and Other Pacific Islander-Owned": 0.0, "American Indian-Owned": 0.0, "Black-Owned": 0.0, "Asian-Owned": 0.0, "Women-Owned": 0.0}, "Nonemployer Establishments": 319, "Private Non-farm Employment": 673}, "Housing": {"Housing Units": 1893, "Units in Multi-Unit Structures": 4.2, "Median Value of Owner-Occupied Units": 68500, "Households": 1492, "Persons per Household": 2.45, "Homeownership Rate": 80.5}, "Population": {"2014 Population": 3812, "2010 Population": 3685, "Population per Square Mile": 3.5, "Population Percent Change": 3.4}}</t>
  </si>
  <si>
    <t>{"Ethnicities": {"White Alone, not Hispanic or Latino": 72.1, "Two or More Races": 7.1, "Asian Alone": 0.7, "Native Hawaiian and Other Pacific Islander Alone": 0.0, "White Alone": 75.0, "Hispanic or Latino": 4.0, "Black Alone": 0.7, "American Indian and Alaska Native Alone": 16.4}, "Age": {"Percent Under 18 Years": 24.2, "Percent 65 and Older": 19.8, "Percent Under 5 Years": 6.0}, "Miscellaneous": {"Manufacturers Shipments": 0, "Foreign Born": 2.0, "Percent Female": 49.8, "Language Other than English at Home": 2.8, "Living in Same House +1 Years": 87.2, "Mean Travel Time to Work": 27.6, "Building Permits": 25, "Veterans": 1087, "Land Area": 576.52}, "Sales": {"Retail Sales": 1310, "Merchant Wholesaler Sales": 0, "Accommodation and Food Services Sales": 59, "Retail Sales per Capita": 10827}, "County": "Haskell County", "State": "OK", "Income": {"Median Houseold Income": 35334, "Per Capita Income": 18896, "Persons Below Poverty Level": 17.4}, "Education": {"Bachelor's Degree or Higher": 11.4, "High School or Higher": 78.0}, "Employment": {"Private Non-farm Establishments": 225, "Private Non-farm Employment Percent Change": 0.2, "Firms": {"Total": 1306, "Hispanic-Owned": 0.0, "Native Hawaiian and Other Pacific Islander-Owned": 0.0, "American Indian-Owned": 9.3, "Black-Owned": 0.0, "Asian-Owned": 0.0, "Women-Owned": 20.6}, "Nonemployer Establishments": 1046, "Private Non-farm Employment": 2614}, "Housing": {"Housing Units": 6042, "Units in Multi-Unit Structures": 3.5, "Median Value of Owner-Occupied Units": 78000, "Households": 4713, "Persons per Household": 2.7, "Homeownership Rate": 74.2}, "Population": {"2014 Population": 12896, "2010 Population": 12769, "Population per Square Mile": 22.1, "Population Percent Change": 1.0}}</t>
  </si>
  <si>
    <t>{"Ethnicities": {"White Alone, not Hispanic or Latino": 64.5, "Two or More Races": 6.9, "Asian Alone": 0.3, "Native Hawaiian and Other Pacific Islander Alone": 0.1, "White Alone": 67.7, "Hispanic or Latino": 4.7, "Black Alone": 5.8, "American Indian and Alaska Native Alone": 19.3}, "Age": {"Percent Under 18 Years": 21.6, "Percent 65 and Older": 18.8, "Percent Under 5 Years": 4.9}, "Miscellaneous": {"Manufacturers Shipments": 0, "Foreign Born": 1.6, "Percent Female": 46.5, "Language Other than English at Home": 6.2, "Living in Same House +1 Years": 88.3, "Mean Travel Time to Work": 25.6, "Building Permits": 2, "Veterans": 1016, "Land Area": 804.65}, "Sales": {"Retail Sales": 874, "Merchant Wholesaler Sales": 79, "Accommodation and Food Services Sales": 93, "Retail Sales per Capita": 6407}, "County": "Hughes County", "State": "OK", "Income": {"Median Houseold Income": 34619, "Per Capita Income": 18268, "Persons Below Poverty Level": 21.1}, "Education": {"Bachelor's Degree or Higher": 10.9, "High School or Higher": 77.3}, "Employment": {"Private Non-farm Establishments": 226, "Private Non-farm Employment Percent Change": 0.5, "Firms": {"Total": 889, "Hispanic-Owned": 0.0, "Native Hawaiian and Other Pacific Islander-Owned": 0.0, "American Indian-Owned": 9.1, "Black-Owned": 0.0, "Asian-Owned": 0.0, "Women-Owned": 21.6}, "Nonemployer Establishments": 740, "Private Non-farm Employment": 2421}, "Housing": {"Housing Units": 6246, "Units in Multi-Unit Structures": 3.4, "Median Value of Owner-Occupied Units": 66200, "Households": 4920, "Persons per Household": 2.47, "Homeownership Rate": 76.9}, "Population": {"2014 Population": 13806, "2010 Population": 14003, "Population per Square Mile": 17.4, "Population Percent Change": -1.4}}</t>
  </si>
  <si>
    <t>{"Ethnicities": {"White Alone, not Hispanic or Latino": 64.0, "Two or More Races": 3.9, "Asian Alone": 1.6, "Native Hawaiian and Other Pacific Islander Alone": 0.3, "White Alone": 83.9, "Hispanic or Latino": 22.6, "Black Alone": 7.8, "American Indian and Alaska Native Alone": 2.5}, "Age": {"Percent Under 18 Years": 25.7, "Percent 65 and Older": 13.7, "Percent Under 5 Years": 8.3}, "Miscellaneous": {"Manufacturers Shipments": 3570, "Foreign Born": 5.9, "Percent Female": 50.3, "Language Other than English at Home": 15.5, "Living in Same House +1 Years": 81.4, "Mean Travel Time to Work": 13.6, "Building Permits": 27, "Veterans": 3400, "Land Area": 802.65}, "Sales": {"Retail Sales": 3501, "Merchant Wholesaler Sales": 0, "Accommodation and Food Services Sales": 409, "Retail Sales per Capita": 13604}, "County": "Jackson County", "State": "OK", "Income": {"Median Houseold Income": 42824, "Per Capita Income": 22925, "Persons Below Poverty Level": 16.5}, "Education": {"Bachelor's Degree or Higher": 20.1, "High School or Higher": 84.2}, "Employment": {"Private Non-farm Establishments": 535, "Private Non-farm Employment Percent Change": 19.9, "Firms": {"Total": 1775, "Hispanic-Owned": 0.0, "Native Hawaiian and Other Pacific Islander-Owned": 0.0, "American Indian-Owned": 0.0, "Black-Owned": 0.0, "Asian-Owned": 0.0, "Women-Owned": 34.2}, "Nonemployer Establishments": 1369, "Private Non-farm Employment": 7637}, "Housing": {"Housing Units": 12137, "Units in Multi-Unit Structures": 9.5, "Median Value of Owner-Occupied Units": 87400, "Households": 10455, "Persons per Household": 2.44, "Homeownership Rate": 61.8}, "Population": {"2014 Population": 25998, "2010 Population": 26446, "Population per Square Mile": 32.9, "Population Percent Change": -1.7}}</t>
  </si>
  <si>
    <t>{"Ethnicities": {"White Alone, not Hispanic or Latino": 78.4, "Two or More Races": 4.6, "Asian Alone": 0.4, "Native Hawaiian and Other Pacific Islander Alone": 0.0, "White Alone": 86.9, "Hispanic or Latino": 9.6, "Black Alone": 1.1, "American Indian and Alaska Native Alone": 7.0}, "Age": {"Percent Under 18 Years": 24.2, "Percent 65 and Older": 19.5, "Percent Under 5 Years": 6.5}, "Miscellaneous": {"Manufacturers Shipments": 0, "Foreign Born": 2.6, "Percent Female": 49.5, "Language Other than English at Home": 6.2, "Living in Same House +1 Years": 82.6, "Mean Travel Time to Work": 25.1, "Building Permits": 8, "Veterans": 470, "Land Area": 758.83}, "Sales": {"Retail Sales": 348, "Merchant Wholesaler Sales": 0, "Accommodation and Food Services Sales": 0, "Retail Sales per Capita": 5590}, "County": "Jefferson County", "State": "OK", "Income": {"Median Houseold Income": 34701, "Per Capita Income": 19042, "Persons Below Poverty Level": 20.7}, "Education": {"Bachelor's Degree or Higher": 11.2, "High School or Higher": 81.5}, "Employment": {"Private Non-farm Establishments": 105, "Private Non-farm Employment Percent Change": 1.8, "Firms": {"Total": 534, "Hispanic-Owned": 0.0, "Native Hawaiian and Other Pacific Islander-Owned": 0.0, "American Indian-Owned": 0.0, "Black-Owned": 0.0, "Asian-Owned": 0.0, "Women-Owned": 0.0}, "Nonemployer Establishments": 410, "Private Non-farm Employment": 751}, "Housing": {"Housing Units": 3390, "Units in Multi-Unit Structures": 6.9, "Median Value of Owner-Occupied Units": 59500, "Households": 2456, "Persons per Household": 2.56, "Homeownership Rate": 75.2}, "Population": {"2014 Population": 6292, "2010 Population": 6472, "Population per Square Mile": 8.5, "Population Percent Change": -2.8}}</t>
  </si>
  <si>
    <t>{"Ethnicities": {"White Alone, not Hispanic or Latino": 70.4, "Two or More Races": 7.7, "Asian Alone": 0.8, "Native Hawaiian and Other Pacific Islander Alone": 0.1, "White Alone": 73.5, "Hispanic or Latino": 4.6, "Black Alone": 2.1, "American Indian and Alaska Native Alone": 15.9}, "Age": {"Percent Under 18 Years": 23.5, "Percent 65 and Older": 17.8, "Percent Under 5 Years": 6.2}, "Miscellaneous": {"Manufacturers Shipments": 0, "Foreign Born": 2.1, "Percent Female": 51.1, "Language Other than English at Home": 4.6, "Living in Same House +1 Years": 84.4, "Mean Travel Time to Work": 23.6, "Building Permits": 5, "Veterans": 936, "Land Area": 642.94}, "Sales": {"Retail Sales": 749, "Merchant Wholesaler Sales": 0, "Accommodation and Food Services Sales": 31, "Retail Sales per Capita": 7163}, "County": "Johnston County", "State": "OK", "Income": {"Median Houseold Income": 36192, "Per Capita Income": 19967, "Persons Below Poverty Level": 22.1}, "Education": {"Bachelor's Degree or Higher": 17.7, "High School or Higher": 80.8}, "Employment": {"Private Non-farm Establishments": 180, "Private Non-farm Employment Percent Change": -3.1, "Firms": {"Total": 908, "Hispanic-Owned": 0.0, "Native Hawaiian and Other Pacific Islander-Owned": 0.0, "American Indian-Owned": 0.0, "Black-Owned": 0.0, "Asian-Owned": 0.0, "Women-Owned": 0.0}, "Nonemployer Establishments": 665, "Private Non-farm Employment": 1755}, "Housing": {"Housing Units": 5141, "Units in Multi-Unit Structures": 7.4, "Median Value of Owner-Occupied Units": 77200, "Households": 4248, "Persons per Household": 2.51, "Homeownership Rate": 71.8}, "Population": {"2014 Population": 11103, "2010 Population": 10957, "Population per Square Mile": 17.0, "Population Percent Change": 1.3}}</t>
  </si>
  <si>
    <t>{"Ethnicities": {"White Alone, not Hispanic or Latino": 75.7, "Two or More Races": 5.3, "Asian Alone": 0.6, "Native Hawaiian and Other Pacific Islander Alone": 0.2, "White Alone": 81.3, "Hispanic or Latino": 7.2, "Black Alone": 2.3, "American Indian and Alaska Native Alone": 10.4}, "Age": {"Percent Under 18 Years": 25.1, "Percent 65 and Older": 18.1, "Percent Under 5 Years": 7.1}, "Miscellaneous": {"Manufacturers Shipments": 0, "Foreign Born": 3.2, "Percent Female": 50.6, "Language Other than English at Home": 5.4, "Living in Same House +1 Years": 82.3, "Mean Travel Time to Work": 16.4, "Building Permits": 71, "Veterans": 3822, "Land Area": 919.73}, "Sales": {"Retail Sales": 5764, "Merchant Wholesaler Sales": 3051, "Accommodation and Food Services Sales": 614, "Retail Sales per Capita": 12543}, "County": "Kay County", "State": "OK", "Income": {"Median Houseold Income": 41012, "Per Capita Income": 22207, "Persons Below Poverty Level": 18.2}, "Education": {"Bachelor's Degree or Higher": 19.5, "High School or Higher": 86.4}, "Employment": {"Private Non-farm Establishments": 1129, "Private Non-farm Employment Percent Change": 0.0, "Firms": {"Total": 4271, "Hispanic-Owned": 0.0, "Native Hawaiian and Other Pacific Islander-Owned": 0.0, "American Indian-Owned": 0.0, "Black-Owned": 0.0, "Asian-Owned": 0.0, "Women-Owned": 27.3}, "Nonemployer Establishments": 2592, "Private Non-farm Employment": 15048}, "Housing": {"Housing Units": 21592, "Units in Multi-Unit Structures": 10.2, "Median Value of Owner-Occupied Units": 75700, "Households": 18357, "Persons per Household": 2.46, "Homeownership Rate": 69.9}, "Population": {"2014 Population": 45478, "2010 Population": 46562, "Population per Square Mile": 50.6, "Population Percent Change": -2.3}}</t>
  </si>
  <si>
    <t>{"Ethnicities": {"White Alone, not Hispanic or Latino": 77.6, "Two or More Races": 2.9, "Asian Alone": 0.4, "Native Hawaiian and Other Pacific Islander Alone": 0.0, "White Alone": 91.2, "Hispanic or Latino": 14.9, "Black Alone": 1.6, "American Indian and Alaska Native Alone": 4.0}, "Age": {"Percent Under 18 Years": 27.1, "Percent 65 and Older": 15.1, "Percent Under 5 Years": 7.4}, "Miscellaneous": {"Manufacturers Shipments": 0, "Foreign Born": 6.8, "Percent Female": 50.2, "Language Other than English at Home": 13.0, "Living in Same House +1 Years": 90.4, "Mean Travel Time to Work": 21.4, "Building Permits": 27, "Veterans": 874, "Land Area": 898.16}, "Sales": {"Retail Sales": 1851, "Merchant Wholesaler Sales": 4292, "Accommodation and Food Services Sales": 0, "Retail Sales per Capita": 12968}, "County": "Kingfisher County", "State": "OK", "Income": {"Median Houseold Income": 54666, "Per Capita Income": 25773, "Persons Below Poverty Level": 8.3}, "Education": {"Bachelor's Degree or Higher": 18.2, "High School or Higher": 86.2}, "Employment": {"Private Non-farm Establishments": 476, "Private Non-farm Employment Percent Change": 8.7, "Firms": {"Total": 1620, "Hispanic-Owned": 0.0, "Native Hawaiian and Other Pacific Islander-Owned": 0.0, "American Indian-Owned": 0.0, "Black-Owned": 0.0, "Asian-Owned": 0.0, "Women-Owned": 0.0}, "Nonemployer Establishments": 1516, "Private Non-farm Employment": 5564}, "Housing": {"Housing Units": 6464, "Units in Multi-Unit Structures": 4.3, "Median Value of Owner-Occupied Units": 115000, "Households": 5733, "Persons per Household": 2.59, "Homeownership Rate": 77.2}, "Population": {"2014 Population": 15532, "2010 Population": 15034, "Population per Square Mile": 16.7, "Population Percent Change": 3.3}}</t>
  </si>
  <si>
    <t>{"Ethnicities": {"White Alone, not Hispanic or Latino": 74.9, "Two or More Races": 4.1, "Asian Alone": 0.4, "Native Hawaiian and Other Pacific Islander Alone": 0.1, "White Alone": 83.2, "Hispanic or Latino": 10.7, "Black Alone": 4.8, "American Indian and Alaska Native Alone": 7.4}, "Age": {"Percent Under 18 Years": 23.9, "Percent 65 and Older": 18.9, "Percent Under 5 Years": 6.5}, "Miscellaneous": {"Manufacturers Shipments": 0, "Foreign Born": 1.7, "Percent Female": 50.8, "Language Other than English at Home": 6.3, "Living in Same House +1 Years": 81.7, "Mean Travel Time to Work": 21.1, "Building Permits": 1, "Veterans": 829, "Land Area": 1015.23}, "Sales": {"Retail Sales": 553, "Merchant Wholesaler Sales": 567, "Accommodation and Food Services Sales": 63, "Retail Sales per Capita": 5955}, "County": "Kiowa County", "State": "OK", "Income": {"Median Houseold Income": 36281, "Per Capita Income": 23576, "Persons Below Poverty Level": 22.6}, "Education": {"Bachelor's Degree or Higher": 17.2, "High School or Higher": 86.0}, "Employment": {"Private Non-farm Establishments": 193, "Private Non-farm Employment Percent Change": -5.1, "Firms": {"Total": 747, "Hispanic-Owned": 0.0, "Native Hawaiian and Other Pacific Islander-Owned": 0.0, "American Indian-Owned": 0.0, "Black-Owned": 0.0, "Asian-Owned": 0.0, "Women-Owned": 14.3}, "Nonemployer Establishments": 627, "Private Non-farm Employment": 1701}, "Housing": {"Housing Units": 5179, "Units in Multi-Unit Structures": 7.5, "Median Value of Owner-Occupied Units": 56600, "Households": 3886, "Persons per Household": 2.35, "Homeownership Rate": 68.0}, "Population": {"2014 Population": 9336, "2010 Population": 9446, "Population per Square Mile": 9.3, "Population Percent Change": -1.2}}</t>
  </si>
  <si>
    <t>{"Ethnicities": {"White Alone, not Hispanic or Latino": 67.3, "Two or More Races": 8.2, "Asian Alone": 0.4, "Native Hawaiian and Other Pacific Islander Alone": 0.0, "White Alone": 68.9, "Hispanic or Latino": 3.4, "Black Alone": 1.2, "American Indian and Alaska Native Alone": 21.2}, "Age": {"Percent Under 18 Years": 22.6, "Percent 65 and Older": 19.3, "Percent Under 5 Years": 6.2}, "Miscellaneous": {"Manufacturers Shipments": 0, "Foreign Born": 1.0, "Percent Female": 49.4, "Language Other than English at Home": 2.8, "Living in Same House +1 Years": 84.8, "Mean Travel Time to Work": 21.5, "Building Permits": 1, "Veterans": 934, "Land Area": 722.08}, "Sales": {"Retail Sales": 404, "Merchant Wholesaler Sales": 903, "Accommodation and Food Services Sales": 51, "Retail Sales per Capita": 3878}, "County": "Latimer County", "State": "OK", "Income": {"Median Houseold Income": 40970, "Per Capita Income": 22603, "Persons Below Poverty Level": 16.8}, "Education": {"Bachelor's Degree or Higher": 13.8, "High School or Higher": 84.0}, "Employment": {"Private Non-farm Establishments": 166, "Private Non-farm Employment Percent Change": 1.3, "Firms": {"Total": 1110, "Hispanic-Owned": 0.0, "Native Hawaiian and Other Pacific Islander-Owned": 0.0, "American Indian-Owned": 17.6, "Black-Owned": 0.0, "Asian-Owned": 0.0, "Women-Owned": 0.0}, "Nonemployer Establishments": 746, "Private Non-farm Employment": 1871}, "Housing": {"Housing Units": 4979, "Units in Multi-Unit Structures": 5.7, "Median Value of Owner-Occupied Units": 71200, "Households": 4160, "Persons per Household": 2.53, "Homeownership Rate": 69.3}, "Population": {"2014 Population": 10693, "2010 Population": 11154, "Population per Square Mile": 15.4, "Population Percent Change": -4.1}}</t>
  </si>
  <si>
    <t>{"Ethnicities": {"White Alone, not Hispanic or Latino": 72.2, "Two or More Races": 5.9, "Asian Alone": 0.6, "Native Hawaiian and Other Pacific Islander Alone": 0.1, "White Alone": 77.7, "Hispanic or Latino": 6.6, "Black Alone": 2.3, "American Indian and Alaska Native Alone": 13.3}, "Age": {"Percent Under 18 Years": 24.0, "Percent 65 and Older": 16.9, "Percent Under 5 Years": 6.1}, "Miscellaneous": {"Manufacturers Shipments": 1474, "Foreign Born": 3.5, "Percent Female": 50.0, "Language Other than English at Home": 6.0, "Living in Same House +1 Years": 87.1, "Mean Travel Time to Work": 20.9, "Building Permits": 77, "Veterans": 3805, "Land Area": 1589.21}, "Sales": {"Retail Sales": 3763, "Merchant Wholesaler Sales": 0, "Accommodation and Food Services Sales": 258, "Retail Sales per Capita": 7583}, "County": "Le Flore County", "State": "OK", "Income": {"Median Houseold Income": 36542, "Per Capita Income": 18141, "Persons Below Poverty Level": 22.2}, "Education": {"Bachelor's Degree or Higher": 12.9, "High School or Higher": 80.5}, "Employment": {"Private Non-farm Establishments": 806, "Private Non-farm Employment Percent Change": -2.4, "Firms": {"Total": 3798, "Hispanic-Owned": 0.0, "Native Hawaiian and Other Pacific Islander-Owned": 0.0, "American Indian-Owned": 7.4, "Black-Owned": 0.0, "Asian-Owned": 0.0, "Women-Owned": 23.5}, "Nonemployer Establishments": 2974, "Private Non-farm Employment": 8408}, "Housing": {"Housing Units": 21690, "Units in Multi-Unit Structures": 5.0, "Median Value of Owner-Occupied Units": 80100, "Households": 18412, "Persons per Household": 2.63, "Homeownership Rate": 74.1}, "Population": {"2014 Population": 49761, "2010 Population": 50384, "Population per Square Mile": 31.7, "Population Percent Change": -1.2}}</t>
  </si>
  <si>
    <t>{"Ethnicities": {"White Alone, not Hispanic or Latino": 83.2, "Two or More Races": 5.2, "Asian Alone": 0.3, "Native Hawaiian and Other Pacific Islander Alone": 0.0, "White Alone": 85.6, "Hispanic or Latino": 3.1, "Black Alone": 1.9, "American Indian and Alaska Native Alone": 7.0}, "Age": {"Percent Under 18 Years": 24.6, "Percent 65 and Older": 17.0, "Percent Under 5 Years": 5.9}, "Miscellaneous": {"Manufacturers Shipments": 1982, "Foreign Born": 0.7, "Percent Female": 50.1, "Language Other than English at Home": 1.9, "Living in Same House +1 Years": 89.4, "Mean Travel Time to Work": 29.0, "Building Permits": 14, "Veterans": 3373, "Land Area": 952.31}, "Sales": {"Retail Sales": 1618, "Merchant Wholesaler Sales": 854, "Accommodation and Food Services Sales": 196, "Retail Sales per Capita": 5025}, "County": "Lincoln County", "State": "OK", "Income": {"Median Houseold Income": 42668, "Per Capita Income": 21888, "Persons Below Poverty Level": 15.9}, "Education": {"Bachelor's Degree or Higher": 12.5, "High School or Higher": 85.2}, "Employment": {"Private Non-farm Establishments": 571, "Private Non-farm Employment Percent Change": 1.3, "Firms": {"Total": 2990, "Hispanic-Owned": 0.0, "Native Hawaiian and Other Pacific Islander-Owned": 0.0, "American Indian-Owned": 0.0, "Black-Owned": 0.0, "Asian-Owned": 0.0, "Women-Owned": 23.7}, "Nonemployer Establishments": 2451, "Private Non-farm Employment": 5510}, "Housing": {"Housing Units": 15221, "Units in Multi-Unit Structures": 4.0, "Median Value of Owner-Occupied Units": 92600, "Households": 13256, "Persons per Household": 2.55, "Homeownership Rate": 76.6}, "Population": {"2014 Population": 34619, "2010 Population": 34273, "Population per Square Mile": 36.0, "Population Percent Change": 1.0}}</t>
  </si>
  <si>
    <t>{"Ethnicities": {"White Alone, not Hispanic or Latino": 77.8, "Two or More Races": 4.4, "Asian Alone": 0.7, "Native Hawaiian and Other Pacific Islander Alone": 0.1, "White Alone": 82.4, "Hispanic or Latino": 5.6, "Black Alone": 9.0, "American Indian and Alaska Native Alone": 3.5}, "Age": {"Percent Under 18 Years": 23.7, "Percent 65 and Older": 15.0, "Percent Under 5 Years": 5.8}, "Miscellaneous": {"Manufacturers Shipments": 0, "Foreign Born": 2.6, "Percent Female": 50.5, "Language Other than English at Home": 4.4, "Living in Same House +1 Years": 85.1, "Mean Travel Time to Work": 27.4, "Building Permits": 16, "Veterans": 3592, "Land Area": 743.83}, "Sales": {"Retail Sales": 2755, "Merchant Wholesaler Sales": 0, "Accommodation and Food Services Sales": 279, "Retail Sales per Capita": 7382}, "County": "Logan County", "State": "OK", "Income": {"Median Houseold Income": 53591, "Per Capita Income": 25620, "Persons Below Poverty Level": 13.1}, "Education": {"Bachelor's Degree or Higher": 24.5, "High School or Higher": 89.4}, "Employment": {"Private Non-farm Establishments": 786, "Private Non-farm Employment Percent Change": 2.6, "Firms": {"Total": 4438, "Hispanic-Owned": 0.0, "Native Hawaiian and Other Pacific Islander-Owned": 0.0, "American Indian-Owned": 0.0, "Black-Owned": 0.0, "Asian-Owned": 0.0, "Women-Owned": 19.9}, "Nonemployer Establishments": 3620, "Private Non-farm Employment": 6375}, "Housing": {"Housing Units": 17258, "Units in Multi-Unit Structures": 3.6, "Median Value of Owner-Occupied Units": 135700, "Households": 14927, "Persons per Household": 2.75, "Homeownership Rate": 78.6}, "Population": {"2014 Population": 45276, "2010 Population": 41848, "Population per Square Mile": 56.3, "Population Percent Change": 8.2}}</t>
  </si>
  <si>
    <t>{"Ethnicities": {"White Alone, not Hispanic or Latino": 72.3, "Two or More Races": 5.3, "Asian Alone": 0.7, "Native Hawaiian and Other Pacific Islander Alone": 0.0, "White Alone": 84.3, "Hispanic or Latino": 14.6, "Black Alone": 2.1, "American Indian and Alaska Native Alone": 7.5}, "Age": {"Percent Under 18 Years": 25.2, "Percent 65 and Older": 18.3, "Percent Under 5 Years": 6.7}, "Miscellaneous": {"Manufacturers Shipments": 0, "Foreign Born": 6.0, "Percent Female": 50.5, "Language Other than English at Home": 9.8, "Living in Same House +1 Years": 89.9, "Mean Travel Time to Work": 23.0, "Building Permits": 0, "Veterans": 645, "Land Area": 514.0}, "Sales": {"Retail Sales": 563, "Merchant Wholesaler Sales": 89, "Accommodation and Food Services Sales": 52, "Retail Sales per Capita": 6221}, "County": "Love County", "State": "OK", "Income": {"Median Houseold Income": 43260, "Per Capita Income": 19910, "Persons Below Poverty Level": 16.6}, "Education": {"Bachelor's Degree or Higher": 14.4, "High School or Higher": 83.4}, "Employment": {"Private Non-farm Establishments": 157, "Private Non-farm Employment Percent Change": 3.0, "Firms": {"Total": 539, "Hispanic-Owned": 0.0, "Native Hawaiian and Other Pacific Islander-Owned": 0.0, "American Indian-Owned": 0.0, "Black-Owned": 0.0, "Asian-Owned": 0.0, "Women-Owned": 23.9}, "Nonemployer Establishments": 636, "Private Non-farm Employment": 4317}, "Housing": {"Housing Units": 4533, "Units in Multi-Unit Structures": 4.3, "Median Value of Owner-Occupied Units": 80500, "Households": 3378, "Persons per Household": 2.78, "Homeownership Rate": 75.8}, "Population": {"2014 Population": 9773, "2010 Population": 9423, "Population per Square Mile": 18.3, "Population Percent Change": 3.7}}</t>
  </si>
  <si>
    <t>{"Ethnicities": {"White Alone, not Hispanic or Latino": 79.8, "Two or More Races": 5.4, "Asian Alone": 0.5, "Native Hawaiian and Other Pacific Islander Alone": 0.2, "White Alone": 86.4, "Hispanic or Latino": 7.5, "Black Alone": 0.9, "American Indian and Alaska Native Alone": 6.7}, "Age": {"Percent Under 18 Years": 25.8, "Percent 65 and Older": 14.7, "Percent Under 5 Years": 6.3}, "Miscellaneous": {"Manufacturers Shipments": 0, "Foreign Born": 3.2, "Percent Female": 50.4, "Language Other than English at Home": 6.2, "Living in Same House +1 Years": 87.6, "Mean Travel Time to Work": 27.5, "Building Permits": 222, "Veterans": 2945, "Land Area": 570.7}, "Sales": {"Retail Sales": 4129, "Merchant Wholesaler Sales": 0, "Accommodation and Food Services Sales": 307, "Retail Sales per Capita": 12949}, "County": "McClain County", "State": "OK", "Income": {"Median Houseold Income": 54426, "Per Capita Income": 25293, "Persons Below Poverty Level": 11.6}, "Education": {"Bachelor's Degree or Higher": 20.4, "High School or Higher": 87.1}, "Employment": {"Private Non-farm Establishments": 803, "Private Non-farm Employment Percent Change": 1.1, "Firms": {"Total": 3554, "Hispanic-Owned": 0.0, "Native Hawaiian and Other Pacific Islander-Owned": 0.0, "American Indian-Owned": 4.5, "Black-Owned": 0.0, "Asian-Owned": 0.0, "Women-Owned": 22.6}, "Nonemployer Establishments": 3199, "Private Non-farm Employment": 7322}, "Housing": {"Housing Units": 14771, "Units in Multi-Unit Structures": 3.5, "Median Value of Owner-Occupied Units": 139300, "Households": 12749, "Persons per Household": 2.74, "Homeownership Rate": 81.8}, "Population": {"2014 Population": 37313, "2010 Population": 34506, "Population per Square Mile": 60.5, "Population Percent Change": 8.1}}</t>
  </si>
  <si>
    <t>{"Ethnicities": {"White Alone, not Hispanic or Latino": 63.5, "Two or More Races": 6.8, "Asian Alone": 0.6, "Native Hawaiian and Other Pacific Islander Alone": 0.8, "White Alone": 67.2, "Hispanic or Latino": 5.5, "Black Alone": 8.7, "American Indian and Alaska Native Alone": 15.9}, "Age": {"Percent Under 18 Years": 25.7, "Percent 65 and Older": 17.0, "Percent Under 5 Years": 7.3}, "Miscellaneous": {"Manufacturers Shipments": 13616, "Foreign Born": 1.5, "Percent Female": 51.0, "Language Other than English at Home": 4.0, "Living in Same House +1 Years": 87.8, "Mean Travel Time to Work": 22.2, "Building Permits": 8, "Veterans": 2605, "Land Area": 1850.01}, "Sales": {"Retail Sales": 2610, "Merchant Wholesaler Sales": 957, "Accommodation and Food Services Sales": 216, "Retail Sales per Capita": 7800}, "County": "McCurtain County", "State": "OK", "Income": {"Median Houseold Income": 31790, "Per Capita Income": 17615, "Persons Below Poverty Level": 26.1}, "Education": {"Bachelor's Degree or Higher": 13.9, "High School or Higher": 80.8}, "Employment": {"Private Non-farm Establishments": 573, "Private Non-farm Employment Percent Change": 2.9, "Firms": {"Total": 2155, "Hispanic-Owned": 2.7, "Native Hawaiian and Other Pacific Islander-Owned": 0.0, "American Indian-Owned": 10.9, "Black-Owned": 0.0, "Asian-Owned": 0.0, "Women-Owned": 17.6}, "Nonemployer Establishments": 2178, "Private Non-farm Employment": 8434}, "Housing": {"Housing Units": 15578, "Units in Multi-Unit Structures": 7.5, "Median Value of Owner-Occupied Units": 71500, "Households": 13078, "Persons per Household": 2.49, "Homeownership Rate": 68.1}, "Population": {"2014 Population": 33050, "2010 Population": 33151, "Population per Square Mile": 17.9, "Population Percent Change": -0.3}}</t>
  </si>
  <si>
    <t>{"Ethnicities": {"White Alone, not Hispanic or Latino": 68.6, "Two or More Races": 7.7, "Asian Alone": 0.4, "Native Hawaiian and Other Pacific Islander Alone": 0.0, "White Alone": 70.3, "Hispanic or Latino": 2.5, "Black Alone": 3.2, "American Indian and Alaska Native Alone": 18.2}, "Age": {"Percent Under 18 Years": 20.2, "Percent 65 and Older": 24.6, "Percent Under 5 Years": 5.0}, "Miscellaneous": {"Manufacturers Shipments": 0, "Foreign Born": 0.5, "Percent Female": 50.5, "Language Other than English at Home": 1.6, "Living in Same House +1 Years": 90.3, "Mean Travel Time to Work": 25.6, "Building Permits": 35, "Veterans": 2165, "Land Area": 618.5}, "Sales": {"Retail Sales": 2664, "Merchant Wholesaler Sales": 96, "Accommodation and Food Services Sales": 154, "Retail Sales per Capita": 13552}, "County": "McIntosh County", "State": "OK", "Income": {"Median Houseold Income": 36096, "Per Capita Income": 19100, "Persons Below Poverty Level": 20.7}, "Education": {"Bachelor's Degree or Higher": 13.0, "High School or Higher": 81.4}, "Employment": {"Private Non-farm Establishments": 360, "Private Non-farm Employment Percent Change": 2.7, "Firms": {"Total": 1598, "Hispanic-Owned": 0.0, "Native Hawaiian and Other Pacific Islander-Owned": 0.0, "American Indian-Owned": 0.0, "Black-Owned": 0.0, "Asian-Owned": 0.0, "Women-Owned": 22.7}, "Nonemployer Establishments": 1370, "Private Non-farm Employment": 3281}, "Housing": {"Housing Units": 13426, "Units in Multi-Unit Structures": 3.6, "Median Value of Owner-Occupied Units": 79600, "Households": 8092, "Persons per Household": 2.48, "Homeownership Rate": 79.8}, "Population": {"2014 Population": 20088, "2010 Population": 20252, "Population per Square Mile": 32.7, "Population Percent Change": -0.8}}</t>
  </si>
  <si>
    <t>{"Ethnicities": {"White Alone, not Hispanic or Latino": 85.5, "Two or More Races": 2.7, "Asian Alone": 0.4, "Native Hawaiian and Other Pacific Islander Alone": 0.1, "White Alone": 92.9, "Hispanic or Latino": 9.1, "Black Alone": 0.9, "American Indian and Alaska Native Alone": 3.0}, "Age": {"Percent Under 18 Years": 25.0, "Percent 65 and Older": 18.7, "Percent Under 5 Years": 7.4}, "Miscellaneous": {"Manufacturers Shipments": 0, "Foreign Born": 3.3, "Percent Female": 50.9, "Language Other than English at Home": 5.4, "Living in Same House +1 Years": 85.8, "Mean Travel Time to Work": 21.2, "Building Permits": 4, "Veterans": 617, "Land Area": 954.99}, "Sales": {"Retail Sales": 787, "Merchant Wholesaler Sales": 395, "Accommodation and Food Services Sales": 35, "Retail Sales per Capita": 10966}, "County": "Major County", "State": "OK", "Income": {"Median Houseold Income": 49905, "Per Capita Income": 27168, "Persons Below Poverty Level": 12.6}, "Education": {"Bachelor's Degree or Higher": 16.6, "High School or Higher": 87.4}, "Employment": {"Private Non-farm Establishments": 260, "Private Non-farm Employment Percent Change": 0.4, "Firms": {"Total": 1237, "Hispanic-Owned": 0.0, "Native Hawaiian and Other Pacific Islander-Owned": 0.0, "American Indian-Owned": 0.0, "Black-Owned": 0.0, "Asian-Owned": 0.0, "Women-Owned": 0.0}, "Nonemployer Establishments": 693, "Private Non-farm Employment": 2297}, "Housing": {"Housing Units": 3662, "Units in Multi-Unit Structures": 6.8, "Median Value of Owner-Occupied Units": 85300, "Households": 3084, "Persons per Household": 2.43, "Homeownership Rate": 75.6}, "Population": {"2014 Population": 7750, "2010 Population": 7527, "Population per Square Mile": 7.9, "Population Percent Change": 3.0}}</t>
  </si>
  <si>
    <t>{"Ethnicities": {"White Alone, not Hispanic or Latino": 66.8, "Two or More Races": 6.0, "Asian Alone": 0.4, "Native Hawaiian and Other Pacific Islander Alone": 0.0, "White Alone": 81.2, "Hispanic or Latino": 16.2, "Black Alone": 1.8, "American Indian and Alaska Native Alone": 10.6}, "Age": {"Percent Under 18 Years": 23.9, "Percent 65 and Older": 20.8, "Percent Under 5 Years": 6.4}, "Miscellaneous": {"Manufacturers Shipments": 2077, "Foreign Born": 6.2, "Percent Female": 50.3, "Language Other than English at Home": 11.9, "Living in Same House +1 Years": 85.8, "Mean Travel Time to Work": 23.7, "Building Permits": 6, "Veterans": 1475, "Land Area": 371.08}, "Sales": {"Retail Sales": 1268, "Merchant Wholesaler Sales": 0, "Accommodation and Food Services Sales": 122, "Retail Sales per Capita": 8529}, "County": "Marshall County", "State": "OK", "Income": {"Median Houseold Income": 37319, "Per Capita Income": 19583, "Persons Below Poverty Level": 17.3}, "Education": {"Bachelor's Degree or Higher": 14.4, "High School or Higher": 79.3}, "Employment": {"Private Non-farm Establishments": 290, "Private Non-farm Employment Percent Change": 0.7, "Firms": {"Total": 1273, "Hispanic-Owned": 0.0, "Native Hawaiian and Other Pacific Islander-Owned": 0.0, "American Indian-Owned": 0.0, "Black-Owned": 0.0, "Asian-Owned": 0.0, "Women-Owned": 13.2}, "Nonemployer Establishments": 1064, "Private Non-farm Employment": 3801}, "Housing": {"Housing Units": 10032, "Units in Multi-Unit Structures": 3.8, "Median Value of Owner-Occupied Units": 83700, "Households": 5970, "Persons per Household": 2.62, "Homeownership Rate": 79.3}, "Population": {"2014 Population": 16182, "2010 Population": 15840, "Population per Square Mile": 42.7, "Population Percent Change": 2.2}}</t>
  </si>
  <si>
    <t>{"Ethnicities": {"White Alone, not Hispanic or Latino": 65.8, "Two or More Races": 9.4, "Asian Alone": 0.4, "Native Hawaiian and Other Pacific Islander Alone": 0.1, "White Alone": 67.9, "Hispanic or Latino": 3.2, "Black Alone": 0.6, "American Indian and Alaska Native Alone": 21.7}, "Age": {"Percent Under 18 Years": 24.3, "Percent 65 and Older": 17.1, "Percent Under 5 Years": 6.4}, "Miscellaneous": {"Manufacturers Shipments": 9440, "Foreign Born": 1.0, "Percent Female": 50.3, "Language Other than English at Home": 4.0, "Living in Same House +1 Years": 85.7, "Mean Travel Time to Work": 24.5, "Building Permits": 17, "Veterans": 3651, "Land Area": 655.39}, "Sales": {"Retail Sales": 4145, "Merchant Wholesaler Sales": 3013, "Accommodation and Food Services Sales": 360, "Retail Sales per Capita": 10425}, "County": "Mayes County", "State": "OK", "Income": {"Median Houseold Income": 42751, "Per Capita Income": 20585, "Persons Below Poverty Level": 19.7}, "Education": {"Bachelor's Degree or Higher": 15.3, "High School or Higher": 84.3}, "Employment": {"Private Non-farm Establishments": 799, "Private Non-farm Employment Percent Change": 5.2, "Firms": {"Total": 3012, "Hispanic-Owned": 0.0, "Native Hawaiian and Other Pacific Islander-Owned": 0.0, "American Indian-Owned": 11.5, "Black-Owned": 0.0, "Asian-Owned": 0.0, "Women-Owned": 27.7}, "Nonemployer Establishments": 2569, "Private Non-farm Employment": 9773}, "Housing": {"Housing Units": 19245, "Units in Multi-Unit Structures": 7.3, "Median Value of Owner-Occupied Units": 96200, "Households": 15896, "Persons per Household": 2.55, "Homeownership Rate": 75.2}, "Population": {"2014 Population": 40816, "2010 Population": 41259, "Population per Square Mile": 63.0, "Population Percent Change": -1.1}}</t>
  </si>
  <si>
    <t>{"Ethnicities": {"White Alone, not Hispanic or Latino": 73.8, "Two or More Races": 6.8, "Asian Alone": 0.4, "Native Hawaiian and Other Pacific Islander Alone": 0.1, "White Alone": 78.1, "Hispanic or Latino": 5.6, "Black Alone": 1.7, "American Indian and Alaska Native Alone": 13.0}, "Age": {"Percent Under 18 Years": 23.5, "Percent 65 and Older": 19.1, "Percent Under 5 Years": 5.8}, "Miscellaneous": {"Manufacturers Shipments": 0, "Foreign Born": 2.2, "Percent Female": 50.0, "Language Other than English at Home": 4.4, "Living in Same House +1 Years": 87.2, "Mean Travel Time to Work": 22.4, "Building Permits": 12, "Veterans": 1346, "Land Area": 416.46}, "Sales": {"Retail Sales": 1936, "Merchant Wholesaler Sales": 422, "Accommodation and Food Services Sales": 139, "Retail Sales per Capita": 15312}, "County": "Murray County", "State": "OK", "Income": {"Median Houseold Income": 44151, "Per Capita Income": 21870, "Persons Below Poverty Level": 14.5}, "Education": {"Bachelor's Degree or Higher": 19.0, "High School or Higher": 82.8}, "Employment": {"Private Non-farm Establishments": 291, "Private Non-farm Employment Percent Change": -5.3, "Firms": {"Total": 1719, "Hispanic-Owned": 0.0, "Native Hawaiian and Other Pacific Islander-Owned": 0.0, "American Indian-Owned": 6.7, "Black-Owned": 0.0, "Asian-Owned": 0.0, "Women-Owned": 0.0}, "Nonemployer Establishments": 853, "Private Non-farm Employment": 2996}, "Housing": {"Housing Units": 6776, "Units in Multi-Unit Structures": 4.9, "Median Value of Owner-Occupied Units": 82200, "Households": 5121, "Persons per Household": 2.58, "Homeownership Rate": 73.3}, "Population": {"2014 Population": 13803, "2010 Population": 13488, "Population per Square Mile": 32.4, "Population Percent Change": 2.3}}</t>
  </si>
  <si>
    <t>{"Ethnicities": {"White Alone, not Hispanic or Latino": 57.3, "Two or More Races": 8.2, "Asian Alone": 0.7, "Native Hawaiian and Other Pacific Islander Alone": 0.1, "White Alone": 61.3, "Hispanic or Latino": 5.7, "Black Alone": 11.0, "American Indian and Alaska Native Alone": 18.7}, "Age": {"Percent Under 18 Years": 24.5, "Percent 65 and Older": 16.0, "Percent Under 5 Years": 7.0}, "Miscellaneous": {"Manufacturers Shipments": 11675, "Foreign Born": 2.7, "Percent Female": 51.2, "Language Other than English at Home": 5.1, "Living in Same House +1 Years": 85.1, "Mean Travel Time to Work": 20.2, "Building Permits": 22, "Veterans": 6266, "Land Area": 810.45}, "Sales": {"Retail Sales": 9040, "Merchant Wholesaler Sales": 5806, "Accommodation and Food Services Sales": 880, "Retail Sales per Capita": 12789}, "County": "Muskogee County", "State": "OK", "Income": {"Median Houseold Income": 38502, "Per Capita Income": 19868, "Persons Below Poverty Level": 22.9}, "Education": {"Bachelor's Degree or Higher": 17.9, "High School or Higher": 84.9}, "Employment": {"Private Non-farm Establishments": 1436, "Private Non-farm Employment Percent Change": -2.6, "Firms": {"Total": 5541, "Hispanic-Owned": 0.0, "Native Hawaiian and Other Pacific Islander-Owned": 0.0, "American Indian-Owned": 11.9, "Black-Owned": 4.2, "Asian-Owned": 1.7, "Women-Owned": 19.4}, "Nonemployer Establishments": 3803, "Private Non-farm Employment": 22139}, "Housing": {"Housing Units": 30907, "Units in Multi-Unit Structures": 13.6, "Median Value of Owner-Occupied Units": 92200, "Households": 26802, "Persons per Household": 2.51, "Homeownership Rate": 67.4}, "Population": {"2014 Population": 69966, "2010 Population": 70990, "Population per Square Mile": 87.6, "Population Percent Change": -1.4}}</t>
  </si>
  <si>
    <t>{"Ethnicities": {"White Alone, not Hispanic or Latino": 82.2, "Two or More Races": 4.3, "Asian Alone": 0.5, "Native Hawaiian and Other Pacific Islander Alone": 0.1, "White Alone": 84.3, "Hispanic or Latino": 3.3, "Black Alone": 1.8, "American Indian and Alaska Native Alone": 9.1}, "Age": {"Percent Under 18 Years": 24.2, "Percent 65 and Older": 17.6, "Percent Under 5 Years": 5.6}, "Miscellaneous": {"Manufacturers Shipments": 0, "Foreign Born": 1.2, "Percent Female": 50.6, "Language Other than English at Home": 3.0, "Living in Same House +1 Years": 86.2, "Mean Travel Time to Work": 21.9, "Building Permits": 2, "Veterans": 988, "Land Area": 731.9}, "Sales": {"Retail Sales": 867, "Merchant Wholesaler Sales": 279, "Accommodation and Food Services Sales": 70, "Retail Sales per Capita": 7915}, "County": "Noble County", "State": "OK", "Income": {"Median Houseold Income": 44842, "Per Capita Income": 21947, "Persons Below Poverty Level": 14.1}, "Education": {"Bachelor's Degree or Higher": 21.5, "High School or Higher": 87.3}, "Employment": {"Private Non-farm Establishments": 216, "Private Non-farm Employment Percent Change": -0.8, "Firms": {"Total": 1182, "Hispanic-Owned": 0.0, "Native Hawaiian and Other Pacific Islander-Owned": 0.0, "American Indian-Owned": 0.0, "Black-Owned": 0.0, "Asian-Owned": 0.0, "Women-Owned": 0.0}, "Nonemployer Establishments": 800, "Private Non-farm Employment": 3748}, "Housing": {"Housing Units": 5321, "Units in Multi-Unit Structures": 4.7, "Median Value of Owner-Occupied Units": 85200, "Households": 4565, "Persons per Household": 2.47, "Homeownership Rate": 72.8}, "Population": {"2014 Population": 11494, "2010 Population": 11561, "Population per Square Mile": 15.8, "Population Percent Change": -0.6}}</t>
  </si>
  <si>
    <t>{"Ethnicities": {"White Alone, not Hispanic or Latino": 67.3, "Two or More Races": 9.3, "Asian Alone": 0.1, "Native Hawaiian and Other Pacific Islander Alone": 0.0, "White Alone": 69.2, "Hispanic or Latino": 2.7, "Black Alone": 2.3, "American Indian and Alaska Native Alone": 19.1}, "Age": {"Percent Under 18 Years": 23.4, "Percent 65 and Older": 18.9, "Percent Under 5 Years": 5.9}, "Miscellaneous": {"Manufacturers Shipments": 0, "Foreign Born": 0.8, "Percent Female": 50.8, "Language Other than English at Home": 1.4, "Living in Same House +1 Years": 85.3, "Mean Travel Time to Work": 23.5, "Building Permits": 12, "Veterans": 928, "Land Area": 565.78}, "Sales": {"Retail Sales": 249, "Merchant Wholesaler Sales": 162, "Accommodation and Food Services Sales": 39, "Retail Sales per Capita": 2325}, "County": "Nowata County", "State": "OK", "Income": {"Median Houseold Income": 39430, "Per Capita Income": 19256, "Persons Below Poverty Level": 16.6}, "Education": {"Bachelor's Degree or Higher": 13.8, "High School or Higher": 84.2}, "Employment": {"Private Non-farm Establishments": 160, "Private Non-farm Employment Percent Change": 3.0, "Firms": {"Total": 1067, "Hispanic-Owned": 0.0, "Native Hawaiian and Other Pacific Islander-Owned": 0.0, "American Indian-Owned": 0.0, "Black-Owned": 0.0, "Asian-Owned": 0.0, "Women-Owned": 0.0}, "Nonemployer Establishments": 684, "Private Non-farm Employment": 1359}, "Housing": {"Housing Units": 4818, "Units in Multi-Unit Structures": 5.8, "Median Value of Owner-Occupied Units": 74300, "Households": 4050, "Persons per Household": 2.56, "Homeownership Rate": 81.2}, "Population": {"2014 Population": 10524, "2010 Population": 10536, "Population per Square Mile": 18.6, "Population Percent Change": -0.1}}</t>
  </si>
  <si>
    <t>{"Ethnicities": {"White Alone, not Hispanic or Latino": 61.8, "Two or More Races": 6.9, "Asian Alone": 0.2, "Native Hawaiian and Other Pacific Islander Alone": 0.2, "White Alone": 64.2, "Hispanic or Latino": 4.0, "Black Alone": 8.0, "American Indian and Alaska Native Alone": 20.5}, "Age": {"Percent Under 18 Years": 23.5, "Percent 65 and Older": 17.0, "Percent Under 5 Years": 6.8}, "Miscellaneous": {"Manufacturers Shipments": 0, "Foreign Born": 1.3, "Percent Female": 46.6, "Language Other than English at Home": 6.2, "Living in Same House +1 Years": 86.3, "Mean Travel Time to Work": 26.6, "Building Permits": 0, "Veterans": 1127, "Land Area": 618.57}, "Sales": {"Retail Sales": 645, "Merchant Wholesaler Sales": 27, "Accommodation and Food Services Sales": 22, "Retail Sales per Capita": 5774}, "County": "Okfuskee County", "State": "OK", "Income": {"Median Houseold Income": 35170, "Per Capita Income": 16528, "Persons Below Poverty Level": 28.4}, "Education": {"Bachelor's Degree or Higher": 11.1, "High School or Higher": 80.1}, "Employment": {"Private Non-farm Establishments": 165, "Private Non-farm Employment Percent Change": 33.2, "Firms": {"Total": 634, "Hispanic-Owned": 0.0, "Native Hawaiian and Other Pacific Islander-Owned": 0.0, "American Indian-Owned": 26.0, "Black-Owned": 0.0, "Asian-Owned": 0.0, "Women-Owned": 0.0}, "Nonemployer Establishments": 711, "Private Non-farm Employment": 2260}, "Housing": {"Housing Units": 5300, "Units in Multi-Unit Structures": 6.2, "Median Value of Owner-Occupied Units": 69300, "Households": 4246, "Persons per Household": 2.59, "Homeownership Rate": 73.6}, "Population": {"2014 Population": 12186, "2010 Population": 12191, "Population per Square Mile": 19.7, "Population Percent Change": 0.0}}</t>
  </si>
  <si>
    <t>{"Ethnicities": {"White Alone, not Hispanic or Latino": 57.7, "Two or More Races": 5.1, "Asian Alone": 3.4, "Native Hawaiian and Other Pacific Islander Alone": 0.1, "White Alone": 71.4, "Hispanic or Latino": 16.2, "Black Alone": 15.7, "American Indian and Alaska Native Alone": 4.2}, "Age": {"Percent Under 18 Years": 25.6, "Percent 65 and Older": 12.5, "Percent Under 5 Years": 7.8}, "Miscellaneous": {"Manufacturers Shipments": 70394, "Foreign Born": 10.4, "Percent Female": 51.1, "Language Other than English at Home": 16.2, "Living in Same House +1 Years": 79.7, "Mean Travel Time to Work": 20.2, "Building Permits": 5510, "Veterans": 58256, "Land Area": 708.82}, "Sales": {"Retail Sales": 107599, "Merchant Wholesaler Sales": 272323, "Accommodation and Food Services Sales": 15009, "Retail Sales per Capita": 15382}, "County": "Oklahoma County", "State": "OK", "Income": {"Median Houseold Income": 45215, "Per Capita Income": 26561, "Persons Below Poverty Level": 18.5}, "Education": {"Bachelor's Degree or Higher": 29.6, "High School or Higher": 85.8}, "Employment": {"Private Non-farm Establishments": 22949, "Private Non-farm Employment Percent Change": 2.9, "Firms": {"Total": 72315, "Hispanic-Owned": 3.5, "Native Hawaiian and Other Pacific Islander-Owned": 0.0, "American Indian-Owned": 3.7, "Black-Owned": 6.5, "Asian-Owned": 3.3, "Women-Owned": 27.8}, "Nonemployer Establishments": 58063, "Private Non-farm Employment": 365176}, "Housing": {"Housing Units": 330153, "Units in Multi-Unit Structures": 23.8, "Median Value of Owner-Occupied Units": 126500, "Households": 285320, "Persons per Household": 2.52, "Homeownership Rate": 59.9}, "Population": {"2014 Population": 766215, "2010 Population": 718633, "Population per Square Mile": 1013.8, "Population Percent Change": 6.6}}</t>
  </si>
  <si>
    <t>{"Ethnicities": {"White Alone, not Hispanic or Latino": 63.5, "Two or More Races": 8.5, "Asian Alone": 0.4, "Native Hawaiian and Other Pacific Islander Alone": 0.0, "White Alone": 65.7, "Hispanic or Latino": 3.7, "Black Alone": 8.6, "American Indian and Alaska Native Alone": 16.8}, "Age": {"Percent Under 18 Years": 23.8, "Percent 65 and Older": 17.3, "Percent Under 5 Years": 6.1}, "Miscellaneous": {"Manufacturers Shipments": 3631, "Foreign Born": 0.8, "Percent Female": 50.7, "Language Other than English at Home": 3.1, "Living in Same House +1 Years": 83.7, "Mean Travel Time to Work": 26.6, "Building Permits": 1, "Veterans": 3379, "Land Area": 697.35}, "Sales": {"Retail Sales": 3294, "Merchant Wholesaler Sales": 420, "Accommodation and Food Services Sales": 295, "Retail Sales per Capita": 8391}, "County": "Okmulgee County", "State": "OK", "Income": {"Median Houseold Income": 39156, "Per Capita Income": 19753, "Persons Below Poverty Level": 19.5}, "Education": {"Bachelor's Degree or Higher": 13.9, "High School or Higher": 85.4}, "Employment": {"Private Non-farm Establishments": 679, "Private Non-farm Employment Percent Change": 5.0, "Firms": {"Total": 2825, "Hispanic-Owned": 0.0, "Native Hawaiian and Other Pacific Islander-Owned": 0.0, "American Indian-Owned": 7.3, "Black-Owned": 0.0, "Asian-Owned": 0.0, "Women-Owned": 21.0}, "Nonemployer Establishments": 2228, "Private Non-farm Employment": 7669}, "Housing": {"Housing Units": 17818, "Units in Multi-Unit Structures": 9.0, "Median Value of Owner-Occupied Units": 77100, "Households": 15124, "Persons per Household": 2.55, "Homeownership Rate": 69.7}, "Population": {"2014 Population": 39095, "2010 Population": 40069, "Population per Square Mile": 57.5, "Population Percent Change": -2.4}}</t>
  </si>
  <si>
    <t>{"Ethnicities": {"White Alone, not Hispanic or Latino": 64.2, "Two or More Races": 7.3, "Asian Alone": 0.3, "Native Hawaiian and Other Pacific Islander Alone": 0.0, "White Alone": 66.4, "Hispanic or Latino": 3.3, "Black Alone": 11.3, "American Indian and Alaska Native Alone": 14.7}, "Age": {"Percent Under 18 Years": 22.8, "Percent 65 and Older": 18.5, "Percent Under 5 Years": 5.2}, "Miscellaneous": {"Manufacturers Shipments": 0, "Foreign Born": 1.2, "Percent Female": 49.7, "Language Other than English at Home": 3.4, "Living in Same House +1 Years": 89.2, "Mean Travel Time to Work": 24.0, "Building Permits": 124, "Veterans": 4085, "Land Area": 2246.36}, "Sales": {"Retail Sales": 1720, "Merchant Wholesaler Sales": 0, "Accommodation and Food Services Sales": 181, "Retail Sales per Capita": 3801}, "County": "Osage County", "State": "OK", "Income": {"Median Houseold Income": 44195, "Per Capita Income": 22353, "Persons Below Poverty Level": 14.5}, "Education": {"Bachelor's Degree or Higher": 16.1, "High School or Higher": 87.6}, "Employment": {"Private Non-farm Establishments": 580, "Private Non-farm Employment Percent Change": 0.8, "Firms": {"Total": 4157, "Hispanic-Owned": 0.0, "Native Hawaiian and Other Pacific Islander-Owned": 0.0, "American Indian-Owned": 12.1, "Black-Owned": 5.9, "Asian-Owned": 0.0, "Women-Owned": 0.0}, "Nonemployer Establishments": 2927, "Private Non-farm Employment": 6029}, "Housing": {"Housing Units": 21444, "Units in Multi-Unit Structures": 6.3, "Median Value of Owner-Occupied Units": 93900, "Households": 18512, "Persons per Household": 2.5, "Homeownership Rate": 79.0}, "Population": {"2014 Population": 47981, "2010 Population": 47472, "Population per Square Mile": 21.1, "Population Percent Change": 1.1}}</t>
  </si>
  <si>
    <t>{"Ethnicities": {"White Alone, not Hispanic or Latino": 66.0, "Two or More Races": 7.7, "Asian Alone": 0.7, "Native Hawaiian and Other Pacific Islander Alone": 1.1, "White Alone": 69.7, "Hispanic or Latino": 5.3, "Black Alone": 1.2, "American Indian and Alaska Native Alone": 19.5}, "Age": {"Percent Under 18 Years": 24.9, "Percent 65 and Older": 18.1, "Percent Under 5 Years": 6.9}, "Miscellaneous": {"Manufacturers Shipments": 3790, "Foreign Born": 2.2, "Percent Female": 51.0, "Language Other than English at Home": 5.9, "Living in Same House +1 Years": 85.0, "Mean Travel Time to Work": 20.3, "Building Permits": 8, "Veterans": 2749, "Land Area": 470.82}, "Sales": {"Retail Sales": 2875, "Merchant Wholesaler Sales": 0, "Accommodation and Food Services Sales": 280, "Retail Sales per Capita": 8921}, "County": "Ottawa County", "State": "OK", "Income": {"Median Houseold Income": 36473, "Per Capita Income": 18331, "Persons Below Poverty Level": 22.0}, "Education": {"Bachelor's Degree or Higher": 13.9, "High School or Higher": 83.6}, "Employment": {"Private Non-farm Establishments": 592, "Private Non-farm Employment Percent Change": 2.6, "Firms": {"Total": 2274, "Hispanic-Owned": 0.0, "Native Hawaiian and Other Pacific Islander-Owned": 0.0, "American Indian-Owned": 0.0, "Black-Owned": 0.0, "Asian-Owned": 0.0, "Women-Owned": 0.0}, "Nonemployer Establishments": 1833, "Private Non-farm Employment": 8878}, "Housing": {"Housing Units": 14053, "Units in Multi-Unit Structures": 7.9, "Median Value of Owner-Occupied Units": 81000, "Households": 12134, "Persons per Household": 2.55, "Homeownership Rate": 72.8}, "Population": {"2014 Population": 32105, "2010 Population": 31848, "Population per Square Mile": 67.6, "Population Percent Change": 0.8}}</t>
  </si>
  <si>
    <t>{"Ethnicities": {"White Alone, not Hispanic or Latino": 77.3, "Two or More Races": 6.0, "Asian Alone": 0.4, "Native Hawaiian and Other Pacific Islander Alone": 0.0, "White Alone": 79.3, "Hispanic or Latino": 2.7, "Black Alone": 0.9, "American Indian and Alaska Native Alone": 13.3}, "Age": {"Percent Under 18 Years": 24.2, "Percent 65 and Older": 18.1, "Percent Under 5 Years": 6.2}, "Miscellaneous": {"Manufacturers Shipments": 0, "Foreign Born": 1.2, "Percent Female": 50.1, "Language Other than English at Home": 2.7, "Living in Same House +1 Years": 86.8, "Mean Travel Time to Work": 28.1, "Building Permits": 1, "Veterans": 1529, "Land Area": 567.96}, "Sales": {"Retail Sales": 825, "Merchant Wholesaler Sales": 0, "Accommodation and Food Services Sales": 104, "Retail Sales per Capita": 5005}, "County": "Pawnee County", "State": "OK", "Income": {"Median Houseold Income": 44375, "Per Capita Income": 21220, "Persons Below Poverty Level": 14.1}, "Education": {"Bachelor's Degree or Higher": 17.0, "High School or Higher": 87.4}, "Employment": {"Private Non-farm Establishments": 268, "Private Non-farm Employment Percent Change": 10.6, "Firms": {"Total": 1164, "Hispanic-Owned": 0.0, "Native Hawaiian and Other Pacific Islander-Owned": 0.0, "American Indian-Owned": 0.0, "Black-Owned": 0.0, "Asian-Owned": 0.0, "Women-Owned": 0.0}, "Nonemployer Establishments": 975, "Private Non-farm Employment": 2528}, "Housing": {"Housing Units": 7726, "Units in Multi-Unit Structures": 3.2, "Median Value of Owner-Occupied Units": 83500, "Households": 6341, "Persons per Household": 2.59, "Homeownership Rate": 76.5}, "Population": {"2014 Population": 16401, "2010 Population": 16577, "Population per Square Mile": 29.2, "Population Percent Change": -1.1}}</t>
  </si>
  <si>
    <t>{"Ethnicities": {"White Alone, not Hispanic or Latino": 77.3, "Two or More Races": 5.4, "Asian Alone": 4.5, "Native Hawaiian and Other Pacific Islander Alone": 0.1, "White Alone": 80.9, "Hispanic or Latino": 4.5, "Black Alone": 3.9, "American Indian and Alaska Native Alone": 5.3}, "Age": {"Percent Under 18 Years": 19.4, "Percent 65 and Older": 11.1, "Percent Under 5 Years": 5.7}, "Miscellaneous": {"Manufacturers Shipments": 10652, "Foreign Born": 5.6, "Percent Female": 48.9, "Language Other than English at Home": 7.0, "Living in Same House +1 Years": 70.9, "Mean Travel Time to Work": 17.4, "Building Permits": 303, "Veterans": 4701, "Land Area": 684.7}, "Sales": {"Retail Sales": 8184, "Merchant Wholesaler Sales": 0, "Accommodation and Food Services Sales": 1178, "Retail Sales per Capita": 10449}, "County": "Payne County", "State": "OK", "Income": {"Median Houseold Income": 36812, "Per Capita Income": 20868, "Persons Below Poverty Level": 25.7}, "Education": {"Bachelor's Degree or Higher": 35.9, "High School or Higher": 90.0}, "Employment": {"Private Non-farm Establishments": 1761, "Private Non-farm Employment Percent Change": 6.0, "Firms": {"Total": 6544, "Hispanic-Owned": 0.0, "Native Hawaiian and Other Pacific Islander-Owned": 0.0, "American Indian-Owned": 0.0, "Black-Owned": 0.0, "Asian-Owned": 1.3, "Women-Owned": 21.3}, "Nonemployer Establishments": 4790, "Private Non-farm Employment": 22120}, "Housing": {"Housing Units": 35208, "Units in Multi-Unit Structures": 25.9, "Median Value of Owner-Occupied Units": 130800, "Households": 30010, "Persons per Household": 2.33, "Homeownership Rate": 50.9}, "Population": {"2014 Population": 80264, "2010 Population": 77350, "Population per Square Mile": 113.0, "Population Percent Change": 3.8}}</t>
  </si>
  <si>
    <t>{"Ethnicities": {"White Alone, not Hispanic or Latino": 70.2, "Two or More Races": 7.8, "Asian Alone": 0.5, "Native Hawaiian and Other Pacific Islander Alone": 0.1, "White Alone": 73.3, "Hispanic or Latino": 4.6, "Black Alone": 3.6, "American Indian and Alaska Native Alone": 14.6}, "Age": {"Percent Under 18 Years": 22.2, "Percent 65 and Older": 18.1, "Percent Under 5 Years": 6.3}, "Miscellaneous": {"Manufacturers Shipments": 2238, "Foreign Born": 1.9, "Percent Female": 49.2, "Language Other than English at Home": 4.0, "Living in Same House +1 Years": 84.2, "Mean Travel Time to Work": 20.0, "Building Permits": 73, "Veterans": 4579, "Land Area": 1305.46}, "Sales": {"Retail Sales": 6068, "Merchant Wholesaler Sales": 2299, "Accommodation and Food Services Sales": 644, "Retail Sales per Capita": 13661}, "County": "Pittsburg County", "State": "OK", "Income": {"Median Houseold Income": 41252, "Per Capita Income": 21966, "Persons Below Poverty Level": 18.5}, "Education": {"Bachelor's Degree or Higher": 15.3, "High School or Higher": 83.3}, "Employment": {"Private Non-farm Establishments": 963, "Private Non-farm Employment Percent Change": -2.4, "Firms": {"Total": 3749, "Hispanic-Owned": 0.0, "Native Hawaiian and Other Pacific Islander-Owned": 0.0, "American Indian-Owned": 0.0, "Black-Owned": 0.0, "Asian-Owned": 0.0, "Women-Owned": 27.6}, "Nonemployer Establishments": 2589, "Private Non-farm Employment": 11476}, "Housing": {"Housing Units": 22876, "Units in Multi-Unit Structures": 7.1, "Median Value of Owner-Occupied Units": 86800, "Households": 18456, "Persons per Household": 2.32, "Homeownership Rate": 72.0}, "Population": {"2014 Population": 44626, "2010 Population": 45837, "Population per Square Mile": 35.1, "Population Percent Change": -2.6}}</t>
  </si>
  <si>
    <t>{"Ethnicities": {"White Alone, not Hispanic or Latino": 67.4, "Two or More Races": 7.6, "Asian Alone": 0.8, "Native Hawaiian and Other Pacific Islander Alone": 0.0, "White Alone": 70.8, "Hispanic or Latino": 4.8, "Black Alone": 2.5, "American Indian and Alaska Native Alone": 18.2}, "Age": {"Percent Under 18 Years": 23.8, "Percent 65 and Older": 15.7, "Percent Under 5 Years": 7.0}, "Miscellaneous": {"Manufacturers Shipments": 5012, "Foreign Born": 1.8, "Percent Female": 51.2, "Language Other than English at Home": 4.1, "Living in Same House +1 Years": 80.7, "Mean Travel Time to Work": 17.6, "Building Permits": 106, "Veterans": 2954, "Land Area": 720.44}, "Sales": {"Retail Sales": 4089, "Merchant Wholesaler Sales": 0, "Accommodation and Food Services Sales": 471, "Retail Sales per Capita": 11232}, "County": "Pontotoc County", "State": "OK", "Income": {"Median Houseold Income": 41881, "Per Capita Income": 22381, "Persons Below Poverty Level": 18.8}, "Education": {"Bachelor's Degree or Higher": 28.0, "High School or Higher": 86.7}, "Employment": {"Private Non-farm Establishments": 978, "Private Non-farm Employment Percent Change": -4.9, "Firms": {"Total": 3686, "Hispanic-Owned": 0.0, "Native Hawaiian and Other Pacific Islander-Owned": 0.0, "American Indian-Owned": 10.0, "Black-Owned": 0.0, "Asian-Owned": 0.0, "Women-Owned": 25.6}, "Nonemployer Establishments": 2809, "Private Non-farm Employment": 12651}, "Housing": {"Housing Units": 16684, "Units in Multi-Unit Structures": 11.6, "Median Value of Owner-Occupied Units": 99100, "Households": 14793, "Persons per Household": 2.47, "Homeownership Rate": 66.6}, "Population": {"2014 Population": 38005, "2010 Population": 37492, "Population per Square Mile": 52.0, "Population Percent Change": 1.4}}</t>
  </si>
  <si>
    <t>{"Ethnicities": {"White Alone, not Hispanic or Latino": 73.2, "Two or More Races": 6.5, "Asian Alone": 0.7, "Native Hawaiian and Other Pacific Islander Alone": 0.1, "White Alone": 76.3, "Hispanic or Latino": 4.9, "Black Alone": 3.2, "American Indian and Alaska Native Alone": 13.2}, "Age": {"Percent Under 18 Years": 24.3, "Percent 65 and Older": 15.6, "Percent Under 5 Years": 6.7}, "Miscellaneous": {"Manufacturers Shipments": 10243, "Foreign Born": 1.5, "Percent Female": 52.3, "Language Other than English at Home": 3.6, "Living in Same House +1 Years": 85.0, "Mean Travel Time to Work": 23.2, "Building Permits": 83, "Veterans": 6223, "Land Area": 787.67}, "Sales": {"Retail Sales": 6822, "Merchant Wholesaler Sales": 0, "Accommodation and Food Services Sales": 988, "Retail Sales per Capita": 9864}, "County": "Pottawatomie County", "State": "OK", "Income": {"Median Houseold Income": 42764, "Per Capita Income": 20937, "Persons Below Poverty Level": 18.6}, "Education": {"Bachelor's Degree or Higher": 17.6, "High School or Higher": 86.1}, "Employment": {"Private Non-farm Establishments": 1312, "Private Non-farm Employment Percent Change": 0.0, "Firms": {"Total": 4627, "Hispanic-Owned": 2.0, "Native Hawaiian and Other Pacific Islander-Owned": 0.0, "American Indian-Owned": 0.0, "Black-Owned": 1.4, "Asian-Owned": 0.0, "Women-Owned": 21.9}, "Nonemployer Establishments": 4231, "Private Non-farm Employment": 18571}, "Housing": {"Housing Units": 29642, "Units in Multi-Unit Structures": 9.6, "Median Value of Owner-Occupied Units": 96400, "Households": 25658, "Persons per Household": 2.6, "Homeownership Rate": 71.9}, "Population": {"2014 Population": 71811, "2010 Population": 69442, "Population per Square Mile": 88.2, "Population Percent Change": 3.4}}</t>
  </si>
  <si>
    <t>{"Ethnicities": {"White Alone, not Hispanic or Latino": 73.2, "Two or More Races": 5.7, "Asian Alone": 0.3, "Native Hawaiian and Other Pacific Islander Alone": 0.0, "White Alone": 75.5, "Hispanic or Latino": 3.2, "Black Alone": 1.0, "American Indian and Alaska Native Alone": 17.4}, "Age": {"Percent Under 18 Years": 21.6, "Percent 65 and Older": 22.2, "Percent Under 5 Years": 5.6}, "Miscellaneous": {"Manufacturers Shipments": 0, "Foreign Born": 1.1, "Percent Female": 51.0, "Language Other than English at Home": 3.4, "Living in Same House +1 Years": 83.3, "Mean Travel Time to Work": 23.4, "Building Permits": 0, "Veterans": 1134, "Land Area": 1395.84}, "Sales": {"Retail Sales": 747, "Merchant Wholesaler Sales": 107, "Accommodation and Food Services Sales": 47, "Retail Sales per Capita": 6432}, "County": "Pushmataha County", "State": "OK", "Income": {"Median Houseold Income": 29897, "Per Capita Income": 18542, "Persons Below Poverty Level": 26.5}, "Education": {"Bachelor's Degree or Higher": 11.6, "High School or Higher": 80.8}, "Employment": {"Private Non-farm Establishments": 190, "Private Non-farm Employment Percent Change": 6.1, "Firms": {"Total": 1301, "Hispanic-Owned": 0.0, "Native Hawaiian and Other Pacific Islander-Owned": 0.0, "American Indian-Owned": 0.0, "Black-Owned": 0.0, "Asian-Owned": 0.0, "Women-Owned": 23.1}, "Nonemployer Establishments": 765, "Private Non-farm Employment": 1909}, "Housing": {"Housing Units": 6113, "Units in Multi-Unit Structures": 5.1, "Median Value of Owner-Occupied Units": 71000, "Households": 4900, "Persons per Household": 2.3, "Homeownership Rate": 74.1}, "Population": {"2014 Population": 11125, "2010 Population": 11572, "Population per Square Mile": 8.3, "Population Percent Change": -3.9}}</t>
  </si>
  <si>
    <t>{"Ethnicities": {"White Alone, not Hispanic or Latino": 84.4, "Two or More Races": 2.3, "Asian Alone": 0.5, "Native Hawaiian and Other Pacific Islander Alone": 0.1, "White Alone": 89.9, "Hispanic or Latino": 6.9, "Black Alone": 0.6, "American Indian and Alaska Native Alone": 6.6}, "Age": {"Percent Under 18 Years": 25.7, "Percent 65 and Older": 18.3, "Percent Under 5 Years": 6.6}, "Miscellaneous": {"Manufacturers Shipments": 0, "Foreign Born": 2.2, "Percent Female": 49.5, "Language Other than English at Home": 3.7, "Living in Same House +1 Years": 93.3, "Mean Travel Time to Work": 26.7, "Building Permits": 1, "Veterans": 258, "Land Area": 1141.14}, "Sales": {"Retail Sales": 428, "Merchant Wholesaler Sales": 0, "Accommodation and Food Services Sales": 19, "Retail Sales per Capita": 13078}, "County": "Roger Mills County", "State": "OK", "Income": {"Median Houseold Income": 53885, "Per Capita Income": 27326, "Persons Below Poverty Level": 13.2}, "Education": {"Bachelor's Degree or Higher": 19.7, "High School or Higher": 91.3}, "Employment": {"Private Non-farm Establishments": 86, "Private Non-farm Employment Percent Change": 5.6, "Firms": {"Total": 413, "Hispanic-Owned": 0.0, "Native Hawaiian and Other Pacific Islander-Owned": 0.0, "American Indian-Owned": 0.0, "Black-Owned": 0.0, "Asian-Owned": 0.0, "Women-Owned": 15.7}, "Nonemployer Establishments": 379, "Private Non-farm Employment": 545}, "Housing": {"Housing Units": 1901, "Units in Multi-Unit Structures": 2.0, "Median Value of Owner-Occupied Units": 81300, "Households": 1305, "Persons per Household": 2.82, "Homeownership Rate": 78.8}, "Population": {"2014 Population": 3761, "2010 Population": 3647, "Population per Square Mile": 3.2, "Population Percent Change": 3.1}}</t>
  </si>
  <si>
    <t>{"Ethnicities": {"White Alone, not Hispanic or Latino": 72.7, "Two or More Races": 8.2, "Asian Alone": 1.3, "Native Hawaiian and Other Pacific Islander Alone": 0.1, "White Alone": 75.9, "Hispanic or Latino": 4.2, "Black Alone": 1.3, "American Indian and Alaska Native Alone": 13.2}, "Age": {"Percent Under 18 Years": 24.5, "Percent 65 and Older": 15.4, "Percent Under 5 Years": 5.7}, "Miscellaneous": {"Manufacturers Shipments": 28560, "Foreign Born": 2.1, "Percent Female": 50.2, "Language Other than English at Home": 4.0, "Living in Same House +1 Years": 85.8, "Mean Travel Time to Work": 24.6, "Building Permits": 505, "Veterans": 8477, "Land Area": 675.63}, "Sales": {"Retail Sales": 6637, "Merchant Wholesaler Sales": 9219, "Accommodation and Food Services Sales": 624, "Retail Sales per Capita": 7979}, "County": "Rogers County", "State": "OK", "Income": {"Median Houseold Income": 58525, "Per Capita Income": 27365, "Persons Below Poverty Level": 9.3}, "Education": {"Bachelor's Degree or Higher": 23.0, "High School or Higher": 90.4}, "Employment": {"Private Non-farm Establishments": 1702, "Private Non-farm Employment Percent Change": 4.7, "Firms": {"Total": 8169, "Hispanic-Owned": 0.0, "Native Hawaiian and Other Pacific Islander-Owned": 0.0, "American Indian-Owned": 11.1, "Black-Owned": 0.6, "Asian-Owned": 0.0, "Women-Owned": 24.3}, "Nonemployer Establishments": 6260, "Private Non-farm Employment": 25729}, "Housing": {"Housing Units": 36370, "Units in Multi-Unit Structures": 6.8, "Median Value of Owner-Occupied Units": 143600, "Households": 32693, "Persons per Household": 2.65, "Homeownership Rate": 78.9}, "Population": {"2014 Population": 89815, "2010 Population": 86905, "Population per Square Mile": 128.6, "Population Percent Change": 3.3}}</t>
  </si>
  <si>
    <t>{"Ethnicities": {"White Alone, not Hispanic or Latino": 65.6, "Two or More Races": 7.5, "Asian Alone": 0.4, "Native Hawaiian and Other Pacific Islander Alone": 0.1, "White Alone": 68.3, "Hispanic or Latino": 4.5, "Black Alone": 4.6, "American Indian and Alaska Native Alone": 19.1}, "Age": {"Percent Under 18 Years": 25.5, "Percent 65 and Older": 17.0, "Percent Under 5 Years": 6.5}, "Miscellaneous": {"Manufacturers Shipments": 1247, "Foreign Born": 1.3, "Percent Female": 50.9, "Language Other than English at Home": 4.9, "Living in Same House +1 Years": 86.8, "Mean Travel Time to Work": 22.1, "Building Permits": 5, "Veterans": 1931, "Land Area": 632.84}, "Sales": {"Retail Sales": 1926, "Merchant Wholesaler Sales": 850, "Accommodation and Food Services Sales": 176, "Retail Sales per Capita": 8018}, "County": "Seminole County", "State": "OK", "Income": {"Median Houseold Income": 33819, "Per Capita Income": 18321, "Persons Below Poverty Level": 22.9}, "Education": {"Bachelor's Degree or Higher": 14.1, "High School or Higher": 82.3}, "Employment": {"Private Non-farm Establishments": 469, "Private Non-farm Employment Percent Change": -5.9, "Firms": {"Total": 0, "Hispanic-Owned": 0.0, "Native Hawaiian and Other Pacific Islander-Owned": 0.0, "American Indian-Owned": 0.0, "Black-Owned": 0.0, "Asian-Owned": 0.0, "Women-Owned": 0.0}, "Nonemployer Establishments": 1434, "Private Non-farm Employment": 5783}, "Housing": {"Housing Units": 11661, "Units in Multi-Unit Structures": 8.0, "Median Value of Owner-Occupied Units": 70500, "Households": 9327, "Persons per Household": 2.66, "Homeownership Rate": 73.9}, "Population": {"2014 Population": 25421, "2010 Population": 25482, "Population per Square Mile": 40.3, "Population Percent Change": -0.2}}</t>
  </si>
  <si>
    <t>{"Ethnicities": {"White Alone, not Hispanic or Latino": 64.2, "Two or More Races": 9.4, "Asian Alone": 0.6, "Native Hawaiian and Other Pacific Islander Alone": 0.1, "White Alone": 66.7, "Hispanic or Latino": 3.8, "Black Alone": 2.0, "American Indian and Alaska Native Alone": 21.3}, "Age": {"Percent Under 18 Years": 24.1, "Percent 65 and Older": 16.9, "Percent Under 5 Years": 5.8}, "Miscellaneous": {"Manufacturers Shipments": 2723, "Foreign Born": 1.5, "Percent Female": 50.6, "Language Other than English at Home": 4.1, "Living in Same House +1 Years": 83.6, "Mean Travel Time to Work": 23.8, "Building Permits": 70, "Veterans": 3147, "Land Area": 673.27}, "Sales": {"Retail Sales": 3624, "Merchant Wholesaler Sales": 0, "Accommodation and Food Services Sales": 348, "Retail Sales per Capita": 8845}, "County": "Sequoyah County", "State": "OK", "Income": {"Median Houseold Income": 35742, "Per Capita Income": 18131, "Persons Below Poverty Level": 21.4}, "Education": {"Bachelor's Degree or Higher": 13.3, "High School or Higher": 81.3}, "Employment": {"Private Non-farm Establishments": 572, "Private Non-farm Employment Percent Change": 1.4, "Firms": {"Total": 3856, "Hispanic-Owned": 0.0, "Native Hawaiian and Other Pacific Islander-Owned": 0.0, "American Indian-Owned": 16.6, "Black-Owned": 0.0, "Asian-Owned": 0.0, "Women-Owned": 23.5}, "Nonemployer Establishments": 2685, "Private Non-farm Employment": 6972}, "Housing": {"Housing Units": 18844, "Units in Multi-Unit Structures": 8.0, "Median Value of Owner-Occupied Units": 85800, "Households": 15624, "Persons per Household": 2.65, "Homeownership Rate": 71.5}, "Population": {"2014 Population": 41358, "2010 Population": 42391, "Population per Square Mile": 63.0, "Population Percent Change": -2.5}}</t>
  </si>
  <si>
    <t>{"Ethnicities": {"White Alone, not Hispanic or Latino": 80.9, "Two or More Races": 4.8, "Asian Alone": 0.6, "Native Hawaiian and Other Pacific Islander Alone": 0.1, "White Alone": 86.7, "Hispanic or Latino": 7.1, "Black Alone": 2.1, "American Indian and Alaska Native Alone": 5.6}, "Age": {"Percent Under 18 Years": 23.8, "Percent 65 and Older": 18.0, "Percent Under 5 Years": 6.4}, "Miscellaneous": {"Manufacturers Shipments": 10849, "Foreign Born": 2.1, "Percent Female": 51.3, "Language Other than English at Home": 5.7, "Living in Same House +1 Years": 81.0, "Mean Travel Time to Work": 20.0, "Building Permits": 36, "Veterans": 4352, "Land Area": 870.24}, "Sales": {"Retail Sales": 4950, "Merchant Wholesaler Sales": 0, "Accommodation and Food Services Sales": 387, "Retail Sales per Capita": 11474}, "County": "Stephens County", "State": "OK", "Income": {"Median Houseold Income": 43885, "Per Capita Income": 23038, "Persons Below Poverty Level": 14.6}, "Education": {"Bachelor's Degree or Higher": 17.4, "High School or Higher": 85.5}, "Employment": {"Private Non-farm Establishments": 1080, "Private Non-farm Employment Percent Change": -1.1, "Firms": {"Total": 3992, "Hispanic-Owned": 0.0, "Native Hawaiian and Other Pacific Islander-Owned": 0.0, "American Indian-Owned": 4.0, "Black-Owned": 0.0, "Asian-Owned": 0.0, "Women-Owned": 25.6}, "Nonemployer Establishments": 3065, "Private Non-farm Employment": 13229}, "Housing": {"Housing Units": 20689, "Units in Multi-Unit Structures": 7.6, "Median Value of Owner-Occupied Units": 89300, "Households": 17690, "Persons per Household": 2.51, "Homeownership Rate": 70.8}, "Population": {"2014 Population": 44493, "2010 Population": 45048, "Population per Square Mile": 51.8, "Population Percent Change": -1.2}}</t>
  </si>
  <si>
    <t>{"Ethnicities": {"White Alone, not Hispanic or Latino": 46.7, "Two or More Races": 1.8, "Asian Alone": 3.2, "Native Hawaiian and Other Pacific Islander Alone": 0.4, "White Alone": 89.2, "Hispanic or Latino": 45.9, "Black Alone": 3.6, "American Indian and Alaska Native Alone": 1.9}, "Age": {"Percent Under 18 Years": 27.6, "Percent 65 and Older": 10.5, "Percent Under 5 Years": 8.1}, "Miscellaneous": {"Manufacturers Shipments": 0, "Foreign Born": 22.4, "Percent Female": 46.8, "Language Other than English at Home": 38.1, "Living in Same House +1 Years": 80.4, "Mean Travel Time to Work": 15.5, "Building Permits": 9, "Veterans": 835, "Land Area": 2041.26}, "Sales": {"Retail Sales": 1826, "Merchant Wholesaler Sales": 0, "Accommodation and Food Services Sales": 244, "Retail Sales per Capita": 9063}, "County": "Texas County", "State": "OK", "Income": {"Median Houseold Income": 49901, "Per Capita Income": 22064, "Persons Below Poverty Level": 12.8}, "Education": {"Bachelor's Degree or Higher": 18.8, "High School or Higher": 71.0}, "Employment": {"Private Non-farm Establishments": 488, "Private Non-farm Employment Percent Change": 3.3, "Firms": {"Total": 1444, "Hispanic-Owned": 7.5, "Native Hawaiian and Other Pacific Islander-Owned": 0.0, "American Indian-Owned": 0.0, "Black-Owned": 0.0, "Asian-Owned": 0.0, "Women-Owned": 13.4}, "Nonemployer Establishments": 1292, "Private Non-farm Employment": 7660}, "Housing": {"Housing Units": 8174, "Units in Multi-Unit Structures": 8.3, "Median Value of Owner-Occupied Units": 89000, "Households": 7180, "Persons per Household": 2.87, "Homeownership Rate": 64.6}, "Population": {"2014 Population": 21853, "2010 Population": 20640, "Population per Square Mile": 10.1, "Population Percent Change": 5.9}}</t>
  </si>
  <si>
    <t>{"Ethnicities": {"White Alone, not Hispanic or Latino": 60.8, "Two or More Races": 3.9, "Asian Alone": 0.4, "Native Hawaiian and Other Pacific Islander Alone": 0.2, "White Alone": 82.7, "Hispanic or Latino": 25.4, "Black Alone": 8.7, "American Indian and Alaska Native Alone": 4.1}, "Age": {"Percent Under 18 Years": 24.4, "Percent 65 and Older": 18.2, "Percent Under 5 Years": 6.2}, "Miscellaneous": {"Manufacturers Shipments": 0, "Foreign Born": 4.4, "Percent Female": 50.1, "Language Other than English at Home": 15.1, "Living in Same House +1 Years": 81.3, "Mean Travel Time to Work": 21.6, "Building Permits": 1, "Veterans": 655, "Land Area": 871.13}, "Sales": {"Retail Sales": 358, "Merchant Wholesaler Sales": 568, "Accommodation and Food Services Sales": 27, "Retail Sales per Capita": 4419}, "County": "Tillman County", "State": "OK", "Income": {"Median Houseold Income": 36354, "Per Capita Income": 18035, "Persons Below Poverty Level": 20.2}, "Education": {"Bachelor's Degree or Higher": 16.0, "High School or Higher": 77.3}, "Employment": {"Private Non-farm Establishments": 143, "Private Non-farm Employment Percent Change": -2.6, "Firms": {"Total": 880, "Hispanic-Owned": 0.0, "Native Hawaiian and Other Pacific Islander-Owned": 0.0, "American Indian-Owned": 0.0, "Black-Owned": 0.0, "Asian-Owned": 0.0, "Women-Owned": 0.0}, "Nonemployer Establishments": 448, "Private Non-farm Employment": 1264}, "Housing": {"Housing Units": 4051, "Units in Multi-Unit Structures": 5.8, "Median Value of Owner-Occupied Units": 52800, "Households": 3013, "Persons per Household": 2.5, "Homeownership Rate": 73.5}, "Population": {"2014 Population": 7628, "2010 Population": 7992, "Population per Square Mile": 9.2, "Population Percent Change": -4.6}}</t>
  </si>
  <si>
    <t>{"Ethnicities": {"White Alone, not Hispanic or Latino": 63.7, "Two or More Races": 5.8, "Asian Alone": 2.8, "Native Hawaiian and Other Pacific Islander Alone": 0.1, "White Alone": 73.7, "Hispanic or Latino": 11.8, "Black Alone": 10.8, "American Indian and Alaska Native Alone": 6.7}, "Age": {"Percent Under 18 Years": 25.6, "Percent 65 and Older": 13.0, "Percent Under 5 Years": 7.4}, "Miscellaneous": {"Manufacturers Shipments": 164001, "Foreign Born": 7.9, "Percent Female": 51.3, "Language Other than English at Home": 12.2, "Living in Same House +1 Years": 81.6, "Mean Travel Time to Work": 19.3, "Building Permits": 3464, "Veterans": 43454, "Land Area": 570.25}, "Sales": {"Retail Sales": 95806, "Merchant Wholesaler Sales": 100261, "Accommodation and Food Services Sales": 12264, "Retail Sales per Capita": 16366}, "County": "Tulsa County", "State": "OK", "Income": {"Median Houseold Income": 48181, "Per Capita Income": 27676, "Persons Below Poverty Level": 15.9}, "Education": {"Bachelor's Degree or Higher": 29.7, "High School or Higher": 88.5}, "Employment": {"Private Non-farm Establishments": 18583, "Private Non-farm Employment Percent Change": 1.5, "Firms": {"Total": 61112, "Hispanic-Owned": 2.3, "Native Hawaiian and Other Pacific Islander-Owned": 0.0, "American Indian-Owned": 5.4, "Black-Owned": 4.3, "Asian-Owned": 2.7, "Women-Owned": 25.9}, "Nonemployer Establishments": 46906, "Private Non-farm Employment": 322777}, "Housing": {"Housing Units": 277004, "Units in Multi-Unit Structures": 25.3, "Median Value of Owner-Occupied Units": 134100, "Households": 241915, "Persons per Household": 2.48, "Homeownership Rate": 60.9}, "Population": {"2014 Population": 629598, "2010 Population": 603403, "Population per Square Mile": 1058.1, "Population Percent Change": 4.3}}</t>
  </si>
  <si>
    <t>{"Ethnicities": {"White Alone, not Hispanic or Latino": 72.4, "Two or More Races": 7.3, "Asian Alone": 1.6, "Native Hawaiian and Other Pacific Islander Alone": 0.1, "White Alone": 76.9, "Hispanic or Latino": 5.6, "Black Alone": 3.9, "American Indian and Alaska Native Alone": 10.3}, "Age": {"Percent Under 18 Years": 25.1, "Percent 65 and Older": 14.9, "Percent Under 5 Years": 6.2}, "Miscellaneous": {"Manufacturers Shipments": 5614, "Foreign Born": 3.3, "Percent Female": 50.5, "Language Other than English at Home": 5.5, "Living in Same House +1 Years": 87.3, "Mean Travel Time to Work": 24.6, "Building Permits": 330, "Veterans": 6644, "Land Area": 561.56}, "Sales": {"Retail Sales": 2763, "Merchant Wholesaler Sales": 1076, "Accommodation and Food Services Sales": 306, "Retail Sales per Capita": 4112}, "County": "Wagoner County", "State": "OK", "Income": {"Median Houseold Income": 55723, "Per Capita Income": 24874, "Persons Below Poverty Level": 11.2}, "Education": {"Bachelor's Degree or Higher": 21.6, "High School or Higher": 88.8}, "Employment": {"Private Non-farm Establishments": 919, "Private Non-farm Employment Percent Change": 8.3, "Firms": {"Total": 5689, "Hispanic-Owned": 0.0, "Native Hawaiian and Other Pacific Islander-Owned": 0.0, "American Indian-Owned": 8.6, "Black-Owned": 1.5, "Asian-Owned": 0.9, "Women-Owned": 24.7}, "Nonemployer Establishments": 5077, "Private Non-farm Employment": 8705}, "Housing": {"Housing Units": 30773, "Units in Multi-Unit Structures": 5.0, "Median Value of Owner-Occupied Units": 138400, "Households": 27016, "Persons per Household": 2.73, "Homeownership Rate": 82.5}, "Population": {"2014 Population": 75702, "2010 Population": 73085, "Population per Square Mile": 130.1, "Population Percent Change": 3.6}}</t>
  </si>
  <si>
    <t>{"Ethnicities": {"White Alone, not Hispanic or Latino": 74.0, "Two or More Races": 6.4, "Asian Alone": 1.7, "Native Hawaiian and Other Pacific Islander Alone": 0.0, "White Alone": 78.5, "Hispanic or Latino": 5.7, "Black Alone": 2.7, "American Indian and Alaska Native Alone": 10.6}, "Age": {"Percent Under 18 Years": 23.7, "Percent 65 and Older": 18.6, "Percent Under 5 Years": 6.4}, "Miscellaneous": {"Manufacturers Shipments": 3535, "Foreign Born": 3.1, "Percent Female": 51.4, "Language Other than English at Home": 5.5, "Living in Same House +1 Years": 83.4, "Mean Travel Time to Work": 17.7, "Building Permits": 91, "Veterans": 4494, "Land Area": 415.45}, "Sales": {"Retail Sales": 6263, "Merchant Wholesaler Sales": 0, "Accommodation and Food Services Sales": 725, "Retail Sales per Capita": 12552}, "County": "Washington County", "State": "OK", "Income": {"Median Houseold Income": 48687, "Per Capita Income": 27053, "Persons Below Poverty Level": 14.8}, "Education": {"Bachelor's Degree or Higher": 25.2, "High School or Higher": 89.4}, "Employment": {"Private Non-farm Establishments": 1192, "Private Non-farm Employment Percent Change": 1.8, "Firms": {"Total": 4462, "Hispanic-Owned": 0.0, "Native Hawaiian and Other Pacific Islander-Owned": 0.0, "American Indian-Owned": 7.1, "Black-Owned": 0.0, "Asian-Owned": 0.9, "Women-Owned": 21.6}, "Nonemployer Establishments": 3163, "Private Non-farm Employment": 19631}, "Housing": {"Housing Units": 23633, "Units in Multi-Unit Structures": 11.5, "Median Value of Owner-Occupied Units": 111000, "Households": 21332, "Persons per Household": 2.37, "Homeownership Rate": 72.9}, "Population": {"2014 Population": 51937, "2010 Population": 50976, "Population per Square Mile": 122.7, "Population Percent Change": 1.9}}</t>
  </si>
  <si>
    <t>{"Ethnicities": {"White Alone, not Hispanic or Latino": 83.9, "Two or More Races": 3.0, "Asian Alone": 0.3, "Native Hawaiian and Other Pacific Islander Alone": 0.0, "White Alone": 91.5, "Hispanic or Latino": 9.6, "Black Alone": 1.2, "American Indian and Alaska Native Alone": 3.9}, "Age": {"Percent Under 18 Years": 25.8, "Percent 65 and Older": 16.5, "Percent Under 5 Years": 6.7}, "Miscellaneous": {"Manufacturers Shipments": 0, "Foreign Born": 2.3, "Percent Female": 49.8, "Language Other than English at Home": 6.0, "Living in Same House +1 Years": 85.7, "Mean Travel Time to Work": 22.8, "Building Permits": 0, "Veterans": 942, "Land Area": 1003.17}, "Sales": {"Retail Sales": 764, "Merchant Wholesaler Sales": 386, "Accommodation and Food Services Sales": 32, "Retail Sales per Capita": 6572}, "County": "Washita County", "State": "OK", "Income": {"Median Houseold Income": 46686, "Per Capita Income": 23811, "Persons Below Poverty Level": 16.3}, "Education": {"Bachelor's Degree or Higher": 18.0, "High School or Higher": 85.0}, "Employment": {"Private Non-farm Establishments": 238, "Private Non-farm Employment Percent Change": 1.2, "Firms": {"Total": 979, "Hispanic-Owned": 0.0, "Native Hawaiian and Other Pacific Islander-Owned": 0.0, "American Indian-Owned": 0.0, "Black-Owned": 0.0, "Asian-Owned": 0.0, "Women-Owned": 21.3}, "Nonemployer Establishments": 843, "Private Non-farm Employment": 1580}, "Housing": {"Housing Units": 5461, "Units in Multi-Unit Structures": 3.8, "Median Value of Owner-Occupied Units": 76500, "Households": 4630, "Persons per Household": 2.48, "Homeownership Rate": 70.7}, "Population": {"2014 Population": 11547, "2010 Population": 11629, "Population per Square Mile": 11.6, "Population Percent Change": -0.7}}</t>
  </si>
  <si>
    <t>{"Ethnicities": {"White Alone, not Hispanic or Latino": 84.2, "Two or More Races": 2.8, "Asian Alone": 1.2, "Native Hawaiian and Other Pacific Islander Alone": 0.1, "White Alone": 89.7, "Hispanic or Latino": 6.4, "Black Alone": 3.3, "American Indian and Alaska Native Alone": 2.9}, "Age": {"Percent Under 18 Years": 20.3, "Percent 65 and Older": 16.1, "Percent Under 5 Years": 5.9}, "Miscellaneous": {"Manufacturers Shipments": 0, "Foreign Born": 1.1, "Percent Female": 46.2, "Language Other than English at Home": 4.1, "Living in Same House +1 Years": 79.6, "Mean Travel Time to Work": 15.0, "Building Permits": 1, "Veterans": 728, "Land Area": 1286.45}, "Sales": {"Retail Sales": 997, "Merchant Wholesaler Sales": 690, "Accommodation and Food Services Sales": 104, "Retail Sales per Capita": 11779}, "County": "Woods County", "State": "OK", "Income": {"Median Houseold Income": 51619, "Per Capita Income": 26022, "Persons Below Poverty Level": 15.4}, "Education": {"Bachelor's Degree or Higher": 27.1, "High School or Higher": 88.8}, "Employment": {"Private Non-farm Establishments": 284, "Private Non-farm Employment Percent Change": 7.5, "Firms": {"Total": 942, "Hispanic-Owned": 0.0, "Native Hawaiian and Other Pacific Islander-Owned": 0.0, "American Indian-Owned": 0.0, "Black-Owned": 0.0, "Asian-Owned": 0.0, "Women-Owned": 19.5}, "Nonemployer Establishments": 792, "Private Non-farm Employment": 2796}, "Housing": {"Housing Units": 4448, "Units in Multi-Unit Structures": 10.3, "Median Value of Owner-Occupied Units": 80700, "Households": 3439, "Persons per Household": 2.27, "Homeownership Rate": 66.2}, "Population": {"2014 Population": 9288, "2010 Population": 8878, "Population per Square Mile": 6.9, "Population Percent Change": 4.6}}</t>
  </si>
  <si>
    <t>{"Ethnicities": {"White Alone, not Hispanic or Latino": 80.7, "Two or More Races": 2.5, "Asian Alone": 0.9, "Native Hawaiian and Other Pacific Islander Alone": 0.1, "White Alone": 91.2, "Hispanic or Latino": 12.1, "Black Alone": 2.1, "American Indian and Alaska Native Alone": 3.4}, "Age": {"Percent Under 18 Years": 25.8, "Percent 65 and Older": 13.9, "Percent Under 5 Years": 7.5}, "Miscellaneous": {"Manufacturers Shipments": 0, "Foreign Born": 3.8, "Percent Female": 47.0, "Language Other than English at Home": 6.1, "Living in Same House +1 Years": 86.1, "Mean Travel Time to Work": 18.3, "Building Permits": 23, "Veterans": 1339, "Land Area": 1242.4}, "Sales": {"Retail Sales": 3374, "Merchant Wholesaler Sales": 1406, "Accommodation and Food Services Sales": 342, "Retail Sales per Capita": 17219}, "County": "Woodward County", "State": "OK", "Income": {"Median Houseold Income": 51867, "Per Capita Income": 24922, "Persons Below Poverty Level": 15.2}, "Education": {"Bachelor's Degree or Higher": 17.8, "High School or Higher": 85.3}, "Employment": {"Private Non-farm Establishments": 809, "Private Non-farm Employment Percent Change": 2.6, "Firms": {"Total": 2119, "Hispanic-Owned": 0.0, "Native Hawaiian and Other Pacific Islander-Owned": 0.0, "American Indian-Owned": 0.0, "Black-Owned": 0.0, "Asian-Owned": 0.0, "Women-Owned": 20.2}, "Nonemployer Establishments": 1532, "Private Non-farm Employment": 8905}, "Housing": {"Housing Units": 8927, "Units in Multi-Unit Structures": 10.7, "Median Value of Owner-Occupied Units": 104300, "Households": 7382, "Persons per Household": 2.63, "Homeownership Rate": 71.8}, "Population": {"2014 Population": 21529, "2010 Population": 20081, "Population per Square Mile": 16.2, "Population Percent Change": 7.2}}</t>
  </si>
  <si>
    <t>{"Ethnicities": {"White Alone, not Hispanic or Latino": 91.6, "Two or More Races": 2.4, "Asian Alone": 0.6, "Native Hawaiian and Other Pacific Islander Alone": 0.1, "White Alone": 95.0, "Hispanic or Latino": 3.9, "Black Alone": 0.6, "American Indian and Alaska Native Alone": 1.3}, "Age": {"Percent Under 18 Years": 19.4, "Percent 65 and Older": 24.7, "Percent Under 5 Years": 5.2}, "Miscellaneous": {"Manufacturers Shipments": 1379, "Foreign Born": 1.5, "Percent Female": 49.5, "Language Other than English at Home": 3.9, "Living in Same House +1 Years": 83.3, "Mean Travel Time to Work": 15.0, "Building Permits": 18, "Veterans": 2096, "Land Area": 3068.36}, "Sales": {"Retail Sales": 1554, "Merchant Wholesaler Sales": 191, "Accommodation and Food Services Sales": 256, "Retail Sales per Capita": 9710}, "County": "Baker County", "State": "OR", "Income": {"Median Houseold Income": 41500, "Per Capita Income": 23234, "Persons Below Poverty Level": 18.0}, "Education": {"Bachelor's Degree or Higher": 20.9, "High School or Higher": 89.4}, "Employment": {"Private Non-farm Establishments": 521, "Private Non-farm Employment Percent Change": -0.7, "Firms": {"Total": 1761, "Hispanic-Owned": 0.0, "Native Hawaiian and Other Pacific Islander-Owned": 0.0, "American Indian-Owned": 0.0, "Black-Owned": 0.0, "Asian-Owned": 0.0, "Women-Owned": 0.0}, "Nonemployer Establishments": 1094, "Private Non-farm Employment": 3896}, "Housing": {"Housing Units": 8821, "Units in Multi-Unit Structures": 12.1, "Median Value of Owner-Occupied Units": 147700, "Households": 7120, "Persons per Household": 2.18, "Homeownership Rate": 67.0}, "Population": {"2014 Population": 16059, "2010 Population": 16134, "Population per Square Mile": 5.3, "Population Percent Change": -0.5}}</t>
  </si>
  <si>
    <t>OR</t>
  </si>
  <si>
    <t>{"Ethnicities": {"White Alone, not Hispanic or Latino": 82.1, "Two or More Races": 3.6, "Asian Alone": 6.0, "Native Hawaiian and Other Pacific Islander Alone": 0.3, "White Alone": 88.2, "Hispanic or Latino": 7.0, "Black Alone": 1.1, "American Indian and Alaska Native Alone": 0.9}, "Age": {"Percent Under 18 Years": 16.9, "Percent 65 and Older": 14.3, "Percent Under 5 Years": 4.1}, "Miscellaneous": {"Manufacturers Shipments": 5904, "Foreign Born": 8.8, "Percent Female": 49.9, "Language Other than English at Home": 12.0, "Living in Same House +1 Years": 78.5, "Mean Travel Time to Work": 18.9, "Building Permits": 451, "Veterans": 5561, "Land Area": 675.94}, "Sales": {"Retail Sales": 6851, "Merchant Wholesaler Sales": 3870, "Accommodation and Food Services Sales": 1340, "Retail Sales per Capita": 8398}, "County": "Benton County", "State": "OR", "Income": {"Median Houseold Income": 48604, "Per Capita Income": 26738, "Persons Below Poverty Level": 22.5}, "Education": {"Bachelor's Degree or Higher": 50.0, "High School or Higher": 94.6}, "Employment": {"Private Non-farm Establishments": 2081, "Private Non-farm Employment Percent Change": 1.5, "Firms": {"Total": 7157, "Hispanic-Owned": 0.0, "Native Hawaiian and Other Pacific Islander-Owned": 0.0, "American Indian-Owned": 0.0, "Black-Owned": 0.0, "Asian-Owned": 3.4, "Women-Owned": 29.3}, "Nonemployer Establishments": 5510, "Private Non-farm Employment": 25350}, "Housing": {"Housing Units": 37107, "Units in Multi-Unit Structures": 29.3, "Median Value of Owner-Occupied Units": 270500, "Households": 33384, "Persons per Household": 2.42, "Homeownership Rate": 57.9}, "Population": {"2014 Population": 86316, "2010 Population": 85579, "Population per Square Mile": 126.6, "Population Percent Change": 0.9}}</t>
  </si>
  <si>
    <t>{"Ethnicities": {"White Alone, not Hispanic or Latino": 83.1, "Two or More Races": 3.2, "Asian Alone": 4.2, "Native Hawaiian and Other Pacific Islander Alone": 0.3, "White Alone": 90.2, "Hispanic or Latino": 8.4, "Black Alone": 1.0, "American Indian and Alaska Native Alone": 1.1}, "Age": {"Percent Under 18 Years": 22.2, "Percent 65 and Older": 16.2, "Percent Under 5 Years": 5.3}, "Miscellaneous": {"Manufacturers Shipments": 56682, "Foreign Born": 8.3, "Percent Female": 50.8, "Language Other than English at Home": 11.8, "Living in Same House +1 Years": 85.3, "Mean Travel Time to Work": 26.9, "Building Permits": 1480, "Veterans": 30645, "Land Area": 1870.32}, "Sales": {"Retail Sales": 50957, "Merchant Wholesaler Sales": 52924, "Accommodation and Food Services Sales": 6074, "Retail Sales per Capita": 13567}, "County": "Clackamas County", "State": "OR", "Income": {"Median Houseold Income": 64352, "Per Capita Income": 32781, "Persons Below Poverty Level": 9.8}, "Education": {"Bachelor's Degree or Higher": 31.8, "High School or Higher": 92.4}, "Employment": {"Private Non-farm Establishments": 11118, "Private Non-farm Employment Percent Change": 6.1, "Firms": {"Total": 36997, "Hispanic-Owned": 2.7, "Native Hawaiian and Other Pacific Islander-Owned": 0.0, "American Indian-Owned": 0.6, "Black-Owned": 0.6, "Asian-Owned": 3.6, "Women-Owned": 28.9}, "Nonemployer Establishments": 28103, "Private Non-farm Employment": 132173}, "Housing": {"Housing Units": 160781, "Units in Multi-Unit Structures": 20.0, "Median Value of Owner-Occupied Units": 300600, "Households": 146527, "Persons per Household": 2.58, "Homeownership Rate": 68.8}, "Population": {"2014 Population": 394972, "2010 Population": 375992, "Population per Square Mile": 201.0, "Population Percent Change": 5.0}}</t>
  </si>
  <si>
    <t>{"Ethnicities": {"White Alone, not Hispanic or Latino": 86.1, "Two or More Races": 2.8, "Asian Alone": 1.6, "Native Hawaiian and Other Pacific Islander Alone": 0.3, "White Alone": 93.1, "Hispanic or Latino": 8.1, "Black Alone": 0.9, "American Indian and Alaska Native Alone": 1.3}, "Age": {"Percent Under 18 Years": 19.6, "Percent 65 and Older": 19.3, "Percent Under 5 Years": 5.3}, "Miscellaneous": {"Manufacturers Shipments": 6836, "Foreign Born": 5.8, "Percent Female": 50.6, "Language Other than English at Home": 8.2, "Living in Same House +1 Years": 81.1, "Mean Travel Time to Work": 18.2, "Building Permits": 102, "Veterans": 3979, "Land Area": 829.05}, "Sales": {"Retail Sales": 6044, "Merchant Wholesaler Sales": 755, "Accommodation and Food Services Sales": 1605, "Retail Sales per Capita": 16299}, "County": "Clatsop County", "State": "OR", "Income": {"Median Houseold Income": 44683, "Per Capita Income": 25680, "Persons Below Poverty Level": 16.5}, "Education": {"Bachelor's Degree or Higher": 23.2, "High School or Higher": 91.5}, "Employment": {"Private Non-farm Establishments": 1445, "Private Non-farm Employment Percent Change": 0.8, "Firms": {"Total": 4221, "Hispanic-Owned": 0.0, "Native Hawaiian and Other Pacific Islander-Owned": 0.0, "American Indian-Owned": 0.0, "Black-Owned": 0.0, "Asian-Owned": 2.0, "Women-Owned": 22.7}, "Nonemployer Establishments": 2684, "Private Non-farm Employment": 13529}, "Housing": {"Housing Units": 21801, "Units in Multi-Unit Structures": 21.5, "Median Value of Owner-Occupied Units": 256500, "Households": 15749, "Persons per Household": 2.3, "Homeownership Rate": 62.7}, "Population": {"2014 Population": 37474, "2010 Population": 37039, "Population per Square Mile": 44.7, "Population Percent Change": 1.2}}</t>
  </si>
  <si>
    <t>{"Ethnicities": {"White Alone, not Hispanic or Latino": 89.3, "Two or More Races": 3.6, "Asian Alone": 1.0, "Native Hawaiian and Other Pacific Islander Alone": 0.2, "White Alone": 93.1, "Hispanic or Latino": 4.6, "Black Alone": 0.6, "American Indian and Alaska Native Alone": 1.4}, "Age": {"Percent Under 18 Years": 22.4, "Percent 65 and Older": 17.1, "Percent Under 5 Years": 5.1}, "Miscellaneous": {"Manufacturers Shipments": 8262, "Foreign Born": 3.7, "Percent Female": 50.3, "Language Other than English at Home": 4.9, "Living in Same House +1 Years": 86.3, "Mean Travel Time to Work": 31.9, "Building Permits": 106, "Veterans": 5505, "Land Area": 657.36}, "Sales": {"Retail Sales": 3573, "Merchant Wholesaler Sales": 967, "Accommodation and Food Services Sales": 442, "Retail Sales per Capita": 7306}, "County": "Columbia County", "State": "OR", "Income": {"Median Houseold Income": 54968, "Per Capita Income": 26271, "Persons Below Poverty Level": 13.6}, "Education": {"Bachelor's Degree or Higher": 18.1, "High School or Higher": 89.6}, "Employment": {"Private Non-farm Establishments": 905, "Private Non-farm Employment Percent Change": 2.8, "Firms": {"Total": 4017, "Hispanic-Owned": 0.0, "Native Hawaiian and Other Pacific Islander-Owned": 0.0, "American Indian-Owned": 1.1, "Black-Owned": 0.0, "Asian-Owned": 0.0, "Women-Owned": 27.5}, "Nonemployer Establishments": 2587, "Private Non-farm Employment": 7705}, "Housing": {"Housing Units": 20664, "Units in Multi-Unit Structures": 11.9, "Median Value of Owner-Occupied Units": 213200, "Households": 19069, "Persons per Household": 2.57, "Homeownership Rate": 73.9}, "Population": {"2014 Population": 49459, "2010 Population": 49351, "Population per Square Mile": 75.1, "Population Percent Change": 0.2}}</t>
  </si>
  <si>
    <t>{"Ethnicities": {"White Alone, not Hispanic or Latino": 85.9, "Two or More Races": 4.2, "Asian Alone": 1.2, "Native Hawaiian and Other Pacific Islander Alone": 0.2, "White Alone": 90.9, "Hispanic or Latino": 6.0, "Black Alone": 0.6, "American Indian and Alaska Native Alone": 2.9}, "Age": {"Percent Under 18 Years": 18.5, "Percent 65 and Older": 24.0, "Percent Under 5 Years": 4.9}, "Miscellaneous": {"Manufacturers Shipments": 2791, "Foreign Born": 3.2, "Percent Female": 50.7, "Language Other than English at Home": 4.4, "Living in Same House +1 Years": 80.8, "Mean Travel Time to Work": 19.4, "Building Permits": 30, "Veterans": 8013, "Land Area": 1596.17}, "Sales": {"Retail Sales": 7160, "Merchant Wholesaler Sales": 2607, "Accommodation and Food Services Sales": 835, "Retail Sales per Capita": 11339}, "County": "Coos County", "State": "OR", "Income": {"Median Houseold Income": 37940, "Per Capita Income": 22239, "Persons Below Poverty Level": 17.8}, "Education": {"Bachelor's Degree or Higher": 18.0, "High School or Higher": 88.0}, "Employment": {"Private Non-farm Establishments": 1569, "Private Non-farm Employment Percent Change": -0.7, "Firms": {"Total": 5034, "Hispanic-Owned": 0.0, "Native Hawaiian and Other Pacific Islander-Owned": 0.0, "American Indian-Owned": 0.0, "Black-Owned": 0.0, "Asian-Owned": 0.0, "Women-Owned": 30.2}, "Nonemployer Establishments": 3520, "Private Non-farm Employment": 17480}, "Housing": {"Housing Units": 30393, "Units in Multi-Unit Structures": 12.0, "Median Value of Owner-Occupied Units": 177000, "Households": 26072, "Persons per Household": 2.36, "Homeownership Rate": 66.1}, "Population": {"2014 Population": 62475, "2010 Population": 63043, "Population per Square Mile": 39.5, "Population Percent Change": -0.9}}</t>
  </si>
  <si>
    <t>{"Ethnicities": {"White Alone, not Hispanic or Latino": 88.6, "Two or More Races": 2.1, "Asian Alone": 0.7, "Native Hawaiian and Other Pacific Islander Alone": 0.1, "White Alone": 95.2, "Hispanic or Latino": 7.4, "Black Alone": 0.3, "American Indian and Alaska Native Alone": 1.6}, "Age": {"Percent Under 18 Years": 19.4, "Percent 65 and Older": 24.2, "Percent Under 5 Years": 4.3}, "Miscellaneous": {"Manufacturers Shipments": 2098, "Foreign Born": 3.1, "Percent Female": 50.6, "Language Other than English at Home": 5.0, "Living in Same House +1 Years": 80.7, "Mean Travel Time to Work": 20.0, "Building Permits": 85, "Veterans": 2788, "Land Area": 2979.09}, "Sales": {"Retail Sales": 1399, "Merchant Wholesaler Sales": 1005, "Accommodation and Food Services Sales": 227, "Retail Sales per Capita": 6147}, "County": "Crook County", "State": "OR", "Income": {"Median Houseold Income": 38795, "Per Capita Income": 20883, "Persons Below Poverty Level": 19.5}, "Education": {"Bachelor's Degree or Higher": 14.5, "High School or Higher": 84.9}, "Employment": {"Private Non-farm Establishments": 479, "Private Non-farm Employment Percent Change": -6.8, "Firms": {"Total": 2236, "Hispanic-Owned": 0.0, "Native Hawaiian and Other Pacific Islander-Owned": 0.0, "American Indian-Owned": 0.0, "Black-Owned": 0.0, "Asian-Owned": 0.0, "Women-Owned": 29.2}, "Nonemployer Establishments": 1387, "Private Non-farm Employment": 3780}, "Housing": {"Housing Units": 10319, "Units in Multi-Unit Structures": 7.1, "Median Value of Owner-Occupied Units": 173000, "Households": 8880, "Persons per Household": 2.33, "Homeownership Rate": 70.5}, "Population": {"2014 Population": 20998, "2010 Population": 20978, "Population per Square Mile": 7.0, "Population Percent Change": 0.1}}</t>
  </si>
  <si>
    <t>{"Ethnicities": {"White Alone, not Hispanic or Latino": 87.1, "Two or More Races": 3.5, "Asian Alone": 1.0, "Native Hawaiian and Other Pacific Islander Alone": 0.1, "White Alone": 92.7, "Hispanic or Latino": 6.5, "Black Alone": 0.4, "American Indian and Alaska Native Alone": 2.3}, "Age": {"Percent Under 18 Years": 15.5, "Percent 65 and Older": 31.3, "Percent Under 5 Years": 4.3}, "Miscellaneous": {"Manufacturers Shipments": 1906, "Foreign Born": 3.4, "Percent Female": 50.7, "Language Other than English at Home": 4.6, "Living in Same House +1 Years": 84.4, "Mean Travel Time to Work": 13.0, "Building Permits": 42, "Veterans": 3554, "Land Area": 1627.46}, "Sales": {"Retail Sales": 2270, "Merchant Wholesaler Sales": 0, "Accommodation and Food Services Sales": 562, "Retail Sales per Capita": 10555}, "County": "Curry County", "State": "OR", "Income": {"Median Houseold Income": 39516, "Per Capita Income": 23972, "Persons Below Poverty Level": 15.0}, "Education": {"Bachelor's Degree or Higher": 20.7, "High School or Higher": 91.3}, "Employment": {"Private Non-farm Establishments": 660, "Private Non-farm Employment Percent Change": 9.3, "Firms": {"Total": 2490, "Hispanic-Owned": 0.0, "Native Hawaiian and Other Pacific Islander-Owned": 0.0, "American Indian-Owned": 1.2, "Black-Owned": 0.0, "Asian-Owned": 0.0, "Women-Owned": 26.4}, "Nonemployer Establishments": 1790, "Private Non-farm Employment": 5077}, "Housing": {"Housing Units": 12607, "Units in Multi-Unit Structures": 13.0, "Median Value of Owner-Occupied Units": 230100, "Households": 10355, "Persons per Household": 2.13, "Homeownership Rate": 67.8}, "Population": {"2014 Population": 22335, "2010 Population": 22364, "Population per Square Mile": 13.7, "Population Percent Change": -0.1}}</t>
  </si>
  <si>
    <t>{"Ethnicities": {"White Alone, not Hispanic or Latino": 87.9, "Two or More Races": 2.4, "Asian Alone": 1.1, "Native Hawaiian and Other Pacific Islander Alone": 0.2, "White Alone": 94.7, "Hispanic or Latino": 7.8, "Black Alone": 0.5, "American Indian and Alaska Native Alone": 1.1}, "Age": {"Percent Under 18 Years": 21.3, "Percent 65 and Older": 18.3, "Percent Under 5 Years": 5.3}, "Miscellaneous": {"Manufacturers Shipments": 8973, "Foreign Born": 4.4, "Percent Female": 50.7, "Language Other than English at Home": 6.5, "Living in Same House +1 Years": 82.2, "Mean Travel Time to Work": 18.6, "Building Permits": 1330, "Veterans": 15475, "Land Area": 3018.19}, "Sales": {"Retail Sales": 28090, "Merchant Wholesaler Sales": 12225, "Accommodation and Food Services Sales": 4164, "Retail Sales per Capita": 18311}, "County": "Deschutes County", "State": "OR", "Income": {"Median Houseold Income": 50209, "Per Capita Income": 27524, "Persons Below Poverty Level": 14.5}, "Education": {"Bachelor's Degree or Higher": 31.0, "High School or Higher": 93.1}, "Employment": {"Private Non-farm Establishments": 6078, "Private Non-farm Employment Percent Change": 3.8, "Firms": {"Total": 21423, "Hispanic-Owned": 1.8, "Native Hawaiian and Other Pacific Islander-Owned": 0.1, "American Indian-Owned": 1.0, "Black-Owned": 0.3, "Asian-Owned": 1.6, "Women-Owned": 26.2}, "Nonemployer Establishments": 15397, "Private Non-farm Employment": 53397}, "Housing": {"Housing Units": 82414, "Units in Multi-Unit Structures": 15.0, "Median Value of Owner-Occupied Units": 249500, "Households": 64568, "Persons per Household": 2.47, "Homeownership Rate": 65.5}, "Population": {"2014 Population": 170388, "2010 Population": 157733, "Population per Square Mile": 52.3, "Population Percent Change": 8.0}}</t>
  </si>
  <si>
    <t>{"Ethnicities": {"White Alone, not Hispanic or Latino": 88.7, "Two or More Races": 3.2, "Asian Alone": 1.1, "Native Hawaiian and Other Pacific Islander Alone": 0.2, "White Alone": 93.1, "Hispanic or Latino": 5.2, "Black Alone": 0.4, "American Indian and Alaska Native Alone": 2.0}, "Age": {"Percent Under 18 Years": 19.5, "Percent 65 and Older": 23.6, "Percent Under 5 Years": 5.1}, "Miscellaneous": {"Manufacturers Shipments": 15064, "Foreign Born": 2.9, "Percent Female": 50.7, "Language Other than English at Home": 4.0, "Living in Same House +1 Years": 82.7, "Mean Travel Time to Work": 20.3, "Building Permits": 166, "Veterans": 13624, "Land Area": 5036.08}, "Sales": {"Retail Sales": 11692, "Merchant Wholesaler Sales": 0, "Accommodation and Food Services Sales": 2283, "Retail Sales per Capita": 11276}, "County": "Douglas County", "State": "OR", "Income": {"Median Houseold Income": 40524, "Per Capita Income": 21870, "Persons Below Poverty Level": 18.7}, "Education": {"Bachelor's Degree or Higher": 16.1, "High School or Higher": 87.7}, "Employment": {"Private Non-farm Establishments": 2411, "Private Non-farm Employment Percent Change": 3.1, "Firms": {"Total": 9160, "Hispanic-Owned": 0.0, "Native Hawaiian and Other Pacific Islander-Owned": 0.0, "American Indian-Owned": 0.0, "Black-Owned": 0.0, "Asian-Owned": 1.8, "Women-Owned": 23.6}, "Nonemployer Establishments": 5697, "Private Non-farm Employment": 27741}, "Housing": {"Housing Units": 48929, "Units in Multi-Unit Structures": 11.3, "Median Value of Owner-Occupied Units": 171300, "Households": 43846, "Persons per Household": 2.41, "Homeownership Rate": 68.8}, "Population": {"2014 Population": 106972, "2010 Population": 107667, "Population per Square Mile": 21.4, "Population Percent Change": -0.6}}</t>
  </si>
  <si>
    <t>{"Ethnicities": {"White Alone, not Hispanic or Latino": 89.1, "Two or More Races": 2.0, "Asian Alone": 0.6, "Native Hawaiian and Other Pacific Islander Alone": 0.7, "White Alone": 95.1, "Hispanic or Latino": 6.5, "Black Alone": 0.2, "American Indian and Alaska Native Alone": 1.4}, "Age": {"Percent Under 18 Years": 19.8, "Percent 65 and Older": 24.1, "Percent Under 5 Years": 6.1}, "Miscellaneous": {"Manufacturers Shipments": 0, "Foreign Born": 3.1, "Percent Female": 49.9, "Language Other than English at Home": 6.9, "Living in Same House +1 Years": 83.3, "Mean Travel Time to Work": 13.1, "Building Permits": 0, "Veterans": 217, "Land Area": 1204.81}, "Sales": {"Retail Sales": 134, "Merchant Wholesaler Sales": 316, "Accommodation and Food Services Sales": 15, "Retail Sales per Capita": 8141}, "County": "Gilliam County", "State": "OR", "Income": {"Median Houseold Income": 44743, "Per Capita Income": 25320, "Persons Below Poverty Level": 11.8}, "Education": {"Bachelor's Degree or Higher": 14.7, "High School or Higher": 91.0}, "Employment": {"Private Non-farm Establishments": 72, "Private Non-farm Employment Percent Change": 30.2, "Firms": {"Total": 164, "Hispanic-Owned": 0.0, "Native Hawaiian and Other Pacific Islander-Owned": 0.0, "American Indian-Owned": 0.0, "Black-Owned": 0.0, "Asian-Owned": 0.0, "Women-Owned": 0.0}, "Nonemployer Establishments": 100, "Private Non-farm Employment": 755}, "Housing": {"Housing Units": 1147, "Units in Multi-Unit Structures": 4.8, "Median Value of Owner-Occupied Units": 116400, "Households": 883, "Persons per Household": 2.15, "Homeownership Rate": 63.3}, "Population": {"2014 Population": 1932, "2010 Population": 1871, "Population per Square Mile": 1.6, "Population Percent Change": 3.3}}</t>
  </si>
  <si>
    <t>{"Ethnicities": {"White Alone, not Hispanic or Latino": 92.1, "Two or More Races": 2.7, "Asian Alone": 0.6, "Native Hawaiian and Other Pacific Islander Alone": 0.2, "White Alone": 94.8, "Hispanic or Latino": 3.4, "Black Alone": 0.3, "American Indian and Alaska Native Alone": 1.4}, "Age": {"Percent Under 18 Years": 18.4, "Percent 65 and Older": 27.3, "Percent Under 5 Years": 4.7}, "Miscellaneous": {"Manufacturers Shipments": 0, "Foreign Born": 1.3, "Percent Female": 50.5, "Language Other than English at Home": 2.1, "Living in Same House +1 Years": 85.8, "Mean Travel Time to Work": 18.4, "Building Permits": 0, "Veterans": 894, "Land Area": 4528.54}, "Sales": {"Retail Sales": 725, "Merchant Wholesaler Sales": 0, "Accommodation and Food Services Sales": 65, "Retail Sales per Capita": 10560}, "County": "Grant County", "State": "OR", "Income": {"Median Houseold Income": 35051, "Per Capita Income": 23828, "Persons Below Poverty Level": 17.3}, "Education": {"Bachelor's Degree or Higher": 20.5, "High School or Higher": 89.5}, "Employment": {"Private Non-farm Establishments": 236, "Private Non-farm Employment Percent Change": 0.7, "Firms": {"Total": 791, "Hispanic-Owned": 0.0, "Native Hawaiian and Other Pacific Islander-Owned": 0.0, "American Indian-Owned": 0.0, "Black-Owned": 0.0, "Asian-Owned": 0.0, "Women-Owned": 0.0}, "Nonemployer Establishments": 492, "Private Non-farm Employment": 1379}, "Housing": {"Housing Units": 4304, "Units in Multi-Unit Structures": 6.0, "Median Value of Owner-Occupied Units": 136400, "Households": 3319, "Persons per Household": 2.17, "Homeownership Rate": 70.4}, "Population": {"2014 Population": 7180, "2010 Population": 7445, "Population per Square Mile": 1.6, "Population Percent Change": -3.6}}</t>
  </si>
  <si>
    <t>{"Ethnicities": {"White Alone, not Hispanic or Latino": 87.8, "Two or More Races": 3.1, "Asian Alone": 0.4, "Native Hawaiian and Other Pacific Islander Alone": 0.0, "White Alone": 92.0, "Hispanic or Latino": 4.9, "Black Alone": 0.5, "American Indian and Alaska Native Alone": 3.9}, "Age": {"Percent Under 18 Years": 20.3, "Percent 65 and Older": 22.5, "Percent Under 5 Years": 5.1}, "Miscellaneous": {"Manufacturers Shipments": 0, "Foreign Born": 1.8, "Percent Female": 49.4, "Language Other than English at Home": 3.2, "Living in Same House +1 Years": 84.7, "Mean Travel Time to Work": 13.8, "Building Permits": 2, "Veterans": 723, "Land Area": 10133.17}, "Sales": {"Retail Sales": 875, "Merchant Wholesaler Sales": 30, "Accommodation and Food Services Sales": 110, "Retail Sales per Capita": 12936}, "County": "Harney County", "State": "OR", "Income": {"Median Houseold Income": 38113, "Per Capita Income": 20865, "Persons Below Poverty Level": 18.6}, "Education": {"Bachelor's Degree or Higher": 15.6, "High School or Higher": 87.9}, "Employment": {"Private Non-farm Establishments": 185, "Private Non-farm Employment Percent Change": -1.6, "Firms": {"Total": 914, "Hispanic-Owned": 0.0, "Native Hawaiian and Other Pacific Islander-Owned": 0.0, "American Indian-Owned": 0.0, "Black-Owned": 0.0, "Asian-Owned": 0.0, "Women-Owned": 30.2}, "Nonemployer Establishments": 531, "Private Non-farm Employment": 1200}, "Housing": {"Housing Units": 3795, "Units in Multi-Unit Structures": 8.2, "Median Value of Owner-Occupied Units": 112300, "Households": 3113, "Persons per Household": 2.29, "Homeownership Rate": 64.9}, "Population": {"2014 Population": 7126, "2010 Population": 7422, "Population per Square Mile": 0.7, "Population Percent Change": -4.0}}</t>
  </si>
  <si>
    <t>{"Ethnicities": {"White Alone, not Hispanic or Latino": 64.4, "Two or More Races": 2.4, "Asian Alone": 1.5, "Native Hawaiian and Other Pacific Islander Alone": 0.2, "White Alone": 94.1, "Hispanic or Latino": 30.9, "Black Alone": 0.6, "American Indian and Alaska Native Alone": 1.1}, "Age": {"Percent Under 18 Years": 25.0, "Percent 65 and Older": 14.1, "Percent Under 5 Years": 6.6}, "Miscellaneous": {"Manufacturers Shipments": 2457, "Foreign Born": 16.9, "Percent Female": 49.9, "Language Other than English at Home": 28.2, "Living in Same House +1 Years": 90.7, "Mean Travel Time to Work": 17.0, "Building Permits": 88, "Veterans": 1487, "Land Area": 521.95}, "Sales": {"Retail Sales": 2936, "Merchant Wholesaler Sales": 2243, "Accommodation and Food Services Sales": 556, "Retail Sales per Capita": 13872}, "County": "Hood River County", "State": "OR", "Income": {"Median Houseold Income": 56725, "Per Capita Income": 25181, "Persons Below Poverty Level": 11.6}, "Education": {"Bachelor's Degree or Higher": 30.5, "High School or Higher": 84.1}, "Employment": {"Private Non-farm Establishments": 975, "Private Non-farm Employment Percent Change": 2.6, "Firms": {"Total": 2251, "Hispanic-Owned": 6.0, "Native Hawaiian and Other Pacific Islander-Owned": 0.0, "American Indian-Owned": 0.0, "Black-Owned": 1.7, "Asian-Owned": 0.0, "Women-Owned": 23.2}, "Nonemployer Establishments": 1788, "Private Non-farm Employment": 9506}, "Housing": {"Housing Units": 9506, "Units in Multi-Unit Structures": 15.8, "Median Value of Owner-Occupied Units": 321700, "Households": 8144, "Persons per Household": 2.62, "Homeownership Rate": 66.1}, "Population": {"2014 Population": 22885, "2010 Population": 22346, "Population per Square Mile": 42.8, "Population Percent Change": 2.4}}</t>
  </si>
  <si>
    <t>{"Ethnicities": {"White Alone, not Hispanic or Latino": 82.1, "Two or More Races": 3.3, "Asian Alone": 1.4, "Native Hawaiian and Other Pacific Islander Alone": 0.3, "White Alone": 92.6, "Hispanic or Latino": 12.0, "Black Alone": 0.8, "American Indian and Alaska Native Alone": 1.5}, "Age": {"Percent Under 18 Years": 21.0, "Percent 65 and Older": 20.2, "Percent Under 5 Years": 5.7}, "Miscellaneous": {"Manufacturers Shipments": 20374, "Foreign Born": 5.7, "Percent Female": 51.4, "Language Other than English at Home": 9.4, "Living in Same House +1 Years": 81.0, "Mean Travel Time to Work": 19.4, "Building Permits": 747, "Veterans": 22618, "Land Area": 2783.55}, "Sales": {"Retail Sales": 34223, "Merchant Wholesaler Sales": 10470, "Accommodation and Food Services Sales": 3729, "Retail Sales per Capita": 17255}, "County": "Jackson County", "State": "OR", "Income": {"Median Houseold Income": 44005, "Per Capita Income": 24378, "Persons Below Poverty Level": 17.2}, "Education": {"Bachelor's Degree or Higher": 24.8, "High School or Higher": 89.1}, "Employment": {"Private Non-farm Establishments": 5861, "Private Non-farm Employment Percent Change": 5.0, "Firms": {"Total": 21865, "Hispanic-Owned": 4.6, "Native Hawaiian and Other Pacific Islander-Owned": 0.0, "American Indian-Owned": 1.4, "Black-Owned": 0.0, "Asian-Owned": 1.1, "Women-Owned": 29.0}, "Nonemployer Establishments": 16219, "Private Non-farm Employment": 66354}, "Housing": {"Housing Units": 91919, "Units in Multi-Unit Structures": 17.2, "Median Value of Owner-Occupied Units": 225100, "Households": 83140, "Persons per Household": 2.42, "Homeownership Rate": 62.2}, "Population": {"2014 Population": 210287, "2010 Population": 203206, "Population per Square Mile": 73.0, "Population Percent Change": 3.5}}</t>
  </si>
  <si>
    <t>{"Ethnicities": {"White Alone, not Hispanic or Latino": 60.2, "Two or More Races": 3.3, "Asian Alone": 0.9, "Native Hawaiian and Other Pacific Islander Alone": 0.3, "White Alone": 75.5, "Hispanic or Latino": 19.6, "Black Alone": 1.0, "American Indian and Alaska Native Alone": 19.0}, "Age": {"Percent Under 18 Years": 24.1, "Percent 65 and Older": 18.0, "Percent Under 5 Years": 6.7}, "Miscellaneous": {"Manufacturers Shipments": 2429, "Foreign Born": 7.3, "Percent Female": 48.1, "Language Other than English at Home": 17.6, "Living in Same House +1 Years": 81.9, "Mean Travel Time to Work": 21.3, "Building Permits": 39, "Veterans": 2020, "Land Area": 1780.79}, "Sales": {"Retail Sales": 1653, "Merchant Wholesaler Sales": 1924, "Accommodation and Food Services Sales": 457, "Retail Sales per Capita": 8056}, "County": "Jefferson County", "State": "OR", "Income": {"Median Houseold Income": 43373, "Per Capita Income": 21593, "Persons Below Poverty Level": 19.8}, "Education": {"Bachelor's Degree or Higher": 17.3, "High School or Higher": 84.7}, "Employment": {"Private Non-farm Establishments": 358, "Private Non-farm Employment Percent Change": 2.7, "Firms": {"Total": 1466, "Hispanic-Owned": 0.0, "Native Hawaiian and Other Pacific Islander-Owned": 0.0, "American Indian-Owned": 5.6, "Black-Owned": 0.0, "Asian-Owned": 0.0, "Women-Owned": 32.6}, "Nonemployer Establishments": 974, "Private Non-farm Employment": 3581}, "Housing": {"Housing Units": 9767, "Units in Multi-Unit Structures": 11.0, "Median Value of Owner-Occupied Units": 165900, "Households": 7882, "Persons per Household": 2.62, "Homeownership Rate": 65.4}, "Population": {"2014 Population": 22192, "2010 Population": 21720, "Population per Square Mile": 12.2, "Population Percent Change": 2.2}}</t>
  </si>
  <si>
    <t>{"Ethnicities": {"White Alone, not Hispanic or Latino": 87.6, "Two or More Races": 3.2, "Asian Alone": 1.0, "Native Hawaiian and Other Pacific Islander Alone": 0.2, "White Alone": 93.5, "Hispanic or Latino": 7.0, "Black Alone": 0.6, "American Indian and Alaska Native Alone": 1.5}, "Age": {"Percent Under 18 Years": 19.6, "Percent 65 and Older": 24.8, "Percent Under 5 Years": 4.9}, "Miscellaneous": {"Manufacturers Shipments": 4712, "Foreign Born": 2.8, "Percent Female": 51.2, "Language Other than English at Home": 4.4, "Living in Same House +1 Years": 86.0, "Mean Travel Time to Work": 19.4, "Building Permits": 149, "Veterans": 10265, "Land Area": 1639.67}, "Sales": {"Retail Sales": 10243, "Merchant Wholesaler Sales": 0, "Accommodation and Food Services Sales": 1089, "Retail Sales per Capita": 12694}, "County": "Josephine County", "State": "OR", "Income": {"Median Houseold Income": 37733, "Per Capita Income": 21791, "Persons Below Poverty Level": 20.2}, "Education": {"Bachelor's Degree or Higher": 17.0, "High School or Higher": 88.4}, "Employment": {"Private Non-farm Establishments": 1899, "Private Non-farm Employment Percent Change": 1.2, "Firms": {"Total": 8002, "Hispanic-Owned": 0.0, "Native Hawaiian and Other Pacific Islander-Owned": 0.0, "American Indian-Owned": 1.8, "Black-Owned": 0.0, "Asian-Owned": 0.0, "Women-Owned": 25.4}, "Nonemployer Establishments": 5578, "Private Non-farm Employment": 20079}, "Housing": {"Housing Units": 38022, "Units in Multi-Unit Structures": 12.0, "Median Value of Owner-Occupied Units": 220900, "Households": 34390, "Persons per Household": 2.37, "Homeownership Rate": 66.2}, "Population": {"2014 Population": 83599, "2010 Population": 82713, "Population per Square Mile": 50.4, "Population Percent Change": 1.1}}</t>
  </si>
  <si>
    <t>{"Ethnicities": {"White Alone, not Hispanic or Latino": 79.4, "Two or More Races": 4.0, "Asian Alone": 1.0, "Native Hawaiian and Other Pacific Islander Alone": 0.2, "White Alone": 89.3, "Hispanic or Latino": 11.9, "Black Alone": 0.9, "American Indian and Alaska Native Alone": 4.7}, "Age": {"Percent Under 18 Years": 21.5, "Percent 65 and Older": 19.2, "Percent Under 5 Years": 6.0}, "Miscellaneous": {"Manufacturers Shipments": 5396, "Foreign Born": 5.3, "Percent Female": 50.1, "Language Other than English at Home": 9.0, "Living in Same House +1 Years": 82.1, "Mean Travel Time to Work": 17.9, "Building Permits": 75, "Veterans": 7894, "Land Area": 5941.05}, "Sales": {"Retail Sales": 7884, "Merchant Wholesaler Sales": 0, "Accommodation and Food Services Sales": 1030, "Retail Sales per Capita": 11845}, "County": "Klamath County", "State": "OR", "Income": {"Median Houseold Income": 39627, "Per Capita Income": 21489, "Persons Below Poverty Level": 18.9}, "Education": {"Bachelor's Degree or Higher": 19.7, "High School or Higher": 87.7}, "Employment": {"Private Non-farm Establishments": 1530, "Private Non-farm Employment Percent Change": 1.2, "Firms": {"Total": 5675, "Hispanic-Owned": 3.8, "Native Hawaiian and Other Pacific Islander-Owned": 0.0, "American Indian-Owned": 3.6, "Black-Owned": 1.2, "Asian-Owned": 1.1, "Women-Owned": 26.8}, "Nonemployer Establishments": 3353, "Private Non-farm Employment": 16433}, "Housing": {"Housing Units": 32763, "Units in Multi-Unit Structures": 11.8, "Median Value of Owner-Occupied Units": 155000, "Households": 27378, "Persons per Household": 2.38, "Homeownership Rate": 65.8}, "Population": {"2014 Population": 65455, "2010 Population": 66380, "Population per Square Mile": 11.2, "Population Percent Change": -1.4}}</t>
  </si>
  <si>
    <t>{"Ethnicities": {"White Alone, not Hispanic or Latino": 85.7, "Two or More Races": 3.4, "Asian Alone": 1.1, "Native Hawaiian and Other Pacific Islander Alone": 0.1, "White Alone": 92.5, "Hispanic or Latino": 7.8, "Black Alone": 0.7, "American Indian and Alaska Native Alone": 2.2}, "Age": {"Percent Under 18 Years": 18.5, "Percent 65 and Older": 23.0, "Percent Under 5 Years": 4.2}, "Miscellaneous": {"Manufacturers Shipments": 0, "Foreign Born": 4.1, "Percent Female": 46.9, "Language Other than English at Home": 5.2, "Living in Same House +1 Years": 77.8, "Mean Travel Time to Work": 12.4, "Building Permits": 9, "Veterans": 951, "Land Area": 8138.98}, "Sales": {"Retail Sales": 520, "Merchant Wholesaler Sales": 402, "Accommodation and Food Services Sales": 71, "Retail Sales per Capita": 7219}, "County": "Lake County", "State": "OR", "Income": {"Median Houseold Income": 33611, "Per Capita Income": 22056, "Persons Below Poverty Level": 20.1}, "Education": {"Bachelor's Degree or Higher": 18.6, "High School or Higher": 83.7}, "Employment": {"Private Non-farm Establishments": 191, "Private Non-farm Employment Percent Change": 0.1, "Firms": {"Total": 0, "Hispanic-Owned": 0.0, "Native Hawaiian and Other Pacific Islander-Owned": 0.0, "American Indian-Owned": 0.0, "Black-Owned": 0.0, "Asian-Owned": 0.0, "Women-Owned": 0.0}, "Nonemployer Establishments": 478, "Private Non-farm Employment": 1163}, "Housing": {"Housing Units": 4401, "Units in Multi-Unit Structures": 5.1, "Median Value of Owner-Occupied Units": 144100, "Households": 3566, "Persons per Household": 2.09, "Homeownership Rate": 66.2}, "Population": {"2014 Population": 7838, "2010 Population": 7895, "Population per Square Mile": 1.0, "Population Percent Change": -0.7}}</t>
  </si>
  <si>
    <t>{"Ethnicities": {"White Alone, not Hispanic or Latino": 83.1, "Two or More Races": 4.3, "Asian Alone": 2.9, "Native Hawaiian and Other Pacific Islander Alone": 0.3, "White Alone": 90.1, "Hispanic or Latino": 8.3, "Black Alone": 1.1, "American Indian and Alaska Native Alone": 1.4}, "Age": {"Percent Under 18 Years": 19.1, "Percent 65 and Older": 17.4, "Percent Under 5 Years": 4.9}, "Miscellaneous": {"Manufacturers Shipments": 62198, "Foreign Born": 5.7, "Percent Female": 50.9, "Language Other than English at Home": 8.9, "Living in Same House +1 Years": 78.0, "Mean Travel Time to Work": 19.6, "Building Permits": 1316, "Veterans": 31009, "Land Area": 4553.12}, "Sales": {"Retail Sales": 44522, "Merchant Wholesaler Sales": 28891, "Accommodation and Food Services Sales": 6077, "Retail Sales per Capita": 12912}, "County": "Lane County", "State": "OR", "Income": {"Median Houseold Income": 42931, "Per Capita Income": 24224, "Persons Below Poverty Level": 20.0}, "Education": {"Bachelor's Degree or Higher": 27.7, "High School or Higher": 91.1}, "Employment": {"Private Non-farm Establishments": 9538, "Private Non-farm Employment Percent Change": 3.5, "Firms": {"Total": 32627, "Hispanic-Owned": 2.1, "Native Hawaiian and Other Pacific Islander-Owned": 0.0, "American Indian-Owned": 1.4, "Black-Owned": 0.6, "Asian-Owned": 2.0, "Women-Owned": 30.6}, "Nonemployer Establishments": 22051, "Private Non-farm Employment": 117026}, "Housing": {"Housing Units": 157899, "Units in Multi-Unit Structures": 22.3, "Median Value of Owner-Occupied Units": 218900, "Households": 144912, "Persons per Household": 2.38, "Homeownership Rate": 59.6}, "Population": {"2014 Population": 358337, "2010 Population": 351715, "Population per Square Mile": 77.2, "Population Percent Change": 1.9}}</t>
  </si>
  <si>
    <t>{"Ethnicities": {"White Alone, not Hispanic or Latino": 83.3, "Two or More Races": 3.6, "Asian Alone": 1.3, "Native Hawaiian and Other Pacific Islander Alone": 0.2, "White Alone": 90.1, "Hispanic or Latino": 8.5, "Black Alone": 0.7, "American Indian and Alaska Native Alone": 4.0}, "Age": {"Percent Under 18 Years": 17.0, "Percent 65 and Older": 24.9, "Percent Under 5 Years": 5.0}, "Miscellaneous": {"Manufacturers Shipments": 5826, "Foreign Born": 5.2, "Percent Female": 51.4, "Language Other than English at Home": 7.0, "Living in Same House +1 Years": 83.8, "Mean Travel Time to Work": 19.2, "Building Permits": 144, "Veterans": 5793, "Land Area": 979.77}, "Sales": {"Retail Sales": 5595, "Merchant Wholesaler Sales": 484, "Accommodation and Food Services Sales": 2054, "Retail Sales per Capita": 12180}, "County": "Lincoln County", "State": "OR", "Income": {"Median Houseold Income": 42365, "Per Capita Income": 25194, "Persons Below Poverty Level": 16.0}, "Education": {"Bachelor's Degree or Higher": 24.4, "High School or Higher": 89.9}, "Employment": {"Private Non-farm Establishments": 1562, "Private Non-farm Employment Percent Change": 1.8, "Firms": {"Total": 5268, "Hispanic-Owned": 0.0, "Native Hawaiian and Other Pacific Islander-Owned": 0.0, "American Indian-Owned": 0.0, "Black-Owned": 0.0, "Asian-Owned": 1.7, "Women-Owned": 28.3}, "Nonemployer Establishments": 3278, "Private Non-farm Employment": 13527}, "Housing": {"Housing Units": 30700, "Units in Multi-Unit Structures": 15.2, "Median Value of Owner-Occupied Units": 237200, "Households": 20913, "Persons per Household": 2.17, "Homeownership Rate": 65.5}, "Population": {"2014 Population": 46406, "2010 Population": 46034, "Population per Square Mile": 47.0, "Population Percent Change": 0.8}}</t>
  </si>
  <si>
    <t>{"Ethnicities": {"White Alone, not Hispanic or Latino": 86.2, "Two or More Races": 3.1, "Asian Alone": 1.1, "Native Hawaiian and Other Pacific Islander Alone": 0.2, "White Alone": 93.4, "Hispanic or Latino": 8.4, "Black Alone": 0.7, "American Indian and Alaska Native Alone": 1.5}, "Age": {"Percent Under 18 Years": 23.2, "Percent 65 and Older": 17.3, "Percent Under 5 Years": 6.2}, "Miscellaneous": {"Manufacturers Shipments": 27375, "Foreign Born": 4.4, "Percent Female": 50.5, "Language Other than English at Home": 7.2, "Living in Same House +1 Years": 84.2, "Mean Travel Time to Work": 22.4, "Building Permits": 393, "Veterans": 11747, "Land Area": 2290.13}, "Sales": {"Retail Sales": 11589, "Merchant Wholesaler Sales": 9568, "Accommodation and Food Services Sales": 1254, "Retail Sales per Capita": 10248}, "County": "Linn County", "State": "OR", "Income": {"Median Houseold Income": 46939, "Per Capita Income": 21500, "Persons Below Poverty Level": 17.8}, "Education": {"Bachelor's Degree or Higher": 16.9, "High School or Higher": 89.1}, "Employment": {"Private Non-farm Establishments": 2437, "Private Non-farm Employment Percent Change": 0.8, "Firms": {"Total": 8697, "Hispanic-Owned": 2.8, "Native Hawaiian and Other Pacific Islander-Owned": 0.0, "American Indian-Owned": 0.0, "Black-Owned": 0.0, "Asian-Owned": 1.7, "Women-Owned": 28.0}, "Nonemployer Establishments": 5715, "Private Non-farm Employment": 32742}, "Housing": {"Housing Units": 49300, "Units in Multi-Unit Structures": 17.2, "Median Value of Owner-Occupied Units": 173600, "Households": 44722, "Persons per Household": 2.6, "Homeownership Rate": 66.8}, "Population": {"2014 Population": 119356, "2010 Population": 116672, "Population per Square Mile": 50.9, "Population Percent Change": 2.3}}</t>
  </si>
  <si>
    <t>{"Ethnicities": {"White Alone, not Hispanic or Latino": 61.7, "Two or More Races": 2.3, "Asian Alone": 1.8, "Native Hawaiian and Other Pacific Islander Alone": 0.2, "White Alone": 92.2, "Hispanic or Latino": 33.1, "Black Alone": 1.5, "American Indian and Alaska Native Alone": 2.0}, "Age": {"Percent Under 18 Years": 25.2, "Percent 65 and Older": 15.8, "Percent Under 5 Years": 7.0}, "Miscellaneous": {"Manufacturers Shipments": 0, "Foreign Born": 10.6, "Percent Female": 45.5, "Language Other than English at Home": 24.5, "Living in Same House +1 Years": 84.7, "Mean Travel Time to Work": 17.3, "Building Permits": 29, "Veterans": 2347, "Land Area": 9887.53}, "Sales": {"Retail Sales": 4846, "Merchant Wholesaler Sales": 0, "Accommodation and Food Services Sales": 452, "Retail Sales per Capita": 15637}, "County": "Malheur County", "State": "OR", "Income": {"Median Houseold Income": 35578, "Per Capita Income": 16352, "Persons Below Poverty Level": 27.4}, "Education": {"Bachelor's Degree or Higher": 13.1, "High School or Higher": 80.4}, "Employment": {"Private Non-farm Establishments": 712, "Private Non-farm Employment Percent Change": -1.5, "Firms": {"Total": 1944, "Hispanic-Owned": 0.0, "Native Hawaiian and Other Pacific Islander-Owned": 0.0, "American Indian-Owned": 0.0, "Black-Owned": 0.0, "Asian-Owned": 2.0, "Women-Owned": 0.0}, "Nonemployer Establishments": 1329, "Private Non-farm Employment": 8023}, "Housing": {"Housing Units": 11617, "Units in Multi-Unit Structures": 14.4, "Median Value of Owner-Occupied Units": 132600, "Households": 10136, "Persons per Household": 2.69, "Homeownership Rate": 61.6}, "Population": {"2014 Population": 30359, "2010 Population": 31313, "Population per Square Mile": 3.2, "Population Percent Change": -3.0}}</t>
  </si>
  <si>
    <t>{"Ethnicities": {"White Alone, not Hispanic or Latino": 66.9, "Two or More Races": 3.3, "Asian Alone": 2.3, "Native Hawaiian and Other Pacific Islander Alone": 0.9, "White Alone": 89.6, "Hispanic or Latino": 25.7, "Black Alone": 1.4, "American Indian and Alaska Native Alone": 2.6}, "Age": {"Percent Under 18 Years": 25.4, "Percent 65 and Older": 14.4, "Percent Under 5 Years": 6.8}, "Miscellaneous": {"Manufacturers Shipments": 28453, "Foreign Born": 13.7, "Percent Female": 50.1, "Language Other than English at Home": 25.3, "Living in Same House +1 Years": 82.3, "Mean Travel Time to Work": 21.8, "Building Permits": 698, "Veterans": 25842, "Land Area": 1182.33}, "Sales": {"Retail Sales": 40165, "Merchant Wholesaler Sales": 34617, "Accommodation and Food Services Sales": 0, "Retail Sales per Capita": 12950}, "County": "Marion County", "State": "OR", "Income": {"Median Houseold Income": 46885, "Per Capita Income": 22001, "Persons Below Poverty Level": 18.6}, "Education": {"Bachelor's Degree or Higher": 21.2, "High School or Higher": 83.2}, "Employment": {"Private Non-farm Establishments": 7685, "Private Non-farm Employment Percent Change": 3.6, "Firms": {"Total": 23677, "Hispanic-Owned": 6.6, "Native Hawaiian and Other Pacific Islander-Owned": 0.2, "American Indian-Owned": 0.0, "Black-Owned": 0.6, "Asian-Owned": 3.0, "Women-Owned": 27.2}, "Nonemployer Establishments": 15789, "Private Non-farm Employment": 95058}, "Housing": {"Housing Units": 122449, "Units in Multi-Unit Structures": 23.6, "Median Value of Owner-Occupied Units": 192200, "Households": 113285, "Persons per Household": 2.72, "Homeownership Rate": 60.3}, "Population": {"2014 Population": 326110, "2010 Population": 315335, "Population per Square Mile": 266.7, "Population Percent Change": 3.4}}</t>
  </si>
  <si>
    <t>{"Ethnicities": {"White Alone, not Hispanic or Latino": 60.6, "Two or More Races": 2.4, "Asian Alone": 0.7, "Native Hawaiian and Other Pacific Islander Alone": 0.3, "White Alone": 93.8, "Hispanic or Latino": 35.1, "Black Alone": 0.9, "American Indian and Alaska Native Alone": 1.8}, "Age": {"Percent Under 18 Years": 28.0, "Percent 65 and Older": 14.5, "Percent Under 5 Years": 7.0}, "Miscellaneous": {"Manufacturers Shipments": 0, "Foreign Born": 17.4, "Percent Female": 48.8, "Language Other than English at Home": 29.3, "Living in Same House +1 Years": 83.1, "Mean Travel Time to Work": 19.4, "Building Permits": 16, "Veterans": 1062, "Land Area": 2031.61}, "Sales": {"Retail Sales": 174, "Merchant Wholesaler Sales": 494, "Accommodation and Food Services Sales": 70, "Retail Sales per Capita": 1537}, "County": "Morrow County", "State": "OR", "Income": {"Median Houseold Income": 49940, "Per Capita Income": 20663, "Persons Below Poverty Level": 18.0}, "Education": {"Bachelor's Degree or Higher": 9.7, "High School or Higher": 75.5}, "Employment": {"Private Non-farm Establishments": 179, "Private Non-farm Employment Percent Change": 5.5, "Firms": {"Total": 456, "Hispanic-Owned": 0.0, "Native Hawaiian and Other Pacific Islander-Owned": 0.0, "American Indian-Owned": 0.0, "Black-Owned": 0.0, "Asian-Owned": 0.0, "Women-Owned": 0.0}, "Nonemployer Establishments": 506, "Private Non-farm Employment": 2725}, "Housing": {"Housing Units": 4447, "Units in Multi-Unit Structures": 10.3, "Median Value of Owner-Occupied Units": 119800, "Households": 3741, "Persons per Household": 2.98, "Homeownership Rate": 73.2}, "Population": {"2014 Population": 11187, "2010 Population": 11173, "Population per Square Mile": 5.5, "Population Percent Change": 0.1}}</t>
  </si>
  <si>
    <t>{"Ethnicities": {"White Alone, not Hispanic or Latino": 71.3, "Two or More Races": 4.4, "Asian Alone": 7.2, "Native Hawaiian and Other Pacific Islander Alone": 0.6, "White Alone": 80.5, "Hispanic or Latino": 11.2, "Black Alone": 5.7, "American Indian and Alaska Native Alone": 1.5}, "Age": {"Percent Under 18 Years": 19.8, "Percent 65 and Older": 11.9, "Percent Under 5 Years": 5.9}, "Miscellaneous": {"Manufacturers Shipments": 105276, "Foreign Born": 14.1, "Percent Female": 50.6, "Language Other than English at Home": 19.6, "Living in Same House +1 Years": 80.0, "Mean Travel Time to Work": 24.8, "Building Permits": 5090, "Veterans": 44741, "Land Area": 431.3}, "Sales": {"Retail Sales": 98684, "Merchant Wholesaler Sales": 220438, "Accommodation and Food Services Sales": 20486, "Retail Sales per Capita": 14157}, "County": "Multnomah County", "State": "OR", "Income": {"Median Houseold Income": 52511, "Per Capita Income": 30475, "Persons Below Poverty Level": 17.8}, "Education": {"Bachelor's Degree or Higher": 39.9, "High School or Higher": 89.7}, "Employment": {"Private Non-farm Establishments": 25361, "Private Non-farm Employment Percent Change": 1.8, "Firms": {"Total": 75230, "Hispanic-Owned": 3.0, "Native Hawaiian and Other Pacific Islander-Owned": 0.2, "American Indian-Owned": 0.8, "Black-Owned": 3.0, "Asian-Owned": 6.2, "Women-Owned": 31.6}, "Nonemployer Establishments": 62224, "Private Non-farm Employment": 390372}, "Housing": {"Housing Units": 330768, "Units in Multi-Unit Structures": 37.0, "Median Value of Owner-Occupied Units": 271600, "Households": 305939, "Persons per Household": 2.39, "Homeownership Rate": 54.2}, "Population": {"2014 Population": 776712, "2010 Population": 735334, "Population per Square Mile": 1704.9, "Population Percent Change": 5.6}}</t>
  </si>
  <si>
    <t>{"Ethnicities": {"White Alone, not Hispanic or Latino": 79.5, "Two or More Races": 3.4, "Asian Alone": 2.0, "Native Hawaiian and Other Pacific Islander Alone": 0.3, "White Alone": 90.9, "Hispanic or Latino": 13.0, "Black Alone": 0.8, "American Indian and Alaska Native Alone": 2.5}, "Age": {"Percent Under 18 Years": 23.3, "Percent 65 and Older": 17.1, "Percent Under 5 Years": 5.8}, "Miscellaneous": {"Manufacturers Shipments": 4166, "Foreign Born": 7.3, "Percent Female": 51.7, "Language Other than English at Home": 12.8, "Living in Same House +1 Years": 82.3, "Mean Travel Time to Work": 24.5, "Building Permits": 246, "Veterans": 6818, "Land Area": 740.79}, "Sales": {"Retail Sales": 3750, "Merchant Wholesaler Sales": 703, "Accommodation and Food Services Sales": 0, "Retail Sales per Capita": 5007}, "County": "Polk County", "State": "OR", "Income": {"Median Houseold Income": 52808, "Per Capita Income": 24426, "Persons Below Poverty Level": 16.5}, "Education": {"Bachelor's Degree or Higher": 29.0, "High School or Higher": 89.8}, "Employment": {"Private Non-farm Establishments": 1336, "Private Non-farm Employment Percent Change": 11.1, "Firms": {"Total": 5614, "Hispanic-Owned": 4.3, "Native Hawaiian and Other Pacific Islander-Owned": 0.0, "American Indian-Owned": 1.8, "Black-Owned": 0.0, "Asian-Owned": 0.0, "Women-Owned": 28.8}, "Nonemployer Establishments": 3911, "Private Non-farm Employment": 12758}, "Housing": {"Housing Units": 30607, "Units in Multi-Unit Structures": 20.6, "Median Value of Owner-Occupied Units": 217400, "Households": 28239, "Persons per Household": 2.62, "Homeownership Rate": 65.4}, "Population": {"2014 Population": 77916, "2010 Population": 75403, "Population per Square Mile": 101.8, "Population Percent Change": 3.3}}</t>
  </si>
  <si>
    <t>{"Ethnicities": {"White Alone, not Hispanic or Latino": 89.4, "Two or More Races": 1.8, "Asian Alone": 0.2, "Native Hawaiian and Other Pacific Islander Alone": 0.1, "White Alone": 94.9, "Hispanic or Latino": 6.8, "Black Alone": 0.6, "American Indian and Alaska Native Alone": 2.3}, "Age": {"Percent Under 18 Years": 18.0, "Percent 65 and Older": 24.8, "Percent Under 5 Years": 3.6}, "Miscellaneous": {"Manufacturers Shipments": 0, "Foreign Born": 2.4, "Percent Female": 50.4, "Language Other than English at Home": 2.6, "Living in Same House +1 Years": 86.1, "Mean Travel Time to Work": 20.5, "Building Permits": 0, "Veterans": 235, "Land Area": 823.69}, "Sales": {"Retail Sales": 560, "Merchant Wholesaler Sales": 120, "Accommodation and Food Services Sales": 58, "Retail Sales per Capita": 33162}, "County": "Sherman County", "State": "OR", "Income": {"Median Houseold Income": 42639, "Per Capita Income": 24314, "Persons Below Poverty Level": 22.1}, "Education": {"Bachelor's Degree or Higher": 16.5, "High School or Higher": 92.4}, "Employment": {"Private Non-farm Establishments": 52, "Private Non-farm Employment Percent Change": 16.7, "Firms": {"Total": 146, "Hispanic-Owned": 0.0, "Native Hawaiian and Other Pacific Islander-Owned": 0.0, "American Indian-Owned": 0.0, "Black-Owned": 0.0, "Asian-Owned": 0.0, "Women-Owned": 0.0}, "Nonemployer Establishments": 108, "Private Non-farm Employment": 426}, "Housing": {"Housing Units": 906, "Units in Multi-Unit Structures": 5.5, "Median Value of Owner-Occupied Units": 135400, "Households": 827, "Persons per Household": 2.24, "Homeownership Rate": 64.9}, "Population": {"2014 Population": 1710, "2010 Population": 1765, "Population per Square Mile": 2.1, "Population Percent Change": -3.1}}</t>
  </si>
  <si>
    <t>{"Ethnicities": {"White Alone, not Hispanic or Latino": 84.7, "Two or More Races": 2.6, "Asian Alone": 1.0, "Native Hawaiian and Other Pacific Islander Alone": 0.3, "White Alone": 94.0, "Hispanic or Latino": 10.3, "Black Alone": 0.5, "American Indian and Alaska Native Alone": 1.6}, "Age": {"Percent Under 18 Years": 19.1, "Percent 65 and Older": 23.4, "Percent Under 5 Years": 5.4}, "Miscellaneous": {"Manufacturers Shipments": 6338, "Foreign Born": 6.1, "Percent Female": 49.6, "Language Other than English at Home": 7.7, "Living in Same House +1 Years": 86.7, "Mean Travel Time to Work": 19.1, "Building Permits": 82, "Veterans": 2778, "Land Area": 1102.58}, "Sales": {"Retail Sales": 2249, "Merchant Wholesaler Sales": 310, "Accommodation and Food Services Sales": 536, "Retail Sales per Capita": 8988}, "County": "Tillamook County", "State": "OR", "Income": {"Median Houseold Income": 43676, "Per Capita Income": 22452, "Persons Below Poverty Level": 16.1}, "Education": {"Bachelor's Degree or Higher": 20.7, "High School or Higher": 88.1}, "Employment": {"Private Non-farm Establishments": 704, "Private Non-farm Employment Percent Change": 3.2, "Firms": {"Total": 2757, "Hispanic-Owned": 0.0, "Native Hawaiian and Other Pacific Islander-Owned": 0.0, "American Indian-Owned": 0.0, "Black-Owned": 0.0, "Asian-Owned": 0.0, "Women-Owned": 32.9}, "Nonemployer Establishments": 1831, "Private Non-farm Employment": 6371}, "Housing": {"Housing Units": 18463, "Units in Multi-Unit Structures": 8.5, "Median Value of Owner-Occupied Units": 226500, "Households": 10236, "Persons per Household": 2.4, "Homeownership Rate": 69.9}, "Population": {"2014 Population": 25342, "2010 Population": 25250, "Population per Square Mile": 22.9, "Population Percent Change": 0.4}}</t>
  </si>
  <si>
    <t>{"Ethnicities": {"White Alone, not Hispanic or Latino": 67.3, "Two or More Races": 2.4, "Asian Alone": 1.1, "Native Hawaiian and Other Pacific Islander Alone": 0.2, "White Alone": 90.9, "Hispanic or Latino": 25.7, "Black Alone": 1.1, "American Indian and Alaska Native Alone": 4.3}, "Age": {"Percent Under 18 Years": 25.8, "Percent 65 and Older": 14.1, "Percent Under 5 Years": 7.2}, "Miscellaneous": {"Manufacturers Shipments": 0, "Foreign Born": 10.0, "Percent Female": 47.7, "Language Other than English at Home": 20.8, "Living in Same House +1 Years": 82.4, "Mean Travel Time to Work": 16.9, "Building Permits": 93, "Veterans": 6356, "Land Area": 3215.51}, "Sales": {"Retail Sales": 7636, "Merchant Wholesaler Sales": 2845, "Accommodation and Food Services Sales": 1593, "Retail Sales per Capita": 10482}, "County": "Umatilla County", "State": "OR", "Income": {"Median Houseold Income": 48389, "Per Capita Income": 20836, "Persons Below Poverty Level": 16.5}, "Education": {"Bachelor's Degree or Higher": 15.5, "High School or Higher": 81.9}, "Employment": {"Private Non-farm Establishments": 1533, "Private Non-farm Employment Percent Change": 1.5, "Firms": {"Total": 4934, "Hispanic-Owned": 4.6, "Native Hawaiian and Other Pacific Islander-Owned": 0.0, "American Indian-Owned": 0.0, "Black-Owned": 0.0, "Asian-Owned": 0.0, "Women-Owned": 27.8}, "Nonemployer Establishments": 3399, "Private Non-farm Employment": 21299}, "Housing": {"Housing Units": 29700, "Units in Multi-Unit Structures": 17.2, "Median Value of Owner-Occupied Units": 142700, "Households": 26744, "Persons per Household": 2.7, "Homeownership Rate": 63.8}, "Population": {"2014 Population": 76705, "2010 Population": 75889, "Population per Square Mile": 23.6, "Population Percent Change": 1.1}}</t>
  </si>
  <si>
    <t>{"Ethnicities": {"White Alone, not Hispanic or Latino": 89.5, "Two or More Races": 2.5, "Asian Alone": 1.1, "Native Hawaiian and Other Pacific Islander Alone": 1.3, "White Alone": 93.3, "Hispanic or Latino": 4.5, "Black Alone": 0.6, "American Indian and Alaska Native Alone": 1.2}, "Age": {"Percent Under 18 Years": 22.0, "Percent 65 and Older": 18.6, "Percent Under 5 Years": 6.0}, "Miscellaneous": {"Manufacturers Shipments": 3370, "Foreign Born": 3.9, "Percent Female": 50.9, "Language Other than English at Home": 5.2, "Living in Same House +1 Years": 82.0, "Mean Travel Time to Work": 16.2, "Building Permits": 86, "Veterans": 2286, "Land Area": 2036.61}, "Sales": {"Retail Sales": 3337, "Merchant Wholesaler Sales": 0, "Accommodation and Food Services Sales": 328, "Retail Sales per Capita": 13318}, "County": "Union County", "State": "OR", "Income": {"Median Houseold Income": 42542, "Per Capita Income": 22684, "Persons Below Poverty Level": 18.6}, "Education": {"Bachelor's Degree or Higher": 22.5, "High School or Higher": 90.6}, "Employment": {"Private Non-farm Establishments": 750, "Private Non-farm Employment Percent Change": 1.0, "Firms": {"Total": 2282, "Hispanic-Owned": 0.0, "Native Hawaiian and Other Pacific Islander-Owned": 0.0, "American Indian-Owned": 0.0, "Black-Owned": 0.0, "Asian-Owned": 0.0, "Women-Owned": 23.7}, "Nonemployer Establishments": 1553, "Private Non-farm Employment": 6991}, "Housing": {"Housing Units": 11477, "Units in Multi-Unit Structures": 18.4, "Median Value of Owner-Occupied Units": 156600, "Households": 10235, "Persons per Household": 2.43, "Homeownership Rate": 63.4}, "Population": {"2014 Population": 25691, "2010 Population": 25748, "Population per Square Mile": 12.6, "Population Percent Change": -0.2}}</t>
  </si>
  <si>
    <t>{"Ethnicities": {"White Alone, not Hispanic or Latino": 93.5, "Two or More Races": 2.2, "Asian Alone": 0.5, "Native Hawaiian and Other Pacific Islander Alone": 0.1, "White Alone": 95.8, "Hispanic or Latino": 2.8, "Black Alone": 0.5, "American Indian and Alaska Native Alone": 0.9}, "Age": {"Percent Under 18 Years": 18.3, "Percent 65 and Older": 26.7, "Percent Under 5 Years": 5.0}, "Miscellaneous": {"Manufacturers Shipments": 0, "Foreign Born": 1.4, "Percent Female": 51.1, "Language Other than English at Home": 2.7, "Living in Same House +1 Years": 86.3, "Mean Travel Time to Work": 18.9, "Building Permits": 23, "Veterans": 850, "Land Area": 3146.19}, "Sales": {"Retail Sales": 827, "Merchant Wholesaler Sales": 0, "Accommodation and Food Services Sales": 73, "Retail Sales per Capita": 12127}, "County": "Wallowa County", "State": "OR", "Income": {"Median Houseold Income": 41994, "Per Capita Income": 23131, "Persons Below Poverty Level": 13.4}, "Education": {"Bachelor's Degree or Higher": 24.0, "High School or Higher": 93.5}, "Employment": {"Private Non-farm Establishments": 356, "Private Non-farm Employment Percent Change": -5.3, "Firms": {"Total": 890, "Hispanic-Owned": 0.0, "Native Hawaiian and Other Pacific Islander-Owned": 0.0, "American Indian-Owned": 0.0, "Black-Owned": 0.0, "Asian-Owned": 0.0, "Women-Owned": 0.0}, "Nonemployer Establishments": 758, "Private Non-farm Employment": 1535}, "Housing": {"Housing Units": 4075, "Units in Multi-Unit Structures": 8.2, "Median Value of Owner-Occupied Units": 199900, "Households": 2996, "Persons per Household": 2.27, "Homeownership Rate": 73.9}, "Population": {"2014 Population": 6820, "2010 Population": 7008, "Population per Square Mile": 2.2, "Population Percent Change": -2.7}}</t>
  </si>
  <si>
    <t>{"Ethnicities": {"White Alone, not Hispanic or Latino": 75.7, "Two or More Races": 2.3, "Asian Alone": 1.0, "Native Hawaiian and Other Pacific Islander Alone": 0.7, "White Alone": 91.1, "Hispanic or Latino": 17.0, "Black Alone": 0.6, "American Indian and Alaska Native Alone": 4.2}, "Age": {"Percent Under 18 Years": 22.5, "Percent 65 and Older": 19.9, "Percent Under 5 Years": 6.1}, "Miscellaneous": {"Manufacturers Shipments": 0, "Foreign Born": 9.6, "Percent Female": 50.4, "Language Other than English at Home": 15.3, "Living in Same House +1 Years": 84.0, "Mean Travel Time to Work": 16.1, "Building Permits": 0, "Veterans": 2450, "Land Area": 2381.52}, "Sales": {"Retail Sales": 3818, "Merchant Wholesaler Sales": 0, "Accommodation and Food Services Sales": 475, "Retail Sales per Capita": 16089}, "County": "Wasco County", "State": "OR", "Income": {"Median Houseold Income": 43765, "Per Capita Income": 22844, "Persons Below Poverty Level": 18.2}, "Education": {"Bachelor's Degree or Higher": 20.1, "High School or Higher": 85.1}, "Employment": {"Private Non-farm Establishments": 704, "Private Non-farm Employment Percent Change": 0.8, "Firms": {"Total": 1828, "Hispanic-Owned": 0.0, "Native Hawaiian and Other Pacific Islander-Owned": 0.0, "American Indian-Owned": 0.0, "Black-Owned": 0.0, "Asian-Owned": 0.0, "Women-Owned": 22.0}, "Nonemployer Establishments": 1262, "Private Non-farm Employment": 7080}, "Housing": {"Housing Units": 11390, "Units in Multi-Unit Structures": 15.8, "Median Value of Owner-Occupied Units": 181600, "Households": 9612, "Persons per Household": 2.39, "Homeownership Rate": 64.9}, "Population": {"2014 Population": 25515, "2010 Population": 25213, "Population per Square Mile": 10.6, "Population Percent Change": 1.2}}</t>
  </si>
  <si>
    <t>{"Ethnicities": {"White Alone, not Hispanic or Latino": 67.8, "Two or More Races": 4.0, "Asian Alone": 9.9, "Native Hawaiian and Other Pacific Islander Alone": 0.5, "White Alone": 82.2, "Hispanic or Latino": 16.3, "Black Alone": 2.2, "American Indian and Alaska Native Alone": 1.1}, "Age": {"Percent Under 18 Years": 24.3, "Percent 65 and Older": 11.9, "Percent Under 5 Years": 6.6}, "Miscellaneous": {"Manufacturers Shipments": 240489, "Foreign Born": 16.7, "Percent Female": 50.7, "Language Other than English at Home": 23.3, "Living in Same House +1 Years": 82.6, "Mean Travel Time to Work": 24.2, "Building Permits": 3030, "Veterans": 32864, "Land Area": 724.23}, "Sales": {"Retail Sales": 87543, "Merchant Wholesaler Sales": 110217, "Accommodation and Food Services Sales": 8494, "Retail Sales per Capita": 16886}, "County": "Washington County", "State": "OR", "Income": {"Median Houseold Income": 64180, "Per Capita Income": 31078, "Persons Below Poverty Level": 11.4}, "Education": {"Bachelor's Degree or Higher": 39.4, "High School or Higher": 90.8}, "Employment": {"Private Non-farm Establishments": 14380, "Private Non-farm Employment Percent Change": 0.5, "Firms": {"Total": 43601, "Hispanic-Owned": 4.7, "Native Hawaiian and Other Pacific Islander-Owned": 0.2, "American Indian-Owned": 0.0, "Black-Owned": 0.0, "Asian-Owned": 7.3, "Women-Owned": 32.9}, "Nonemployer Establishments": 33720, "Private Non-farm Employment": 236283}, "Housing": {"Housing Units": 218881, "Units in Multi-Unit Structures": 30.7, "Median Value of Owner-Occupied Units": 282400, "Households": 201771, "Persons per Household": 2.64, "Homeownership Rate": 61.0}, "Population": {"2014 Population": 562998, "2010 Population": 529710, "Population per Square Mile": 731.4, "Population Percent Change": 6.3}}</t>
  </si>
  <si>
    <t>{"Ethnicities": {"White Alone, not Hispanic or Latino": 88.7, "Two or More Races": 4.0, "Asian Alone": 0.7, "Native Hawaiian and Other Pacific Islander Alone": 0.3, "White Alone": 93.2, "Hispanic or Latino": 5.2, "Black Alone": 0.1, "American Indian and Alaska Native Alone": 1.7}, "Age": {"Percent Under 18 Years": 15.6, "Percent 65 and Older": 33.2, "Percent Under 5 Years": 4.1}, "Miscellaneous": {"Manufacturers Shipments": 0, "Foreign Born": 0.8, "Percent Female": 49.2, "Language Other than English at Home": 2.0, "Living in Same House +1 Years": 90.0, "Mean Travel Time to Work": 22.4, "Building Permits": 0, "Veterans": 164, "Land Area": 1714.75}, "Sales": {"Retail Sales": 103, "Merchant Wholesaler Sales": 0, "Accommodation and Food Services Sales": 5, "Retail Sales per Capita": 7419}, "County": "Wheeler County", "State": "OR", "Income": {"Median Houseold Income": 37974, "Per Capita Income": 24575, "Persons Below Poverty Level": 15.6}, "Education": {"Bachelor's Degree or Higher": 16.8, "High School or Higher": 88.6}, "Employment": {"Private Non-farm Establishments": 29, "Private Non-farm Employment Percent Change": -5.7, "Firms": {"Total": 122, "Hispanic-Owned": 0.0, "Native Hawaiian and Other Pacific Islander-Owned": 0.0, "American Indian-Owned": 0.0, "Black-Owned": 0.0, "Asian-Owned": 0.0, "Women-Owned": 0.0}, "Nonemployer Establishments": 141, "Private Non-farm Employment": 150}, "Housing": {"Housing Units": 888, "Units in Multi-Unit Structures": 0.9, "Median Value of Owner-Occupied Units": 123700, "Households": 625, "Persons per Household": 2.0, "Homeownership Rate": 72.0}, "Population": {"2014 Population": 1375, "2010 Population": 1441, "Population per Square Mile": 0.8, "Population Percent Change": -4.6}}</t>
  </si>
  <si>
    <t>{"Ethnicities": {"White Alone, not Hispanic or Latino": 77.9, "Two or More Races": 3.0, "Asian Alone": 1.8, "Native Hawaiian and Other Pacific Islander Alone": 0.2, "White Alone": 92.0, "Hispanic or Latino": 15.7, "Black Alone": 1.1, "American Indian and Alaska Native Alone": 2.0}, "Age": {"Percent Under 18 Years": 23.3, "Percent 65 and Older": 15.6, "Percent Under 5 Years": 5.7}, "Miscellaneous": {"Manufacturers Shipments": 18857, "Foreign Born": 8.5, "Percent Female": 50.1, "Language Other than English at Home": 14.0, "Living in Same House +1 Years": 84.0, "Mean Travel Time to Work": 23.4, "Building Permits": 376, "Veterans": 7554, "Land Area": 715.86}, "Sales": {"Retail Sales": 9511, "Merchant Wholesaler Sales": 3968, "Accommodation and Food Services Sales": 989, "Retail Sales per Capita": 9890}, "County": "Yamhill County", "State": "OR", "Income": {"Median Houseold Income": 54535, "Per Capita Income": 24290, "Persons Below Poverty Level": 14.6}, "Education": {"Bachelor's Degree or Higher": 22.5, "High School or Higher": 88.0}, "Employment": {"Private Non-farm Establishments": 2315, "Private Non-farm Employment Percent Change": -3.8, "Firms": {"Total": 7866, "Hispanic-Owned": 0.0, "Native Hawaiian and Other Pacific Islander-Owned": 0.0, "American Indian-Owned": 0.0, "Black-Owned": 0.0, "Asian-Owned": 0.0, "Women-Owned": 25.0}, "Nonemployer Establishments": 5581, "Private Non-farm Employment": 25887}, "Housing": {"Housing Units": 37522, "Units in Multi-Unit Structures": 16.3, "Median Value of Owner-Occupied Units": 224900, "Households": 34138, "Persons per Household": 2.77, "Homeownership Rate": 68.8}, "Population": {"2014 Population": 101758, "2010 Population": 99193, "Population per Square Mile": 138.6, "Population Percent Change": 2.6}}</t>
  </si>
  <si>
    <t>{"Ethnicities": {"White Alone, not Hispanic or Latino": 89.7, "Two or More Races": 1.3, "Asian Alone": 0.9, "Native Hawaiian and Other Pacific Islander Alone": 0.0, "White Alone": 95.5, "Hispanic or Latino": 6.6, "Black Alone": 1.9, "American Indian and Alaska Native Alone": 0.4}, "Age": {"Percent Under 18 Years": 20.6, "Percent 65 and Older": 18.3, "Percent Under 5 Years": 5.1}, "Miscellaneous": {"Manufacturers Shipments": 24983, "Foreign Born": 4.1, "Percent Female": 50.7, "Language Other than English at Home": 6.6, "Living in Same House +1 Years": 86.8, "Mean Travel Time to Work": 27.7, "Building Permits": 272, "Veterans": 8901, "Land Area": 518.67}, "Sales": {"Retail Sales": 8323, "Merchant Wholesaler Sales": 0, "Accommodation and Food Services Sales": 1601, "Retail Sales per Capita": 8222}, "County": "Adams County", "State": "PA", "Income": {"Median Houseold Income": 59492, "Per Capita Income": 27284, "Persons Below Poverty Level": 8.7}, "Education": {"Bachelor's Degree or Higher": 20.4, "High School or Higher": 86.0}, "Employment": {"Private Non-farm Establishments": 1902, "Private Non-farm Employment Percent Change": 2.9, "Firms": {"Total": 8687, "Hispanic-Owned": 0.6, "Native Hawaiian and Other Pacific Islander-Owned": 0.0, "American Indian-Owned": 0.0, "Black-Owned": 0.0, "Asian-Owned": 0.0, "Women-Owned": 0.0}, "Nonemployer Establishments": 6356, "Private Non-farm Employment": 27938}, "Housing": {"Housing Units": 41281, "Units in Multi-Unit Structures": 10.1, "Median Value of Owner-Occupied Units": 198200, "Households": 38141, "Persons per Household": 2.55, "Homeownership Rate": 76.7}, "Population": {"2014 Population": 101714, "2010 Population": 101407, "Population per Square Mile": 195.5, "Population Percent Change": 0.3}}</t>
  </si>
  <si>
    <t>PA</t>
  </si>
  <si>
    <t>{"Ethnicities": {"White Alone, not Hispanic or Latino": 79.6, "Two or More Races": 2.0, "Asian Alone": 3.4, "Native Hawaiian and Other Pacific Islander Alone": 0.0, "White Alone": 81.0, "Hispanic or Latino": 1.9, "Black Alone": 13.4, "American Indian and Alaska Native Alone": 0.2}, "Age": {"Percent Under 18 Years": 19.0, "Percent 65 and Older": 17.4, "Percent Under 5 Years": 5.3}, "Miscellaneous": {"Manufacturers Shipments": 157252, "Foreign Born": 5.0, "Percent Female": 51.8, "Language Other than English at Home": 6.9, "Living in Same House +1 Years": 87.1, "Mean Travel Time to Work": 26.0, "Building Permits": 2343, "Veterans": 93347, "Land Area": 730.08}, "Sales": {"Retail Sales": 200754, "Merchant Wholesaler Sales": 181416, "Accommodation and Food Services Sales": 25403, "Retail Sales per Capita": 16456}, "County": "Allegheny County", "State": "PA", "Income": {"Median Houseold Income": 51366, "Per Capita Income": 31593, "Persons Below Poverty Level": 12.9}, "Education": {"Bachelor's Degree or Higher": 35.9, "High School or Higher": 92.9}, "Employment": {"Private Non-farm Establishments": 33583, "Private Non-farm Employment Percent Change": 0.5, "Firms": {"Total": 95698, "Hispanic-Owned": 1.0, "Native Hawaiian and Other Pacific Islander-Owned": 0.0, "American Indian-Owned": 0.2, "Black-Owned": 5.2, "Asian-Owned": 3.1, "Women-Owned": 27.6}, "Nonemployer Establishments": 74402, "Private Non-farm Employment": 696023}, "Housing": {"Housing Units": 589709, "Units in Multi-Unit Structures": 26.8, "Median Value of Owner-Occupied Units": 122400, "Households": 526004, "Persons per Household": 2.26, "Homeownership Rate": 65.5}, "Population": {"2014 Population": 1231255, "2010 Population": 1223348, "Population per Square Mile": 1675.6, "Population Percent Change": 0.6}}</t>
  </si>
  <si>
    <t>{"Ethnicities": {"White Alone, not Hispanic or Latino": 97.3, "Two or More Races": 0.8, "Asian Alone": 0.3, "Native Hawaiian and Other Pacific Islander Alone": 0.0, "White Alone": 97.9, "Hispanic or Latino": 0.7, "Black Alone": 0.9, "American Indian and Alaska Native Alone": 0.1}, "Age": {"Percent Under 18 Years": 19.7, "Percent 65 and Older": 20.1, "Percent Under 5 Years": 5.0}, "Miscellaneous": {"Manufacturers Shipments": 3708, "Foreign Born": 0.6, "Percent Female": 50.4, "Language Other than English at Home": 1.7, "Living in Same House +1 Years": 90.8, "Mean Travel Time to Work": 27.9, "Building Permits": 45, "Veterans": 6204, "Land Area": 653.2}, "Sales": {"Retail Sales": 5321, "Merchant Wholesaler Sales": 0, "Accommodation and Food Services Sales": 395, "Retail Sales per Capita": 7734}, "County": "Armstrong County", "State": "PA", "Income": {"Median Houseold Income": 45241, "Per Capita Income": 23661, "Persons Below Poverty Level": 13.0}, "Education": {"Bachelor's Degree or Higher": 14.6, "High School or Higher": 88.9}, "Employment": {"Private Non-farm Establishments": 1339, "Private Non-farm Employment Percent Change": 0.0, "Firms": {"Total": 4908, "Hispanic-Owned": 0.0, "Native Hawaiian and Other Pacific Islander-Owned": 0.0, "American Indian-Owned": 0.0, "Black-Owned": 0.0, "Asian-Owned": 0.0, "Women-Owned": 25.5}, "Nonemployer Establishments": 3490, "Private Non-farm Employment": 14471}, "Housing": {"Housing Units": 32384, "Units in Multi-Unit Structures": 10.0, "Median Value of Owner-Occupied Units": 94100, "Households": 28525, "Persons per Household": 2.37, "Homeownership Rate": 76.5}, "Population": {"2014 Population": 67785, "2010 Population": 68941, "Population per Square Mile": 105.5, "Population Percent Change": -1.7}}</t>
  </si>
  <si>
    <t>{"Ethnicities": {"White Alone, not Hispanic or Latino": 89.9, "Two or More Races": 1.8, "Asian Alone": 0.5, "Native Hawaiian and Other Pacific Islander Alone": 0.0, "White Alone": 91.1, "Hispanic or Latino": 1.4, "Black Alone": 6.4, "American Indian and Alaska Native Alone": 0.1}, "Age": {"Percent Under 18 Years": 19.7, "Percent 65 and Older": 19.7, "Percent Under 5 Years": 5.1}, "Miscellaneous": {"Manufacturers Shipments": 47088, "Foreign Born": 1.8, "Percent Female": 51.6, "Language Other than English at Home": 3.5, "Living in Same House +1 Years": 89.7, "Mean Travel Time to Work": 25.1, "Building Permits": 141, "Veterans": 15600, "Land Area": 434.71}, "Sales": {"Retail Sales": 15552, "Merchant Wholesaler Sales": 11800, "Accommodation and Food Services Sales": 1563, "Retail Sales per Capita": 8989}, "County": "Beaver County", "State": "PA", "Income": {"Median Houseold Income": 49217, "Per Capita Income": 26258, "Persons Below Poverty Level": 12.2}, "Education": {"Bachelor's Degree or Higher": 21.9, "High School or Higher": 91.0}, "Employment": {"Private Non-farm Establishments": 3430, "Private Non-farm Employment Percent Change": -1.1, "Firms": {"Total": 11685, "Hispanic-Owned": 0.0, "Native Hawaiian and Other Pacific Islander-Owned": 0.0, "American Indian-Owned": 0.0, "Black-Owned": 3.0, "Asian-Owned": 0.0, "Women-Owned": 26.5}, "Nonemployer Establishments": 8495, "Private Non-farm Employment": 49161}, "Housing": {"Housing Units": 78381, "Units in Multi-Unit Structures": 17.0, "Median Value of Owner-Occupied Units": 115400, "Households": 70867, "Persons per Household": 2.35, "Homeownership Rate": 73.4}, "Population": {"2014 Population": 169392, "2010 Population": 170539, "Population per Square Mile": 392.3, "Population Percent Change": -0.7}}</t>
  </si>
  <si>
    <t>{"Ethnicities": {"White Alone, not Hispanic or Latino": 97.0, "Two or More Races": 1.0, "Asian Alone": 0.3, "Native Hawaiian and Other Pacific Islander Alone": 0.0, "White Alone": 97.9, "Hispanic or Latino": 1.1, "Black Alone": 0.7, "American Indian and Alaska Native Alone": 0.2}, "Age": {"Percent Under 18 Years": 20.7, "Percent 65 and Older": 20.5, "Percent Under 5 Years": 5.0}, "Miscellaneous": {"Manufacturers Shipments": 7286, "Foreign Born": 0.7, "Percent Female": 50.1, "Language Other than English at Home": 3.0, "Living in Same House +1 Years": 91.9, "Mean Travel Time to Work": 28.0, "Building Permits": 66, "Veterans": 4355, "Land Area": 1012.3}, "Sales": {"Retail Sales": 5815, "Merchant Wholesaler Sales": 2954, "Accommodation and Food Services Sales": 702, "Retail Sales per Capita": 11712}, "County": "Bedford County", "State": "PA", "Income": {"Median Houseold Income": 43290, "Per Capita Income": 22259, "Persons Below Poverty Level": 12.6}, "Education": {"Bachelor's Degree or Higher": 12.6, "High School or Higher": 85.2}, "Employment": {"Private Non-farm Establishments": 1043, "Private Non-farm Employment Percent Change": 1.1, "Firms": {"Total": 4459, "Hispanic-Owned": 0.0, "Native Hawaiian and Other Pacific Islander-Owned": 0.0, "American Indian-Owned": 0.0, "Black-Owned": 0.0, "Asian-Owned": 0.0, "Women-Owned": 0.0}, "Nonemployer Establishments": 3245, "Private Non-farm Employment": 13299}, "Housing": {"Housing Units": 24013, "Units in Multi-Unit Structures": 7.6, "Median Value of Owner-Occupied Units": 120200, "Households": 20198, "Persons per Household": 2.42, "Homeownership Rate": 79.8}, "Population": {"2014 Population": 48946, "2010 Population": 49762, "Population per Square Mile": 49.2, "Population Percent Change": -1.7}}</t>
  </si>
  <si>
    <t>{"Ethnicities": {"White Alone, not Hispanic or Latino": 74.2, "Two or More Races": 2.1, "Asian Alone": 1.6, "Native Hawaiian and Other Pacific Islander Alone": 0.1, "White Alone": 88.7, "Hispanic or Latino": 18.7, "Black Alone": 6.7, "American Indian and Alaska Native Alone": 0.8}, "Age": {"Percent Under 18 Years": 22.9, "Percent 65 and Older": 15.9, "Percent Under 5 Years": 5.9}, "Miscellaneous": {"Manufacturers Shipments": 84618, "Foreign Born": 6.8, "Percent Female": 50.8, "Language Other than English at Home": 16.7, "Living in Same House +1 Years": 86.4, "Mean Travel Time to Work": 24.5, "Building Permits": 458, "Veterans": 29566, "Land Area": 856.51}, "Sales": {"Retail Sales": 49532, "Merchant Wholesaler Sales": 44176, "Accommodation and Food Services Sales": 4459, "Retail Sales per Capita": 12307}, "County": "Berks County", "State": "PA", "Income": {"Median Houseold Income": 55170, "Per Capita Income": 26723, "Persons Below Poverty Level": 13.9}, "Education": {"Bachelor's Degree or Higher": 22.3, "High School or Higher": 84.3}, "Employment": {"Private Non-farm Establishments": 8246, "Private Non-farm Employment Percent Change": 0.3, "Firms": {"Total": 30325, "Hispanic-Owned": 5.5, "Native Hawaiian and Other Pacific Islander-Owned": 0.0, "American Indian-Owned": 0.0, "Black-Owned": 3.4, "Asian-Owned": 1.7, "Women-Owned": 27.3}, "Nonemployer Establishments": 23771, "Private Non-farm Employment": 148933}, "Housing": {"Housing Units": 164822, "Units in Multi-Unit Structures": 18.3, "Median Value of Owner-Occupied Units": 170600, "Households": 153897, "Persons per Household": 2.59, "Homeownership Rate": 72.0}, "Population": {"2014 Population": 413691, "2010 Population": 411442, "Population per Square Mile": 480.4, "Population Percent Change": 0.5}}</t>
  </si>
  <si>
    <t>{"Ethnicities": {"White Alone, not Hispanic or Latino": 95.0, "Two or More Races": 1.3, "Asian Alone": 0.7, "Native Hawaiian and Other Pacific Islander Alone": 0.0, "White Alone": 95.9, "Hispanic or Latino": 1.2, "Black Alone": 1.9, "American Indian and Alaska Native Alone": 0.1}, "Age": {"Percent Under 18 Years": 20.6, "Percent 65 and Older": 19.3, "Percent Under 5 Years": 5.5}, "Miscellaneous": {"Manufacturers Shipments": 19312, "Foreign Born": 1.2, "Percent Female": 51.2, "Language Other than English at Home": 3.0, "Living in Same House +1 Years": 88.9, "Mean Travel Time to Work": 19.0, "Building Permits": 100, "Veterans": 12862, "Land Area": 525.8}, "Sales": {"Retail Sales": 20387, "Merchant Wholesaler Sales": 15112, "Accommodation and Food Services Sales": 1788, "Retail Sales per Capita": 16182}, "County": "Blair County", "State": "PA", "Income": {"Median Houseold Income": 42992, "Per Capita Income": 23875, "Persons Below Poverty Level": 14.1}, "Education": {"Bachelor's Degree or Higher": 18.4, "High School or Higher": 90.9}, "Employment": {"Private Non-farm Establishments": 3212, "Private Non-farm Employment Percent Change": 2.8, "Firms": {"Total": 8728, "Hispanic-Owned": 0.0, "Native Hawaiian and Other Pacific Islander-Owned": 0.0, "American Indian-Owned": 0.0, "Black-Owned": 0.0, "Asian-Owned": 0.0, "Women-Owned": 27.3}, "Nonemployer Establishments": 6055, "Private Non-farm Employment": 52021}, "Housing": {"Housing Units": 56064, "Units in Multi-Unit Structures": 18.0, "Median Value of Owner-Occupied Units": 106500, "Households": 51433, "Persons per Household": 2.4, "Homeownership Rate": 72.4}, "Population": {"2014 Population": 125955, "2010 Population": 127089, "Population per Square Mile": 241.7, "Population Percent Change": -0.9}}</t>
  </si>
  <si>
    <t>{"Ethnicities": {"White Alone, not Hispanic or Latino": 96.2, "Two or More Races": 1.0, "Asian Alone": 0.6, "Native Hawaiian and Other Pacific Islander Alone": 0.0, "White Alone": 97.4, "Hispanic or Latino": 1.5, "Black Alone": 0.6, "American Indian and Alaska Native Alone": 0.3}, "Age": {"Percent Under 18 Years": 22.1, "Percent 65 and Older": 19.6, "Percent Under 5 Years": 6.0}, "Miscellaneous": {"Manufacturers Shipments": 17724, "Foreign Born": 1.5, "Percent Female": 50.5, "Language Other than English at Home": 3.1, "Living in Same House +1 Years": 90.9, "Mean Travel Time to Work": 22.5, "Building Permits": 77, "Veterans": 5825, "Land Area": 1147.4}, "Sales": {"Retail Sales": 7278, "Merchant Wholesaler Sales": 0, "Accommodation and Food Services Sales": 487, "Retail Sales per Capita": 11864}, "County": "Bradford County", "State": "PA", "Income": {"Median Houseold Income": 46963, "Per Capita Income": 23667, "Persons Below Poverty Level": 13.3}, "Education": {"Bachelor's Degree or Higher": 17.1, "High School or Higher": 87.3}, "Employment": {"Private Non-farm Establishments": 1394, "Private Non-farm Employment Percent Change": -5.3, "Firms": {"Total": 5145, "Hispanic-Owned": 0.0, "Native Hawaiian and Other Pacific Islander-Owned": 0.0, "American Indian-Owned": 0.0, "Black-Owned": 0.0, "Asian-Owned": 0.0, "Women-Owned": 22.8}, "Nonemployer Establishments": 3580, "Private Non-farm Employment": 19556}, "Housing": {"Housing Units": 30129, "Units in Multi-Unit Structures": 12.1, "Median Value of Owner-Occupied Units": 119900, "Households": 24213, "Persons per Household": 2.55, "Homeownership Rate": 74.9}, "Population": {"2014 Population": 61784, "2010 Population": 62622, "Population per Square Mile": 54.6, "Population Percent Change": -1.3}}</t>
  </si>
  <si>
    <t>{"Ethnicities": {"White Alone, not Hispanic or Latino": 85.3, "Two or More Races": 1.6, "Asian Alone": 4.6, "Native Hawaiian and Other Pacific Islander Alone": 0.1, "White Alone": 89.4, "Hispanic or Latino": 4.9, "Black Alone": 4.1, "American Indian and Alaska Native Alone": 0.3}, "Age": {"Percent Under 18 Years": 21.4, "Percent 65 and Older": 16.7, "Percent Under 5 Years": 4.9}, "Miscellaneous": {"Manufacturers Shipments": 93163, "Foreign Born": 8.2, "Percent Female": 51.0, "Language Other than English at Home": 10.9, "Living in Same House +1 Years": 92.8, "Mean Travel Time to Work": 28.3, "Building Permits": 778, "Veterans": 40571, "Land Area": 604.31}, "Sales": {"Retail Sales": 130898, "Merchant Wholesaler Sales": 98595, "Accommodation and Food Services Sales": 9702, "Retail Sales per Capita": 21067}, "County": "Bucks County", "State": "PA", "Income": {"Median Houseold Income": 76555, "Per Capita Income": 37466, "Persons Below Poverty Level": 5.4}, "Education": {"Bachelor's Degree or Higher": 35.8, "High School or Higher": 93.3}, "Employment": {"Private Non-farm Establishments": 18930, "Private Non-farm Employment Percent Change": -1.6, "Firms": {"Total": 65114, "Hispanic-Owned": 2.0, "Native Hawaiian and Other Pacific Islander-Owned": 0.0, "American Indian-Owned": 0.0, "Black-Owned": 1.5, "Asian-Owned": 3.5, "Women-Owned": 24.9}, "Nonemployer Establishments": 49858, "Private Non-farm Employment": 245793}, "Housing": {"Housing Units": 246842, "Units in Multi-Unit Structures": 19.3, "Median Value of Owner-Occupied Units": 309900, "Households": 230366, "Persons per Household": 2.68, "Homeownership Rate": 78.0}, "Population": {"2014 Population": 626685, "2010 Population": 625249, "Population per Square Mile": 1034.7, "Population Percent Change": 0.2}}</t>
  </si>
  <si>
    <t>{"Ethnicities": {"White Alone, not Hispanic or Latino": 95.2, "Two or More Races": 1.0, "Asian Alone": 1.2, "Native Hawaiian and Other Pacific Islander Alone": 0.0, "White Alone": 96.3, "Hispanic or Latino": 1.3, "Black Alone": 1.3, "American Indian and Alaska Native Alone": 0.1}, "Age": {"Percent Under 18 Years": 20.8, "Percent 65 and Older": 17.0, "Percent Under 5 Years": 5.0}, "Miscellaneous": {"Manufacturers Shipments": 53619, "Foreign Born": 1.8, "Percent Female": 50.6, "Language Other than English at Home": 3.0, "Living in Same House +1 Years": 88.3, "Mean Travel Time to Work": 26.4, "Building Permits": 624, "Veterans": 15172, "Land Area": 788.6}, "Sales": {"Retail Sales": 25272, "Merchant Wholesaler Sales": 25802, "Accommodation and Food Services Sales": 2695, "Retail Sales per Capita": 13849}, "County": "Butler County", "State": "PA", "Income": {"Median Houseold Income": 58230, "Per Capita Income": 30957, "Persons Below Poverty Level": 9.3}, "Education": {"Bachelor's Degree or Higher": 30.5, "High School or Higher": 92.7}, "Employment": {"Private Non-farm Establishments": 4766, "Private Non-farm Employment Percent Change": 0.6, "Firms": {"Total": 15493, "Hispanic-Owned": 0.6, "Native Hawaiian and Other Pacific Islander-Owned": 0.0, "American Indian-Owned": 0.0, "Black-Owned": 0.0, "Asian-Owned": 0.0, "Women-Owned": 27.3}, "Nonemployer Establishments": 11475, "Private Non-farm Employment": 79977}, "Housing": {"Housing Units": 80358, "Units in Multi-Unit Structures": 14.0, "Median Value of Owner-Occupied Units": 169700, "Households": 73213, "Persons per Household": 2.45, "Homeownership Rate": 76.8}, "Population": {"2014 Population": 185943, "2010 Population": 183862, "Population per Square Mile": 233.1, "Population Percent Change": 1.1}}</t>
  </si>
  <si>
    <t>{"Ethnicities": {"White Alone, not Hispanic or Latino": 93.1, "Two or More Races": 1.4, "Asian Alone": 0.6, "Native Hawaiian and Other Pacific Islander Alone": 0.0, "White Alone": 94.3, "Hispanic or Latino": 1.5, "Black Alone": 3.5, "American Indian and Alaska Native Alone": 0.1}, "Age": {"Percent Under 18 Years": 19.3, "Percent 65 and Older": 20.4, "Percent Under 5 Years": 4.9}, "Miscellaneous": {"Manufacturers Shipments": 14398, "Foreign Born": 1.2, "Percent Female": 50.8, "Language Other than English at Home": 3.2, "Living in Same House +1 Years": 89.3, "Mean Travel Time to Work": 22.7, "Building Permits": 61, "Veterans": 13695, "Land Area": 688.35}, "Sales": {"Retail Sales": 16264, "Merchant Wholesaler Sales": 5825, "Accommodation and Food Services Sales": 1559, "Retail Sales per Capita": 11212}, "County": "Cambria County", "State": "PA", "Income": {"Median Houseold Income": 41730, "Per Capita Income": 22659, "Persons Below Poverty Level": 14.9}, "Education": {"Bachelor's Degree or Higher": 18.3, "High School or Higher": 88.8}, "Employment": {"Private Non-farm Establishments": 3337, "Private Non-farm Employment Percent Change": -2.4, "Firms": {"Total": 9667, "Hispanic-Owned": 0.0, "Native Hawaiian and Other Pacific Islander-Owned": 0.0, "American Indian-Owned": 0.0, "Black-Owned": 1.0, "Asian-Owned": 1.5, "Women-Owned": 24.0}, "Nonemployer Establishments": 6190, "Private Non-farm Employment": 48133}, "Housing": {"Housing Units": 65240, "Units in Multi-Unit Structures": 15.6, "Median Value of Owner-Occupied Units": 87100, "Households": 58208, "Persons per Household": 2.31, "Homeownership Rate": 73.9}, "Population": {"2014 Population": 137732, "2010 Population": 143679, "Population per Square Mile": 208.7, "Population Percent Change": -4.1}}</t>
  </si>
  <si>
    <t>{"Ethnicities": {"White Alone, not Hispanic or Latino": 97.2, "Two or More Races": 1.0, "Asian Alone": 0.4, "Native Hawaiian and Other Pacific Islander Alone": 0.0, "White Alone": 97.8, "Hispanic or Latino": 0.7, "Black Alone": 0.4, "American Indian and Alaska Native Alone": 0.4}, "Age": {"Percent Under 18 Years": 17.5, "Percent 65 and Older": 23.8, "Percent Under 5 Years": 4.6}, "Miscellaneous": {"Manufacturers Shipments": 2138, "Foreign Born": 1.0, "Percent Female": 50.5, "Language Other than English at Home": 1.2, "Living in Same House +1 Years": 91.4, "Mean Travel Time to Work": 15.2, "Building Permits": 0, "Veterans": 612, "Land Area": 396.23}, "Sales": {"Retail Sales": 296, "Merchant Wholesaler Sales": 0, "Accommodation and Food Services Sales": 27, "Retail Sales per Capita": 5534}, "County": "Cameron County", "State": "PA", "Income": {"Median Houseold Income": 41410, "Per Capita Income": 22747, "Persons Below Poverty Level": 13.1}, "Education": {"Bachelor's Degree or Higher": 14.2, "High School or Higher": 86.4}, "Employment": {"Private Non-farm Establishments": 113, "Private Non-farm Employment Percent Change": -4.8, "Firms": {"Total": 513, "Hispanic-Owned": 0.0, "Native Hawaiian and Other Pacific Islander-Owned": 0.0, "American Indian-Owned": 0.0, "Black-Owned": 0.0, "Asian-Owned": 0.0, "Women-Owned": 0.0}, "Nonemployer Establishments": 242, "Private Non-farm Employment": 1579}, "Housing": {"Housing Units": 4400, "Units in Multi-Unit Structures": 9.6, "Median Value of Owner-Occupied Units": 69500, "Households": 2144, "Persons per Household": 2.29, "Homeownership Rate": 71.5}, "Population": {"2014 Population": 4805, "2010 Population": 5085, "Population per Square Mile": 12.8, "Population Percent Change": -5.5}}</t>
  </si>
  <si>
    <t>{"Ethnicities": {"White Alone, not Hispanic or Latino": 92.6, "Two or More Races": 1.1, "Asian Alone": 0.5, "Native Hawaiian and Other Pacific Islander Alone": 0.1, "White Alone": 96.1, "Hispanic or Latino": 4.1, "Black Alone": 1.9, "American Indian and Alaska Native Alone": 0.3}, "Age": {"Percent Under 18 Years": 19.7, "Percent 65 and Older": 19.7, "Percent Under 5 Years": 4.6}, "Miscellaneous": {"Manufacturers Shipments": 5142, "Foreign Born": 2.9, "Percent Female": 50.5, "Language Other than English at Home": 4.8, "Living in Same House +1 Years": 91.2, "Mean Travel Time to Work": 30.5, "Building Permits": 70, "Veterans": 6219, "Land Area": 381.46}, "Sales": {"Retail Sales": 4839, "Merchant Wholesaler Sales": 357, "Accommodation and Food Services Sales": 1047, "Retail Sales per Capita": 7661}, "County": "Carbon County", "State": "PA", "Income": {"Median Houseold Income": 48900, "Per Capita Income": 24861, "Persons Below Poverty Level": 11.6}, "Education": {"Bachelor's Degree or Higher": 15.1, "High School or Higher": 87.4}, "Employment": {"Private Non-farm Establishments": 1134, "Private Non-farm Employment Percent Change": -3.3, "Firms": {"Total": 5149, "Hispanic-Owned": 0.0, "Native Hawaiian and Other Pacific Islander-Owned": 0.0, "American Indian-Owned": 0.0, "Black-Owned": 2.0, "Asian-Owned": 0.0, "Women-Owned": 28.1}, "Nonemployer Establishments": 3280, "Private Non-farm Employment": 13291}, "Housing": {"Housing Units": 34398, "Units in Multi-Unit Structures": 8.2, "Median Value of Owner-Occupied Units": 146700, "Households": 25903, "Persons per Household": 2.48, "Homeownership Rate": 78.9}, "Population": {"2014 Population": 64441, "2010 Population": 65249, "Population per Square Mile": 171.1, "Population Percent Change": -1.2}}</t>
  </si>
  <si>
    <t>{"Ethnicities": {"White Alone, not Hispanic or Latino": 86.4, "Two or More Races": 1.6, "Asian Alone": 5.6, "Native Hawaiian and Other Pacific Islander Alone": 0.1, "White Alone": 88.7, "Hispanic or Latino": 2.9, "Black Alone": 3.8, "American Indian and Alaska Native Alone": 0.2}, "Age": {"Percent Under 18 Years": 15.4, "Percent 65 and Older": 12.4, "Percent Under 5 Years": 4.1}, "Miscellaneous": {"Manufacturers Shipments": 12164, "Foreign Born": 7.0, "Percent Female": 47.6, "Language Other than English at Home": 9.6, "Living in Same House +1 Years": 72.4, "Mean Travel Time to Work": 19.9, "Building Permits": 511, "Veterans": 9420, "Land Area": 1109.92}, "Sales": {"Retail Sales": 16042, "Merchant Wholesaler Sales": 5722, "Accommodation and Food Services Sales": 2400, "Retail Sales per Capita": 11134}, "County": "Centre County", "State": "PA", "Income": {"Median Houseold Income": 50336, "Per Capita Income": 25545, "Persons Below Poverty Level": 20.5}, "Education": {"Bachelor's Degree or Higher": 40.4, "High School or Higher": 92.7}, "Employment": {"Private Non-farm Establishments": 3252, "Private Non-farm Employment Percent Change": 0.8, "Firms": {"Total": 11078, "Hispanic-Owned": 0.9, "Native Hawaiian and Other Pacific Islander-Owned": 0.0, "American Indian-Owned": 0.0, "Black-Owned": 0.8, "Asian-Owned": 2.0, "Women-Owned": 25.5}, "Nonemployer Establishments": 9288, "Private Non-farm Employment": 44783}, "Housing": {"Housing Units": 65107, "Units in Multi-Unit Structures": 29.5, "Median Value of Owner-Occupied Units": 192600, "Households": 57197, "Persons per Household": 2.4, "Homeownership Rate": 59.6}, "Population": {"2014 Population": 158742, "2010 Population": 153990, "Population per Square Mile": 138.7, "Population Percent Change": 3.1}}</t>
  </si>
  <si>
    <t>{"Ethnicities": {"White Alone, not Hispanic or Latino": 80.6, "Two or More Races": 1.7, "Asian Alone": 4.8, "Native Hawaiian and Other Pacific Islander Alone": 0.1, "White Alone": 86.7, "Hispanic or Latino": 7.1, "Black Alone": 6.4, "American Indian and Alaska Native Alone": 0.3}, "Age": {"Percent Under 18 Years": 23.5, "Percent 65 and Older": 14.5, "Percent Under 5 Years": 5.7}, "Miscellaneous": {"Manufacturers Shipments": 67530, "Foreign Born": 9.0, "Percent Female": 50.8, "Language Other than English at Home": 11.8, "Living in Same House +1 Years": 89.8, "Mean Travel Time to Work": 27.4, "Building Permits": 1459, "Veterans": 31143, "Land Area": 750.51}, "Sales": {"Retail Sales": 113384, "Merchant Wholesaler Sales": 85714, "Accommodation and Food Services Sales": 7832, "Retail Sales per Capita": 23255}, "County": "Chester County", "State": "PA", "Income": {"Median Houseold Income": 86050, "Per Capita Income": 42210, "Persons Below Poverty Level": 6.9}, "Education": {"Bachelor's Degree or Higher": 48.5, "High School or Higher": 92.8}, "Employment": {"Private Non-farm Establishments": 13950, "Private Non-farm Employment Percent Change": 4.5, "Firms": {"Total": 49835, "Hispanic-Owned": 1.4, "Native Hawaiian and Other Pacific Islander-Owned": 0.0, "American Indian-Owned": 0.0, "Black-Owned": 2.3, "Asian-Owned": 2.8, "Women-Owned": 26.5}, "Nonemployer Establishments": 39966, "Private Non-farm Employment": 239228}, "Housing": {"Housing Units": 195644, "Units in Multi-Unit Structures": 17.6, "Median Value of Owner-Occupied Units": 325200, "Households": 184788, "Persons per Household": 2.64, "Homeownership Rate": 75.7}, "Population": {"2014 Population": 512784, "2010 Population": 498886, "Population per Square Mile": 664.7, "Population Percent Change": 2.7}}</t>
  </si>
  <si>
    <t>{"Ethnicities": {"White Alone, not Hispanic or Latino": 96.4, "Two or More Races": 0.9, "Asian Alone": 0.7, "Native Hawaiian and Other Pacific Islander Alone": 0.0, "White Alone": 97.0, "Hispanic or Latino": 0.7, "Black Alone": 1.1, "American Indian and Alaska Native Alone": 0.2}, "Age": {"Percent Under 18 Years": 18.9, "Percent 65 and Older": 18.0, "Percent Under 5 Years": 5.0}, "Miscellaneous": {"Manufacturers Shipments": 5865, "Foreign Born": 1.0, "Percent Female": 51.2, "Language Other than English at Home": 3.3, "Living in Same House +1 Years": 84.3, "Mean Travel Time to Work": 22.8, "Building Permits": 422, "Veterans": 3011, "Land Area": 600.83}, "Sales": {"Retail Sales": 4210, "Merchant Wholesaler Sales": 2873, "Accommodation and Food Services Sales": 511, "Retail Sales per Capita": 10563}, "County": "Clarion County", "State": "PA", "Income": {"Median Houseold Income": 42389, "Per Capita Income": 21902, "Persons Below Poverty Level": 18.3}, "Education": {"Bachelor's Degree or Higher": 18.5, "High School or Higher": 87.9}, "Employment": {"Private Non-farm Establishments": 937, "Private Non-farm Employment Percent Change": 0.5, "Firms": {"Total": 3460, "Hispanic-Owned": 0.0, "Native Hawaiian and Other Pacific Islander-Owned": 0.0, "American Indian-Owned": 0.0, "Black-Owned": 0.0, "Asian-Owned": 0.0, "Women-Owned": 0.0}, "Nonemployer Establishments": 2443, "Private Non-farm Employment": 10918}, "Housing": {"Housing Units": 19879, "Units in Multi-Unit Structures": 14.0, "Median Value of Owner-Occupied Units": 106200, "Households": 15776, "Persons per Household": 2.4, "Homeownership Rate": 70.9}, "Population": {"2014 Population": 38821, "2010 Population": 39988, "Population per Square Mile": 66.6, "Population Percent Change": -2.9}}</t>
  </si>
  <si>
    <t>{"Ethnicities": {"White Alone, not Hispanic or Latino": 93.0, "Two or More Races": 0.8, "Asian Alone": 0.7, "Native Hawaiian and Other Pacific Islander Alone": 0.0, "White Alone": 95.3, "Hispanic or Latino": 2.9, "Black Alone": 3.0, "American Indian and Alaska Native Alone": 0.2}, "Age": {"Percent Under 18 Years": 18.6, "Percent 65 and Older": 18.9, "Percent Under 5 Years": 4.7}, "Miscellaneous": {"Manufacturers Shipments": 0, "Foreign Born": 2.0, "Percent Female": 47.7, "Language Other than English at Home": 4.0, "Living in Same House +1 Years": 89.0, "Mean Travel Time to Work": 25.1, "Building Permits": 126, "Veterans": 7849, "Land Area": 1144.72}, "Sales": {"Retail Sales": 11501, "Merchant Wholesaler Sales": 0, "Accommodation and Food Services Sales": 880, "Retail Sales per Capita": 13875}, "County": "Clearfield County", "State": "PA", "Income": {"Median Houseold Income": 41030, "Per Capita Income": 21273, "Persons Below Poverty Level": 14.5}, "Education": {"Bachelor's Degree or Higher": 13.5, "High School or Higher": 87.0}, "Employment": {"Private Non-farm Establishments": 2004, "Private Non-farm Employment Percent Change": -2.0, "Firms": {"Total": 5353, "Hispanic-Owned": 0.0, "Native Hawaiian and Other Pacific Islander-Owned": 0.0, "American Indian-Owned": 0.0, "Black-Owned": 0.0, "Asian-Owned": 0.0, "Women-Owned": 26.1}, "Nonemployer Establishments": 4181, "Private Non-farm Employment": 26252}, "Housing": {"Housing Units": 38565, "Units in Multi-Unit Structures": 10.8, "Median Value of Owner-Occupied Units": 85100, "Households": 32192, "Persons per Household": 2.38, "Homeownership Rate": 76.8}, "Population": {"2014 Population": 81191, "2010 Population": 81642, "Population per Square Mile": 71.3, "Population Percent Change": -0.6}}</t>
  </si>
  <si>
    <t>{"Ethnicities": {"White Alone, not Hispanic or Latino": 95.2, "Two or More Races": 0.9, "Asian Alone": 0.6, "Native Hawaiian and Other Pacific Islander Alone": 0.1, "White Alone": 96.5, "Hispanic or Latino": 1.4, "Black Alone": 1.8, "American Indian and Alaska Native Alone": 0.1}, "Age": {"Percent Under 18 Years": 20.3, "Percent 65 and Older": 17.2, "Percent Under 5 Years": 5.5}, "Miscellaneous": {"Manufacturers Shipments": 12149, "Foreign Born": 1.5, "Percent Female": 51.0, "Language Other than English at Home": 5.5, "Living in Same House +1 Years": 83.7, "Mean Travel Time to Work": 23.3, "Building Permits": 38, "Veterans": 3329, "Land Area": 887.98}, "Sales": {"Retail Sales": 5206, "Merchant Wholesaler Sales": 0, "Accommodation and Food Services Sales": 432, "Retail Sales per Capita": 14025}, "County": "Clinton County", "State": "PA", "Income": {"Median Houseold Income": 42184, "Per Capita Income": 21875, "Persons Below Poverty Level": 16.1}, "Education": {"Bachelor's Degree or Higher": 17.0, "High School or Higher": 86.2}, "Employment": {"Private Non-farm Establishments": 759, "Private Non-farm Employment Percent Change": -2.3, "Firms": {"Total": 2479, "Hispanic-Owned": 0.0, "Native Hawaiian and Other Pacific Islander-Owned": 0.0, "American Indian-Owned": 0.0, "Black-Owned": 0.0, "Asian-Owned": 0.0, "Women-Owned": 24.6}, "Nonemployer Establishments": 1859, "Private Non-farm Employment": 10950}, "Housing": {"Housing Units": 18993, "Units in Multi-Unit Structures": 16.9, "Median Value of Owner-Occupied Units": 110900, "Households": 15067, "Persons per Household": 2.45, "Homeownership Rate": 71.7}, "Population": {"2014 Population": 39745, "2010 Population": 39238, "Population per Square Mile": 44.2, "Population Percent Change": 1.3}}</t>
  </si>
  <si>
    <t>{"Ethnicities": {"White Alone, not Hispanic or Latino": 93.4, "Two or More Races": 1.0, "Asian Alone": 1.2, "Native Hawaiian and Other Pacific Islander Alone": 0.0, "White Alone": 95.5, "Hispanic or Latino": 2.6, "Black Alone": 2.1, "American Indian and Alaska Native Alone": 0.2}, "Age": {"Percent Under 18 Years": 18.0, "Percent 65 and Older": 17.2, "Percent Under 5 Years": 4.6}, "Miscellaneous": {"Manufacturers Shipments": 0, "Foreign Born": 2.4, "Percent Female": 51.7, "Language Other than English at Home": 3.5, "Living in Same House +1 Years": 87.3, "Mean Travel Time to Work": 21.1, "Building Permits": 79, "Veterans": 5124, "Land Area": 483.11}, "Sales": {"Retail Sales": 8262, "Merchant Wholesaler Sales": 1099, "Accommodation and Food Services Sales": 906, "Retail Sales per Capita": 12752}, "County": "Columbia County", "State": "PA", "Income": {"Median Houseold Income": 44807, "Per Capita Income": 23681, "Persons Below Poverty Level": 16.6}, "Education": {"Bachelor's Degree or Higher": 20.7, "High School or Higher": 88.0}, "Employment": {"Private Non-farm Establishments": 1373, "Private Non-farm Employment Percent Change": -0.5, "Firms": {"Total": 4929, "Hispanic-Owned": 0.0, "Native Hawaiian and Other Pacific Islander-Owned": 0.0, "American Indian-Owned": 0.0, "Black-Owned": 0.0, "Asian-Owned": 0.0, "Women-Owned": 25.1}, "Nonemployer Establishments": 3181, "Private Non-farm Employment": 22851}, "Housing": {"Housing Units": 29595, "Units in Multi-Unit Structures": 17.0, "Median Value of Owner-Occupied Units": 135000, "Households": 26225, "Persons per Household": 2.4, "Homeownership Rate": 69.6}, "Population": {"2014 Population": 67122, "2010 Population": 67295, "Population per Square Mile": 139.3, "Population Percent Change": -0.3}}</t>
  </si>
  <si>
    <t>{"Ethnicities": {"White Alone, not Hispanic or Latino": 95.0, "Two or More Races": 1.2, "Asian Alone": 0.6, "Native Hawaiian and Other Pacific Islander Alone": 0.0, "White Alone": 96.0, "Hispanic or Latino": 1.2, "Black Alone": 1.9, "American Indian and Alaska Native Alone": 0.2}, "Age": {"Percent Under 18 Years": 21.4, "Percent 65 and Older": 18.3, "Percent Under 5 Years": 5.5}, "Miscellaneous": {"Manufacturers Shipments": 16326, "Foreign Born": 1.1, "Percent Female": 51.1, "Language Other than English at Home": 6.1, "Living in Same House +1 Years": 88.0, "Mean Travel Time to Work": 22.4, "Building Permits": 73, "Veterans": 7843, "Land Area": 1012.3}, "Sales": {"Retail Sales": 8773, "Merchant Wholesaler Sales": 1467, "Accommodation and Food Services Sales": 900, "Retail Sales per Capita": 9859}, "County": "Crawford County", "State": "PA", "Income": {"Median Houseold Income": 42504, "Per Capita Income": 21741, "Persons Below Poverty Level": 15.9}, "Education": {"Bachelor's Degree or Higher": 18.7, "High School or Higher": 86.8}, "Employment": {"Private Non-farm Establishments": 2031, "Private Non-farm Employment Percent Change": 1.6, "Firms": {"Total": 6868, "Hispanic-Owned": 0.0, "Native Hawaiian and Other Pacific Islander-Owned": 0.0, "American Indian-Owned": 0.0, "Black-Owned": 0.0, "Asian-Owned": 0.0, "Women-Owned": 21.5}, "Nonemployer Establishments": 5380, "Private Non-farm Employment": 27581}, "Housing": {"Housing Units": 44373, "Units in Multi-Unit Structures": 12.8, "Median Value of Owner-Occupied Units": 102700, "Households": 34831, "Persons per Household": 2.43, "Homeownership Rate": 73.7}, "Population": {"2014 Population": 87175, "2010 Population": 88765, "Population per Square Mile": 87.7, "Population Percent Change": -1.8}}</t>
  </si>
  <si>
    <t>{"Ethnicities": {"White Alone, not Hispanic or Latino": 87.5, "Two or More Races": 1.9, "Asian Alone": 3.8, "Native Hawaiian and Other Pacific Islander Alone": 0.0, "White Alone": 90.2, "Hispanic or Latino": 3.4, "Black Alone": 3.8, "American Indian and Alaska Native Alone": 0.2}, "Age": {"Percent Under 18 Years": 20.3, "Percent 65 and Older": 17.0, "Percent Under 5 Years": 5.3}, "Miscellaneous": {"Manufacturers Shipments": 34726, "Foreign Born": 5.3, "Percent Female": 50.6, "Language Other than English at Home": 7.8, "Living in Same House +1 Years": 84.8, "Mean Travel Time to Work": 21.2, "Building Permits": 879, "Veterans": 20999, "Land Area": 545.46}, "Sales": {"Retail Sales": 36849, "Merchant Wholesaler Sales": 36577, "Accommodation and Food Services Sales": 4027, "Retail Sales per Capita": 16179}, "County": "Cumberland County", "State": "PA", "Income": {"Median Houseold Income": 60826, "Per Capita Income": 31791, "Persons Below Poverty Level": 8.3}, "Education": {"Bachelor's Degree or Higher": 32.5, "High School or Higher": 91.1}, "Employment": {"Private Non-farm Establishments": 5733, "Private Non-farm Employment Percent Change": -1.1, "Firms": {"Total": 19279, "Hispanic-Owned": 0.0, "Native Hawaiian and Other Pacific Islander-Owned": 0.0, "American Indian-Owned": 0.0, "Black-Owned": 1.5, "Asian-Owned": 2.4, "Women-Owned": 22.5}, "Nonemployer Establishments": 14747, "Private Non-farm Employment": 114225}, "Housing": {"Housing Units": 102907, "Units in Multi-Unit Structures": 19.4, "Median Value of Owner-Occupied Units": 184500, "Households": 95286, "Persons per Household": 2.35, "Homeownership Rate": 71.1}, "Population": {"2014 Population": 243762, "2010 Population": 235406, "Population per Square Mile": 431.6, "Population Percent Change": 3.5}}</t>
  </si>
  <si>
    <t>{"Ethnicities": {"White Alone, not Hispanic or Latino": 68.2, "Two or More Races": 3.0, "Asian Alone": 3.7, "Native Hawaiian and Other Pacific Islander Alone": 0.1, "White Alone": 74.1, "Hispanic or Latino": 8.3, "Black Alone": 18.7, "American Indian and Alaska Native Alone": 0.4}, "Age": {"Percent Under 18 Years": 22.5, "Percent 65 and Older": 15.3, "Percent Under 5 Years": 6.2}, "Miscellaneous": {"Manufacturers Shipments": 0, "Foreign Born": 6.0, "Percent Female": 51.6, "Language Other than English at Home": 10.5, "Living in Same House +1 Years": 85.1, "Mean Travel Time to Work": 21.3, "Building Permits": 651, "Veterans": 20825, "Land Area": 525.05}, "Sales": {"Retail Sales": 38695, "Merchant Wholesaler Sales": 64566, "Accommodation and Food Services Sales": 6767, "Retail Sales per Capita": 15064}, "County": "Dauphin County", "State": "PA", "Income": {"Median Houseold Income": 54066, "Per Capita Income": 29234, "Persons Below Poverty Level": 13.3}, "Education": {"Bachelor's Degree or Higher": 28.5, "High School or Higher": 89.0}, "Employment": {"Private Non-farm Establishments": 6728, "Private Non-farm Employment Percent Change": -0.2, "Firms": {"Total": 19512, "Hispanic-Owned": 0.0, "Native Hawaiian and Other Pacific Islander-Owned": 0.0, "American Indian-Owned": 0.4, "Black-Owned": 7.9, "Asian-Owned": 3.9, "Women-Owned": 24.3}, "Nonemployer Establishments": 15201, "Private Non-farm Employment": 142209}, "Housing": {"Housing Units": 121802, "Units in Multi-Unit Structures": 24.3, "Median Value of Owner-Occupied Units": 158800, "Households": 108831, "Persons per Household": 2.41, "Homeownership Rate": 64.4}, "Population": {"2014 Population": 271453, "2010 Population": 268100, "Population per Square Mile": 510.6, "Population Percent Change": 1.3}}</t>
  </si>
  <si>
    <t>{"Ethnicities": {"White Alone, not Hispanic or Latino": 68.6, "Two or More Races": 2.0, "Asian Alone": 5.4, "Native Hawaiian and Other Pacific Islander Alone": 0.0, "White Alone": 71.1, "Hispanic or Latino": 3.5, "Black Alone": 21.2, "American Indian and Alaska Native Alone": 0.2}, "Age": {"Percent Under 18 Years": 22.4, "Percent 65 and Older": 15.0, "Percent Under 5 Years": 6.0}, "Miscellaneous": {"Manufacturers Shipments": 190603, "Foreign Born": 9.3, "Percent Female": 52.0, "Language Other than English at Home": 11.6, "Living in Same House +1 Years": 90.0, "Mean Travel Time to Work": 27.7, "Building Permits": 435, "Veterans": 34153, "Land Area": 183.84}, "Sales": {"Retail Sales": 63584, "Merchant Wholesaler Sales": 42199, "Accommodation and Food Services Sales": 7794, "Retail Sales per Capita": 11456}, "County": "Delaware County", "State": "PA", "Income": {"Median Houseold Income": 64041, "Per Capita Income": 33179, "Persons Below Poverty Level": 10.3}, "Education": {"Bachelor's Degree or Higher": 35.0, "High School or Higher": 91.8}, "Employment": {"Private Non-farm Establishments": 12628, "Private Non-farm Employment Percent Change": 2.0, "Firms": {"Total": 47789, "Hispanic-Owned": 0.0, "Native Hawaiian and Other Pacific Islander-Owned": 0.0, "American Indian-Owned": 0.0, "Black-Owned": 8.4, "Asian-Owned": 5.5, "Women-Owned": 28.4}, "Nonemployer Establishments": 38838, "Private Non-farm Employment": 210571}, "Housing": {"Housing Units": 221921, "Units in Multi-Unit Structures": 24.7, "Median Value of Owner-Occupied Units": 234100, "Households": 204771, "Persons per Household": 2.62, "Homeownership Rate": 70.6}, "Population": {"2014 Population": 562960, "2010 Population": 558979, "Population per Square Mile": 3040.5, "Population Percent Change": 0.8}}</t>
  </si>
  <si>
    <t>{"Ethnicities": {"White Alone, not Hispanic or Latino": 97.6, "Two or More Races": 0.7, "Asian Alone": 0.4, "Native Hawaiian and Other Pacific Islander Alone": 0.0, "White Alone": 98.3, "Hispanic or Latino": 0.8, "Black Alone": 0.5, "American Indian and Alaska Native Alone": 0.2}, "Age": {"Percent Under 18 Years": 19.8, "Percent 65 and Older": 20.5, "Percent Under 5 Years": 4.9}, "Miscellaneous": {"Manufacturers Shipments": 16165, "Foreign Born": 1.0, "Percent Female": 49.9, "Language Other than English at Home": 1.9, "Living in Same House +1 Years": 93.2, "Mean Travel Time to Work": 16.8, "Building Permits": 55, "Veterans": 2887, "Land Area": 827.36}, "Sales": {"Retail Sales": 2911, "Merchant Wholesaler Sales": 698, "Accommodation and Food Services Sales": 240, "Retail Sales per Capita": 8922}, "County": "Elk County", "State": "PA", "Income": {"Median Houseold Income": 45767, "Per Capita Income": 23738, "Persons Below Poverty Level": 10.4}, "Education": {"Bachelor's Degree or Higher": 14.9, "High School or Higher": 90.5}, "Employment": {"Private Non-farm Establishments": 881, "Private Non-farm Employment Percent Change": -11.0, "Firms": {"Total": 2598, "Hispanic-Owned": 0.0, "Native Hawaiian and Other Pacific Islander-Owned": 0.0, "American Indian-Owned": 0.0, "Black-Owned": 0.0, "Asian-Owned": 0.0, "Women-Owned": 0.0}, "Nonemployer Establishments": 1606, "Private Non-farm Employment": 13828}, "Housing": {"Housing Units": 17521, "Units in Multi-Unit Structures": 11.1, "Median Value of Owner-Occupied Units": 92100, "Households": 13478, "Persons per Household": 2.33, "Homeownership Rate": 80.3}, "Population": {"2014 Population": 31194, "2010 Population": 31946, "Population per Square Mile": 38.6, "Population Percent Change": -2.4}}</t>
  </si>
  <si>
    <t>{"Ethnicities": {"White Alone, not Hispanic or Latino": 85.5, "Two or More Races": 2.2, "Asian Alone": 1.4, "Native Hawaiian and Other Pacific Islander Alone": 0.0, "White Alone": 88.5, "Hispanic or Latino": 3.8, "Black Alone": 7.6, "American Indian and Alaska Native Alone": 0.3}, "Age": {"Percent Under 18 Years": 21.8, "Percent 65 and Older": 15.8, "Percent Under 5 Years": 5.8}, "Miscellaneous": {"Manufacturers Shipments": 68908, "Foreign Born": 4.0, "Percent Female": 50.7, "Language Other than English at Home": 6.5, "Living in Same House +1 Years": 85.2, "Mean Travel Time to Work": 18.6, "Building Permits": 321, "Veterans": 21569, "Land Area": 799.15}, "Sales": {"Retail Sales": 34284, "Merchant Wholesaler Sales": 11572, "Accommodation and Food Services Sales": 4281, "Retail Sales per Capita": 12253}, "County": "Erie County", "State": "PA", "Income": {"Median Houseold Income": 45202, "Per Capita Income": 24189, "Persons Below Poverty Level": 16.9}, "Education": {"Bachelor's Degree or Higher": 24.8, "High School or Higher": 89.9}, "Employment": {"Private Non-farm Establishments": 6229, "Private Non-farm Employment Percent Change": -2.0, "Firms": {"Total": 19610, "Hispanic-Owned": 1.2, "Native Hawaiian and Other Pacific Islander-Owned": 0.0, "American Indian-Owned": 0.3, "Black-Owned": 3.2, "Asian-Owned": 0.0, "Women-Owned": 23.5}, "Nonemployer Establishments": 13801, "Private Non-farm Employment": 113617}, "Housing": {"Housing Units": 119816, "Units in Multi-Unit Structures": 24.6, "Median Value of Owner-Occupied Units": 115100, "Households": 109675, "Persons per Household": 2.44, "Homeownership Rate": 67.5}, "Population": {"2014 Population": 278443, "2010 Population": 280566, "Population per Square Mile": 351.1, "Population Percent Change": -0.8}}</t>
  </si>
  <si>
    <t>{"Ethnicities": {"White Alone, not Hispanic or Latino": 92.3, "Two or More Races": 1.5, "Asian Alone": 0.4, "Native Hawaiian and Other Pacific Islander Alone": 0.0, "White Alone": 93.1, "Hispanic or Latino": 1.1, "Black Alone": 4.8, "American Indian and Alaska Native Alone": 0.2}, "Age": {"Percent Under 18 Years": 19.5, "Percent 65 and Older": 19.4, "Percent Under 5 Years": 5.0}, "Miscellaneous": {"Manufacturers Shipments": 11613, "Foreign Born": 0.9, "Percent Female": 50.7, "Language Other than English at Home": 2.6, "Living in Same House +1 Years": 90.9, "Mean Travel Time to Work": 25.2, "Building Permits": 193, "Veterans": 12097, "Land Area": 790.34}, "Sales": {"Retail Sales": 15355, "Merchant Wholesaler Sales": 5281, "Accommodation and Food Services Sales": 2468, "Retail Sales per Capita": 10661}, "County": "Fayette County", "State": "PA", "Income": {"Median Houseold Income": 39115, "Per Capita Income": 20884, "Persons Below Poverty Level": 18.4}, "Education": {"Bachelor's Degree or Higher": 14.0, "High School or Higher": 85.4}, "Employment": {"Private Non-farm Establishments": 2679, "Private Non-farm Employment Percent Change": -2.8, "Firms": {"Total": 8796, "Hispanic-Owned": 0.0, "Native Hawaiian and Other Pacific Islander-Owned": 0.0, "American Indian-Owned": 0.0, "Black-Owned": 1.5, "Asian-Owned": 0.0, "Women-Owned": 23.5}, "Nonemployer Establishments": 6146, "Private Non-farm Employment": 35252}, "Housing": {"Housing Units": 62878, "Units in Multi-Unit Structures": 12.8, "Median Value of Owner-Occupied Units": 84200, "Households": 54363, "Persons per Household": 2.42, "Homeownership Rate": 72.8}, "Population": {"2014 Population": 134086, "2010 Population": 136606, "Population per Square Mile": 172.8, "Population Percent Change": -1.8}}</t>
  </si>
  <si>
    <t>{"Ethnicities": {"White Alone, not Hispanic or Latino": 74.6, "Two or More Races": 0.9, "Asian Alone": 0.2, "Native Hawaiian and Other Pacific Islander Alone": 0.0, "White Alone": 79.4, "Hispanic or Latino": 5.9, "Black Alone": 19.0, "American Indian and Alaska Native Alone": 0.5}, "Age": {"Percent Under 18 Years": 7.4, "Percent 65 and Older": 21.3, "Percent Under 5 Years": 1.5}, "Miscellaneous": {"Manufacturers Shipments": 0, "Foreign Born": 1.0, "Percent Female": 32.9, "Language Other than English at Home": 5.9, "Living in Same House +1 Years": 85.8, "Mean Travel Time to Work": 26.7, "Building Permits": 4, "Veterans": 1008, "Land Area": 427.19}, "Sales": {"Retail Sales": 192, "Merchant Wholesaler Sales": 0, "Accommodation and Food Services Sales": 83, "Retail Sales per Capita": 2779}, "County": "Forest County", "State": "PA", "Income": {"Median Houseold Income": 36556, "Per Capita Income": 13646, "Persons Below Poverty Level": 16.3}, "Education": {"Bachelor's Degree or Higher": 7.8, "High School or Higher": 81.6}, "Employment": {"Private Non-farm Establishments": 101, "Private Non-farm Employment Percent Change": -8.4, "Firms": {"Total": 389, "Hispanic-Owned": 0.0, "Native Hawaiian and Other Pacific Islander-Owned": 0.0, "American Indian-Owned": 0.0, "Black-Owned": 0.0, "Asian-Owned": 0.0, "Women-Owned": 0.0}, "Nonemployer Establishments": 310, "Private Non-farm Employment": 1068}, "Housing": {"Housing Units": 8675, "Units in Multi-Unit Structures": 1.7, "Median Value of Owner-Occupied Units": 83600, "Households": 2001, "Persons per Household": 2.37, "Homeownership Rate": 83.1}, "Population": {"2014 Population": 7518, "2010 Population": 7716, "Population per Square Mile": 18.1, "Population Percent Change": -2.6}}</t>
  </si>
  <si>
    <t>{"Ethnicities": {"White Alone, not Hispanic or Latino": 89.0, "Two or More Races": 1.8, "Asian Alone": 1.1, "Native Hawaiian and Other Pacific Islander Alone": 0.1, "White Alone": 92.9, "Hispanic or Latino": 5.0, "Black Alone": 3.9, "American Indian and Alaska Native Alone": 0.3}, "Age": {"Percent Under 18 Years": 22.9, "Percent 65 and Older": 18.2, "Percent Under 5 Years": 6.1}, "Miscellaneous": {"Manufacturers Shipments": 32443, "Foreign Born": 3.5, "Percent Female": 51.0, "Language Other than English at Home": 7.2, "Living in Same House +1 Years": 88.1, "Mean Travel Time to Work": 23.2, "Building Permits": 356, "Veterans": 13036, "Land Area": 772.22}, "Sales": {"Retail Sales": 17499, "Merchant Wholesaler Sales": 0, "Accommodation and Food Services Sales": 1645, "Retail Sales per Capita": 12323}, "County": "Franklin County", "State": "PA", "Income": {"Median Houseold Income": 52637, "Per Capita Income": 25741, "Persons Below Poverty Level": 11.0}, "Education": {"Bachelor's Degree or Higher": 19.3, "High School or Higher": 85.3}, "Employment": {"Private Non-farm Establishments": 3022, "Private Non-farm Employment Percent Change": 3.5, "Firms": {"Total": 10759, "Hispanic-Owned": 1.1, "Native Hawaiian and Other Pacific Islander-Owned": 0.0, "American Indian-Owned": 0.0, "Black-Owned": 0.0, "Asian-Owned": 0.0, "Women-Owned": 27.0}, "Nonemployer Establishments": 8745, "Private Non-farm Employment": 47802}, "Housing": {"Housing Units": 64125, "Units in Multi-Unit Structures": 15.7, "Median Value of Owner-Occupied Units": 177500, "Households": 58273, "Persons per Household": 2.54, "Homeownership Rate": 73.0}, "Population": {"2014 Population": 152892, "2010 Population": 149618, "Population per Square Mile": 193.7, "Population Percent Change": 2.2}}</t>
  </si>
  <si>
    <t>{"Ethnicities": {"White Alone, not Hispanic or Latino": 96.4, "Two or More Races": 1.1, "Asian Alone": 0.1, "Native Hawaiian and Other Pacific Islander Alone": 0.0, "White Alone": 97.4, "Hispanic or Latino": 1.2, "Black Alone": 1.2, "American Indian and Alaska Native Alone": 0.2}, "Age": {"Percent Under 18 Years": 21.5, "Percent 65 and Older": 19.7, "Percent Under 5 Years": 5.2}, "Miscellaneous": {"Manufacturers Shipments": 0, "Foreign Born": 0.6, "Percent Female": 49.6, "Language Other than English at Home": 1.5, "Living in Same House +1 Years": 91.0, "Mean Travel Time to Work": 33.0, "Building Permits": 26, "Veterans": 1269, "Land Area": 437.55}, "Sales": {"Retail Sales": 1014, "Merchant Wholesaler Sales": 2152, "Accommodation and Food Services Sales": 99, "Retail Sales per Capita": 6789}, "County": "Fulton County", "State": "PA", "Income": {"Median Houseold Income": 48461, "Per Capita Income": 23201, "Persons Below Poverty Level": 11.1}, "Education": {"Bachelor's Degree or Higher": 11.8, "High School or Higher": 84.9}, "Employment": {"Private Non-farm Establishments": 274, "Private Non-farm Employment Percent Change": 0.0, "Firms": {"Total": 1238, "Hispanic-Owned": 0.0, "Native Hawaiian and Other Pacific Islander-Owned": 0.0, "American Indian-Owned": 0.0, "Black-Owned": 0.0, "Asian-Owned": 0.0, "Women-Owned": 25.3}, "Nonemployer Establishments": 950, "Private Non-farm Employment": 0}, "Housing": {"Housing Units": 7106, "Units in Multi-Unit Structures": 4.6, "Median Value of Owner-Occupied Units": 159300, "Households": 5965, "Persons per Household": 2.47, "Homeownership Rate": 77.4}, "Population": {"2014 Population": 14632, "2010 Population": 14845, "Population per Square Mile": 33.9, "Population Percent Change": -1.4}}</t>
  </si>
  <si>
    <t>{"Ethnicities": {"White Alone, not Hispanic or Latino": 93.5, "Two or More Races": 1.2, "Asian Alone": 0.4, "Native Hawaiian and Other Pacific Islander Alone": 0.0, "White Alone": 94.7, "Hispanic or Latino": 1.4, "Black Alone": 3.5, "American Indian and Alaska Native Alone": 0.2}, "Age": {"Percent Under 18 Years": 19.1, "Percent 65 and Older": 17.1, "Percent Under 5 Years": 4.9}, "Miscellaneous": {"Manufacturers Shipments": 0, "Foreign Born": 0.6, "Percent Female": 48.1, "Language Other than English at Home": 3.5, "Living in Same House +1 Years": 85.2, "Mean Travel Time to Work": 26.9, "Building Permits": 66, "Veterans": 3657, "Land Area": 575.95}, "Sales": {"Retail Sales": 4327, "Merchant Wholesaler Sales": 1911, "Accommodation and Food Services Sales": 368, "Retail Sales per Capita": 10998}, "County": "Greene County", "State": "PA", "Income": {"Median Houseold Income": 44388, "Per Capita Income": 21819, "Persons Below Poverty Level": 14.7}, "Education": {"Bachelor's Degree or Higher": 15.5, "High School or Higher": 85.1}, "Employment": {"Private Non-farm Establishments": 756, "Private Non-farm Employment Percent Change": -3.7, "Firms": {"Total": 2203, "Hispanic-Owned": 0.0, "Native Hawaiian and Other Pacific Islander-Owned": 0.0, "American Indian-Owned": 0.0, "Black-Owned": 0.0, "Asian-Owned": 0.0, "Women-Owned": 24.7}, "Nonemployer Establishments": 1558, "Private Non-farm Employment": 14579}, "Housing": {"Housing Units": 16421, "Units in Multi-Unit Structures": 10.3, "Median Value of Owner-Occupied Units": 89400, "Households": 14417, "Persons per Household": 2.36, "Homeownership Rate": 73.0}, "Population": {"2014 Population": 37843, "2010 Population": 38686, "Population per Square Mile": 67.2, "Population Percent Change": -2.2}}</t>
  </si>
  <si>
    <t>{"Ethnicities": {"White Alone, not Hispanic or Latino": 91.2, "Two or More Races": 1.1, "Asian Alone": 0.5, "Native Hawaiian and Other Pacific Islander Alone": 0.0, "White Alone": 92.6, "Hispanic or Latino": 1.8, "Black Alone": 5.6, "American Indian and Alaska Native Alone": 0.1}, "Age": {"Percent Under 18 Years": 18.8, "Percent 65 and Older": 18.7, "Percent Under 5 Years": 4.5}, "Miscellaneous": {"Manufacturers Shipments": 0, "Foreign Born": 1.1, "Percent Female": 46.9, "Language Other than English at Home": 3.2, "Living in Same House +1 Years": 88.1, "Mean Travel Time to Work": 28.1, "Building Permits": 65, "Veterans": 3902, "Land Area": 874.64}, "Sales": {"Retail Sales": 3631, "Merchant Wholesaler Sales": 0, "Accommodation and Food Services Sales": 403, "Retail Sales per Capita": 7977}, "County": "Huntingdon County", "State": "PA", "Income": {"Median Houseold Income": 44183, "Per Capita Income": 20739, "Persons Below Poverty Level": 12.7}, "Education": {"Bachelor's Degree or Higher": 13.5, "High School or Higher": 87.7}, "Employment": {"Private Non-farm Establishments": 821, "Private Non-farm Employment Percent Change": -5.4, "Firms": {"Total": 3587, "Hispanic-Owned": 0.0, "Native Hawaiian and Other Pacific Islander-Owned": 0.0, "American Indian-Owned": 0.0, "Black-Owned": 0.0, "Asian-Owned": 0.0, "Women-Owned": 24.6}, "Nonemployer Establishments": 2491, "Private Non-farm Employment": 9809}, "Housing": {"Housing Units": 22397, "Units in Multi-Unit Structures": 8.5, "Median Value of Owner-Occupied Units": 115000, "Households": 17193, "Persons per Household": 2.37, "Homeownership Rate": 76.5}, "Population": {"2014 Population": 45750, "2010 Population": 45913, "Population per Square Mile": 52.5, "Population Percent Change": -0.6}}</t>
  </si>
  <si>
    <t>{"Ethnicities": {"White Alone, not Hispanic or Latino": 93.7, "Two or More Races": 1.0, "Asian Alone": 1.2, "Native Hawaiian and Other Pacific Islander Alone": 0.0, "White Alone": 94.7, "Hispanic or Latino": 1.4, "Black Alone": 2.9, "American Indian and Alaska Native Alone": 0.2}, "Age": {"Percent Under 18 Years": 18.3, "Percent 65 and Older": 17.1, "Percent Under 5 Years": 5.0}, "Miscellaneous": {"Manufacturers Shipments": 0, "Foreign Born": 1.7, "Percent Female": 49.9, "Language Other than English at Home": 5.4, "Living in Same House +1 Years": 81.9, "Mean Travel Time to Work": 22.8, "Building Permits": 54, "Veterans": 7074, "Land Area": 827.03}, "Sales": {"Retail Sales": 12789, "Merchant Wholesaler Sales": 4922, "Accommodation and Food Services Sales": 923, "Retail Sales per Capita": 14627}, "County": "Indiana County", "State": "PA", "Income": {"Median Houseold Income": 43997, "Per Capita Income": 22933, "Persons Below Poverty Level": 17.7}, "Education": {"Bachelor's Degree or Higher": 21.9, "High School or Higher": 87.8}, "Employment": {"Private Non-farm Establishments": 1902, "Private Non-farm Employment Percent Change": -8.9, "Firms": {"Total": 6934, "Hispanic-Owned": 0.0, "Native Hawaiian and Other Pacific Islander-Owned": 0.0, "American Indian-Owned": 0.0, "Black-Owned": 0.0, "Asian-Owned": 0.0, "Women-Owned": 20.2}, "Nonemployer Establishments": 4969, "Private Non-farm Employment": 25453}, "Housing": {"Housing Units": 38618, "Units in Multi-Unit Structures": 17.8, "Median Value of Owner-Occupied Units": 103000, "Households": 34310, "Persons per Household": 2.42, "Homeownership Rate": 71.6}, "Population": {"2014 Population": 87706, "2010 Population": 88880, "Population per Square Mile": 107.5, "Population Percent Change": -1.3}}</t>
  </si>
  <si>
    <t>{"Ethnicities": {"White Alone, not Hispanic or Latino": 97.4, "Two or More Races": 0.9, "Asian Alone": 0.3, "Native Hawaiian and Other Pacific Islander Alone": 0.0, "White Alone": 98.0, "Hispanic or Latino": 0.8, "Black Alone": 0.5, "American Indian and Alaska Native Alone": 0.2}, "Age": {"Percent Under 18 Years": 21.2, "Percent 65 and Older": 19.4, "Percent Under 5 Years": 5.7}, "Miscellaneous": {"Manufacturers Shipments": 9535, "Foreign Born": 0.6, "Percent Female": 50.2, "Language Other than English at Home": 3.5, "Living in Same House +1 Years": 88.9, "Mean Travel Time to Work": 21.9, "Building Permits": 74, "Veterans": 3802, "Land Area": 652.43}, "Sales": {"Retail Sales": 4773, "Merchant Wholesaler Sales": 2353, "Accommodation and Food Services Sales": 323, "Retail Sales per Capita": 10594}, "County": "Jefferson County", "State": "PA", "Income": {"Median Houseold Income": 41262, "Per Capita Income": 21300, "Persons Below Poverty Level": 15.3}, "Education": {"Bachelor's Degree or Higher": 13.2, "High School or Higher": 87.6}, "Employment": {"Private Non-farm Establishments": 1159, "Private Non-farm Employment Percent Change": -0.9, "Firms": {"Total": 4071, "Hispanic-Owned": 0.0, "Native Hawaiian and Other Pacific Islander-Owned": 0.0, "American Indian-Owned": 0.0, "Black-Owned": 0.0, "Asian-Owned": 0.0, "Women-Owned": 24.8}, "Nonemployer Establishments": 2961, "Private Non-farm Employment": 13465}, "Housing": {"Housing Units": 22418, "Units in Multi-Unit Structures": 12.1, "Median Value of Owner-Occupied Units": 86800, "Households": 18503, "Persons per Household": 2.39, "Homeownership Rate": 74.5}, "Population": {"2014 Population": 44638, "2010 Population": 45200, "Population per Square Mile": 69.3, "Population Percent Change": -1.2}}</t>
  </si>
  <si>
    <t>{"Ethnicities": {"White Alone, not Hispanic or Latino": 94.9, "Two or More Races": 0.9, "Asian Alone": 0.5, "Native Hawaiian and Other Pacific Islander Alone": 0.0, "White Alone": 97.5, "Hispanic or Latino": 3.1, "Black Alone": 0.8, "American Indian and Alaska Native Alone": 0.3}, "Age": {"Percent Under 18 Years": 22.6, "Percent 65 and Older": 19.8, "Percent Under 5 Years": 5.5}, "Miscellaneous": {"Manufacturers Shipments": 3920, "Foreign Born": 1.8, "Percent Female": 50.1, "Language Other than English at Home": 6.7, "Living in Same House +1 Years": 91.6, "Mean Travel Time to Work": 29.3, "Building Permits": 34, "Veterans": 1659, "Land Area": 391.35}, "Sales": {"Retail Sales": 1975, "Merchant Wholesaler Sales": 698, "Accommodation and Food Services Sales": 145, "Retail Sales per Capita": 8560}, "County": "Juniata County", "State": "PA", "Income": {"Median Houseold Income": 46163, "Per Capita Income": 21628, "Persons Below Poverty Level": 11.8}, "Education": {"Bachelor's Degree or Higher": 11.8, "High School or Higher": 82.9}, "Employment": {"Private Non-farm Establishments": 460, "Private Non-farm Employment Percent Change": 3.7, "Firms": {"Total": 1879, "Hispanic-Owned": 0.0, "Native Hawaiian and Other Pacific Islander-Owned": 0.0, "American Indian-Owned": 0.0, "Black-Owned": 0.0, "Asian-Owned": 0.0, "Women-Owned": 28.8}, "Nonemployer Establishments": 1769, "Private Non-farm Employment": 5385}, "Housing": {"Housing Units": 11005, "Units in Multi-Unit Structures": 7.4, "Median Value of Owner-Occupied Units": 138200, "Households": 9248, "Persons per Household": 2.64, "Homeownership Rate": 76.4}, "Population": {"2014 Population": 24796, "2010 Population": 24636, "Population per Square Mile": 63.0, "Population Percent Change": 0.6}}</t>
  </si>
  <si>
    <t>{"Ethnicities": {"White Alone, not Hispanic or Latino": 87.5, "Two or More Races": 1.6, "Asian Alone": 2.3, "Native Hawaiian and Other Pacific Islander Alone": 0.1, "White Alone": 92.6, "Hispanic or Latino": 6.2, "Black Alone": 3.3, "American Indian and Alaska Native Alone": 0.3}, "Age": {"Percent Under 18 Years": 20.0, "Percent 65 and Older": 18.8, "Percent Under 5 Years": 5.2}, "Miscellaneous": {"Manufacturers Shipments": 0, "Foreign Born": 4.9, "Percent Female": 51.7, "Language Other than English at Home": 8.7, "Living in Same House +1 Years": 88.2, "Mean Travel Time to Work": 20.0, "Building Permits": 2009, "Veterans": 18091, "Land Area": 459.08}, "Sales": {"Retail Sales": 31788, "Merchant Wholesaler Sales": 31275, "Accommodation and Food Services Sales": 3604, "Retail Sales per Capita": 15185}, "County": "Lackawanna County", "State": "PA", "Income": {"Median Houseold Income": 46044, "Per Capita Income": 25594, "Persons Below Poverty Level": 13.6}, "Education": {"Bachelor's Degree or Higher": 25.7, "High School or Higher": 88.9}, "Employment": {"Private Non-farm Establishments": 5402, "Private Non-farm Employment Percent Change": 0.7, "Firms": {"Total": 15566, "Hispanic-Owned": 0.0, "Native Hawaiian and Other Pacific Islander-Owned": 0.0, "American Indian-Owned": 0.0, "Black-Owned": 0.7, "Asian-Owned": 0.0, "Women-Owned": 23.5}, "Nonemployer Establishments": 11625, "Private Non-farm Employment": 96226}, "Housing": {"Housing Units": 96640, "Units in Multi-Unit Structures": 26.3, "Median Value of Owner-Occupied Units": 144100, "Households": 85769, "Persons per Household": 2.4, "Homeownership Rate": 66.8}, "Population": {"2014 Population": 212719, "2010 Population": 214437, "Population per Square Mile": 467.1, "Population Percent Change": -0.8}}</t>
  </si>
  <si>
    <t>{"Ethnicities": {"White Alone, not Hispanic or Latino": 83.2, "Two or More Races": 1.9, "Asian Alone": 2.2, "Native Hawaiian and Other Pacific Islander Alone": 0.1, "White Alone": 90.7, "Hispanic or Latino": 9.8, "Black Alone": 4.8, "American Indian and Alaska Native Alone": 0.4}, "Age": {"Percent Under 18 Years": 24.1, "Percent 65 and Older": 16.4, "Percent Under 5 Years": 6.6}, "Miscellaneous": {"Manufacturers Shipments": 132698, "Foreign Born": 4.5, "Percent Female": 51.1, "Language Other than English at Home": 15.6, "Living in Same House +1 Years": 89.1, "Mean Travel Time to Work": 22.5, "Building Permits": 1109, "Veterans": 34195, "Land Area": 943.81}, "Sales": {"Retail Sales": 65422, "Merchant Wholesaler Sales": 63336, "Accommodation and Food Services Sales": 7639, "Retail Sales per Capita": 13101}, "County": "Lancaster County", "State": "PA", "Income": {"Median Houseold Income": 56483, "Per Capita Income": 26496, "Persons Below Poverty Level": 10.5}, "Education": {"Bachelor's Degree or Higher": 24.2, "High School or Higher": 83.9}, "Employment": {"Private Non-farm Establishments": 12266, "Private Non-farm Employment Percent Change": -0.2, "Firms": {"Total": 46957, "Hispanic-Owned": 1.9, "Native Hawaiian and Other Pacific Islander-Owned": 0.0, "American Indian-Owned": 0.0, "Black-Owned": 1.6, "Asian-Owned": 2.1, "Women-Owned": 25.4}, "Nonemployer Establishments": 39855, "Private Non-farm Employment": 213446}, "Housing": {"Housing Units": 206404, "Units in Multi-Unit Structures": 19.8, "Median Value of Owner-Occupied Units": 188200, "Households": 194082, "Persons per Household": 2.62, "Homeownership Rate": 69.5}, "Population": {"2014 Population": 533320, "2010 Population": 519445, "Population per Square Mile": 550.4, "Population Percent Change": 2.7}}</t>
  </si>
  <si>
    <t>{"Ethnicities": {"White Alone, not Hispanic or Latino": 92.5, "Two or More Races": 1.8, "Asian Alone": 0.5, "Native Hawaiian and Other Pacific Islander Alone": 0.0, "White Alone": 93.5, "Hispanic or Latino": 1.2, "Black Alone": 4.1, "American Indian and Alaska Native Alone": 0.1}, "Age": {"Percent Under 18 Years": 20.5, "Percent 65 and Older": 19.9, "Percent Under 5 Years": 5.4}, "Miscellaneous": {"Manufacturers Shipments": 17451, "Foreign Born": 1.4, "Percent Female": 51.7, "Language Other than English at Home": 3.9, "Living in Same House +1 Years": 91.8, "Mean Travel Time to Work": 22.4, "Building Permits": 41, "Veterans": 7787, "Land Area": 358.18}, "Sales": {"Retail Sales": 9496, "Merchant Wholesaler Sales": 0, "Accommodation and Food Services Sales": 733, "Retail Sales per Capita": 10447}, "County": "Lawrence County", "State": "PA", "Income": {"Median Houseold Income": 43546, "Per Capita Income": 22906, "Persons Below Poverty Level": 14.4}, "Education": {"Bachelor's Degree or Higher": 19.6, "High School or Higher": 88.3}, "Employment": {"Private Non-farm Establishments": 1975, "Private Non-farm Employment Percent Change": -0.4, "Firms": {"Total": 6538, "Hispanic-Owned": 0.0, "Native Hawaiian and Other Pacific Islander-Owned": 0.0, "American Indian-Owned": 0.0, "Black-Owned": 0.0, "Asian-Owned": 0.0, "Women-Owned": 27.0}, "Nonemployer Establishments": 4826, "Private Non-farm Employment": 26783}, "Housing": {"Housing Units": 40745, "Units in Multi-Unit Structures": 13.6, "Median Value of Owner-Occupied Units": 96700, "Households": 36823, "Persons per Household": 2.39, "Homeownership Rate": 75.3}, "Population": {"2014 Population": 88771, "2010 Population": 91108, "Population per Square Mile": 254.4, "Population Percent Change": -2.6}}</t>
  </si>
  <si>
    <t>{"Ethnicities": {"White Alone, not Hispanic or Latino": 84.3, "Two or More Races": 1.4, "Asian Alone": 1.3, "Native Hawaiian and Other Pacific Islander Alone": 0.0, "White Alone": 93.6, "Hispanic or Latino": 11.4, "Black Alone": 3.3, "American Indian and Alaska Native Alone": 0.3}, "Age": {"Percent Under 18 Years": 22.9, "Percent 65 and Older": 18.4, "Percent Under 5 Years": 6.2}, "Miscellaneous": {"Manufacturers Shipments": 23935, "Foreign Born": 3.6, "Percent Female": 50.9, "Language Other than English at Home": 9.7, "Living in Same House +1 Years": 87.4, "Mean Travel Time to Work": 22.9, "Building Permits": 348, "Veterans": 10979, "Land Area": 361.83}, "Sales": {"Retail Sales": 14886, "Merchant Wholesaler Sales": 28025, "Accommodation and Food Services Sales": 1253, "Retail Sales per Capita": 11612}, "County": "Lebanon County", "State": "PA", "Income": {"Median Houseold Income": 54818, "Per Capita Income": 27074, "Persons Below Poverty Level": 10.7}, "Education": {"Bachelor's Degree or Higher": 19.4, "High School or Higher": 85.5}, "Employment": {"Private Non-farm Establishments": 2634, "Private Non-farm Employment Percent Change": -1.5, "Firms": {"Total": 10145, "Hispanic-Owned": 0.0, "Native Hawaiian and Other Pacific Islander-Owned": 0.0, "American Indian-Owned": 0.0, "Black-Owned": 0.0, "Asian-Owned": 1.6, "Women-Owned": 23.4}, "Nonemployer Establishments": 7968, "Private Non-farm Employment": 43681}, "Housing": {"Housing Units": 56209, "Units in Multi-Unit Structures": 17.1, "Median Value of Owner-Occupied Units": 164300, "Households": 52023, "Persons per Household": 2.52, "Homeownership Rate": 72.0}, "Population": {"2014 Population": 136359, "2010 Population": 133568, "Population per Square Mile": 369.1, "Population Percent Change": 2.1}}</t>
  </si>
  <si>
    <t>{"Ethnicities": {"White Alone, not Hispanic or Latino": 68.1, "Two or More Races": 2.4, "Asian Alone": 3.5, "Native Hawaiian and Other Pacific Islander Alone": 0.1, "White Alone": 84.7, "Hispanic or Latino": 21.5, "Black Alone": 8.4, "American Indian and Alaska Native Alone": 0.8}, "Age": {"Percent Under 18 Years": 22.8, "Percent 65 and Older": 16.0, "Percent Under 5 Years": 5.9}, "Miscellaneous": {"Manufacturers Shipments": 70315, "Foreign Born": 9.8, "Percent Female": 51.3, "Language Other than English at Home": 22.1, "Living in Same House +1 Years": 85.4, "Mean Travel Time to Work": 24.2, "Building Permits": 773, "Veterans": 23497, "Land Area": 345.17}, "Sales": {"Retail Sales": 50812, "Merchant Wholesaler Sales": 0, "Accommodation and Food Services Sales": 5462, "Retail Sales per Capita": 15047}, "County": "Lehigh County", "State": "PA", "Income": {"Median Houseold Income": 54923, "Per Capita Income": 27923, "Persons Below Poverty Level": 13.7}, "Education": {"Bachelor's Degree or Higher": 28.1, "High School or Higher": 86.8}, "Employment": {"Private Non-farm Establishments": 8437, "Private Non-farm Employment Percent Change": -1.1, "Firms": {"Total": 27183, "Hispanic-Owned": 8.3, "Native Hawaiian and Other Pacific Islander-Owned": 0.0, "American Indian-Owned": 0.0, "Black-Owned": 4.6, "Asian-Owned": 3.5, "Women-Owned": 29.5}, "Nonemployer Establishments": 21126, "Private Non-farm Employment": 165363}, "Housing": {"Housing Units": 143377, "Units in Multi-Unit Structures": 23.9, "Median Value of Owner-Occupied Units": 196600, "Households": 133289, "Persons per Household": 2.57, "Homeownership Rate": 67.5}, "Population": {"2014 Population": 357823, "2010 Population": 349497, "Population per Square Mile": 1012.5, "Population Percent Change": 2.3}}</t>
  </si>
  <si>
    <t>{"Ethnicities": {"White Alone, not Hispanic or Latino": 85.1, "Two or More Races": 1.5, "Asian Alone": 1.2, "Native Hawaiian and Other Pacific Islander Alone": 0.1, "White Alone": 91.9, "Hispanic or Latino": 9.1, "Black Alone": 4.9, "American Indian and Alaska Native Alone": 0.4}, "Age": {"Percent Under 18 Years": 19.6, "Percent 65 and Older": 19.0, "Percent Under 5 Years": 5.0}, "Miscellaneous": {"Manufacturers Shipments": 57083, "Foreign Born": 5.2, "Percent Female": 50.7, "Language Other than English at Home": 8.8, "Living in Same House +1 Years": 87.5, "Mean Travel Time to Work": 22.2, "Building Permits": 252, "Veterans": 28639, "Land Area": 890.33}, "Sales": {"Retail Sales": 52237, "Merchant Wholesaler Sales": 21747, "Accommodation and Food Services Sales": 4429, "Retail Sales per Capita": 16746}, "County": "Luzerne County", "State": "PA", "Income": {"Median Houseold Income": 44402, "Per Capita Income": 24793, "Persons Below Poverty Level": 15.6}, "Education": {"Bachelor's Degree or Higher": 21.0, "High School or Higher": 88.3}, "Employment": {"Private Non-farm Establishments": 7175, "Private Non-farm Employment Percent Change": 1.3, "Firms": {"Total": 22566, "Hispanic-Owned": 2.8, "Native Hawaiian and Other Pacific Islander-Owned": 0.0, "American Indian-Owned": 0.0, "Black-Owned": 1.0, "Asian-Owned": 1.9, "Women-Owned": 23.6}, "Nonemployer Establishments": 16441, "Private Non-farm Employment": 129227}, "Housing": {"Housing Units": 148243, "Units in Multi-Unit Structures": 20.5, "Median Value of Owner-Occupied Units": 121000, "Households": 130880, "Persons per Household": 2.36, "Homeownership Rate": 67.8}, "Population": {"2014 Population": 318829, "2010 Population": 320918, "Population per Square Mile": 360.4, "Population Percent Change": -0.7}}</t>
  </si>
  <si>
    <t>{"Ethnicities": {"White Alone, not Hispanic or Latino": 90.9, "Two or More Races": 1.9, "Asian Alone": 0.6, "Native Hawaiian and Other Pacific Islander Alone": 0.1, "White Alone": 92.5, "Hispanic or Latino": 2.0, "Black Alone": 4.7, "American Indian and Alaska Native Alone": 0.2}, "Age": {"Percent Under 18 Years": 20.8, "Percent 65 and Older": 17.5, "Percent Under 5 Years": 5.6}, "Miscellaneous": {"Manufacturers Shipments": 33582, "Foreign Born": 1.4, "Percent Female": 50.8, "Language Other than English at Home": 3.5, "Living in Same House +1 Years": 87.5, "Mean Travel Time to Work": 19.8, "Building Permits": 214, "Veterans": 10578, "Land Area": 1228.59}, "Sales": {"Retail Sales": 14583, "Merchant Wholesaler Sales": 7019, "Accommodation and Food Services Sales": 1478, "Retail Sales per Capita": 12482}, "County": "Lycoming County", "State": "PA", "Income": {"Median Houseold Income": 45430, "Per Capita Income": 22987, "Persons Below Poverty Level": 14.2}, "Education": {"Bachelor's Degree or Higher": 18.8, "High School or Higher": 87.6}, "Employment": {"Private Non-farm Establishments": 2850, "Private Non-farm Employment Percent Change": -1.1, "Firms": {"Total": 8851, "Hispanic-Owned": 1.1, "Native Hawaiian and Other Pacific Islander-Owned": 0.0, "American Indian-Owned": 0.0, "Black-Owned": 0.0, "Asian-Owned": 1.6, "Women-Owned": 28.3}, "Nonemployer Establishments": 6204, "Private Non-farm Employment": 46696}, "Housing": {"Housing Units": 52598, "Units in Multi-Unit Structures": 18.0, "Median Value of Owner-Occupied Units": 131000, "Households": 46046, "Persons per Household": 2.42, "Homeownership Rate": 70.0}, "Population": {"2014 Population": 116508, "2010 Population": 116111, "Population per Square Mile": 94.5, "Population Percent Change": 0.3}}</t>
  </si>
  <si>
    <t>{"Ethnicities": {"White Alone, not Hispanic or Latino": 93.7, "Two or More Races": 1.0, "Asian Alone": 0.6, "Native Hawaiian and Other Pacific Islander Alone": 0.0, "White Alone": 95.5, "Hispanic or Latino": 2.1, "Black Alone": 2.6, "American Indian and Alaska Native Alone": 0.3}, "Age": {"Percent Under 18 Years": 20.1, "Percent 65 and Older": 18.2, "Percent Under 5 Years": 4.9}, "Miscellaneous": {"Manufacturers Shipments": 13944, "Foreign Born": 1.2, "Percent Female": 48.8, "Language Other than English at Home": 3.1, "Living in Same House +1 Years": 88.0, "Mean Travel Time to Work": 20.0, "Building Permits": 28, "Veterans": 4247, "Land Area": 979.2}, "Sales": {"Retail Sales": 4222, "Merchant Wholesaler Sales": 0, "Accommodation and Food Services Sales": 409, "Retail Sales per Capita": 9679}, "County": "McKean County", "State": "PA", "Income": {"Median Houseold Income": 41834, "Per Capita Income": 22426, "Persons Below Poverty Level": 16.6}, "Education": {"Bachelor's Degree or Higher": 15.1, "High School or Higher": 89.3}, "Employment": {"Private Non-farm Establishments": 1062, "Private Non-farm Employment Percent Change": 1.7, "Firms": {"Total": 3083, "Hispanic-Owned": 0.0, "Native Hawaiian and Other Pacific Islander-Owned": 0.0, "American Indian-Owned": 0.0, "Black-Owned": 0.0, "Asian-Owned": 0.0, "Women-Owned": 21.1}, "Nonemployer Establishments": 2130, "Private Non-farm Employment": 14014}, "Housing": {"Housing Units": 21042, "Units in Multi-Unit Structures": 10.9, "Median Value of Owner-Occupied Units": 72700, "Households": 17450, "Persons per Household": 2.31, "Homeownership Rate": 73.2}, "Population": {"2014 Population": 42554, "2010 Population": 43450, "Population per Square Mile": 44.4, "Population Percent Change": -2.1}}</t>
  </si>
  <si>
    <t>{"Ethnicities": {"White Alone, not Hispanic or Latino": 90.6, "Two or More Races": 1.6, "Asian Alone": 0.7, "Native Hawaiian and Other Pacific Islander Alone": 0.0, "White Alone": 91.6, "Hispanic or Latino": 1.3, "Black Alone": 5.9, "American Indian and Alaska Native Alone": 0.2}, "Age": {"Percent Under 18 Years": 20.3, "Percent 65 and Older": 19.8, "Percent Under 5 Years": 4.9}, "Miscellaneous": {"Manufacturers Shipments": 34636, "Foreign Born": 1.3, "Percent Female": 50.8, "Language Other than English at Home": 5.0, "Living in Same House +1 Years": 88.1, "Mean Travel Time to Work": 21.0, "Building Permits": 90, "Veterans": 10774, "Land Area": 672.58}, "Sales": {"Retail Sales": 14416, "Merchant Wholesaler Sales": 0, "Accommodation and Food Services Sales": 1667, "Retail Sales per Capita": 12308}, "County": "Mercer County", "State": "PA", "Income": {"Median Houseold Income": 44301, "Per Capita Income": 22831, "Persons Below Poverty Level": 13.5}, "Education": {"Bachelor's Degree or Higher": 20.5, "High School or Higher": 88.6}, "Employment": {"Private Non-farm Establishments": 2806, "Private Non-farm Employment Percent Change": 0.9, "Firms": {"Total": 9694, "Hispanic-Owned": 0.5, "Native Hawaiian and Other Pacific Islander-Owned": 0.0, "American Indian-Owned": 0.0, "Black-Owned": 0.0, "Asian-Owned": 0.0, "Women-Owned": 25.6}, "Nonemployer Establishments": 6338, "Private Non-farm Employment": 45046}, "Housing": {"Housing Units": 51615, "Units in Multi-Unit Structures": 15.1, "Median Value of Owner-Occupied Units": 104600, "Households": 46187, "Persons per Household": 2.36, "Homeownership Rate": 74.5}, "Population": {"2014 Population": 114884, "2010 Population": 116638, "Population per Square Mile": 173.4, "Population Percent Change": -1.5}}</t>
  </si>
  <si>
    <t>{"Ethnicities": {"White Alone, not Hispanic or Latino": 96.4, "Two or More Races": 1.0, "Asian Alone": 0.5, "Native Hawaiian and Other Pacific Islander Alone": 0.0, "White Alone": 97.5, "Hispanic or Latino": 1.3, "Black Alone": 0.8, "American Indian and Alaska Native Alone": 0.1}, "Age": {"Percent Under 18 Years": 22.6, "Percent 65 and Older": 20.3, "Percent Under 5 Years": 6.0}, "Miscellaneous": {"Manufacturers Shipments": 9503, "Foreign Born": 0.7, "Percent Female": 50.9, "Language Other than English at Home": 9.2, "Living in Same House +1 Years": 89.5, "Mean Travel Time to Work": 23.0, "Building Permits": 56, "Veterans": 4045, "Land Area": 411.03}, "Sales": {"Retail Sales": 5260, "Merchant Wholesaler Sales": 0, "Accommodation and Food Services Sales": 360, "Retail Sales per Capita": 11435}, "County": "Mifflin County", "State": "PA", "Income": {"Median Houseold Income": 40384, "Per Capita Income": 20794, "Persons Below Poverty Level": 15.3}, "Education": {"Bachelor's Degree or Higher": 11.5, "High School or Higher": 81.5}, "Employment": {"Private Non-farm Establishments": 948, "Private Non-farm Employment Percent Change": 4.0, "Firms": {"Total": 3349, "Hispanic-Owned": 0.0, "Native Hawaiian and Other Pacific Islander-Owned": 0.0, "American Indian-Owned": 0.0, "Black-Owned": 0.0, "Asian-Owned": 0.0, "Women-Owned": 28.8}, "Nonemployer Establishments": 2609, "Private Non-farm Employment": 13983}, "Housing": {"Housing Units": 21518, "Units in Multi-Unit Structures": 10.9, "Median Value of Owner-Occupied Units": 95700, "Households": 18711, "Persons per Household": 2.46, "Homeownership Rate": 73.6}, "Population": {"2014 Population": 46552, "2010 Population": 46682, "Population per Square Mile": 113.6, "Population Percent Change": -0.3}}</t>
  </si>
  <si>
    <t>{"Ethnicities": {"White Alone, not Hispanic or Latino": 68.2, "Two or More Races": 2.5, "Asian Alone": 2.4, "Native Hawaiian and Other Pacific Islander Alone": 0.1, "White Alone": 79.4, "Hispanic or Latino": 14.6, "Black Alone": 15.1, "American Indian and Alaska Native Alone": 0.5}, "Age": {"Percent Under 18 Years": 21.3, "Percent 65 and Older": 15.1, "Percent Under 5 Years": 4.5}, "Miscellaneous": {"Manufacturers Shipments": 26565, "Foreign Born": 10.2, "Percent Female": 50.6, "Language Other than English at Home": 14.0, "Living in Same House +1 Years": 89.9, "Mean Travel Time to Work": 38.9, "Building Permits": 153, "Veterans": 13411, "Land Area": 608.29}, "Sales": {"Retail Sales": 20148, "Merchant Wholesaler Sales": 0, "Accommodation and Food Services Sales": 3944, "Retail Sales per Capita": 12236}, "County": "Monroe County", "State": "PA", "Income": {"Median Houseold Income": 57408, "Per Capita Income": 25494, "Persons Below Poverty Level": 12.0}, "Education": {"Bachelor's Degree or Higher": 23.8, "High School or Higher": 89.6}, "Employment": {"Private Non-farm Establishments": 3360, "Private Non-farm Employment Percent Change": 1.3, "Firms": {"Total": 12976, "Hispanic-Owned": 0.0, "Native Hawaiian and Other Pacific Islander-Owned": 0.0, "American Indian-Owned": 0.0, "Black-Owned": 6.4, "Asian-Owned": 3.6, "Women-Owned": 27.4}, "Nonemployer Establishments": 9813, "Private Non-farm Employment": 44388}, "Housing": {"Housing Units": 80685, "Units in Multi-Unit Structures": 8.3, "Median Value of Owner-Occupied Units": 191800, "Households": 58875, "Persons per Household": 2.81, "Homeownership Rate": 80.0}, "Population": {"2014 Population": 166314, "2010 Population": 169842, "Population per Square Mile": 279.2, "Population Percent Change": -2.1}}</t>
  </si>
  <si>
    <t>{"Ethnicities": {"White Alone, not Hispanic or Latino": 77.1, "Two or More Races": 1.9, "Asian Alone": 7.4, "Native Hawaiian and Other Pacific Islander Alone": 0.1, "White Alone": 81.0, "Hispanic or Latino": 4.8, "Black Alone": 9.4, "American Indian and Alaska Native Alone": 0.2}, "Age": {"Percent Under 18 Years": 22.0, "Percent 65 and Older": 16.4, "Percent Under 5 Years": 5.6}, "Miscellaneous": {"Manufacturers Shipments": 203987, "Foreign Born": 9.7, "Percent Female": 51.4, "Language Other than English at Home": 12.5, "Living in Same House +1 Years": 89.7, "Mean Travel Time to Work": 27.5, "Building Permits": 1752, "Veterans": 50355, "Land Area": 483.04}, "Sales": {"Retail Sales": 151512, "Merchant Wholesaler Sales": 120124, "Accommodation and Food Services Sales": 14779, "Retail Sales per Capita": 19534}, "County": "Montgomery County", "State": "PA", "Income": {"Median Houseold Income": 79183, "Per Capita Income": 41472, "Persons Below Poverty Level": 6.1}, "Education": {"Bachelor's Degree or Higher": 45.5, "High School or Higher": 93.5}, "Employment": {"Private Non-farm Establishments": 25988, "Private Non-farm Employment Percent Change": 1.4, "Firms": {"Total": 84682, "Hispanic-Owned": 0.0, "Native Hawaiian and Other Pacific Islander-Owned": 0.0, "American Indian-Owned": 0.0, "Black-Owned": 3.3, "Asian-Owned": 4.6, "Women-Owned": 25.9}, "Nonemployer Establishments": 66225, "Private Non-farm Employment": 480721}, "Housing": {"Housing Units": 327451, "Units in Multi-Unit Structures": 24.4, "Median Value of Owner-Occupied Units": 292600, "Households": 307488, "Persons per Household": 2.55, "Homeownership Rate": 73.2}, "Population": {"2014 Population": 816857, "2010 Population": 799874, "Population per Square Mile": 1655.9, "Population Percent Change": 2.1}}</t>
  </si>
  <si>
    <t>{"Ethnicities": {"White Alone, not Hispanic or Latino": 92.4, "Two or More Races": 0.9, "Asian Alone": 2.8, "Native Hawaiian and Other Pacific Islander Alone": 0.0, "White Alone": 94.4, "Hispanic or Latino": 2.4, "Black Alone": 1.6, "American Indian and Alaska Native Alone": 0.1}, "Age": {"Percent Under 18 Years": 20.6, "Percent 65 and Older": 19.7, "Percent Under 5 Years": 5.9}, "Miscellaneous": {"Manufacturers Shipments": 0, "Foreign Born": 3.6, "Percent Female": 52.2, "Language Other than English at Home": 7.3, "Living in Same House +1 Years": 90.8, "Mean Travel Time to Work": 18.7, "Building Permits": 34, "Veterans": 1523, "Land Area": 130.24}, "Sales": {"Retail Sales": 1568, "Merchant Wholesaler Sales": 1772, "Accommodation and Food Services Sales": 275, "Retail Sales per Capita": 8835}, "County": "Montour County", "State": "PA", "Income": {"Median Houseold Income": 51482, "Per Capita Income": 29600, "Persons Below Poverty Level": 10.0}, "Education": {"Bachelor's Degree or Higher": 26.8, "High School or Higher": 89.5}, "Employment": {"Private Non-farm Establishments": 458, "Private Non-farm Employment Percent Change": 4.8, "Firms": {"Total": 1353, "Hispanic-Owned": 0.0, "Native Hawaiian and Other Pacific Islander-Owned": 0.0, "American Indian-Owned": 0.0, "Black-Owned": 0.0, "Asian-Owned": 0.0, "Women-Owned": 0.0}, "Nonemployer Establishments": 1047, "Private Non-farm Employment": 14458}, "Housing": {"Housing Units": 8034, "Units in Multi-Unit Structures": 17.7, "Median Value of Owner-Occupied Units": 153200, "Households": 7233, "Persons per Household": 2.44, "Homeownership Rate": 73.8}, "Population": {"2014 Population": 18641, "2010 Population": 18267, "Population per Square Mile": 140.3, "Population Percent Change": 2.0}}</t>
  </si>
  <si>
    <t>{"Ethnicities": {"White Alone, not Hispanic or Latino": 78.5, "Two or More Races": 2.0, "Asian Alone": 2.9, "Native Hawaiian and Other Pacific Islander Alone": 0.1, "White Alone": 88.3, "Hispanic or Latino": 12.0, "Black Alone": 6.3, "American Indian and Alaska Native Alone": 0.4}, "Age": {"Percent Under 18 Years": 20.7, "Percent 65 and Older": 17.4, "Percent Under 5 Years": 5.0}, "Miscellaneous": {"Manufacturers Shipments": 39231, "Foreign Born": 6.7, "Percent Female": 50.9, "Language Other than English at Home": 12.4, "Living in Same House +1 Years": 86.8, "Mean Travel Time to Work": 27.3, "Building Permits": 714, "Veterans": 22090, "Land Area": 369.67}, "Sales": {"Retail Sales": 34050, "Merchant Wholesaler Sales": 98159, "Accommodation and Food Services Sales": 3847, "Retail Sales per Capita": 11550}, "County": "Northampton County", "State": "PA", "Income": {"Median Houseold Income": 60097, "Per Capita Income": 29266, "Persons Below Poverty Level": 9.7}, "Education": {"Bachelor's Degree or Higher": 26.6, "High School or Higher": 88.7}, "Employment": {"Private Non-farm Establishments": 6208, "Private Non-farm Employment Percent Change": 1.6, "Firms": {"Total": 21066, "Hispanic-Owned": 4.3, "Native Hawaiian and Other Pacific Islander-Owned": 0.0, "American Indian-Owned": 0.0, "Black-Owned": 3.2, "Asian-Owned": 0.0, "Women-Owned": 28.3}, "Nonemployer Establishments": 17157, "Private Non-farm Employment": 96900}, "Housing": {"Housing Units": 121143, "Units in Multi-Unit Structures": 18.2, "Median Value of Owner-Occupied Units": 212100, "Households": 112189, "Persons per Household": 2.56, "Homeownership Rate": 73.1}, "Population": {"2014 Population": 300654, "2010 Population": 297735, "Population per Square Mile": 805.4, "Population Percent Change": 1.0}}</t>
  </si>
  <si>
    <t>{"Ethnicities": {"White Alone, not Hispanic or Latino": 93.1, "Two or More Races": 1.2, "Asian Alone": 0.5, "Native Hawaiian and Other Pacific Islander Alone": 0.0, "White Alone": 95.5, "Hispanic or Latino": 3.1, "Black Alone": 2.6, "American Indian and Alaska Native Alone": 0.2}, "Age": {"Percent Under 18 Years": 19.9, "Percent 65 and Older": 19.7, "Percent Under 5 Years": 5.3}, "Miscellaneous": {"Manufacturers Shipments": 14204, "Foreign Born": 1.3, "Percent Female": 49.8, "Language Other than English at Home": 4.0, "Living in Same House +1 Years": 89.2, "Mean Travel Time to Work": 23.5, "Building Permits": 68, "Veterans": 9663, "Land Area": 458.37}, "Sales": {"Retail Sales": 7970, "Merchant Wholesaler Sales": 5875, "Accommodation and Food Services Sales": 545, "Retail Sales per Capita": 8744}, "County": "Northumberland County", "State": "PA", "Income": {"Median Houseold Income": 41208, "Per Capita Income": 22478, "Persons Below Poverty Level": 14.2}, "Education": {"Bachelor's Degree or Higher": 14.0, "High School or Higher": 85.3}, "Employment": {"Private Non-farm Establishments": 1657, "Private Non-farm Employment Percent Change": -0.9, "Firms": {"Total": 6016, "Hispanic-Owned": 0.0, "Native Hawaiian and Other Pacific Islander-Owned": 0.0, "American Indian-Owned": 0.0, "Black-Owned": 0.0, "Asian-Owned": 1.3, "Women-Owned": 26.1}, "Nonemployer Establishments": 4462, "Private Non-farm Employment": 23134}, "Housing": {"Housing Units": 44937, "Units in Multi-Unit Structures": 14.8, "Median Value of Owner-Occupied Units": 98200, "Households": 39348, "Persons per Household": 2.28, "Homeownership Rate": 71.3}, "Population": {"2014 Population": 93944, "2010 Population": 94528, "Population per Square Mile": 206.2, "Population Percent Change": -0.6}}</t>
  </si>
  <si>
    <t>{"Ethnicities": {"White Alone, not Hispanic or Latino": 95.9, "Two or More Races": 1.2, "Asian Alone": 0.5, "Native Hawaiian and Other Pacific Islander Alone": 0.1, "White Alone": 97.2, "Hispanic or Latino": 1.7, "Black Alone": 0.8, "American Indian and Alaska Native Alone": 0.2}, "Age": {"Percent Under 18 Years": 22.1, "Percent 65 and Older": 15.9, "Percent Under 5 Years": 5.9}, "Miscellaneous": {"Manufacturers Shipments": 0, "Foreign Born": 1.2, "Percent Female": 49.7, "Language Other than English at Home": 4.2, "Living in Same House +1 Years": 88.9, "Mean Travel Time to Work": 31.6, "Building Permits": 72, "Veterans": 4083, "Land Area": 551.45}, "Sales": {"Retail Sales": 3933, "Merchant Wholesaler Sales": 850, "Accommodation and Food Services Sales": 217, "Retail Sales per Capita": 8712}, "County": "Perry County", "State": "PA", "Income": {"Median Houseold Income": 57375, "Per Capita Income": 26048, "Persons Below Poverty Level": 9.7}, "Education": {"Bachelor's Degree or Higher": 15.5, "High School or Higher": 86.7}, "Employment": {"Private Non-farm Establishments": 777, "Private Non-farm Employment Percent Change": 0.3, "Firms": {"Total": 3477, "Hispanic-Owned": 0.0, "Native Hawaiian and Other Pacific Islander-Owned": 0.0, "American Indian-Owned": 0.0, "Black-Owned": 0.0, "Asian-Owned": 0.0, "Women-Owned": 25.6}, "Nonemployer Establishments": 2822, "Private Non-farm Employment": 6249}, "Housing": {"Housing Units": 20497, "Units in Multi-Unit Structures": 8.9, "Median Value of Owner-Occupied Units": 158400, "Households": 18173, "Persons per Household": 2.49, "Homeownership Rate": 79.5}, "Population": {"2014 Population": 45634, "2010 Population": 45969, "Population per Square Mile": 83.4, "Population Percent Change": -0.7}}</t>
  </si>
  <si>
    <t>{"Ethnicities": {"White Alone, not Hispanic or Latino": 35.8, "Two or More Races": 2.5, "Asian Alone": 7.2, "Native Hawaiian and Other Pacific Islander Alone": 0.1, "White Alone": 45.3, "Hispanic or Latino": 13.6, "Black Alone": 44.1, "American Indian and Alaska Native Alone": 0.8}, "Age": {"Percent Under 18 Years": 22.2, "Percent 65 and Older": 12.5, "Percent Under 5 Years": 7.1}, "Miscellaneous": {"Manufacturers Shipments": 180694, "Foreign Born": 12.2, "Percent Female": 52.7, "Language Other than English at Home": 21.5, "Living in Same House +1 Years": 85.8, "Mean Travel Time to Work": 31.8, "Building Permits": 3973, "Veterans": 74487, "Land Area": 134.1}, "Sales": {"Retail Sales": 111677, "Merchant Wholesaler Sales": 115661, "Accommodation and Food Services Sales": 30514, "Retail Sales per Capita": 7299}, "County": "Philadelphia County", "State": "PA", "Income": {"Median Houseold Income": 37192, "Per Capita Income": 22279, "Persons Below Poverty Level": 26.5}, "Education": {"Bachelor's Degree or Higher": 23.9, "High School or Higher": 81.2}, "Employment": {"Private Non-farm Establishments": 27239, "Private Non-farm Employment Percent Change": -2.0, "Firms": {"Total": 88140, "Hispanic-Owned": 7.8, "Native Hawaiian and Other Pacific Islander-Owned": 0.1, "American Indian-Owned": 0.6, "Black-Owned": 22.5, "Asian-Owned": 9.6, "Women-Owned": 31.8}, "Nonemployer Establishments": 80370, "Private Non-farm Employment": 582474}, "Housing": {"Housing Units": 670401, "Units in Multi-Unit Structures": 33.2, "Median Value of Owner-Occupied Units": 142500, "Households": 580017, "Persons per Household": 2.56, "Homeownership Rate": 53.3}, "Population": {"2014 Population": 1560297, "2010 Population": 1526006, "Population per Square Mile": 11379.5, "Population Percent Change": 2.2}}</t>
  </si>
  <si>
    <t>{"Ethnicities": {"White Alone, not Hispanic or Latino": 81.6, "Two or More Races": 1.7, "Asian Alone": 1.2, "Native Hawaiian and Other Pacific Islander Alone": 0.0, "White Alone": 90.3, "Hispanic or Latino": 10.2, "Black Alone": 6.3, "American Indian and Alaska Native Alone": 0.5}, "Age": {"Percent Under 18 Years": 19.8, "Percent 65 and Older": 20.3, "Percent Under 5 Years": 3.8}, "Miscellaneous": {"Manufacturers Shipments": 0, "Foreign Born": 7.2, "Percent Female": 49.8, "Language Other than English at Home": 10.6, "Living in Same House +1 Years": 90.6, "Mean Travel Time to Work": 41.5, "Building Permits": 85, "Veterans": 5570, "Land Area": 544.96}, "Sales": {"Retail Sales": 4010, "Merchant Wholesaler Sales": 0, "Accommodation and Food Services Sales": 758, "Retail Sales per Capita": 6847}, "County": "Pike County", "State": "PA", "Income": {"Median Houseold Income": 59340, "Per Capita Income": 27691, "Persons Below Poverty Level": 9.1}, "Education": {"Bachelor's Degree or Higher": 22.5, "High School or Higher": 91.3}, "Employment": {"Private Non-farm Establishments": 888, "Private Non-farm Employment Percent Change": 0.7, "Firms": {"Total": 4969, "Hispanic-Owned": 2.9, "Native Hawaiian and Other Pacific Islander-Owned": 0.0, "American Indian-Owned": 0.0, "Black-Owned": 4.6, "Asian-Owned": 0.0, "Women-Owned": 25.3}, "Nonemployer Establishments": 3736, "Private Non-farm Employment": 7756}, "Housing": {"Housing Units": 38538, "Units in Multi-Unit Structures": 3.3, "Median Value of Owner-Occupied Units": 193100, "Households": 21581, "Persons per Household": 2.63, "Homeownership Rate": 84.2}, "Population": {"2014 Population": 56191, "2010 Population": 57369, "Population per Square Mile": 105.3, "Population Percent Change": -2.0}}</t>
  </si>
  <si>
    <t>{"Ethnicities": {"White Alone, not Hispanic or Latino": 97.0, "Two or More Races": 0.9, "Asian Alone": 0.3, "Native Hawaiian and Other Pacific Islander Alone": 0.0, "White Alone": 97.9, "Hispanic or Latino": 1.1, "Black Alone": 0.5, "American Indian and Alaska Native Alone": 0.4}, "Age": {"Percent Under 18 Years": 21.2, "Percent 65 and Older": 21.8, "Percent Under 5 Years": 5.6}, "Miscellaneous": {"Manufacturers Shipments": 2059, "Foreign Born": 1.1, "Percent Female": 50.0, "Language Other than English at Home": 2.1, "Living in Same House +1 Years": 91.4, "Mean Travel Time to Work": 21.9, "Building Permits": 10, "Veterans": 1727, "Land Area": 1081.32}, "Sales": {"Retail Sales": 1384, "Merchant Wholesaler Sales": 189, "Accommodation and Food Services Sales": 105, "Retail Sales per Capita": 8080}, "County": "Potter County", "State": "PA", "Income": {"Median Houseold Income": 41547, "Per Capita Income": 22564, "Persons Below Poverty Level": 15.1}, "Education": {"Bachelor's Degree or Higher": 14.6, "High School or Higher": 88.4}, "Employment": {"Private Non-farm Establishments": 349, "Private Non-farm Employment Percent Change": 2.0, "Firms": {"Total": 1793, "Hispanic-Owned": 0.0, "Native Hawaiian and Other Pacific Islander-Owned": 0.0, "American Indian-Owned": 0.0, "Black-Owned": 0.0, "Asian-Owned": 0.0, "Women-Owned": 26.0}, "Nonemployer Establishments": 1263, "Private Non-farm Employment": 4212}, "Housing": {"Housing Units": 12843, "Units in Multi-Unit Structures": 5.9, "Median Value of Owner-Occupied Units": 96500, "Households": 7077, "Persons per Household": 2.44, "Homeownership Rate": 76.8}, "Population": {"2014 Population": 17206, "2010 Population": 17457, "Population per Square Mile": 16.1, "Population Percent Change": -1.4}}</t>
  </si>
  <si>
    <t>{"Ethnicities": {"White Alone, not Hispanic or Latino": 91.9, "Two or More Races": 1.1, "Asian Alone": 0.6, "Native Hawaiian and Other Pacific Islander Alone": 0.0, "White Alone": 94.8, "Hispanic or Latino": 3.6, "Black Alone": 3.3, "American Indian and Alaska Native Alone": 0.2}, "Age": {"Percent Under 18 Years": 19.5, "Percent 65 and Older": 19.3, "Percent Under 5 Years": 4.7}, "Miscellaneous": {"Manufacturers Shipments": 30433, "Foreign Born": 1.9, "Percent Female": 48.9, "Language Other than English at Home": 4.5, "Living in Same House +1 Years": 90.0, "Mean Travel Time to Work": 25.6, "Building Permits": 134, "Veterans": 13883, "Land Area": 778.63}, "Sales": {"Retail Sales": 13178, "Merchant Wholesaler Sales": 10702, "Accommodation and Food Services Sales": 1357, "Retail Sales per Capita": 8952}, "County": "Schuylkill County", "State": "PA", "Income": {"Median Houseold Income": 45012, "Per Capita Income": 23021, "Persons Below Poverty Level": 12.8}, "Education": {"Bachelor's Degree or Higher": 14.3, "High School or Higher": 86.4}, "Employment": {"Private Non-farm Establishments": 2804, "Private Non-farm Employment Percent Change": -1.0, "Firms": {"Total": 8794, "Hispanic-Owned": 0.9, "Native Hawaiian and Other Pacific Islander-Owned": 0.0, "American Indian-Owned": 0.0, "Black-Owned": 0.6, "Asian-Owned": 1.8, "Women-Owned": 27.7}, "Nonemployer Establishments": 6645, "Private Non-farm Employment": 40381}, "Housing": {"Housing Units": 69072, "Units in Multi-Unit Structures": 13.6, "Median Value of Owner-Occupied Units": 93500, "Households": 59658, "Persons per Household": 2.36, "Homeownership Rate": 75.1}, "Population": {"2014 Population": 145797, "2010 Population": 148289, "Population per Square Mile": 190.4, "Population Percent Change": -1.7}}</t>
  </si>
  <si>
    <t>{"Ethnicities": {"White Alone, not Hispanic or Latino": 95.2, "Two or More Races": 0.9, "Asian Alone": 0.7, "Native Hawaiian and Other Pacific Islander Alone": 0.1, "White Alone": 97.0, "Hispanic or Latino": 2.2, "Black Alone": 1.2, "American Indian and Alaska Native Alone": 0.2}, "Age": {"Percent Under 18 Years": 21.9, "Percent 65 and Older": 16.6, "Percent Under 5 Years": 5.6}, "Miscellaneous": {"Manufacturers Shipments": 0, "Foreign Born": 1.1, "Percent Female": 50.6, "Language Other than English at Home": 9.1, "Living in Same House +1 Years": 89.7, "Mean Travel Time to Work": 23.1, "Building Permits": 51, "Veterans": 2722, "Land Area": 328.71}, "Sales": {"Retail Sales": 5663, "Merchant Wholesaler Sales": 1911, "Accommodation and Food Services Sales": 539, "Retail Sales per Capita": 14756}, "County": "Snyder County", "State": "PA", "Income": {"Median Houseold Income": 46513, "Per Capita Income": 23088, "Persons Below Poverty Level": 11.9}, "Education": {"Bachelor's Degree or Higher": 16.7, "High School or Higher": 82.6}, "Employment": {"Private Non-farm Establishments": 861, "Private Non-farm Employment Percent Change": 2.9, "Firms": {"Total": 3706, "Hispanic-Owned": 0.0, "Native Hawaiian and Other Pacific Islander-Owned": 0.0, "American Indian-Owned": 0.0, "Black-Owned": 0.0, "Asian-Owned": 1.0, "Women-Owned": 19.8}, "Nonemployer Establishments": 2887, "Private Non-farm Employment": 14441}, "Housing": {"Housing Units": 16127, "Units in Multi-Unit Structures": 9.8, "Median Value of Owner-Occupied Units": 133700, "Households": 14397, "Persons per Household": 2.6, "Homeownership Rate": 76.7}, "Population": {"2014 Population": 40323, "2010 Population": 39702, "Population per Square Mile": 120.8, "Population Percent Change": 1.6}}</t>
  </si>
  <si>
    <t>{"Ethnicities": {"White Alone, not Hispanic or Latino": 94.8, "Two or More Races": 0.7, "Asian Alone": 0.3, "Native Hawaiian and Other Pacific Islander Alone": 0.0, "White Alone": 96.0, "Hispanic or Latino": 1.4, "Black Alone": 2.8, "American Indian and Alaska Native Alone": 0.1}, "Age": {"Percent Under 18 Years": 18.3, "Percent 65 and Older": 20.4, "Percent Under 5 Years": 4.4}, "Miscellaneous": {"Manufacturers Shipments": 9555, "Foreign Born": 0.7, "Percent Female": 48.1, "Language Other than English at Home": 3.9, "Living in Same House +1 Years": 91.5, "Mean Travel Time to Work": 23.2, "Building Permits": 57, "Veterans": 6814, "Land Area": 1074.37}, "Sales": {"Retail Sales": 7647, "Merchant Wholesaler Sales": 0, "Accommodation and Food Services Sales": 813, "Retail Sales per Capita": 9838}, "County": "Somerset County", "State": "PA", "Income": {"Median Houseold Income": 43597, "Per Capita Income": 22192, "Persons Below Poverty Level": 12.4}, "Education": {"Bachelor's Degree or Higher": 14.5, "High School or Higher": 85.6}, "Employment": {"Private Non-farm Establishments": 1702, "Private Non-farm Employment Percent Change": -6.7, "Firms": {"Total": 6162, "Hispanic-Owned": 0.0, "Native Hawaiian and Other Pacific Islander-Owned": 0.0, "American Indian-Owned": 0.0, "Black-Owned": 0.0, "Asian-Owned": 0.0, "Women-Owned": 27.1}, "Nonemployer Establishments": 4552, "Private Non-farm Employment": 18776}, "Housing": {"Housing Units": 37945, "Units in Multi-Unit Structures": 10.9, "Median Value of Owner-Occupied Units": 98400, "Households": 29791, "Persons per Household": 2.45, "Homeownership Rate": 78.9}, "Population": {"2014 Population": 76218, "2010 Population": 77742, "Population per Square Mile": 72.4, "Population Percent Change": -2.0}}</t>
  </si>
  <si>
    <t>{"Ethnicities": {"White Alone, not Hispanic or Latino": 93.5, "Two or More Races": 0.9, "Asian Alone": 0.4, "Native Hawaiian and Other Pacific Islander Alone": 0.0, "White Alone": 95.1, "Hispanic or Latino": 1.8, "Black Alone": 3.2, "American Indian and Alaska Native Alone": 0.4}, "Age": {"Percent Under 18 Years": 12.3, "Percent 65 and Older": 26.9, "Percent Under 5 Years": 3.4}, "Miscellaneous": {"Manufacturers Shipments": 0, "Foreign Born": 1.7, "Percent Female": 47.7, "Language Other than English at Home": 2.8, "Living in Same House +1 Years": 91.9, "Mean Travel Time to Work": 26.5, "Building Permits": 17, "Veterans": 774, "Land Area": 449.94}, "Sales": {"Retail Sales": 449, "Merchant Wholesaler Sales": 0, "Accommodation and Food Services Sales": 67, "Retail Sales per Capita": 7205}, "County": "Sullivan County", "State": "PA", "Income": {"Median Houseold Income": 40964, "Per Capita Income": 22923, "Persons Below Poverty Level": 13.9}, "Education": {"Bachelor's Degree or Higher": 14.0, "High School or Higher": 87.3}, "Employment": {"Private Non-farm Establishments": 160, "Private Non-farm Employment Percent Change": -1.8, "Firms": {"Total": 0, "Hispanic-Owned": 0.0, "Native Hawaiian and Other Pacific Islander-Owned": 0.0, "American Indian-Owned": 0.0, "Black-Owned": 0.0, "Asian-Owned": 0.0, "Women-Owned": 0.0}, "Nonemployer Establishments": 484, "Private Non-farm Employment": 1233}, "Housing": {"Housing Units": 6300, "Units in Multi-Unit Structures": 4.8, "Median Value of Owner-Occupied Units": 137000, "Households": 2402, "Persons per Household": 2.5, "Homeownership Rate": 83.1}, "Population": {"2014 Population": 6339, "2010 Population": 6428, "Population per Square Mile": 14.3, "Population Percent Change": -1.4}}</t>
  </si>
  <si>
    <t>{"Ethnicities": {"White Alone, not Hispanic or Latino": 96.4, "Two or More Races": 0.9, "Asian Alone": 0.4, "Native Hawaiian and Other Pacific Islander Alone": 0.1, "White Alone": 97.9, "Hispanic or Latino": 1.8, "Black Alone": 0.6, "American Indian and Alaska Native Alone": 0.2}, "Age": {"Percent Under 18 Years": 19.7, "Percent 65 and Older": 20.0, "Percent Under 5 Years": 4.8}, "Miscellaneous": {"Manufacturers Shipments": 1156, "Foreign Born": 1.4, "Percent Female": 49.6, "Language Other than English at Home": 2.4, "Living in Same House +1 Years": 90.6, "Mean Travel Time to Work": 27.0, "Building Permits": 57, "Veterans": 4032, "Land Area": 823.44}, "Sales": {"Retail Sales": 4035, "Merchant Wholesaler Sales": 2158, "Accommodation and Food Services Sales": 320, "Retail Sales per Capita": 9827}, "County": "Susquehanna County", "State": "PA", "Income": {"Median Houseold Income": 48231, "Per Capita Income": 24477, "Persons Below Poverty Level": 12.9}, "Education": {"Bachelor's Degree or Higher": 16.5, "High School or Higher": 89.0}, "Employment": {"Private Non-farm Establishments": 887, "Private Non-farm Employment Percent Change": 2.7, "Firms": {"Total": 4827, "Hispanic-Owned": 0.9, "Native Hawaiian and Other Pacific Islander-Owned": 0.0, "American Indian-Owned": 0.0, "Black-Owned": 0.0, "Asian-Owned": 0.0, "Women-Owned": 21.5}, "Nonemployer Establishments": 3180, "Private Non-farm Employment": 7097}, "Housing": {"Housing Units": 23024, "Units in Multi-Unit Structures": 8.6, "Median Value of Owner-Occupied Units": 139000, "Households": 17163, "Persons per Household": 2.48, "Homeownership Rate": 78.2}, "Population": {"2014 Population": 41920, "2010 Population": 43356, "Population per Square Mile": 52.7, "Population Percent Change": -3.3}}</t>
  </si>
  <si>
    <t>{"Ethnicities": {"White Alone, not Hispanic or Latino": 96.1, "Two or More Races": 1.1, "Asian Alone": 0.5, "Native Hawaiian and Other Pacific Islander Alone": 0.0, "White Alone": 97.2, "Hispanic or Latino": 1.3, "Black Alone": 0.9, "American Indian and Alaska Native Alone": 0.3}, "Age": {"Percent Under 18 Years": 19.9, "Percent 65 and Older": 19.6, "Percent Under 5 Years": 5.8}, "Miscellaneous": {"Manufacturers Shipments": 4631, "Foreign Born": 1.1, "Percent Female": 50.5, "Language Other than English at Home": 2.3, "Living in Same House +1 Years": 88.1, "Mean Travel Time to Work": 23.5, "Building Permits": 79, "Veterans": 4129, "Land Area": 1133.79}, "Sales": {"Retail Sales": 4134, "Merchant Wholesaler Sales": 2018, "Accommodation and Food Services Sales": 399, "Retail Sales per Capita": 10162}, "County": "Tioga County", "State": "PA", "Income": {"Median Houseold Income": 44187, "Per Capita Income": 22621, "Persons Below Poverty Level": 15.3}, "Education": {"Bachelor's Degree or Higher": 19.1, "High School or Higher": 88.4}, "Employment": {"Private Non-farm Establishments": 890, "Private Non-farm Employment Percent Change": -2.4, "Firms": {"Total": 3288, "Hispanic-Owned": 0.0, "Native Hawaiian and Other Pacific Islander-Owned": 0.0, "American Indian-Owned": 0.0, "Black-Owned": 0.0, "Asian-Owned": 0.0, "Women-Owned": 22.5}, "Nonemployer Establishments": 2535, "Private Non-farm Employment": 11332}, "Housing": {"Housing Units": 21492, "Units in Multi-Unit Structures": 10.0, "Median Value of Owner-Occupied Units": 116000, "Households": 17058, "Persons per Household": 2.37, "Homeownership Rate": 74.3}, "Population": {"2014 Population": 42274, "2010 Population": 41981, "Population per Square Mile": 37.0, "Population Percent Change": 0.7}}</t>
  </si>
  <si>
    <t>{"Ethnicities": {"White Alone, not Hispanic or Latino": 84.6, "Two or More Races": 1.3, "Asian Alone": 1.6, "Native Hawaiian and Other Pacific Islander Alone": 0.1, "White Alone": 88.9, "Hispanic or Latino": 5.7, "Black Alone": 7.7, "American Indian and Alaska Native Alone": 0.5}, "Age": {"Percent Under 18 Years": 18.1, "Percent 65 and Older": 16.1, "Percent Under 5 Years": 4.4}, "Miscellaneous": {"Manufacturers Shipments": 0, "Foreign Born": 3.9, "Percent Female": 45.0, "Language Other than English at Home": 9.9, "Living in Same House +1 Years": 83.6, "Mean Travel Time to Work": 21.3, "Building Permits": 57, "Veterans": 3467, "Land Area": 315.98}, "Sales": {"Retail Sales": 3720, "Merchant Wholesaler Sales": 0, "Accommodation and Food Services Sales": 802, "Retail Sales per Capita": 8536}, "County": "Union County", "State": "PA", "Income": {"Median Houseold Income": 48528, "Per Capita Income": 22259, "Persons Below Poverty Level": 12.3}, "Education": {"Bachelor's Degree or Higher": 21.2, "High School or Higher": 84.8}, "Employment": {"Private Non-farm Establishments": 879, "Private Non-farm Employment Percent Change": -0.3, "Firms": {"Total": 3343, "Hispanic-Owned": 0.0, "Native Hawaiian and Other Pacific Islander-Owned": 0.0, "American Indian-Owned": 0.0, "Black-Owned": 0.0, "Asian-Owned": 0.0, "Women-Owned": 24.2}, "Nonemployer Establishments": 2658, "Private Non-farm Employment": 14919}, "Housing": {"Housing Units": 17064, "Units in Multi-Unit Structures": 14.7, "Median Value of Owner-Occupied Units": 154300, "Households": 15062, "Persons per Household": 2.37, "Homeownership Rate": 73.3}, "Population": {"2014 Population": 44874, "2010 Population": 44947, "Population per Square Mile": 142.2, "Population Percent Change": -0.2}}</t>
  </si>
  <si>
    <t>{"Ethnicities": {"White Alone, not Hispanic or Latino": 96.1, "Two or More Races": 1.1, "Asian Alone": 0.4, "Native Hawaiian and Other Pacific Islander Alone": 0.0, "White Alone": 97.0, "Hispanic or Latino": 1.1, "Black Alone": 1.2, "American Indian and Alaska Native Alone": 0.2}, "Age": {"Percent Under 18 Years": 20.3, "Percent 65 and Older": 19.9, "Percent Under 5 Years": 5.3}, "Miscellaneous": {"Manufacturers Shipments": 11130, "Foreign Born": 0.8, "Percent Female": 50.8, "Language Other than English at Home": 1.9, "Living in Same House +1 Years": 86.9, "Mean Travel Time to Work": 21.6, "Building Permits": 41, "Veterans": 5260, "Land Area": 674.28}, "Sales": {"Retail Sales": 5942, "Merchant Wholesaler Sales": 0, "Accommodation and Food Services Sales": 442, "Retail Sales per Capita": 10846}, "County": "Venango County", "State": "PA", "Income": {"Median Houseold Income": 41977, "Per Capita Income": 22060, "Persons Below Poverty Level": 16.0}, "Education": {"Bachelor's Degree or Higher": 15.4, "High School or Higher": 88.8}, "Employment": {"Private Non-farm Establishments": 1205, "Private Non-farm Employment Percent Change": -2.3, "Firms": {"Total": 3755, "Hispanic-Owned": 0.0, "Native Hawaiian and Other Pacific Islander-Owned": 0.0, "American Indian-Owned": 0.0, "Black-Owned": 0.0, "Asian-Owned": 0.0, "Women-Owned": 18.0}, "Nonemployer Establishments": 2905, "Private Non-farm Employment": 16494}, "Housing": {"Housing Units": 27269, "Units in Multi-Unit Structures": 11.8, "Median Value of Owner-Occupied Units": 81000, "Households": 22547, "Persons per Household": 2.36, "Homeownership Rate": 74.6}, "Population": {"2014 Population": 53529, "2010 Population": 54984, "Population per Square Mile": 81.5, "Population Percent Change": -2.6}}</t>
  </si>
  <si>
    <t>{"Ethnicities": {"White Alone, not Hispanic or Latino": 97.1, "Two or More Races": 0.9, "Asian Alone": 0.4, "Native Hawaiian and Other Pacific Islander Alone": 0.0, "White Alone": 97.9, "Hispanic or Latino": 0.9, "Black Alone": 0.5, "American Indian and Alaska Native Alone": 0.3}, "Age": {"Percent Under 18 Years": 19.8, "Percent 65 and Older": 20.7, "Percent Under 5 Years": 4.9}, "Miscellaneous": {"Manufacturers Shipments": 0, "Foreign Born": 1.3, "Percent Female": 49.8, "Language Other than English at Home": 3.2, "Living in Same House +1 Years": 90.4, "Mean Travel Time to Work": 19.8, "Building Permits": 19, "Veterans": 4187, "Land Area": 884.14}, "Sales": {"Retail Sales": 4853, "Merchant Wholesaler Sales": 0, "Accommodation and Food Services Sales": 349, "Retail Sales per Capita": 11837}, "County": "Warren County", "State": "PA", "Income": {"Median Houseold Income": 43764, "Per Capita Income": 24179, "Persons Below Poverty Level": 12.6}, "Education": {"Bachelor's Degree or Higher": 17.9, "High School or Higher": 89.6}, "Employment": {"Private Non-farm Establishments": 952, "Private Non-farm Employment Percent Change": -0.5, "Firms": {"Total": 2563, "Hispanic-Owned": 0.0, "Native Hawaiian and Other Pacific Islander-Owned": 0.0, "American Indian-Owned": 0.0, "Black-Owned": 0.0, "Asian-Owned": 0.0, "Women-Owned": 25.3}, "Nonemployer Establishments": 2174, "Private Non-farm Employment": 13988}, "Housing": {"Housing Units": 23375, "Units in Multi-Unit Structures": 11.5, "Median Value of Owner-Occupied Units": 88700, "Households": 17257, "Persons per Household": 2.35, "Homeownership Rate": 77.0}, "Population": {"2014 Population": 40703, "2010 Population": 41815, "Population per Square Mile": 47.3, "Population Percent Change": -2.7}}</t>
  </si>
  <si>
    <t>{"Ethnicities": {"White Alone, not Hispanic or Latino": 92.8, "Two or More Races": 1.7, "Asian Alone": 0.9, "Native Hawaiian and Other Pacific Islander Alone": 0.0, "White Alone": 94.0, "Hispanic or Latino": 1.5, "Black Alone": 3.2, "American Indian and Alaska Native Alone": 0.1}, "Age": {"Percent Under 18 Years": 19.7, "Percent 65 and Older": 18.9, "Percent Under 5 Years": 5.0}, "Miscellaneous": {"Manufacturers Shipments": 36728, "Foreign Born": 1.7, "Percent Female": 51.1, "Language Other than English at Home": 3.2, "Living in Same House +1 Years": 88.0, "Mean Travel Time to Work": 26.2, "Building Permits": 453, "Veterans": 18403, "Land Area": 856.99}, "Sales": {"Retail Sales": 22832, "Merchant Wholesaler Sales": 24547, "Accommodation and Food Services Sales": 2337, "Retail Sales per Capita": 11097}, "County": "Washington County", "State": "PA", "Income": {"Median Houseold Income": 53693, "Per Capita Income": 28433, "Persons Below Poverty Level": 10.5}, "Education": {"Bachelor's Degree or Higher": 25.6, "High School or Higher": 90.4}, "Employment": {"Private Non-farm Establishments": 5037, "Private Non-farm Employment Percent Change": -3.3, "Firms": {"Total": 16589, "Hispanic-Owned": 0.8, "Native Hawaiian and Other Pacific Islander-Owned": 0.0, "American Indian-Owned": 0.0, "Black-Owned": 0.0, "Asian-Owned": 0.5, "Women-Owned": 23.2}, "Nonemployer Establishments": 12102, "Private Non-farm Employment": 82272}, "Housing": {"Housing Units": 93912, "Units in Multi-Unit Structures": 14.3, "Median Value of Owner-Occupied Units": 143600, "Households": 84098, "Persons per Household": 2.41, "Homeownership Rate": 76.1}, "Population": {"2014 Population": 208187, "2010 Population": 207820, "Population per Square Mile": 242.5, "Population Percent Change": 0.2}}</t>
  </si>
  <si>
    <t>{"Ethnicities": {"White Alone, not Hispanic or Latino": 90.9, "Two or More Races": 1.0, "Asian Alone": 0.6, "Native Hawaiian and Other Pacific Islander Alone": 0.0, "White Alone": 94.5, "Hispanic or Latino": 4.2, "Black Alone": 3.6, "American Indian and Alaska Native Alone": 0.3}, "Age": {"Percent Under 18 Years": 17.6, "Percent 65 and Older": 20.7, "Percent Under 5 Years": 4.1}, "Miscellaneous": {"Manufacturers Shipments": 1150, "Foreign Born": 3.5, "Percent Female": 46.9, "Language Other than English at Home": 6.2, "Living in Same House +1 Years": 88.0, "Mean Travel Time to Work": 28.8, "Building Permits": 110, "Veterans": 5172, "Land Area": 725.6}, "Sales": {"Retail Sales": 6922, "Merchant Wholesaler Sales": 1119, "Accommodation and Food Services Sales": 1877, "Retail Sales per Capita": 13355}, "County": "Wayne County", "State": "PA", "Income": {"Median Houseold Income": 49313, "Per Capita Income": 24005, "Persons Below Poverty Level": 12.2}, "Education": {"Bachelor's Degree or Higher": 19.2, "High School or Higher": 87.7}, "Employment": {"Private Non-farm Establishments": 1311, "Private Non-farm Employment Percent Change": -0.3, "Firms": {"Total": 5809, "Hispanic-Owned": 0.0, "Native Hawaiian and Other Pacific Islander-Owned": 0.0, "American Indian-Owned": 0.0, "Black-Owned": 0.0, "Asian-Owned": 0.0, "Women-Owned": 26.8}, "Nonemployer Establishments": 3840, "Private Non-farm Employment": 12236}, "Housing": {"Housing Units": 31864, "Units in Multi-Unit Structures": 5.9, "Median Value of Owner-Occupied Units": 179900, "Households": 19558, "Persons per Household": 2.48, "Homeownership Rate": 79.7}, "Population": {"2014 Population": 51401, "2010 Population": 52822, "Population per Square Mile": 72.8, "Population Percent Change": -2.7}}</t>
  </si>
  <si>
    <t>{"Ethnicities": {"White Alone, not Hispanic or Latino": 94.3, "Two or More Races": 1.4, "Asian Alone": 0.9, "Native Hawaiian and Other Pacific Islander Alone": 0.0, "White Alone": 95.1, "Hispanic or Latino": 1.1, "Black Alone": 2.5, "American Indian and Alaska Native Alone": 0.1}, "Age": {"Percent Under 18 Years": 18.8, "Percent 65 and Older": 20.7, "Percent Under 5 Years": 4.6}, "Miscellaneous": {"Manufacturers Shipments": 70769, "Foreign Born": 1.5, "Percent Female": 51.2, "Language Other than English at Home": 3.1, "Living in Same House +1 Years": 90.9, "Mean Travel Time to Work": 26.4, "Building Permits": 391, "Veterans": 33249, "Land Area": 1027.55}, "Sales": {"Retail Sales": 41546, "Merchant Wholesaler Sales": 53905, "Accommodation and Food Services Sales": 4543, "Retail Sales per Capita": 11441}, "County": "Westmoreland County", "State": "PA", "Income": {"Median Houseold Income": 50736, "Per Capita Income": 28051, "Persons Below Poverty Level": 10.2}, "Education": {"Bachelor's Degree or Higher": 25.3, "High School or Higher": 92.1}, "Employment": {"Private Non-farm Establishments": 8669, "Private Non-farm Employment Percent Change": 0.3, "Firms": {"Total": 29746, "Hispanic-Owned": 0.3, "Native Hawaiian and Other Pacific Islander-Owned": 0.0, "American Indian-Owned": 0.0, "Black-Owned": 1.2, "Asian-Owned": 1.3, "Women-Owned": 25.2}, "Nonemployer Establishments": 20906, "Private Non-farm Employment": 123087}, "Housing": {"Housing Units": 168255, "Units in Multi-Unit Structures": 14.2, "Median Value of Owner-Occupied Units": 133600, "Households": 152109, "Persons per Household": 2.34, "Homeownership Rate": 76.3}, "Population": {"2014 Population": 359320, "2010 Population": 365169, "Population per Square Mile": 355.4, "Population Percent Change": -1.6}}</t>
  </si>
  <si>
    <t>{"Ethnicities": {"White Alone, not Hispanic or Latino": 95.6, "Two or More Races": 1.0, "Asian Alone": 0.5, "Native Hawaiian and Other Pacific Islander Alone": 0.0, "White Alone": 97.2, "Hispanic or Latino": 1.8, "Black Alone": 0.9, "American Indian and Alaska Native Alone": 0.2}, "Age": {"Percent Under 18 Years": 20.5, "Percent 65 and Older": 18.4, "Percent Under 5 Years": 5.0}, "Miscellaneous": {"Manufacturers Shipments": 0, "Foreign Born": 1.3, "Percent Female": 49.6, "Language Other than English at Home": 2.7, "Living in Same House +1 Years": 90.2, "Mean Travel Time to Work": 26.2, "Building Permits": 40, "Veterans": 2471, "Land Area": 397.32}, "Sales": {"Retail Sales": 2885, "Merchant Wholesaler Sales": 952, "Accommodation and Food Services Sales": 223, "Retail Sales per Capita": 10329}, "County": "Wyoming County", "State": "PA", "Income": {"Median Houseold Income": 48482, "Per Capita Income": 24195, "Persons Below Poverty Level": 12.1}, "Education": {"Bachelor's Degree or Higher": 17.4, "High School or Higher": 89.2}, "Employment": {"Private Non-farm Establishments": 646, "Private Non-farm Employment Percent Change": 1.6, "Firms": {"Total": 1865, "Hispanic-Owned": 0.0, "Native Hawaiian and Other Pacific Islander-Owned": 0.0, "American Indian-Owned": 0.0, "Black-Owned": 0.0, "Asian-Owned": 0.0, "Women-Owned": 0.0}, "Nonemployer Establishments": 1819, "Private Non-farm Employment": 11026}, "Housing": {"Housing Units": 13314, "Units in Multi-Unit Structures": 10.0, "Median Value of Owner-Occupied Units": 155100, "Households": 10992, "Persons per Household": 2.49, "Homeownership Rate": 77.6}, "Population": {"2014 Population": 28131, "2010 Population": 28276, "Population per Square Mile": 71.2, "Population Percent Change": -0.5}}</t>
  </si>
  <si>
    <t>{"Ethnicities": {"White Alone, not Hispanic or Latino": 84.8, "Two or More Races": 2.0, "Asian Alone": 1.5, "Native Hawaiian and Other Pacific Islander Alone": 0.1, "White Alone": 89.7, "Hispanic or Latino": 6.5, "Black Alone": 6.5, "American Indian and Alaska Native Alone": 0.3}, "Age": {"Percent Under 18 Years": 22.4, "Percent 65 and Older": 15.9, "Percent Under 5 Years": 5.7}, "Miscellaneous": {"Manufacturers Shipments": 119573, "Foreign Born": 3.4, "Percent Female": 50.5, "Language Other than English at Home": 6.6, "Living in Same House +1 Years": 87.7, "Mean Travel Time to Work": 26.6, "Building Permits": 816, "Veterans": 34528, "Land Area": 904.18}, "Sales": {"Retail Sales": 49426, "Merchant Wholesaler Sales": 38228, "Accommodation and Food Services Sales": 5279, "Retail Sales per Capita": 11724}, "County": "York County", "State": "PA", "Income": {"Median Houseold Income": 58745, "Per Capita Income": 28132, "Persons Below Poverty Level": 10.1}, "Education": {"Bachelor's Degree or Higher": 22.0, "High School or Higher": 88.1}, "Employment": {"Private Non-farm Establishments": 8578, "Private Non-farm Employment Percent Change": -0.5, "Firms": {"Total": 33591, "Hispanic-Owned": 1.6, "Native Hawaiian and Other Pacific Islander-Owned": 0.0, "American Indian-Owned": 0.0, "Black-Owned": 0.0, "Asian-Owned": 1.9, "Women-Owned": 29.1}, "Nonemployer Establishments": 24995, "Private Non-farm Employment": 159069}, "Housing": {"Housing Units": 180653, "Units in Multi-Unit Structures": 14.1, "Median Value of Owner-Occupied Units": 174200, "Households": 167592, "Persons per Household": 2.55, "Homeownership Rate": 75.1}, "Population": {"2014 Population": 440755, "2010 Population": 434972, "Population per Square Mile": 481.1, "Population Percent Change": 1.3}}</t>
  </si>
  <si>
    <t>{"Ethnicities": {"White Alone, not Hispanic or Latino": 93.2, "Two or More Races": 1.6, "Asian Alone": 1.8, "Native Hawaiian and Other Pacific Islander Alone": 0.0, "White Alone": 95.3, "Hispanic or Latino": 2.4, "Black Alone": 1.1, "American Indian and Alaska Native Alone": 0.2}, "Age": {"Percent Under 18 Years": 19.6, "Percent 65 and Older": 18.8, "Percent Under 5 Years": 4.0}, "Miscellaneous": {"Manufacturers Shipments": 4965, "Foreign Born": 9.0, "Percent Female": 51.8, "Language Other than English at Home": 13.1, "Living in Same House +1 Years": 87.6, "Mean Travel Time to Work": 25.8, "Building Permits": 30, "Veterans": 3324, "Land Area": 24.16}, "Sales": {"Retail Sales": 2957, "Merchant Wholesaler Sales": 2274, "Accommodation and Food Services Sales": 682, "Retail Sales per Capita": 5917}, "County": "Bristol County", "State": "RI", "Income": {"Median Houseold Income": 71238, "Per Capita Income": 38893, "Persons Below Poverty Level": 6.4}, "Education": {"Bachelor's Degree or Higher": 43.7, "High School or Higher": 89.8}, "Employment": {"Private Non-farm Establishments": 1231, "Private Non-farm Employment Percent Change": 3.0, "Firms": {"Total": 4937, "Hispanic-Owned": 1.6, "Native Hawaiian and Other Pacific Islander-Owned": 0.0, "American Indian-Owned": 0.0, "Black-Owned": 0.0, "Asian-Owned": 1.1, "Women-Owned": 33.9}, "Nonemployer Establishments": 4166, "Private Non-farm Employment": 12710}, "Housing": {"Housing Units": 20803, "Units in Multi-Unit Structures": 29.3, "Median Value of Owner-Occupied Units": 341000, "Households": 19174, "Persons per Household": 2.42, "Homeownership Rate": 72.4}, "Population": {"2014 Population": 49060, "2010 Population": 49875, "Population per Square Mile": 2064.0, "Population Percent Change": -1.6}}</t>
  </si>
  <si>
    <t>RI</t>
  </si>
  <si>
    <t>{"Ethnicities": {"White Alone, not Hispanic or Latino": 90.0, "Two or More Races": 1.8, "Asian Alone": 2.5, "Native Hawaiian and Other Pacific Islander Alone": 0.1, "White Alone": 93.4, "Hispanic or Latino": 4.2, "Black Alone": 1.9, "American Indian and Alaska Native Alone": 0.4}, "Age": {"Percent Under 18 Years": 19.4, "Percent 65 and Older": 17.4, "Percent Under 5 Years": 4.9}, "Miscellaneous": {"Manufacturers Shipments": 30390, "Foreign Born": 5.9, "Percent Female": 51.7, "Language Other than English at Home": 8.4, "Living in Same House +1 Years": 90.1, "Mean Travel Time to Work": 23.9, "Building Permits": 144, "Veterans": 13771, "Land Area": 168.53}, "Sales": {"Retail Sales": 32428, "Merchant Wholesaler Sales": 13813, "Accommodation and Food Services Sales": 3986, "Retail Sales per Capita": 19228}, "County": "Kent County", "State": "RI", "Income": {"Median Houseold Income": 62279, "Per Capita Income": 33814, "Persons Below Poverty Level": 8.7}, "Education": {"Bachelor's Degree or Higher": 30.0, "High School or Higher": 90.4}, "Employment": {"Private Non-farm Establishments": 4638, "Private Non-farm Employment Percent Change": 1.4, "Firms": {"Total": 16759, "Hispanic-Owned": 1.7, "Native Hawaiian and Other Pacific Islander-Owned": 0.0, "American Indian-Owned": 0.0, "Black-Owned": 0.6, "Asian-Owned": 2.0, "Women-Owned": 24.6}, "Nonemployer Establishments": 11127, "Private Non-farm Employment": 68044}, "Housing": {"Housing Units": 73595, "Units in Multi-Unit Structures": 27.1, "Median Value of Owner-Occupied Units": 220200, "Households": 68880, "Persons per Household": 2.38, "Homeownership Rate": 71.4}, "Population": {"2014 Population": 165128, "2010 Population": 166158, "Population per Square Mile": 985.9, "Population Percent Change": -0.6}}</t>
  </si>
  <si>
    <t>{"Ethnicities": {"White Alone, not Hispanic or Latino": 86.7, "Two or More Races": 2.7, "Asian Alone": 1.8, "Native Hawaiian and Other Pacific Islander Alone": 0.1, "White Alone": 90.7, "Hispanic or Latino": 5.3, "Black Alone": 4.1, "American Indian and Alaska Native Alone": 0.5}, "Age": {"Percent Under 18 Years": 18.5, "Percent 65 and Older": 19.3, "Percent Under 5 Years": 4.4}, "Miscellaneous": {"Manufacturers Shipments": 3460, "Foreign Born": 6.9, "Percent Female": 50.9, "Language Other than English at Home": 9.4, "Living in Same House +1 Years": 83.8, "Mean Travel Time to Work": 22.1, "Building Permits": 185, "Veterans": 8576, "Land Area": 102.39}, "Sales": {"Retail Sales": 10962, "Merchant Wholesaler Sales": 2639, "Accommodation and Food Services Sales": 3430, "Retail Sales per Capita": 13483}, "County": "Newport County", "State": "RI", "Income": {"Median Houseold Income": 71713, "Per Capita Income": 40293, "Persons Below Poverty Level": 8.3}, "Education": {"Bachelor's Degree or Higher": 44.7, "High School or Higher": 92.7}, "Employment": {"Private Non-farm Establishments": 2710, "Private Non-farm Employment Percent Change": -0.8, "Firms": {"Total": 9794, "Hispanic-Owned": 2.2, "Native Hawaiian and Other Pacific Islander-Owned": 0.0, "American Indian-Owned": 0.0, "Black-Owned": 1.7, "Asian-Owned": 1.4, "Women-Owned": 24.3}, "Nonemployer Establishments": 7428, "Private Non-farm Employment": 29934}, "Housing": {"Housing Units": 41861, "Units in Multi-Unit Structures": 29.3, "Median Value of Owner-Occupied Units": 355800, "Households": 34774, "Persons per Household": 2.28, "Homeownership Rate": 62.6}, "Population": {"2014 Population": 82358, "2010 Population": 82888, "Population per Square Mile": 809.6, "Population Percent Change": -0.9}}</t>
  </si>
  <si>
    <t>{"Ethnicities": {"White Alone, not Hispanic or Latino": 64.1, "Two or More Races": 3.0, "Asian Alone": 4.4, "Native Hawaiian and Other Pacific Islander Alone": 0.2, "White Alone": 79.7, "Hispanic or Latino": 20.9, "Black Alone": 11.4, "American Indian and Alaska Native Alone": 1.2}, "Age": {"Percent Under 18 Years": 21.1, "Percent 65 and Older": 14.2, "Percent Under 5 Years": 5.8}, "Miscellaneous": {"Manufacturers Shipments": 64228, "Foreign Born": 17.9, "Percent Female": 51.5, "Language Other than English at Home": 29.7, "Living in Same House +1 Years": 85.7, "Mean Travel Time to Work": 23.1, "Building Permits": 342, "Veterans": 35075, "Land Area": 409.5}, "Sales": {"Retail Sales": 59249, "Merchant Wholesaler Sales": 58569, "Accommodation and Food Services Sales": 10659, "Retail Sales per Capita": 9430}, "County": "Providence County", "State": "RI", "Income": {"Median Houseold Income": 49297, "Per Capita Income": 26308, "Persons Below Poverty Level": 17.1}, "Education": {"Bachelor's Degree or Higher": 26.4, "High School or Higher": 80.7}, "Employment": {"Private Non-farm Establishments": 15524, "Private Non-farm Employment Percent Change": 1.2, "Firms": {"Total": 51806, "Hispanic-Owned": 9.7, "Native Hawaiian and Other Pacific Islander-Owned": 0.0, "American Indian-Owned": 0.5, "Black-Owned": 5.5, "Asian-Owned": 2.6, "Women-Owned": 28.1}, "Nonemployer Establishments": 39945, "Private Non-farm Employment": 254490}, "Housing": {"Housing Units": 263473, "Units in Multi-Unit Structures": 51.7, "Median Value of Owner-Occupied Units": 224100, "Households": 237800, "Persons per Household": 2.52, "Homeownership Rate": 54.3}, "Population": {"2014 Population": 631974, "2010 Population": 626667, "Population per Square Mile": 1530.3, "Population Percent Change": 0.8}}</t>
  </si>
  <si>
    <t>{"Ethnicities": {"White Alone, not Hispanic or Latino": 91.3, "Two or More Races": 1.8, "Asian Alone": 2.1, "Native Hawaiian and Other Pacific Islander Alone": 0.0, "White Alone": 93.7, "Hispanic or Latino": 3.0, "Black Alone": 1.4, "American Indian and Alaska Native Alone": 0.9}, "Age": {"Percent Under 18 Years": 18.0, "Percent 65 and Older": 17.9, "Percent Under 5 Years": 3.8}, "Miscellaneous": {"Manufacturers Shipments": 17569, "Foreign Born": 4.3, "Percent Female": 51.7, "Language Other than English at Home": 6.6, "Living in Same House +1 Years": 87.0, "Mean Travel Time to Work": 25.9, "Building Permits": 251, "Veterans": 9875, "Land Area": 329.24}, "Sales": {"Retail Sales": 17266, "Merchant Wholesaler Sales": 14531, "Accommodation and Food Services Sales": 2727, "Retail Sales per Capita": 13619}, "County": "Washington County", "State": "RI", "Income": {"Median Houseold Income": 72138, "Per Capita Income": 37023, "Persons Below Poverty Level": 8.9}, "Education": {"Bachelor's Degree or Higher": 43.5, "High School or Higher": 92.7}, "Employment": {"Private Non-farm Establishments": 3723, "Private Non-farm Employment Percent Change": 2.6, "Firms": {"Total": 14253, "Hispanic-Owned": 1.0, "Native Hawaiian and Other Pacific Islander-Owned": 0.0, "American Indian-Owned": 0.4, "Black-Owned": 0.7, "Asian-Owned": 1.1, "Women-Owned": 26.0}, "Nonemployer Establishments": 11092, "Private Non-farm Employment": 40756}, "Housing": {"Housing Units": 62893, "Units in Multi-Unit Structures": 18.3, "Median Value of Owner-Occupied Units": 321900, "Households": 49430, "Persons per Household": 2.44, "Homeownership Rate": 74.5}, "Population": {"2014 Population": 126653, "2010 Population": 126979, "Population per Square Mile": 385.7, "Population Percent Change": -0.3}}</t>
  </si>
  <si>
    <t>{"Ethnicities": {"White Alone, not Hispanic or Latino": 68.8, "Two or More Races": 1.2, "Asian Alone": 0.4, "Native Hawaiian and Other Pacific Islander Alone": 0.0, "White Alone": 69.7, "Hispanic or Latino": 1.2, "Black Alone": 28.3, "American Indian and Alaska Native Alone": 0.3}, "Age": {"Percent Under 18 Years": 21.5, "Percent 65 and Older": 19.4, "Percent Under 5 Years": 5.4}, "Miscellaneous": {"Manufacturers Shipments": 6574, "Foreign Born": 1.0, "Percent Female": 51.5, "Language Other than English at Home": 2.3, "Living in Same House +1 Years": 89.6, "Mean Travel Time to Work": 27.1, "Building Permits": 41, "Veterans": 1944, "Land Area": 490.48}, "Sales": {"Retail Sales": 719, "Merchant Wholesaler Sales": 0, "Accommodation and Food Services Sales": 109, "Retail Sales per Capita": 2841}, "County": "Abbeville County", "State": "SC", "Income": {"Median Houseold Income": 35947, "Per Capita Income": 18134, "Persons Below Poverty Level": 21.6}, "Education": {"Bachelor's Degree or Higher": 12.2, "High School or Higher": 76.8}, "Employment": {"Private Non-farm Establishments": 335, "Private Non-farm Employment Percent Change": 2.7, "Firms": {"Total": 1385, "Hispanic-Owned": 0.0, "Native Hawaiian and Other Pacific Islander-Owned": 0.0, "American Indian-Owned": 0.0, "Black-Owned": 19.1, "Asian-Owned": 0.0, "Women-Owned": 33.4}, "Nonemployer Establishments": 1393, "Private Non-farm Employment": 4387}, "Housing": {"Housing Units": 12002, "Units in Multi-Unit Structures": 6.2, "Median Value of Owner-Occupied Units": 91200, "Households": 9809, "Persons per Household": 2.49, "Homeownership Rate": 76.4}, "Population": {"2014 Population": 24965, "2010 Population": 25417, "Population per Square Mile": 51.8, "Population Percent Change": -1.8}}</t>
  </si>
  <si>
    <t>SC</t>
  </si>
  <si>
    <t>{"Ethnicities": {"White Alone, not Hispanic or Latino": 67.0, "Two or More Races": 1.9, "Asian Alone": 0.9, "Native Hawaiian and Other Pacific Islander Alone": 0.1, "White Alone": 71.4, "Hispanic or Latino": 5.4, "Black Alone": 25.1, "American Indian and Alaska Native Alone": 0.5}, "Age": {"Percent Under 18 Years": 22.1, "Percent 65 and Older": 17.5, "Percent Under 5 Years": 5.7}, "Miscellaneous": {"Manufacturers Shipments": 39593, "Foreign Born": 3.4, "Percent Female": 51.5, "Language Other than English at Home": 5.2, "Living in Same House +1 Years": 88.0, "Mean Travel Time to Work": 25.2, "Building Permits": 678, "Veterans": 14081, "Land Area": 1071.03}, "Sales": {"Retail Sales": 15998, "Merchant Wholesaler Sales": 0, "Accommodation and Food Services Sales": 1728, "Retail Sales per Capita": 10450}, "County": "Aiken County", "State": "SC", "Income": {"Median Houseold Income": 44509, "Per Capita Income": 24769, "Persons Below Poverty Level": 18.9}, "Education": {"Bachelor's Degree or Higher": 24.0, "High School or Higher": 84.8}, "Employment": {"Private Non-farm Establishments": 2674, "Private Non-farm Employment Percent Change": -0.9, "Firms": {"Total": 11931, "Hispanic-Owned": 2.4, "Native Hawaiian and Other Pacific Islander-Owned": 0.0, "American Indian-Owned": 1.0, "Black-Owned": 11.2, "Asian-Owned": 1.8, "Women-Owned": 31.0}, "Nonemployer Establishments": 9909, "Private Non-farm Employment": 47188}, "Housing": {"Housing Units": 74032, "Units in Multi-Unit Structures": 9.4, "Median Value of Owner-Occupied Units": 124600, "Households": 63388, "Persons per Household": 2.5, "Homeownership Rate": 73.3}, "Population": {"2014 Population": 164753, "2010 Population": 160099, "Population per Square Mile": 149.5, "Population Percent Change": 2.9}}</t>
  </si>
  <si>
    <t>{"Ethnicities": {"White Alone, not Hispanic or Latino": 23.3, "Two or More Races": 0.8, "Asian Alone": 0.6, "Native Hawaiian and Other Pacific Islander Alone": 0.0, "White Alone": 25.4, "Hispanic or Latino": 2.9, "Black Alone": 72.9, "American Indian and Alaska Native Alone": 0.3}, "Age": {"Percent Under 18 Years": 19.5, "Percent 65 and Older": 16.3, "Percent Under 5 Years": 5.1}, "Miscellaneous": {"Manufacturers Shipments": 3853, "Foreign Born": 1.4, "Percent Female": 46.1, "Language Other than English at Home": 2.6, "Living in Same House +1 Years": 89.5, "Mean Travel Time to Work": 23.4, "Building Permits": 27, "Veterans": 622, "Land Area": 408.09}, "Sales": {"Retail Sales": 325, "Merchant Wholesaler Sales": 0, "Accommodation and Food Services Sales": 29, "Retail Sales per Capita": 3129}, "County": "Allendale County", "State": "SC", "Income": {"Median Houseold Income": 25252, "Per Capita Income": 13334, "Persons Below Poverty Level": 36.0}, "Education": {"Bachelor's Degree or Higher": 15.0, "High School or Higher": 71.9}, "Employment": {"Private Non-farm Establishments": 125, "Private Non-farm Employment Percent Change": 7.6, "Firms": {"Total": 410, "Hispanic-Owned": 0.0, "Native Hawaiian and Other Pacific Islander-Owned": 0.0, "American Indian-Owned": 0.0, "Black-Owned": 0.0, "Asian-Owned": 0.0, "Women-Owned": 0.0}, "Nonemployer Establishments": 482, "Private Non-farm Employment": 1628}, "Housing": {"Housing Units": 4433, "Units in Multi-Unit Structures": 10.4, "Median Value of Owner-Occupied Units": 65400, "Households": 3424, "Persons per Household": 2.63, "Homeownership Rate": 63.5}, "Population": {"2014 Population": 9695, "2010 Population": 10419, "Population per Square Mile": 25.5, "Population Percent Change": -6.9}}</t>
  </si>
  <si>
    <t>{"Ethnicities": {"White Alone, not Hispanic or Latino": 77.7, "Two or More Races": 1.5, "Asian Alone": 0.9, "Native Hawaiian and Other Pacific Islander Alone": 0.0, "White Alone": 80.6, "Hispanic or Latino": 3.5, "Black Alone": 16.6, "American Indian and Alaska Native Alone": 0.3}, "Age": {"Percent Under 18 Years": 23.3, "Percent 65 and Older": 17.0, "Percent Under 5 Years": 6.0}, "Miscellaneous": {"Manufacturers Shipments": 48863, "Foreign Born": 2.5, "Percent Female": 51.7, "Language Other than English at Home": 3.8, "Living in Same House +1 Years": 86.7, "Mean Travel Time to Work": 23.4, "Building Permits": 863, "Veterans": 14754, "Land Area": 715.43}, "Sales": {"Retail Sales": 20047, "Merchant Wholesaler Sales": 0, "Accommodation and Food Services Sales": 2357, "Retail Sales per Capita": 11128}, "County": "Anderson County", "State": "SC", "Income": {"Median Houseold Income": 41579, "Per Capita Income": 22081, "Persons Below Poverty Level": 16.8}, "Education": {"Bachelor's Degree or Higher": 19.3, "High School or Higher": 81.7}, "Employment": {"Private Non-farm Establishments": 3650, "Private Non-farm Employment Percent Change": 2.0, "Firms": {"Total": 13212, "Hispanic-Owned": 0.8, "Native Hawaiian and Other Pacific Islander-Owned": 0.0, "American Indian-Owned": 0.4, "Black-Owned": 5.7, "Asian-Owned": 1.1, "Women-Owned": 25.8}, "Nonemployer Establishments": 11711, "Private Non-farm Employment": 54617}, "Housing": {"Housing Units": 85449, "Units in Multi-Unit Structures": 11.9, "Median Value of Owner-Occupied Units": 123400, "Households": 73296, "Persons per Household": 2.53, "Homeownership Rate": 72.9}, "Population": {"2014 Population": 192810, "2010 Population": 187126, "Population per Square Mile": 261.6, "Population Percent Change": 3.0}}</t>
  </si>
  <si>
    <t>{"Ethnicities": {"White Alone, not Hispanic or Latino": 35.8, "Two or More Races": 1.0, "Asian Alone": 0.5, "Native Hawaiian and Other Pacific Islander Alone": 0.1, "White Alone": 37.0, "Hispanic or Latino": 1.9, "Black Alone": 61.1, "American Indian and Alaska Native Alone": 0.4}, "Age": {"Percent Under 18 Years": 20.1, "Percent 65 and Older": 18.3, "Percent Under 5 Years": 5.1}, "Miscellaneous": {"Manufacturers Shipments": 0, "Foreign Born": 1.8, "Percent Female": 51.8, "Language Other than English at Home": 1.8, "Living in Same House +1 Years": 90.0, "Mean Travel Time to Work": 23.6, "Building Permits": 10, "Veterans": 1329, "Land Area": 393.37}, "Sales": {"Retail Sales": 1028, "Merchant Wholesaler Sales": 0, "Accommodation and Food Services Sales": 93, "Retail Sales per Capita": 6679}, "County": "Bamberg County", "State": "SC", "Income": {"Median Houseold Income": 31483, "Per Capita Income": 18902, "Persons Below Poverty Level": 27.6}, "Education": {"Bachelor's Degree or Higher": 17.5, "High School or Higher": 75.5}, "Employment": {"Private Non-farm Establishments": 262, "Private Non-farm Employment Percent Change": -1.8, "Firms": {"Total": 0, "Hispanic-Owned": 0.0, "Native Hawaiian and Other Pacific Islander-Owned": 0.0, "American Indian-Owned": 0.0, "Black-Owned": 0.0, "Asian-Owned": 0.0, "Women-Owned": 0.0}, "Nonemployer Establishments": 762, "Private Non-farm Employment": 3069}, "Housing": {"Housing Units": 7621, "Units in Multi-Unit Structures": 5.8, "Median Value of Owner-Occupied Units": 74700, "Households": 5883, "Persons per Household": 2.47, "Homeownership Rate": 75.9}, "Population": {"2014 Population": 15182, "2010 Population": 15987, "Population per Square Mile": 40.6, "Population Percent Change": -5.0}}</t>
  </si>
  <si>
    <t>{"Ethnicities": {"White Alone, not Hispanic or Latino": 51.2, "Two or More Races": 1.5, "Asian Alone": 0.7, "Native Hawaiian and Other Pacific Islander Alone": 0.0, "White Alone": 53.1, "Hispanic or Latino": 2.5, "Black Alone": 44.1, "American Indian and Alaska Native Alone": 0.6}, "Age": {"Percent Under 18 Years": 25.3, "Percent 65 and Older": 15.9, "Percent Under 5 Years": 7.0}, "Miscellaneous": {"Manufacturers Shipments": 6812, "Foreign Born": 1.3, "Percent Female": 52.3, "Language Other than English at Home": 2.5, "Living in Same House +1 Years": 91.6, "Mean Travel Time to Work": 25.3, "Building Permits": 37, "Veterans": 1535, "Land Area": 548.39}, "Sales": {"Retail Sales": 1691, "Merchant Wholesaler Sales": 0, "Accommodation and Food Services Sales": 147, "Retail Sales per Capita": 7361}, "County": "Barnwell County", "State": "SC", "Income": {"Median Houseold Income": 35231, "Per Capita Income": 18862, "Persons Below Poverty Level": 29.1}, "Education": {"Bachelor's Degree or Higher": 11.2, "High School or Higher": 79.7}, "Employment": {"Private Non-farm Establishments": 353, "Private Non-farm Employment Percent Change": 0.4, "Firms": {"Total": 1450, "Hispanic-Owned": 0.0, "Native Hawaiian and Other Pacific Islander-Owned": 0.0, "American Indian-Owned": 0.0, "Black-Owned": 20.8, "Asian-Owned": 0.0, "Women-Owned": 32.9}, "Nonemployer Establishments": 1389, "Private Non-farm Employment": 4756}, "Housing": {"Housing Units": 10378, "Units in Multi-Unit Structures": 5.9, "Median Value of Owner-Occupied Units": 72400, "Households": 8416, "Persons per Household": 2.63, "Homeownership Rate": 74.6}, "Population": {"2014 Population": 21959, "2010 Population": 22621, "Population per Square Mile": 41.2, "Population Percent Change": -2.9}}</t>
  </si>
  <si>
    <t>{"Ethnicities": {"White Alone, not Hispanic or Latino": 67.1, "Two or More Races": 1.8, "Asian Alone": 1.4, "Native Hawaiian and Other Pacific Islander Alone": 0.1, "White Alone": 77.1, "Hispanic or Latino": 11.4, "Black Alone": 19.1, "American Indian and Alaska Native Alone": 0.4}, "Age": {"Percent Under 18 Years": 19.9, "Percent 65 and Older": 24.1, "Percent Under 5 Years": 5.8}, "Miscellaneous": {"Manufacturers Shipments": 2234, "Foreign Born": 10.3, "Percent Female": 50.9, "Language Other than English at Home": 13.9, "Living in Same House +1 Years": 81.7, "Mean Travel Time to Work": 20.9, "Building Permits": 1197, "Veterans": 18885, "Land Area": 576.28}, "Sales": {"Retail Sales": 22550, "Merchant Wholesaler Sales": 2981, "Accommodation and Food Services Sales": 5304, "Retail Sales per Capita": 15240}, "County": "Beaufort County", "State": "SC", "Income": {"Median Houseold Income": 57316, "Per Capita Income": 32503, "Persons Below Poverty Level": 12.5}, "Education": {"Bachelor's Degree or Higher": 37.6, "High School or Higher": 91.3}, "Employment": {"Private Non-farm Establishments": 4800, "Private Non-farm Employment Percent Change": 0.8, "Firms": {"Total": 16367, "Hispanic-Owned": 2.0, "Native Hawaiian and Other Pacific Islander-Owned": 0.0, "American Indian-Owned": 0.0, "Black-Owned": 7.4, "Asian-Owned": 1.7, "Women-Owned": 25.5}, "Nonemployer Establishments": 14067, "Private Non-farm Employment": 49929}, "Housing": {"Housing Units": 94287, "Units in Multi-Unit Structures": 24.4, "Median Value of Owner-Occupied Units": 275500, "Households": 64417, "Persons per Household": 2.46, "Homeownership Rate": 71.4}, "Population": {"2014 Population": 175852, "2010 Population": 162233, "Population per Square Mile": 281.5, "Population Percent Change": 8.4}}</t>
  </si>
  <si>
    <t>{"Ethnicities": {"White Alone, not Hispanic or Latino": 63.9, "Two or More Races": 2.7, "Asian Alone": 2.5, "Native Hawaiian and Other Pacific Islander Alone": 0.2, "White Alone": 68.9, "Hispanic or Latino": 6.1, "Black Alone": 25.1, "American Indian and Alaska Native Alone": 0.7}, "Age": {"Percent Under 18 Years": 24.4, "Percent 65 and Older": 12.3, "Percent Under 5 Years": 6.8}, "Miscellaneous": {"Manufacturers Shipments": 55273, "Foreign Born": 5.8, "Percent Female": 50.2, "Language Other than English at Home": 7.8, "Living in Same House +1 Years": 82.9, "Mean Travel Time to Work": 25.5, "Building Permits": 1977, "Veterans": 20705, "Land Area": 1098.86}, "Sales": {"Retail Sales": 15522, "Merchant Wholesaler Sales": 17665, "Accommodation and Food Services Sales": 1611, "Retail Sales per Capita": 9497}, "County": "Berkeley County", "State": "SC", "Income": {"Median Houseold Income": 52427, "Per Capita Income": 24165, "Persons Below Poverty Level": 14.4}, "Education": {"Bachelor's Degree or Higher": 21.3, "High School or Higher": 86.7}, "Employment": {"Private Non-farm Establishments": 2722, "Private Non-farm Employment Percent Change": 0.2, "Firms": {"Total": 12070, "Hispanic-Owned": 0.0, "Native Hawaiian and Other Pacific Islander-Owned": 0.0, "American Indian-Owned": 0.3, "Black-Owned": 13.4, "Asian-Owned": 2.4, "Women-Owned": 28.3}, "Nonemployer Establishments": 11146, "Private Non-farm Employment": 39368}, "Housing": {"Housing Units": 77272, "Units in Multi-Unit Structures": 14.7, "Median Value of Owner-Occupied Units": 150400, "Households": 65392, "Persons per Household": 2.77, "Homeownership Rate": 70.3}, "Population": {"2014 Population": 198205, "2010 Population": 177843, "Population per Square Mile": 161.8, "Population Percent Change": 11.4}}</t>
  </si>
  <si>
    <t>{"Ethnicities": {"White Alone, not Hispanic or Latino": 53.5, "Two or More Races": 1.2, "Asian Alone": 0.3, "Native Hawaiian and Other Pacific Islander Alone": 0.1, "White Alone": 55.8, "Hispanic or Latino": 3.2, "Black Alone": 41.9, "American Indian and Alaska Native Alone": 0.6}, "Age": {"Percent Under 18 Years": 20.4, "Percent 65 and Older": 19.7, "Percent Under 5 Years": 5.2}, "Miscellaneous": {"Manufacturers Shipments": 0, "Foreign Born": 2.0, "Percent Female": 51.3, "Language Other than English at Home": 2.9, "Living in Same House +1 Years": 93.3, "Mean Travel Time to Work": 27.1, "Building Permits": 28, "Veterans": 1279, "Land Area": 381.15}, "Sales": {"Retail Sales": 668, "Merchant Wholesaler Sales": 1445, "Accommodation and Food Services Sales": 40, "Retail Sales per Capita": 4523}, "County": "Calhoun County", "State": "SC", "Income": {"Median Houseold Income": 40704, "Per Capita Income": 23023, "Persons Below Poverty Level": 18.2}, "Education": {"Bachelor's Degree or Higher": 16.9, "High School or Higher": 82.8}, "Employment": {"Private Non-farm Establishments": 238, "Private Non-farm Employment Percent Change": 3.1, "Firms": {"Total": 1038, "Hispanic-Owned": 0.0, "Native Hawaiian and Other Pacific Islander-Owned": 0.0, "American Indian-Owned": 0.0, "Black-Owned": 0.0, "Asian-Owned": 0.0, "Women-Owned": 0.0}, "Nonemployer Establishments": 889, "Private Non-farm Employment": 3373}, "Housing": {"Housing Units": 7298, "Units in Multi-Unit Structures": 4.5, "Median Value of Owner-Occupied Units": 100600, "Households": 6163, "Persons per Household": 2.43, "Homeownership Rate": 80.1}, "Population": {"2014 Population": 14878, "2010 Population": 15175, "Population per Square Mile": 39.8, "Population Percent Change": -2.0}}</t>
  </si>
  <si>
    <t>{"Ethnicities": {"White Alone, not Hispanic or Latino": 63.4, "Two or More Races": 1.5, "Asian Alone": 1.6, "Native Hawaiian and Other Pacific Islander Alone": 0.1, "White Alone": 67.7, "Hispanic or Latino": 5.1, "Black Alone": 28.6, "American Indian and Alaska Native Alone": 0.4}, "Age": {"Percent Under 18 Years": 20.2, "Percent 65 and Older": 14.5, "Percent Under 5 Years": 6.1}, "Miscellaneous": {"Manufacturers Shipments": 53381, "Foreign Born": 5.4, "Percent Female": 51.6, "Language Other than English at Home": 7.2, "Living in Same House +1 Years": 80.4, "Mean Travel Time to Work": 22.4, "Building Permits": 3123, "Veterans": 31268, "Land Area": 916.09}, "Sales": {"Retail Sales": 63209, "Merchant Wholesaler Sales": 32673, "Accommodation and Food Services Sales": 13827, "Retail Sales per Capita": 18348}, "County": "Charleston County", "State": "SC", "Income": {"Median Houseold Income": 50792, "Per Capita Income": 30158, "Persons Below Poverty Level": 18.2}, "Education": {"Bachelor's Degree or Higher": 39.4, "High School or Higher": 88.3}, "Employment": {"Private Non-farm Establishments": 12138, "Private Non-farm Employment Percent Change": 1.8, "Firms": {"Total": 38458, "Hispanic-Owned": 1.4, "Native Hawaiian and Other Pacific Islander-Owned": 0.0, "American Indian-Owned": 0.3, "Black-Owned": 9.9, "Asian-Owned": 1.3, "Women-Owned": 27.3}, "Nonemployer Establishments": 33229, "Private Non-farm Employment": 183068}, "Housing": {"Housing Units": 178050, "Units in Multi-Unit Structures": 29.3, "Median Value of Owner-Occupied Units": 236100, "Households": 143717, "Persons per Household": 2.41, "Homeownership Rate": 60.6}, "Population": {"2014 Population": 381015, "2010 Population": 350209, "Population per Square Mile": 382.3, "Population Percent Change": 8.8}}</t>
  </si>
  <si>
    <t>{"Ethnicities": {"White Alone, not Hispanic or Latino": 73.2, "Two or More Races": 1.5, "Asian Alone": 0.7, "Native Hawaiian and Other Pacific Islander Alone": 0.1, "White Alone": 76.5, "Hispanic or Latino": 4.1, "Black Alone": 20.7, "American Indian and Alaska Native Alone": 0.5}, "Age": {"Percent Under 18 Years": 23.9, "Percent 65 and Older": 15.2, "Percent Under 5 Years": 6.3}, "Miscellaneous": {"Manufacturers Shipments": 24849, "Foreign Born": 2.5, "Percent Female": 51.5, "Language Other than English at Home": 4.4, "Living in Same House +1 Years": 87.3, "Mean Travel Time to Work": 20.4, "Building Permits": 143, "Veterans": 3620, "Land Area": 392.66}, "Sales": {"Retail Sales": 7181, "Merchant Wholesaler Sales": 0, "Accommodation and Food Services Sales": 681, "Retail Sales per Capita": 13261}, "County": "Cherokee County", "State": "SC", "Income": {"Median Houseold Income": 34202, "Per Capita Income": 18240, "Persons Below Poverty Level": 23.0}, "Education": {"Bachelor's Degree or Higher": 14.3, "High School or Higher": 75.0}, "Employment": {"Private Non-farm Establishments": 975, "Private Non-farm Employment Percent Change": 1.4, "Firms": {"Total": 3432, "Hispanic-Owned": 0.0, "Native Hawaiian and Other Pacific Islander-Owned": 0.0, "American Indian-Owned": 0.0, "Black-Owned": 0.0, "Asian-Owned": 1.0, "Women-Owned": 26.3}, "Nonemployer Establishments": 2444, "Private Non-farm Employment": 16743}, "Housing": {"Housing Units": 23986, "Units in Multi-Unit Structures": 10.1, "Median Value of Owner-Occupied Units": 83600, "Households": 20762, "Persons per Household": 2.63, "Homeownership Rate": 66.9}, "Population": {"2014 Population": 56024, "2010 Population": 55342, "Population per Square Mile": 140.9, "Population Percent Change": 1.0}}</t>
  </si>
  <si>
    <t>{"Ethnicities": {"White Alone, not Hispanic or Latino": 59.0, "Two or More Races": 1.5, "Asian Alone": 0.5, "Native Hawaiian and Other Pacific Islander Alone": 0.0, "White Alone": 60.5, "Hispanic or Latino": 1.8, "Black Alone": 37.0, "American Indian and Alaska Native Alone": 0.5}, "Age": {"Percent Under 18 Years": 23.0, "Percent 65 and Older": 16.7, "Percent Under 5 Years": 6.3}, "Miscellaneous": {"Manufacturers Shipments": 14075, "Foreign Born": 1.0, "Percent Female": 51.5, "Language Other than English at Home": 1.2, "Living in Same House +1 Years": 92.3, "Mean Travel Time to Work": 31.0, "Building Permits": 26, "Veterans": 2641, "Land Area": 580.66}, "Sales": {"Retail Sales": 2108, "Merchant Wholesaler Sales": 0, "Accommodation and Food Services Sales": 252, "Retail Sales per Capita": 6460}, "County": "Chester County", "State": "SC", "Income": {"Median Houseold Income": 33103, "Per Capita Income": 18098, "Persons Below Poverty Level": 24.5}, "Education": {"Bachelor's Degree or Higher": 12.4, "High School or Higher": 78.0}, "Employment": {"Private Non-farm Establishments": 527, "Private Non-farm Employment Percent Change": 4.4, "Firms": {"Total": 1724, "Hispanic-Owned": 0.0, "Native Hawaiian and Other Pacific Islander-Owned": 0.0, "American Indian-Owned": 0.0, "Black-Owned": 0.0, "Asian-Owned": 0.0, "Women-Owned": 23.0}, "Nonemployer Establishments": 1545, "Private Non-farm Employment": 6709}, "Housing": {"Housing Units": 14603, "Units in Multi-Unit Structures": 6.8, "Median Value of Owner-Occupied Units": 82500, "Households": 12368, "Persons per Household": 2.63, "Homeownership Rate": 75.6}, "Population": {"2014 Population": 32337, "2010 Population": 33140, "Population per Square Mile": 57.1, "Population Percent Change": -2.4}}</t>
  </si>
  <si>
    <t>{"Ethnicities": {"White Alone, not Hispanic or Latino": 61.3, "Two or More Races": 1.7, "Asian Alone": 0.6, "Native Hawaiian and Other Pacific Islander Alone": 0.1, "White Alone": 64.5, "Hispanic or Latino": 3.9, "Black Alone": 32.5, "American Indian and Alaska Native Alone": 0.7}, "Age": {"Percent Under 18 Years": 23.0, "Percent 65 and Older": 16.0, "Percent Under 5 Years": 5.8}, "Miscellaneous": {"Manufacturers Shipments": 13610, "Foreign Born": 2.3, "Percent Female": 51.3, "Language Other than English at Home": 3.5, "Living in Same House +1 Years": 89.5, "Mean Travel Time to Work": 23.9, "Building Permits": 50, "Veterans": 3177, "Land Area": 799.08}, "Sales": {"Retail Sales": 2980, "Merchant Wholesaler Sales": 1503, "Accommodation and Food Services Sales": 305, "Retail Sales per Capita": 6947}, "County": "Chesterfield County", "State": "SC", "Income": {"Median Houseold Income": 31252, "Per Capita Income": 17140, "Persons Below Poverty Level": 26.8}, "Education": {"Bachelor's Degree or Higher": 12.6, "High School or Higher": 74.9}, "Employment": {"Private Non-farm Establishments": 691, "Private Non-farm Employment Percent Change": 4.7, "Firms": {"Total": 3159, "Hispanic-Owned": 0.8, "Native Hawaiian and Other Pacific Islander-Owned": 0.0, "American Indian-Owned": 0.0, "Black-Owned": 15.7, "Asian-Owned": 0.0, "Women-Owned": 0.0}, "Nonemployer Establishments": 2260, "Private Non-farm Employment": 12171}, "Housing": {"Housing Units": 21281, "Units in Multi-Unit Structures": 8.6, "Median Value of Owner-Occupied Units": 79400, "Households": 17622, "Persons per Household": 2.6, "Homeownership Rate": 69.8}, "Population": {"2014 Population": 46125, "2010 Population": 46734, "Population per Square Mile": 58.5, "Population Percent Change": -1.3}}</t>
  </si>
  <si>
    <t>{"Ethnicities": {"White Alone, not Hispanic or Latino": 47.3, "Two or More Races": 0.9, "Asian Alone": 0.6, "Native Hawaiian and Other Pacific Islander Alone": 0.0, "White Alone": 49.4, "Hispanic or Latino": 3.0, "Black Alone": 48.7, "American Indian and Alaska Native Alone": 0.3}, "Age": {"Percent Under 18 Years": 20.4, "Percent 65 and Older": 19.8, "Percent Under 5 Years": 5.1}, "Miscellaneous": {"Manufacturers Shipments": 2913, "Foreign Born": 1.5, "Percent Female": 50.7, "Language Other than English at Home": 3.4, "Living in Same House +1 Years": 88.7, "Mean Travel Time to Work": 28.3, "Building Permits": 97, "Veterans": 2909, "Land Area": 606.94}, "Sales": {"Retail Sales": 2963, "Merchant Wholesaler Sales": 548, "Accommodation and Food Services Sales": 297, "Retail Sales per Capita": 9062}, "County": "Clarendon County", "State": "SC", "Income": {"Median Houseold Income": 31410, "Per Capita Income": 17665, "Persons Below Poverty Level": 24.9}, "Education": {"Bachelor's Degree or Higher": 13.0, "High School or Higher": 77.7}, "Employment": {"Private Non-farm Establishments": 477, "Private Non-farm Employment Percent Change": 4.0, "Firms": {"Total": 2730, "Hispanic-Owned": 0.0, "Native Hawaiian and Other Pacific Islander-Owned": 0.0, "American Indian-Owned": 0.0, "Black-Owned": 30.1, "Asian-Owned": 1.9, "Women-Owned": 35.4}, "Nonemployer Establishments": 2077, "Private Non-farm Employment": 5454}, "Housing": {"Housing Units": 17387, "Units in Multi-Unit Structures": 5.7, "Median Value of Owner-Occupied Units": 85900, "Households": 12690, "Persons per Household": 2.6, "Homeownership Rate": 72.9}, "Population": {"2014 Population": 34113, "2010 Population": 34971, "Population per Square Mile": 57.6, "Population Percent Change": -2.4}}</t>
  </si>
  <si>
    <t>{"Ethnicities": {"White Alone, not Hispanic or Latino": 56.5, "Two or More Races": 1.6, "Asian Alone": 0.4, "Native Hawaiian and Other Pacific Islander Alone": 0.0, "White Alone": 58.9, "Hispanic or Latino": 3.1, "Black Alone": 38.3, "American Indian and Alaska Native Alone": 0.8}, "Age": {"Percent Under 18 Years": 23.0, "Percent 65 and Older": 18.6, "Percent Under 5 Years": 6.0}, "Miscellaneous": {"Manufacturers Shipments": 2452, "Foreign Born": 1.9, "Percent Female": 52.1, "Language Other than English at Home": 3.3, "Living in Same House +1 Years": 93.2, "Mean Travel Time to Work": 33.4, "Building Permits": 37, "Veterans": 4023, "Land Area": 1056.49}, "Sales": {"Retail Sales": 4197, "Merchant Wholesaler Sales": 0, "Accommodation and Food Services Sales": 559, "Retail Sales per Capita": 10721}, "County": "Colleton County", "State": "SC", "Income": {"Median Houseold Income": 33233, "Per Capita Income": 18769, "Persons Below Poverty Level": 20.6}, "Education": {"Bachelor's Degree or Higher": 14.7, "High School or Higher": 78.8}, "Employment": {"Private Non-farm Establishments": 730, "Private Non-farm Employment Percent Change": -4.3, "Firms": {"Total": 3261, "Hispanic-Owned": 0.0, "Native Hawaiian and Other Pacific Islander-Owned": 0.0, "American Indian-Owned": 0.0, "Black-Owned": 20.4, "Asian-Owned": 0.0, "Women-Owned": 23.5}, "Nonemployer Establishments": 2824, "Private Non-farm Employment": 7380}, "Housing": {"Housing Units": 19707, "Units in Multi-Unit Structures": 7.5, "Median Value of Owner-Occupied Units": 89900, "Households": 14905, "Persons per Household": 2.55, "Homeownership Rate": 74.4}, "Population": {"2014 Population": 37771, "2010 Population": 38892, "Population per Square Mile": 36.8, "Population Percent Change": -2.9}}</t>
  </si>
  <si>
    <t>{"Ethnicities": {"White Alone, not Hispanic or Latino": 55.3, "Two or More Races": 1.1, "Asian Alone": 0.5, "Native Hawaiian and Other Pacific Islander Alone": 0.0, "White Alone": 56.7, "Hispanic or Latino": 2.0, "Black Alone": 41.2, "American Indian and Alaska Native Alone": 0.4}, "Age": {"Percent Under 18 Years": 23.1, "Percent 65 and Older": 16.5, "Percent Under 5 Years": 5.8}, "Miscellaneous": {"Manufacturers Shipments": 24333, "Foreign Born": 1.9, "Percent Female": 52.8, "Language Other than English at Home": 2.6, "Living in Same House +1 Years": 88.4, "Mean Travel Time to Work": 22.9, "Building Permits": 99, "Veterans": 4771, "Land Area": 561.15}, "Sales": {"Retail Sales": 5274, "Merchant Wholesaler Sales": 2261, "Accommodation and Food Services Sales": 539, "Retail Sales per Capita": 7902}, "County": "Darlington County", "State": "SC", "Income": {"Median Houseold Income": 36323, "Per Capita Income": 20105, "Persons Below Poverty Level": 24.0}, "Education": {"Bachelor's Degree or Higher": 17.0, "High School or Higher": 79.2}, "Employment": {"Private Non-farm Establishments": 1101, "Private Non-farm Employment Percent Change": 6.8, "Firms": {"Total": 4540, "Hispanic-Owned": 0.0, "Native Hawaiian and Other Pacific Islander-Owned": 0.0, "American Indian-Owned": 0.0, "Black-Owned": 0.0, "Asian-Owned": 0.0, "Women-Owned": 29.7}, "Nonemployer Establishments": 3749, "Private Non-farm Employment": 18394}, "Housing": {"Housing Units": 30214, "Units in Multi-Unit Structures": 7.9, "Median Value of Owner-Occupied Units": 87200, "Households": 26609, "Persons per Household": 2.52, "Homeownership Rate": 69.7}, "Population": {"2014 Population": 67799, "2010 Population": 68681, "Population per Square Mile": 122.4, "Population Percent Change": -1.3}}</t>
  </si>
  <si>
    <t>{"Ethnicities": {"White Alone, not Hispanic or Latino": 46.8, "Two or More Races": 1.9, "Asian Alone": 0.3, "Native Hawaiian and Other Pacific Islander Alone": 0.0, "White Alone": 48.4, "Hispanic or Latino": 2.5, "Black Alone": 46.6, "American Indian and Alaska Native Alone": 2.8}, "Age": {"Percent Under 18 Years": 25.7, "Percent 65 and Older": 15.0, "Percent Under 5 Years": 7.1}, "Miscellaneous": {"Manufacturers Shipments": 4325, "Foreign Born": 2.5, "Percent Female": 52.7, "Language Other than English at Home": 3.1, "Living in Same House +1 Years": 88.7, "Mean Travel Time to Work": 23.0, "Building Permits": 19, "Veterans": 2045, "Land Area": 404.87}, "Sales": {"Retail Sales": 3817, "Merchant Wholesaler Sales": 3001, "Accommodation and Food Services Sales": 315, "Retail Sales per Capita": 12419}, "County": "Dillon County", "State": "SC", "Income": {"Median Houseold Income": 28817, "Per Capita Income": 14988, "Persons Below Poverty Level": 31.5}, "Education": {"Bachelor's Degree or Higher": 8.2, "High School or Higher": 70.6}, "Employment": {"Private Non-farm Establishments": 478, "Private Non-farm Employment Percent Change": 0.2, "Firms": {"Total": 1647, "Hispanic-Owned": 0.0, "Native Hawaiian and Other Pacific Islander-Owned": 0.0, "American Indian-Owned": 0.0, "Black-Owned": 0.0, "Asian-Owned": 0.0, "Women-Owned": 20.2}, "Nonemployer Establishments": 1531, "Private Non-farm Employment": 8647}, "Housing": {"Housing Units": 13573, "Units in Multi-Unit Structures": 7.1, "Median Value of Owner-Occupied Units": 64400, "Households": 11744, "Persons per Household": 2.66, "Homeownership Rate": 63.7}, "Population": {"2014 Population": 31127, "2010 Population": 32062, "Population per Square Mile": 79.2, "Population Percent Change": -2.9}}</t>
  </si>
  <si>
    <t>{"Ethnicities": {"White Alone, not Hispanic or Latino": 64.9, "Two or More Races": 2.5, "Asian Alone": 1.8, "Native Hawaiian and Other Pacific Islander Alone": 0.1, "White Alone": 68.8, "Hispanic or Latino": 4.9, "Black Alone": 25.9, "American Indian and Alaska Native Alone": 0.7}, "Age": {"Percent Under 18 Years": 25.5, "Percent 65 and Older": 11.7, "Percent Under 5 Years": 6.5}, "Miscellaneous": {"Manufacturers Shipments": 23613, "Foreign Born": 4.3, "Percent Female": 51.2, "Language Other than English at Home": 6.2, "Living in Same House +1 Years": 84.1, "Mean Travel Time to Work": 28.1, "Building Permits": 1055, "Veterans": 14715, "Land Area": 573.23}, "Sales": {"Retail Sales": 8795, "Merchant Wholesaler Sales": 1701, "Accommodation and Food Services Sales": 1040, "Retail Sales per Capita": 7092}, "County": "Dorchester County", "State": "SC", "Income": {"Median Houseold Income": 53857, "Per Capita Income": 24495, "Persons Below Poverty Level": 12.1}, "Education": {"Bachelor's Degree or Higher": 24.5, "High School or Higher": 89.4}, "Employment": {"Private Non-farm Establishments": 2113, "Private Non-farm Employment Percent Change": 0.7, "Firms": {"Total": 9692, "Hispanic-Owned": 2.0, "Native Hawaiian and Other Pacific Islander-Owned": 0.0, "American Indian-Owned": 0.3, "Black-Owned": 15.6, "Asian-Owned": 0.0, "Women-Owned": 29.6}, "Nonemployer Establishments": 8650, "Private Non-farm Employment": 24523}, "Housing": {"Housing Units": 57688, "Units in Multi-Unit Structures": 16.7, "Median Value of Owner-Occupied Units": 167400, "Households": 50321, "Persons per Household": 2.74, "Homeownership Rate": 70.7}, "Population": {"2014 Population": 148469, "2010 Population": 136555, "Population per Square Mile": 238.2, "Population Percent Change": 8.7}}</t>
  </si>
  <si>
    <t>{"Ethnicities": {"White Alone, not Hispanic or Latino": 56.2, "Two or More Races": 1.3, "Asian Alone": 0.4, "Native Hawaiian and Other Pacific Islander Alone": 0.1, "White Alone": 60.9, "Hispanic or Latino": 5.7, "Black Alone": 36.9, "American Indian and Alaska Native Alone": 0.3}, "Age": {"Percent Under 18 Years": 19.4, "Percent 65 and Older": 15.9, "Percent Under 5 Years": 4.4}, "Miscellaneous": {"Manufacturers Shipments": 3438, "Foreign Born": 4.6, "Percent Female": 45.9, "Language Other than English at Home": 5.9, "Living in Same House +1 Years": 88.3, "Mean Travel Time to Work": 25.5, "Building Permits": 71, "Veterans": 2160, "Land Area": 500.41}, "Sales": {"Retail Sales": 1202, "Merchant Wholesaler Sales": 0, "Accommodation and Food Services Sales": 78, "Retail Sales per Capita": 4732}, "County": "Edgefield County", "State": "SC", "Income": {"Median Houseold Income": 43861, "Per Capita Income": 20753, "Persons Below Poverty Level": 19.9}, "Education": {"Bachelor's Degree or Higher": 17.2, "High School or Higher": 81.3}, "Employment": {"Private Non-farm Establishments": 312, "Private Non-farm Employment Percent Change": -2.8, "Firms": {"Total": 1797, "Hispanic-Owned": 0.0, "Native Hawaiian and Other Pacific Islander-Owned": 0.0, "American Indian-Owned": 0.0, "Black-Owned": 0.0, "Asian-Owned": 0.0, "Women-Owned": 0.0}, "Nonemployer Establishments": 1346, "Private Non-farm Employment": 4455}, "Housing": {"Housing Units": 10617, "Units in Multi-Unit Structures": 6.8, "Median Value of Owner-Occupied Units": 109500, "Households": 9108, "Persons per Household": 2.62, "Homeownership Rate": 78.2}, "Population": {"2014 Population": 26553, "2010 Population": 26985, "Population per Square Mile": 53.9, "Population Percent Change": -1.6}}</t>
  </si>
  <si>
    <t>{"Ethnicities": {"White Alone, not Hispanic or Latino": 37.8, "Two or More Races": 1.5, "Asian Alone": 0.3, "Native Hawaiian and Other Pacific Islander Alone": 0.0, "White Alone": 39.2, "Hispanic or Latino": 1.9, "Black Alone": 58.8, "American Indian and Alaska Native Alone": 0.3}, "Age": {"Percent Under 18 Years": 20.5, "Percent 65 and Older": 18.0, "Percent Under 5 Years": 4.9}, "Miscellaneous": {"Manufacturers Shipments": 2631, "Foreign Born": 1.8, "Percent Female": 52.2, "Language Other than English at Home": 3.4, "Living in Same House +1 Years": 89.7, "Mean Travel Time to Work": 28.2, "Building Permits": 64, "Veterans": 2077, "Land Area": 686.28}, "Sales": {"Retail Sales": 2161, "Merchant Wholesaler Sales": 0, "Accommodation and Food Services Sales": 88, "Retail Sales per Capita": 9280}, "County": "Fairfield County", "State": "SC", "Income": {"Median Houseold Income": 36120, "Per Capita Income": 20257, "Persons Below Poverty Level": 22.7}, "Education": {"Bachelor's Degree or Higher": 15.5, "High School or Higher": 81.4}, "Employment": {"Private Non-farm Establishments": 290, "Private Non-farm Employment Percent Change": 4.0, "Firms": {"Total": 1148, "Hispanic-Owned": 0.0, "Native Hawaiian and Other Pacific Islander-Owned": 0.0, "American Indian-Owned": 0.0, "Black-Owned": 32.6, "Asian-Owned": 0.0, "Women-Owned": 34.1}, "Nonemployer Establishments": 1330, "Private Non-farm Employment": 4676}, "Housing": {"Housing Units": 11646, "Units in Multi-Unit Structures": 8.0, "Median Value of Owner-Occupied Units": 91900, "Households": 9408, "Persons per Household": 2.46, "Homeownership Rate": 73.6}, "Population": {"2014 Population": 22976, "2010 Population": 23956, "Population per Square Mile": 34.9, "Population Percent Change": -4.1}}</t>
  </si>
  <si>
    <t>{"Ethnicities": {"White Alone, not Hispanic or Latino": 52.9, "Two or More Races": 1.2, "Asian Alone": 1.5, "Native Hawaiian and Other Pacific Islander Alone": 0.0, "White Alone": 54.7, "Hispanic or Latino": 2.4, "Black Alone": 42.2, "American Indian and Alaska Native Alone": 0.4}, "Age": {"Percent Under 18 Years": 24.2, "Percent 65 and Older": 15.0, "Percent Under 5 Years": 6.5}, "Miscellaneous": {"Manufacturers Shipments": 28853, "Foreign Born": 2.6, "Percent Female": 53.2, "Language Other than English at Home": 3.7, "Living in Same House +1 Years": 85.6, "Mean Travel Time to Work": 22.5, "Building Permits": 280, "Veterans": 9328, "Land Area": 799.96}, "Sales": {"Retail Sales": 22379, "Merchant Wholesaler Sales": 13586, "Accommodation and Food Services Sales": 2500, "Retail Sales per Capita": 16919}, "County": "Florence County", "State": "SC", "Income": {"Median Houseold Income": 41910, "Per Capita Income": 22432, "Persons Below Poverty Level": 19.8}, "Education": {"Bachelor's Degree or Higher": 21.3, "High School or Higher": 82.6}, "Employment": {"Private Non-farm Establishments": 3051, "Private Non-farm Employment Percent Change": 1.5, "Firms": {"Total": 10444, "Hispanic-Owned": 1.1, "Native Hawaiian and Other Pacific Islander-Owned": 0.0, "American Indian-Owned": 0.0, "Black-Owned": 19.0, "Asian-Owned": 2.2, "Women-Owned": 28.0}, "Nonemployer Establishments": 8618, "Private Non-farm Employment": 55467}, "Housing": {"Housing Units": 59088, "Units in Multi-Unit Structures": 15.9, "Median Value of Owner-Occupied Units": 114900, "Households": 51332, "Persons per Household": 2.61, "Homeownership Rate": 65.8}, "Population": {"2014 Population": 139231, "2010 Population": 136885, "Population per Square Mile": 171.1, "Population Percent Change": 1.7}}</t>
  </si>
  <si>
    <t>{"Ethnicities": {"White Alone, not Hispanic or Latino": 63.0, "Two or More Races": 1.1, "Asian Alone": 0.5, "Native Hawaiian and Other Pacific Islander Alone": 0.1, "White Alone": 65.5, "Hispanic or Latino": 3.2, "Black Alone": 32.6, "American Indian and Alaska Native Alone": 0.3}, "Age": {"Percent Under 18 Years": 20.0, "Percent 65 and Older": 24.1, "Percent Under 5 Years": 4.9}, "Miscellaneous": {"Manufacturers Shipments": 10462, "Foreign Born": 3.0, "Percent Female": 52.4, "Language Other than English at Home": 3.7, "Living in Same House +1 Years": 88.2, "Mean Travel Time to Work": 25.2, "Building Permits": 296, "Veterans": 6091, "Land Area": 813.55}, "Sales": {"Retail Sales": 7021, "Merchant Wholesaler Sales": 0, "Accommodation and Food Services Sales": 1366, "Retail Sales per Capita": 11634}, "County": "Georgetown County", "State": "SC", "Income": {"Median Houseold Income": 40131, "Per Capita Income": 24437, "Persons Below Poverty Level": 21.2}, "Education": {"Bachelor's Degree or Higher": 22.7, "High School or Higher": 84.5}, "Employment": {"Private Non-farm Establishments": 1762, "Private Non-farm Employment Percent Change": -0.4, "Firms": {"Total": 6934, "Hispanic-Owned": 0.0, "Native Hawaiian and Other Pacific Islander-Owned": 0.0, "American Indian-Owned": 0.0, "Black-Owned": 9.9, "Asian-Owned": 0.4, "Women-Owned": 29.7}, "Nonemployer Establishments": 5087, "Private Non-farm Employment": 17817}, "Housing": {"Housing Units": 34056, "Units in Multi-Unit Structures": 17.1, "Median Value of Owner-Occupied Units": 158800, "Households": 23115, "Persons per Household": 2.58, "Homeownership Rate": 77.8}, "Population": {"2014 Population": 60773, "2010 Population": 60158, "Population per Square Mile": 73.9, "Population Percent Change": 1.0}}</t>
  </si>
  <si>
    <t>{"Ethnicities": {"White Alone, not Hispanic or Latino": 69.3, "Two or More Races": 1.7, "Asian Alone": 2.2, "Native Hawaiian and Other Pacific Islander Alone": 0.1, "White Alone": 76.9, "Hispanic or Latino": 8.8, "Black Alone": 18.5, "American Indian and Alaska Native Alone": 0.5}, "Age": {"Percent Under 18 Years": 23.5, "Percent 65 and Older": 14.3, "Percent Under 5 Years": 6.4}, "Miscellaneous": {"Manufacturers Shipments": 108214, "Foreign Born": 8.0, "Percent Female": 51.4, "Language Other than English at Home": 11.4, "Living in Same House +1 Years": 84.6, "Mean Travel Time to Work": 21.5, "Building Permits": 3094, "Veterans": 32427, "Land Area": 785.12}, "Sales": {"Retail Sales": 60366, "Merchant Wholesaler Sales": 115818, "Accommodation and Food Services Sales": 8177, "Retail Sales per Capita": 13999}, "County": "Greenville County", "State": "SC", "Income": {"Median Houseold Income": 49022, "Per Capita Income": 26643, "Persons Below Poverty Level": 15.8}, "Education": {"Bachelor's Degree or Higher": 31.2, "High School or Higher": 85.7}, "Employment": {"Private Non-farm Establishments": 12255, "Private Non-farm Employment Percent Change": 1.4, "Firms": {"Total": 42400, "Hispanic-Owned": 3.1, "Native Hawaiian and Other Pacific Islander-Owned": 0.0, "American Indian-Owned": 0.4, "Black-Owned": 7.8, "Asian-Owned": 2.2, "Women-Owned": 26.4}, "Nonemployer Establishments": 33938, "Private Non-farm Employment": 212945}, "Housing": {"Housing Units": 200831, "Units in Multi-Unit Structures": 20.1, "Median Value of Owner-Occupied Units": 153600, "Households": 175149, "Persons per Household": 2.56, "Homeownership Rate": 67.0}, "Population": {"2014 Population": 482752, "2010 Population": 451225, "Population per Square Mile": 574.7, "Population Percent Change": 7.0}}</t>
  </si>
  <si>
    <t>{"Ethnicities": {"White Alone, not Hispanic or Latino": 60.4, "Two or More Races": 1.2, "Asian Alone": 1.0, "Native Hawaiian and Other Pacific Islander Alone": 0.1, "White Alone": 65.1, "Hispanic or Latino": 5.8, "Black Alone": 32.1, "American Indian and Alaska Native Alone": 0.5}, "Age": {"Percent Under 18 Years": 23.1, "Percent 65 and Older": 17.1, "Percent Under 5 Years": 6.3}, "Miscellaneous": {"Manufacturers Shipments": 28210, "Foreign Born": 3.9, "Percent Female": 53.2, "Language Other than English at Home": 6.3, "Living in Same House +1 Years": 83.5, "Mean Travel Time to Work": 21.2, "Building Permits": 162, "Veterans": 4988, "Land Area": 454.73}, "Sales": {"Retail Sales": 7742, "Merchant Wholesaler Sales": 2711, "Accommodation and Food Services Sales": 860, "Retail Sales per Capita": 11313}, "County": "Greenwood County", "State": "SC", "Income": {"Median Houseold Income": 36540, "Per Capita Income": 21053, "Persons Below Poverty Level": 23.1}, "Education": {"Bachelor's Degree or Higher": 22.1, "High School or Higher": 80.4}, "Employment": {"Private Non-farm Establishments": 1350, "Private Non-farm Employment Percent Change": 0.2, "Firms": {"Total": 5272, "Hispanic-Owned": 1.6, "Native Hawaiian and Other Pacific Islander-Owned": 0.0, "American Indian-Owned": 0.0, "Black-Owned": 13.3, "Asian-Owned": 1.3, "Women-Owned": 25.7}, "Nonemployer Establishments": 3843, "Private Non-farm Employment": 22463}, "Housing": {"Housing Units": 31125, "Units in Multi-Unit Structures": 17.7, "Median Value of Owner-Occupied Units": 104900, "Households": 27004, "Persons per Household": 2.49, "Homeownership Rate": 66.0}, "Population": {"2014 Population": 69520, "2010 Population": 69661, "Population per Square Mile": 153.2, "Population Percent Change": -0.2}}</t>
  </si>
  <si>
    <t>{"Ethnicities": {"White Alone, not Hispanic or Latino": 41.2, "Two or More Races": 1.2, "Asian Alone": 0.6, "Native Hawaiian and Other Pacific Islander Alone": 0.0, "White Alone": 43.9, "Hispanic or Latino": 3.9, "Black Alone": 53.9, "American Indian and Alaska Native Alone": 0.4}, "Age": {"Percent Under 18 Years": 22.5, "Percent 65 and Older": 15.8, "Percent Under 5 Years": 5.7}, "Miscellaneous": {"Manufacturers Shipments": 2803, "Foreign Born": 1.9, "Percent Female": 48.4, "Language Other than English at Home": 4.3, "Living in Same House +1 Years": 89.4, "Mean Travel Time to Work": 28.9, "Building Permits": 9, "Veterans": 1347, "Land Area": 559.9}, "Sales": {"Retail Sales": 1507, "Merchant Wholesaler Sales": 919, "Accommodation and Food Services Sales": 176, "Retail Sales per Capita": 7146}, "County": "Hampton County", "State": "SC", "Income": {"Median Houseold Income": 34233, "Per Capita Income": 19332, "Persons Below Poverty Level": 25.2}, "Education": {"Bachelor's Degree or Higher": 11.4, "High School or Higher": 75.8}, "Employment": {"Private Non-farm Establishments": 340, "Private Non-farm Employment Percent Change": 1.1, "Firms": {"Total": 1787, "Hispanic-Owned": 0.0, "Native Hawaiian and Other Pacific Islander-Owned": 0.0, "American Indian-Owned": 0.0, "Black-Owned": 29.8, "Asian-Owned": 0.0, "Women-Owned": 27.9}, "Nonemployer Establishments": 1139, "Private Non-farm Employment": 3405}, "Housing": {"Housing Units": 9031, "Units in Multi-Unit Structures": 5.5, "Median Value of Owner-Occupied Units": 79400, "Households": 7470, "Persons per Household": 2.6, "Homeownership Rate": 75.9}, "Population": {"2014 Population": 20405, "2010 Population": 21090, "Population per Square Mile": 37.7, "Population Percent Change": -3.2}}</t>
  </si>
  <si>
    <t>{"Ethnicities": {"White Alone, not Hispanic or Latino": 77.2, "Two or More Races": 1.9, "Asian Alone": 1.2, "Native Hawaiian and Other Pacific Islander Alone": 0.2, "White Alone": 82.4, "Hispanic or Latino": 6.1, "Black Alone": 13.7, "American Indian and Alaska Native Alone": 0.6}, "Age": {"Percent Under 18 Years": 19.3, "Percent 65 and Older": 20.5, "Percent Under 5 Years": 5.2}, "Miscellaneous": {"Manufacturers Shipments": 8948, "Foreign Born": 6.7, "Percent Female": 51.5, "Language Other than English at Home": 8.3, "Living in Same House +1 Years": 83.1, "Mean Travel Time to Work": 21.2, "Building Permits": 3473, "Veterans": 27785, "Land Area": 1133.9}, "Sales": {"Retail Sales": 49672, "Merchant Wholesaler Sales": 9075, "Accommodation and Food Services Sales": 14837, "Retail Sales per Capita": 19797}, "County": "Horry County", "State": "SC", "Income": {"Median Houseold Income": 42431, "Per Capita Income": 24002, "Persons Below Poverty Level": 18.6}, "Education": {"Bachelor's Degree or Higher": 22.7, "High School or Higher": 87.7}, "Employment": {"Private Non-farm Establishments": 8213, "Private Non-farm Employment Percent Change": 3.0, "Firms": {"Total": 28117, "Hispanic-Owned": 1.5, "Native Hawaiian and Other Pacific Islander-Owned": 0.0, "American Indian-Owned": 0.5, "Black-Owned": 4.7, "Asian-Owned": 1.9, "Women-Owned": 23.6}, "Nonemployer Establishments": 21976, "Private Non-farm Employment": 98267}, "Housing": {"Housing Units": 193090, "Units in Multi-Unit Structures": 36.7, "Median Value of Owner-Occupied Units": 159600, "Households": 113490, "Persons per Household": 2.42, "Homeownership Rate": 69.5}, "Population": {"2014 Population": 298832, "2010 Population": 269291, "Population per Square Mile": 237.5, "Population Percent Change": 11.0}}</t>
  </si>
  <si>
    <t>{"Ethnicities": {"White Alone, not Hispanic or Latino": 41.0, "Two or More Races": 1.2, "Asian Alone": 0.8, "Native Hawaiian and Other Pacific Islander Alone": 0.1, "White Alone": 53.1, "Hispanic or Latino": 13.9, "Black Alone": 44.1, "American Indian and Alaska Native Alone": 0.7}, "Age": {"Percent Under 18 Years": 21.4, "Percent 65 and Older": 15.4, "Percent Under 5 Years": 6.0}, "Miscellaneous": {"Manufacturers Shipments": 764, "Foreign Born": 9.1, "Percent Female": 48.4, "Language Other than English at Home": 12.8, "Living in Same House +1 Years": 82.2, "Mean Travel Time to Work": 27.6, "Building Permits": 229, "Veterans": 1604, "Land Area": 655.32}, "Sales": {"Retail Sales": 4007, "Merchant Wholesaler Sales": 1451, "Accommodation and Food Services Sales": 323, "Retail Sales per Capita": 18044}, "County": "Jasper County", "State": "SC", "Income": {"Median Houseold Income": 36413, "Per Capita Income": 17350, "Persons Below Poverty Level": 23.7}, "Education": {"Bachelor's Degree or Higher": 12.5, "High School or Higher": 78.8}, "Employment": {"Private Non-farm Establishments": 560, "Private Non-farm Employment Percent Change": 12.8, "Firms": {"Total": 1375, "Hispanic-Owned": 0.0, "Native Hawaiian and Other Pacific Islander-Owned": 0.0, "American Indian-Owned": 0.0, "Black-Owned": 26.8, "Asian-Owned": 0.0, "Women-Owned": 29.6}, "Nonemployer Establishments": 1451, "Private Non-farm Employment": 5842}, "Housing": {"Housing Units": 10890, "Units in Multi-Unit Structures": 9.8, "Median Value of Owner-Occupied Units": 90200, "Households": 8563, "Persons per Household": 2.86, "Homeownership Rate": 71.0}, "Population": {"2014 Population": 27170, "2010 Population": 24777, "Population per Square Mile": 37.8, "Population Percent Change": 9.7}}</t>
  </si>
  <si>
    <t>{"Ethnicities": {"White Alone, not Hispanic or Latino": 68.7, "Two or More Races": 1.6, "Asian Alone": 0.7, "Native Hawaiian and Other Pacific Islander Alone": 0.1, "White Alone": 72.1, "Hispanic or Latino": 4.2, "Black Alone": 25.2, "American Indian and Alaska Native Alone": 0.4}, "Age": {"Percent Under 18 Years": 23.6, "Percent 65 and Older": 16.4, "Percent Under 5 Years": 5.9}, "Miscellaneous": {"Manufacturers Shipments": 14191, "Foreign Born": 2.9, "Percent Female": 51.5, "Language Other than English at Home": 4.6, "Living in Same House +1 Years": 86.1, "Mean Travel Time to Work": 27.8, "Building Permits": 262, "Veterans": 5443, "Land Area": 726.56}, "Sales": {"Retail Sales": 5776, "Merchant Wholesaler Sales": 0, "Accommodation and Food Services Sales": 521, "Retail Sales per Capita": 9883}, "County": "Kershaw County", "State": "SC", "Income": {"Median Houseold Income": 43765, "Per Capita Income": 22638, "Persons Below Poverty Level": 16.7}, "Education": {"Bachelor's Degree or Higher": 19.3, "High School or Higher": 84.9}, "Employment": {"Private Non-farm Establishments": 1082, "Private Non-farm Employment Percent Change": -1.1, "Firms": {"Total": 4840, "Hispanic-Owned": 0.0, "Native Hawaiian and Other Pacific Islander-Owned": 0.0, "American Indian-Owned": 0.0, "Black-Owned": 0.0, "Asian-Owned": 1.6, "Women-Owned": 28.0}, "Nonemployer Establishments": 3895, "Private Non-farm Employment": 14796}, "Housing": {"Housing Units": 28012, "Units in Multi-Unit Structures": 5.9, "Median Value of Owner-Occupied Units": 116000, "Households": 24084, "Persons per Household": 2.55, "Homeownership Rate": 76.1}, "Population": {"2014 Population": 63161, "2010 Population": 61697, "Population per Square Mile": 84.9, "Population Percent Change": 2.6}}</t>
  </si>
  <si>
    <t>{"Ethnicities": {"White Alone, not Hispanic or Latino": 70.2, "Two or More Races": 1.3, "Asian Alone": 0.9, "Native Hawaiian and Other Pacific Islander Alone": 0.1, "White Alone": 74.6, "Hispanic or Latino": 5.0, "Black Alone": 22.7, "American Indian and Alaska Native Alone": 0.4}, "Age": {"Percent Under 18 Years": 21.9, "Percent 65 and Older": 18.8, "Percent Under 5 Years": 5.7}, "Miscellaneous": {"Manufacturers Shipments": 12475, "Foreign Born": 3.1, "Percent Female": 50.9, "Language Other than English at Home": 5.2, "Living in Same House +1 Years": 88.1, "Mean Travel Time to Work": 27.5, "Building Permits": 1063, "Veterans": 6294, "Land Area": 549.16}, "Sales": {"Retail Sales": 5878, "Merchant Wholesaler Sales": 0, "Accommodation and Food Services Sales": 562, "Retail Sales per Capita": 7998}, "County": "Lancaster County", "State": "SC", "Income": {"Median Houseold Income": 42217, "Per Capita Income": 21003, "Persons Below Poverty Level": 21.0}, "Education": {"Bachelor's Degree or Higher": 18.7, "High School or Higher": 82.3}, "Employment": {"Private Non-farm Establishments": 1230, "Private Non-farm Employment Percent Change": 9.5, "Firms": {"Total": 5111, "Hispanic-Owned": 1.7, "Native Hawaiian and Other Pacific Islander-Owned": 0.0, "American Indian-Owned": 0.0, "Black-Owned": 9.3, "Asian-Owned": 1.6, "Women-Owned": 23.4}, "Nonemployer Establishments": 4893, "Private Non-farm Employment": 16615}, "Housing": {"Housing Units": 34103, "Units in Multi-Unit Structures": 8.0, "Median Value of Owner-Occupied Units": 142200, "Households": 28956, "Persons per Household": 2.64, "Homeownership Rate": 75.0}, "Population": {"2014 Population": 83160, "2010 Population": 76652, "Population per Square Mile": 139.6, "Population Percent Change": 8.5}}</t>
  </si>
  <si>
    <t>{"Ethnicities": {"White Alone, not Hispanic or Latino": 68.3, "Two or More Races": 1.3, "Asian Alone": 0.4, "Native Hawaiian and Other Pacific Islander Alone": 0.1, "White Alone": 71.8, "Hispanic or Latino": 4.4, "Black Alone": 26.0, "American Indian and Alaska Native Alone": 0.4}, "Age": {"Percent Under 18 Years": 22.4, "Percent 65 and Older": 16.7, "Percent Under 5 Years": 5.9}, "Miscellaneous": {"Manufacturers Shipments": 15622, "Foreign Born": 2.5, "Percent Female": 51.5, "Language Other than English at Home": 4.6, "Living in Same House +1 Years": 86.5, "Mean Travel Time to Work": 24.6, "Building Permits": 88, "Veterans": 4965, "Land Area": 713.8}, "Sales": {"Retail Sales": 3700, "Merchant Wholesaler Sales": 669, "Accommodation and Food Services Sales": 537, "Retail Sales per Capita": 5315}, "County": "Laurens County", "State": "SC", "Income": {"Median Houseold Income": 37383, "Per Capita Income": 19153, "Persons Below Poverty Level": 20.6}, "Education": {"Bachelor's Degree or Higher": 14.5, "High School or Higher": 78.2}, "Employment": {"Private Non-farm Establishments": 935, "Private Non-farm Employment Percent Change": -2.4, "Firms": {"Total": 3863, "Hispanic-Owned": 0.0, "Native Hawaiian and Other Pacific Islander-Owned": 0.0, "American Indian-Owned": 0.0, "Black-Owned": 12.1, "Asian-Owned": 1.7, "Women-Owned": 29.3}, "Nonemployer Establishments": 3148, "Private Non-farm Employment": 16339}, "Housing": {"Housing Units": 30617, "Units in Multi-Unit Structures": 7.0, "Median Value of Owner-Occupied Units": 81800, "Households": 25184, "Persons per Household": 2.54, "Homeownership Rate": 71.7}, "Population": {"2014 Population": 66533, "2010 Population": 66537, "Population per Square Mile": 93.2, "Population Percent Change": 0.0}}</t>
  </si>
  <si>
    <t>{"Ethnicities": {"White Alone, not Hispanic or Latino": 33.3, "Two or More Races": 1.0, "Asian Alone": 0.4, "Native Hawaiian and Other Pacific Islander Alone": 0.0, "White Alone": 34.7, "Hispanic or Latino": 2.1, "Black Alone": 63.4, "American Indian and Alaska Native Alone": 0.4}, "Age": {"Percent Under 18 Years": 20.7, "Percent 65 and Older": 16.1, "Percent Under 5 Years": 4.9}, "Miscellaneous": {"Manufacturers Shipments": 0, "Foreign Born": 1.4, "Percent Female": 47.8, "Language Other than English at Home": 3.3, "Living in Same House +1 Years": 91.2, "Mean Travel Time to Work": 28.9, "Building Permits": 9, "Veterans": 1131, "Land Area": 410.18}, "Sales": {"Retail Sales": 1545, "Merchant Wholesaler Sales": 495, "Accommodation and Food Services Sales": 107, "Retail Sales per Capita": 7684}, "County": "Lee County", "State": "SC", "Income": {"Median Houseold Income": 27373, "Per Capita Income": 14740, "Persons Below Poverty Level": 28.0}, "Education": {"Bachelor's Degree or Higher": 9.1, "High School or Higher": 72.8}, "Employment": {"Private Non-farm Establishments": 189, "Private Non-farm Employment Percent Change": -3.6, "Firms": {"Total": 652, "Hispanic-Owned": 0.0, "Native Hawaiian and Other Pacific Islander-Owned": 0.0, "American Indian-Owned": 0.0, "Black-Owned": 0.0, "Asian-Owned": 0.0, "Women-Owned": 17.0}, "Nonemployer Establishments": 871, "Private Non-farm Employment": 1769}, "Housing": {"Housing Units": 7678, "Units in Multi-Unit Structures": 5.1, "Median Value of Owner-Occupied Units": 65000, "Households": 6737, "Persons per Household": 2.54, "Homeownership Rate": 73.2}, "Population": {"2014 Population": 18343, "2010 Population": 19220, "Population per Square Mile": 46.9, "Population Percent Change": -4.6}}</t>
  </si>
  <si>
    <t>{"Ethnicities": {"White Alone, not Hispanic or Latino": 75.7, "Two or More Races": 1.8, "Asian Alone": 1.7, "Native Hawaiian and Other Pacific Islander Alone": 0.1, "White Alone": 80.7, "Hispanic or Latino": 5.8, "Black Alone": 15.2, "American Indian and Alaska Native Alone": 0.5}, "Age": {"Percent Under 18 Years": 23.7, "Percent 65 and Older": 14.2, "Percent Under 5 Years": 6.1}, "Miscellaneous": {"Manufacturers Shipments": 34657, "Foreign Born": 4.9, "Percent Female": 51.1, "Language Other than English at Home": 7.0, "Living in Same House +1 Years": 85.3, "Mean Travel Time to Work": 25.2, "Building Permits": 1412, "Veterans": 23090, "Land Area": 698.91}, "Sales": {"Retail Sales": 36660, "Merchant Wholesaler Sales": 35883, "Accommodation and Food Services Sales": 4344, "Retail Sales per Capita": 15027}, "County": "Lexington County", "State": "SC", "Income": {"Median Houseold Income": 54061, "Per Capita Income": 26886, "Persons Below Poverty Level": 13.2}, "Education": {"Bachelor's Degree or Higher": 28.7, "High School or Higher": 88.4}, "Employment": {"Private Non-farm Establishments": 6168, "Private Non-farm Employment Percent Change": 4.7, "Firms": {"Total": 22886, "Hispanic-Owned": 1.5, "Native Hawaiian and Other Pacific Islander-Owned": 0.0, "American Indian-Owned": 0.4, "Black-Owned": 5.5, "Asian-Owned": 1.9, "Women-Owned": 24.1}, "Nonemployer Establishments": 18292, "Private Non-farm Employment": 92583}, "Housing": {"Housing Units": 118642, "Units in Multi-Unit Structures": 12.0, "Median Value of Owner-Occupied Units": 140100, "Households": 103742, "Persons per Household": 2.54, "Homeownership Rate": 74.3}, "Population": {"2014 Population": 277888, "2010 Population": 262391, "Population per Square Mile": 375.4, "Population Percent Change": 5.9}}</t>
  </si>
  <si>
    <t>{"Ethnicities": {"White Alone, not Hispanic or Latino": 48.7, "Two or More Races": 1.1, "Asian Alone": 0.5, "Native Hawaiian and Other Pacific Islander Alone": 0.1, "White Alone": 49.6, "Hispanic or Latino": 1.2, "Black Alone": 48.6, "American Indian and Alaska Native Alone": 0.2}, "Age": {"Percent Under 18 Years": 12.8, "Percent 65 and Older": 29.8, "Percent Under 5 Years": 3.2}, "Miscellaneous": {"Manufacturers Shipments": 0, "Foreign Born": 1.5, "Percent Female": 44.9, "Language Other than English at Home": 2.9, "Living in Same House +1 Years": 89.2, "Mean Travel Time to Work": 29.4, "Building Permits": 24, "Veterans": 1155, "Land Area": 359.13}, "Sales": {"Retail Sales": 347, "Merchant Wholesaler Sales": 0, "Accommodation and Food Services Sales": 19, "Retail Sales per Capita": 3449}, "County": "McCormick County", "State": "SC", "Income": {"Median Houseold Income": 40028, "Per Capita Income": 22150, "Persons Below Poverty Level": 17.2}, "Education": {"Bachelor's Degree or Higher": 18.2, "High School or Higher": 78.8}, "Employment": {"Private Non-farm Establishments": 88, "Private Non-farm Employment Percent Change": -4.1, "Firms": {"Total": 866, "Hispanic-Owned": 0.0, "Native Hawaiian and Other Pacific Islander-Owned": 0.0, "American Indian-Owned": 0.0, "Black-Owned": 28.7, "Asian-Owned": 0.0, "Women-Owned": 0.0}, "Nonemployer Establishments": 511, "Private Non-farm Employment": 960}, "Housing": {"Housing Units": 5468, "Units in Multi-Unit Structures": 4.7, "Median Value of Owner-Occupied Units": 112500, "Households": 4069, "Persons per Household": 2.15, "Homeownership Rate": 79.3}, "Population": {"2014 Population": 9846, "2010 Population": 10233, "Population per Square Mile": 28.5, "Population Percent Change": -3.8}}</t>
  </si>
  <si>
    <t>{"Ethnicities": {"White Alone, not Hispanic or Latino": 39.2, "Two or More Races": 1.1, "Asian Alone": 0.7, "Native Hawaiian and Other Pacific Islander Alone": 0.0, "White Alone": 40.9, "Hispanic or Latino": 2.7, "Black Alone": 56.5, "American Indian and Alaska Native Alone": 0.7}, "Age": {"Percent Under 18 Years": 23.4, "Percent 65 and Older": 17.1, "Percent Under 5 Years": 6.1}, "Miscellaneous": {"Manufacturers Shipments": 3676, "Foreign Born": 2.1, "Percent Female": 53.8, "Language Other than English at Home": 3.2, "Living in Same House +1 Years": 93.0, "Mean Travel Time to Work": 26.0, "Building Permits": 15, "Veterans": 2124, "Land Area": 489.23}, "Sales": {"Retail Sales": 2699, "Merchant Wholesaler Sales": 1043, "Accommodation and Food Services Sales": 312, "Retail Sales per Capita": 7925}, "County": "Marion County", "State": "SC", "Income": {"Median Houseold Income": 29149, "Per Capita Income": 16531, "Persons Below Poverty Level": 27.4}, "Education": {"Bachelor's Degree or Higher": 13.6, "High School or Higher": 81.8}, "Employment": {"Private Non-farm Establishments": 506, "Private Non-farm Employment Percent Change": -5.4, "Firms": {"Total": 2155, "Hispanic-Owned": 0.0, "Native Hawaiian and Other Pacific Islander-Owned": 0.0, "American Indian-Owned": 0.0, "Black-Owned": 18.4, "Asian-Owned": 1.9, "Women-Owned": 22.8}, "Nonemployer Establishments": 1604, "Private Non-farm Employment": 6965}, "Housing": {"Housing Units": 14794, "Units in Multi-Unit Structures": 9.0, "Median Value of Owner-Occupied Units": 77800, "Households": 12049, "Persons per Household": 2.69, "Homeownership Rate": 67.1}, "Population": {"2014 Population": 31933, "2010 Population": 33062, "Population per Square Mile": 67.6, "Population Percent Change": -3.4}}</t>
  </si>
  <si>
    <t>{"Ethnicities": {"White Alone, not Hispanic or Latino": 39.9, "Two or More Races": 1.8, "Asian Alone": 0.4, "Native Hawaiian and Other Pacific Islander Alone": 0.1, "White Alone": 42.1, "Hispanic or Latino": 3.2, "Black Alone": 51.0, "American Indian and Alaska Native Alone": 4.7}, "Age": {"Percent Under 18 Years": 20.7, "Percent 65 and Older": 15.2, "Percent Under 5 Years": 5.4}, "Miscellaneous": {"Manufacturers Shipments": 9898, "Foreign Born": 1.9, "Percent Female": 46.8, "Language Other than English at Home": 3.0, "Living in Same House +1 Years": 87.2, "Mean Travel Time to Work": 23.1, "Building Permits": 9, "Veterans": 1873, "Land Area": 479.67}, "Sales": {"Retail Sales": 1589, "Merchant Wholesaler Sales": 0, "Accommodation and Food Services Sales": 134, "Retail Sales per Capita": 5499}, "County": "Marlboro County", "State": "SC", "Income": {"Median Houseold Income": 28297, "Per Capita Income": 14577, "Persons Below Poverty Level": 30.7}, "Education": {"Bachelor's Degree or Higher": 8.7, "High School or Higher": 69.9}, "Employment": {"Private Non-farm Establishments": 328, "Private Non-farm Employment Percent Change": 1.6, "Firms": {"Total": 877, "Hispanic-Owned": 0.0, "Native Hawaiian and Other Pacific Islander-Owned": 0.0, "American Indian-Owned": 0.0, "Black-Owned": 0.0, "Asian-Owned": 0.0, "Women-Owned": 15.8}, "Nonemployer Establishments": 934, "Private Non-farm Employment": 4791}, "Housing": {"Housing Units": 11950, "Units in Multi-Unit Structures": 9.3, "Median Value of Owner-Occupied Units": 58200, "Households": 9779, "Persons per Household": 2.58, "Homeownership Rate": 66.1}, "Population": {"2014 Population": 27924, "2010 Population": 28933, "Population per Square Mile": 60.3, "Population Percent Change": -3.5}}</t>
  </si>
  <si>
    <t>{"Ethnicities": {"White Alone, not Hispanic or Latino": 60.0, "Two or More Races": 1.3, "Asian Alone": 0.7, "Native Hawaiian and Other Pacific Islander Alone": 0.3, "White Alone": 65.5, "Hispanic or Latino": 7.5, "Black Alone": 31.3, "American Indian and Alaska Native Alone": 0.8}, "Age": {"Percent Under 18 Years": 22.0, "Percent 65 and Older": 18.0, "Percent Under 5 Years": 5.8}, "Miscellaneous": {"Manufacturers Shipments": 12774, "Foreign Born": 5.4, "Percent Female": 51.4, "Language Other than English at Home": 7.7, "Living in Same House +1 Years": 86.1, "Mean Travel Time to Work": 24.4, "Building Permits": 59, "Veterans": 2679, "Land Area": 630.04}, "Sales": {"Retail Sales": 3698, "Merchant Wholesaler Sales": 0, "Accommodation and Food Services Sales": 303, "Retail Sales per Capita": 9707}, "County": "Newberry County", "State": "SC", "Income": {"Median Houseold Income": 41718, "Per Capita Income": 21591, "Persons Below Poverty Level": 17.2}, "Education": {"Bachelor's Degree or Higher": 18.9, "High School or Higher": 76.9}, "Employment": {"Private Non-farm Establishments": 710, "Private Non-farm Employment Percent Change": -2.4, "Firms": {"Total": 2650, "Hispanic-Owned": 0.0, "Native Hawaiian and Other Pacific Islander-Owned": 0.0, "American Indian-Owned": 0.0, "Black-Owned": 0.0, "Asian-Owned": 0.0, "Women-Owned": 23.6}, "Nonemployer Establishments": 1805, "Private Non-farm Employment": 10824}, "Housing": {"Housing Units": 17977, "Units in Multi-Unit Structures": 7.6, "Median Value of Owner-Occupied Units": 107400, "Households": 14254, "Persons per Household": 2.55, "Homeownership Rate": 71.5}, "Population": {"2014 Population": 37783, "2010 Population": 37508, "Population per Square Mile": 59.5, "Population Percent Change": 0.7}}</t>
  </si>
  <si>
    <t>{"Ethnicities": {"White Alone, not Hispanic or Latino": 85.2, "Two or More Races": 1.6, "Asian Alone": 0.8, "Native Hawaiian and Other Pacific Islander Alone": 0.0, "White Alone": 89.5, "Hispanic or Latino": 4.8, "Black Alone": 7.8, "American Indian and Alaska Native Alone": 0.3}, "Age": {"Percent Under 18 Years": 20.4, "Percent 65 and Older": 21.6, "Percent Under 5 Years": 5.4}, "Miscellaneous": {"Manufacturers Shipments": 15464, "Foreign Born": 3.2, "Percent Female": 50.5, "Language Other than English at Home": 4.7, "Living in Same House +1 Years": 84.0, "Mean Travel Time to Work": 24.3, "Building Permits": 243, "Veterans": 7307, "Land Area": 626.33}, "Sales": {"Retail Sales": 7434, "Merchant Wholesaler Sales": 0, "Accommodation and Food Services Sales": 628, "Retail Sales per Capita": 10518}, "County": "Oconee County", "State": "SC", "Income": {"Median Houseold Income": 41394, "Per Capita Income": 23904, "Persons Below Poverty Level": 19.1}, "Education": {"Bachelor's Degree or Higher": 21.7, "High School or Higher": 83.1}, "Employment": {"Private Non-farm Establishments": 1448, "Private Non-farm Employment Percent Change": -1.6, "Firms": {"Total": 6027, "Hispanic-Owned": 1.2, "Native Hawaiian and Other Pacific Islander-Owned": 0.0, "American Indian-Owned": 0.0, "Black-Owned": 2.6, "Asian-Owned": 0.0, "Women-Owned": 27.6}, "Nonemployer Establishments": 4474, "Private Non-farm Employment": 19716}, "Housing": {"Housing Units": 39128, "Units in Multi-Unit Structures": 9.0, "Median Value of Owner-Occupied Units": 136300, "Households": 30106, "Persons per Household": 2.45, "Homeownership Rate": 75.2}, "Population": {"2014 Population": 75192, "2010 Population": 74273, "Population per Square Mile": 118.6, "Population Percent Change": 1.2}}</t>
  </si>
  <si>
    <t>{"Ethnicities": {"White Alone, not Hispanic or Latino": 33.6, "Two or More Races": 1.3, "Asian Alone": 1.0, "Native Hawaiian and Other Pacific Islander Alone": 0.0, "White Alone": 34.9, "Hispanic or Latino": 2.1, "Black Alone": 62.2, "American Indian and Alaska Native Alone": 0.6}, "Age": {"Percent Under 18 Years": 22.6, "Percent 65 and Older": 17.1, "Percent Under 5 Years": 6.3}, "Miscellaneous": {"Manufacturers Shipments": 25978, "Foreign Born": 2.0, "Percent Female": 53.1, "Language Other than English at Home": 3.3, "Living in Same House +1 Years": 90.1, "Mean Travel Time to Work": 24.3, "Building Permits": 41, "Veterans": 6482, "Land Area": 1106.1}, "Sales": {"Retail Sales": 10070, "Merchant Wholesaler Sales": 4056, "Accommodation and Food Services Sales": 1522, "Retail Sales per Capita": 11113}, "County": "Orangeburg County", "State": "SC", "Income": {"Median Houseold Income": 34110, "Per Capita Income": 17687, "Persons Below Poverty Level": 23.7}, "Education": {"Bachelor's Degree or Higher": 18.6, "High School or Higher": 79.3}, "Employment": {"Private Non-farm Establishments": 1650, "Private Non-farm Employment Percent Change": 1.2, "Firms": {"Total": 6302, "Hispanic-Owned": 0.5, "Native Hawaiian and Other Pacific Islander-Owned": 0.0, "American Indian-Owned": 0.0, "Black-Owned": 35.2, "Asian-Owned": 1.3, "Women-Owned": 34.1}, "Nonemployer Establishments": 4912, "Private Non-farm Employment": 25573}, "Housing": {"Housing Units": 42184, "Units in Multi-Unit Structures": 9.3, "Median Value of Owner-Occupied Units": 84700, "Households": 34180, "Persons per Household": 2.59, "Homeownership Rate": 68.2}, "Population": {"2014 Population": 90090, "2010 Population": 92501, "Population per Square Mile": 83.6, "Population Percent Change": -2.6}}</t>
  </si>
  <si>
    <t>{"Ethnicities": {"White Alone, not Hispanic or Latino": 86.4, "Two or More Races": 1.5, "Asian Alone": 1.9, "Native Hawaiian and Other Pacific Islander Alone": 0.0, "White Alone": 89.4, "Hispanic or Latino": 3.4, "Black Alone": 6.9, "American Indian and Alaska Native Alone": 0.3}, "Age": {"Percent Under 18 Years": 19.7, "Percent 65 and Older": 15.2, "Percent Under 5 Years": 4.9}, "Miscellaneous": {"Manufacturers Shipments": 14599, "Foreign Born": 4.0, "Percent Female": 50.2, "Language Other than English at Home": 5.1, "Living in Same House +1 Years": 80.4, "Mean Travel Time to Work": 23.2, "Building Permits": 434, "Veterans": 8483, "Land Area": 496.41}, "Sales": {"Retail Sales": 11535, "Merchant Wholesaler Sales": 2532, "Accommodation and Food Services Sales": 1429, "Retail Sales per Capita": 9935}, "County": "Pickens County", "State": "SC", "Income": {"Median Houseold Income": 41788, "Per Capita Income": 21182, "Persons Below Poverty Level": 18.9}, "Education": {"Bachelor's Degree or Higher": 23.0, "High School or Higher": 82.2}, "Employment": {"Private Non-farm Establishments": 2003, "Private Non-farm Employment Percent Change": 4.4, "Firms": {"Total": 8715, "Hispanic-Owned": 0.8, "Native Hawaiian and Other Pacific Islander-Owned": 0.0, "American Indian-Owned": 0.8, "Black-Owned": 4.9, "Asian-Owned": 1.8, "Women-Owned": 27.3}, "Nonemployer Establishments": 7094, "Private Non-farm Employment": 26257}, "Housing": {"Housing Units": 52121, "Units in Multi-Unit Structures": 16.6, "Median Value of Owner-Occupied Units": 123900, "Households": 43971, "Persons per Household": 2.54, "Homeownership Rate": 69.3}, "Population": {"2014 Population": 120368, "2010 Population": 119224, "Population per Square Mile": 240.2, "Population Percent Change": 1.0}}</t>
  </si>
  <si>
    <t>{"Ethnicities": {"White Alone, not Hispanic or Latino": 44.1, "Two or More Races": 2.1, "Asian Alone": 2.7, "Native Hawaiian and Other Pacific Islander Alone": 0.2, "White Alone": 47.8, "Hispanic or Latino": 5.1, "Black Alone": 46.9, "American Indian and Alaska Native Alone": 0.4}, "Age": {"Percent Under 18 Years": 22.0, "Percent 65 and Older": 11.3, "Percent Under 5 Years": 5.9}, "Miscellaneous": {"Manufacturers Shipments": 61097, "Foreign Born": 5.2, "Percent Female": 51.5, "Language Other than English at Home": 7.7, "Living in Same House +1 Years": 77.9, "Mean Travel Time to Work": 21.0, "Building Permits": 2275, "Veterans": 33288, "Land Area": 757.07}, "Sales": {"Retail Sales": 43676, "Merchant Wholesaler Sales": 31506, "Accommodation and Food Services Sales": 7336, "Retail Sales per Capita": 12127}, "County": "Richland County", "State": "SC", "Income": {"Median Houseold Income": 48359, "Per Capita Income": 25763, "Persons Below Poverty Level": 17.2}, "Education": {"Bachelor's Degree or Higher": 36.1, "High School or Higher": 89.7}, "Employment": {"Private Non-farm Establishments": 8660, "Private Non-farm Employment Percent Change": 1.1, "Firms": {"Total": 27370, "Hispanic-Owned": 1.2, "Native Hawaiian and Other Pacific Islander-Owned": 0.0, "American Indian-Owned": 0.6, "Black-Owned": 23.1, "Asian-Owned": 2.7, "Women-Owned": 27.5}, "Nonemployer Establishments": 25311, "Private Non-farm Employment": 155345}, "Housing": {"Housing Units": 166973, "Units in Multi-Unit Structures": 27.8, "Median Value of Owner-Occupied Units": 149800, "Households": 143874, "Persons per Household": 2.5, "Homeownership Rate": 60.7}, "Population": {"2014 Population": 401566, "2010 Population": 384504, "Population per Square Mile": 507.9, "Population Percent Change": 4.4}}</t>
  </si>
  <si>
    <t>{"Ethnicities": {"White Alone, not Hispanic or Latino": 58.0, "Two or More Races": 1.3, "Asian Alone": 0.3, "Native Hawaiian and Other Pacific Islander Alone": 1.0, "White Alone": 69.7, "Hispanic or Latino": 14.9, "Black Alone": 26.2, "American Indian and Alaska Native Alone": 1.5}, "Age": {"Percent Under 18 Years": 22.0, "Percent 65 and Older": 18.3, "Percent Under 5 Years": 6.3}, "Miscellaneous": {"Manufacturers Shipments": 0, "Foreign Born": 9.4, "Percent Female": 49.6, "Language Other than English at Home": 13.4, "Living in Same House +1 Years": 90.4, "Mean Travel Time to Work": 29.0, "Building Permits": 26, "Veterans": 1446, "Land Area": 452.78}, "Sales": {"Retail Sales": 733, "Merchant Wholesaler Sales": 0, "Accommodation and Food Services Sales": 43, "Retail Sales per Capita": 3870}, "County": "Saluda County", "State": "SC", "Income": {"Median Houseold Income": 38514, "Per Capita Income": 19725, "Persons Below Poverty Level": 21.5}, "Education": {"Bachelor's Degree or Higher": 12.4, "High School or Higher": 76.8}, "Employment": {"Private Non-farm Establishments": 250, "Private Non-farm Employment Percent Change": -16.6, "Firms": {"Total": 1186, "Hispanic-Owned": 0.0, "Native Hawaiian and Other Pacific Islander-Owned": 0.0, "American Indian-Owned": 0.0, "Black-Owned": 13.2, "Asian-Owned": 0.0, "Women-Owned": 21.6}, "Nonemployer Establishments": 899, "Private Non-farm Employment": 3396}, "Housing": {"Housing Units": 9266, "Units in Multi-Unit Structures": 2.8, "Median Value of Owner-Occupied Units": 90400, "Households": 7020, "Persons per Household": 2.79, "Homeownership Rate": 72.8}, "Population": {"2014 Population": 20026, "2010 Population": 19875, "Population per Square Mile": 43.9, "Population Percent Change": 0.8}}</t>
  </si>
  <si>
    <t>{"Ethnicities": {"White Alone, not Hispanic or Latino": 69.0, "Two or More Races": 1.7, "Asian Alone": 2.3, "Native Hawaiian and Other Pacific Islander Alone": 0.1, "White Alone": 74.5, "Hispanic or Latino": 6.4, "Black Alone": 21.0, "American Indian and Alaska Native Alone": 0.4}, "Age": {"Percent Under 18 Years": 23.7, "Percent 65 and Older": 15.1, "Percent Under 5 Years": 6.3}, "Miscellaneous": {"Manufacturers Shipments": 117317, "Foreign Born": 6.4, "Percent Female": 51.5, "Language Other than English at Home": 9.4, "Living in Same House +1 Years": 84.7, "Mean Travel Time to Work": 21.9, "Building Permits": 1090, "Veterans": 20802, "Land Area": 807.93}, "Sales": {"Retail Sales": 36384, "Merchant Wholesaler Sales": 54819, "Accommodation and Food Services Sales": 4114, "Retail Sales per Capita": 13148}, "County": "Spartanburg County", "State": "SC", "Income": {"Median Houseold Income": 42919, "Per Capita Income": 21889, "Persons Below Poverty Level": 17.9}, "Education": {"Bachelor's Degree or Higher": 21.3, "High School or Higher": 82.2}, "Employment": {"Private Non-farm Establishments": 6141, "Private Non-farm Employment Percent Change": 2.8, "Firms": {"Total": 21534, "Hispanic-Owned": 2.3, "Native Hawaiian and Other Pacific Islander-Owned": 0.0, "American Indian-Owned": 0.6, "Black-Owned": 7.1, "Asian-Owned": 2.0, "Women-Owned": 25.6}, "Nonemployer Establishments": 17533, "Private Non-farm Employment": 118348}, "Housing": {"Housing Units": 124505, "Units in Multi-Unit Structures": 14.0, "Median Value of Owner-Occupied Units": 121300, "Households": 107350, "Persons per Household": 2.6, "Homeownership Rate": 69.6}, "Population": {"2014 Population": 293542, "2010 Population": 284307, "Population per Square Mile": 351.9, "Population Percent Change": 3.2}}</t>
  </si>
  <si>
    <t>{"Ethnicities": {"White Alone, not Hispanic or Latino": 46.4, "Two or More Races": 1.8, "Asian Alone": 1.3, "Native Hawaiian and Other Pacific Islander Alone": 0.1, "White Alone": 49.2, "Hispanic or Latino": 3.8, "Black Alone": 47.1, "American Indian and Alaska Native Alone": 0.5}, "Age": {"Percent Under 18 Years": 24.6, "Percent 65 and Older": 14.5, "Percent Under 5 Years": 7.1}, "Miscellaneous": {"Manufacturers Shipments": 19219, "Foreign Born": 3.5, "Percent Female": 51.8, "Language Other than English at Home": 4.8, "Living in Same House +1 Years": 87.4, "Mean Travel Time to Work": 21.9, "Building Permits": 289, "Veterans": 11981, "Land Area": 665.07}, "Sales": {"Retail Sales": 10215, "Merchant Wholesaler Sales": 0, "Accommodation and Food Services Sales": 1093, "Retail Sales per Capita": 9801}, "County": "Sumter County", "State": "SC", "Income": {"Median Houseold Income": 41366, "Per Capita Income": 20340, "Persons Below Poverty Level": 17.9}, "Education": {"Bachelor's Degree or Higher": 19.2, "High School or Higher": 82.3}, "Employment": {"Private Non-farm Establishments": 1777, "Private Non-farm Employment Percent Change": 2.4, "Firms": {"Total": 7092, "Hispanic-Owned": 1.9, "Native Hawaiian and Other Pacific Islander-Owned": 0.0, "American Indian-Owned": 0.4, "Black-Owned": 23.5, "Asian-Owned": 3.2, "Women-Owned": 30.4}, "Nonemployer Establishments": 6023, "Private Non-farm Employment": 29965}, "Housing": {"Housing Units": 47029, "Units in Multi-Unit Structures": 13.7, "Median Value of Owner-Occupied Units": 107300, "Households": 39373, "Persons per Household": 2.66, "Homeownership Rate": 65.4}, "Population": {"2014 Population": 107919, "2010 Population": 107456, "Population per Square Mile": 161.6, "Population Percent Change": 0.4}}</t>
  </si>
  <si>
    <t>{"Ethnicities": {"White Alone, not Hispanic or Latino": 65.4, "Two or More Races": 1.5, "Asian Alone": 0.3, "Native Hawaiian and Other Pacific Islander Alone": 0.1, "White Alone": 66.2, "Hispanic or Latino": 1.2, "Black Alone": 31.7, "American Indian and Alaska Native Alone": 0.3}, "Age": {"Percent Under 18 Years": 21.8, "Percent 65 and Older": 18.5, "Percent Under 5 Years": 5.4}, "Miscellaneous": {"Manufacturers Shipments": 4883, "Foreign Born": 0.7, "Percent Female": 52.5, "Language Other than English at Home": 1.7, "Living in Same House +1 Years": 88.8, "Mean Travel Time to Work": 26.4, "Building Permits": 14, "Veterans": 2062, "Land Area": 514.17}, "Sales": {"Retail Sales": 1921, "Merchant Wholesaler Sales": 0, "Accommodation and Food Services Sales": 185, "Retail Sales per Capita": 6936}, "County": "Union County", "State": "SC", "Income": {"Median Houseold Income": 32556, "Per Capita Income": 19037, "Persons Below Poverty Level": 20.1}, "Education": {"Bachelor's Degree or Higher": 12.9, "High School or Higher": 78.1}, "Employment": {"Private Non-farm Establishments": 449, "Private Non-farm Employment Percent Change": -1.9, "Firms": {"Total": 1681, "Hispanic-Owned": 0.0, "Native Hawaiian and Other Pacific Islander-Owned": 0.0, "American Indian-Owned": 0.0, "Black-Owned": 17.7, "Asian-Owned": 0.0, "Women-Owned": 31.1}, "Nonemployer Establishments": 1104, "Private Non-farm Employment": 5968}, "Housing": {"Housing Units": 14015, "Units in Multi-Unit Structures": 7.8, "Median Value of Owner-Occupied Units": 74000, "Households": 11854, "Persons per Household": 2.37, "Homeownership Rate": 73.1}, "Population": {"2014 Population": 27876, "2010 Population": 28961, "Population per Square Mile": 56.3, "Population Percent Change": -3.8}}</t>
  </si>
  <si>
    <t>{"Ethnicities": {"White Alone, not Hispanic or Latino": 31.5, "Two or More Races": 0.9, "Asian Alone": 0.4, "Native Hawaiian and Other Pacific Islander Alone": 0.0, "White Alone": 33.1, "Hispanic or Latino": 2.3, "Black Alone": 65.1, "American Indian and Alaska Native Alone": 0.4}, "Age": {"Percent Under 18 Years": 21.7, "Percent 65 and Older": 17.9, "Percent Under 5 Years": 5.3}, "Miscellaneous": {"Manufacturers Shipments": 13980, "Foreign Born": 1.4, "Percent Female": 51.5, "Language Other than English at Home": 2.6, "Living in Same House +1 Years": 92.5, "Mean Travel Time to Work": 28.6, "Building Permits": 17, "Veterans": 2053, "Land Area": 934.16}, "Sales": {"Retail Sales": 2245, "Merchant Wholesaler Sales": 1025, "Accommodation and Food Services Sales": 128, "Retail Sales per Capita": 6367}, "County": "Williamsburg County", "State": "SC", "Income": {"Median Houseold Income": 25849, "Per Capita Income": 14845, "Persons Below Poverty Level": 30.8}, "Education": {"Bachelor's Degree or Higher": 12.2, "High School or Higher": 77.6}, "Employment": {"Private Non-farm Establishments": 490, "Private Non-farm Employment Percent Change": 0.9, "Firms": {"Total": 1921, "Hispanic-Owned": 0.0, "Native Hawaiian and Other Pacific Islander-Owned": 0.0, "American Indian-Owned": 0.0, "Black-Owned": 36.5, "Asian-Owned": 0.0, "Women-Owned": 30.7}, "Nonemployer Establishments": 1714, "Private Non-farm Employment": 6578}, "Housing": {"Housing Units": 15176, "Units in Multi-Unit Structures": 6.3, "Median Value of Owner-Occupied Units": 67100, "Households": 11621, "Persons per Household": 2.76, "Homeownership Rate": 74.3}, "Population": {"2014 Population": 32695, "2010 Population": 34423, "Population per Square Mile": 36.8, "Population Percent Change": -5.0}}</t>
  </si>
  <si>
    <t>{"Ethnicities": {"White Alone, not Hispanic or Latino": 71.6, "Two or More Races": 1.9, "Asian Alone": 1.8, "Native Hawaiian and Other Pacific Islander Alone": 0.1, "White Alone": 75.9, "Hispanic or Latino": 5.0, "Black Alone": 19.5, "American Indian and Alaska Native Alone": 0.9}, "Age": {"Percent Under 18 Years": 24.7, "Percent 65 and Older": 13.1, "Percent Under 5 Years": 6.3}, "Miscellaneous": {"Manufacturers Shipments": 36211, "Foreign Born": 4.6, "Percent Female": 51.7, "Language Other than English at Home": 6.5, "Living in Same House +1 Years": 85.3, "Mean Travel Time to Work": 25.1, "Building Permits": 2982, "Veterans": 16892, "Land Area": 680.6}, "Sales": {"Retail Sales": 21726, "Merchant Wholesaler Sales": 21500, "Accommodation and Food Services Sales": 2858, "Retail Sales per Capita": 10315}, "County": "York County", "State": "SC", "Income": {"Median Houseold Income": 53740, "Per Capita Income": 26553, "Persons Below Poverty Level": 13.4}, "Education": {"Bachelor's Degree or Higher": 28.5, "High School or Higher": 87.5}, "Employment": {"Private Non-farm Establishments": 4548, "Private Non-farm Employment Percent Change": 1.9, "Firms": {"Total": 16798, "Hispanic-Owned": 1.4, "Native Hawaiian and Other Pacific Islander-Owned": 0.0, "American Indian-Owned": 0.0, "Black-Owned": 8.7, "Asian-Owned": 1.3, "Women-Owned": 29.2}, "Nonemployer Establishments": 14944, "Private Non-farm Employment": 68940}, "Housing": {"Housing Units": 98856, "Units in Multi-Unit Structures": 16.5, "Median Value of Owner-Occupied Units": 159300, "Households": 86483, "Persons per Household": 2.62, "Homeownership Rate": 71.6}, "Population": {"2014 Population": 245346, "2010 Population": 226073, "Population per Square Mile": 332.2, "Population Percent Change": 8.5}}</t>
  </si>
  <si>
    <t>{"Ethnicities": {"White Alone, not Hispanic or Latino": 91.8, "Two or More Races": 0.9, "Asian Alone": 0.6, "Native Hawaiian and Other Pacific Islander Alone": 0.0, "White Alone": 96.0, "Hispanic or Latino": 4.4, "Black Alone": 0.5, "American Indian and Alaska Native Alone": 2.0}, "Age": {"Percent Under 18 Years": 26.3, "Percent 65 and Older": 19.7, "Percent Under 5 Years": 6.5}, "Miscellaneous": {"Manufacturers Shipments": 0, "Foreign Born": 3.3, "Percent Female": 48.5, "Language Other than English at Home": 6.3, "Living in Same House +1 Years": 91.9, "Mean Travel Time to Work": 18.0, "Building Permits": 3, "Veterans": 224, "Land Area": 708.43}, "Sales": {"Retail Sales": 380, "Merchant Wholesaler Sales": 191, "Accommodation and Food Services Sales": 0, "Retail Sales per Capita": 13292}, "County": "Aurora County", "State": "SD", "Income": {"Median Houseold Income": 46667, "Per Capita Income": 23504, "Persons Below Poverty Level": 6.5}, "Education": {"Bachelor's Degree or Higher": 16.7, "High School or Higher": 88.8}, "Employment": {"Private Non-farm Establishments": 90, "Private Non-farm Employment Percent Change": -32.3, "Firms": {"Total": 273, "Hispanic-Owned": 0.0, "Native Hawaiian and Other Pacific Islander-Owned": 0.0, "American Indian-Owned": 0.0, "Black-Owned": 0.0, "Asian-Owned": 0.0, "Women-Owned": 0.0}, "Nonemployer Establishments": 239, "Private Non-farm Employment": 613}, "Housing": {"Housing Units": 1332, "Units in Multi-Unit Structures": 3.7, "Median Value of Owner-Occupied Units": 68800, "Households": 1102, "Persons per Household": 2.36, "Homeownership Rate": 80.6}, "Population": {"2014 Population": 2745, "2010 Population": 2710, "Population per Square Mile": 3.8, "Population Percent Change": 1.3}}</t>
  </si>
  <si>
    <t>SD</t>
  </si>
  <si>
    <t>{"Ethnicities": {"White Alone, not Hispanic or Latino": 80.5, "Two or More Races": 1.8, "Asian Alone": 6.3, "Native Hawaiian and Other Pacific Islander Alone": 0.2, "White Alone": 88.7, "Hispanic or Latino": 9.7, "Black Alone": 1.7, "American Indian and Alaska Native Alone": 1.3}, "Age": {"Percent Under 18 Years": 25.8, "Percent 65 and Older": 16.7, "Percent Under 5 Years": 8.4}, "Miscellaneous": {"Manufacturers Shipments": 2985, "Foreign Born": 8.4, "Percent Female": 49.3, "Language Other than English at Home": 13.9, "Living in Same House +1 Years": 83.6, "Mean Travel Time to Work": 13.0, "Building Permits": 23, "Veterans": 1379, "Land Area": 1258.71}, "Sales": {"Retail Sales": 2457, "Merchant Wholesaler Sales": 0, "Accommodation and Food Services Sales": 207, "Retail Sales per Capita": 15595}, "County": "Beadle County", "State": "SD", "Income": {"Median Houseold Income": 42196, "Per Capita Income": 24025, "Persons Below Poverty Level": 20.4}, "Education": {"Bachelor's Degree or Higher": 18.6, "High School or Higher": 83.4}, "Employment": {"Private Non-farm Establishments": 558, "Private Non-farm Employment Percent Change": -0.1, "Firms": {"Total": 1804, "Hispanic-Owned": 0.0, "Native Hawaiian and Other Pacific Islander-Owned": 0.0, "American Indian-Owned": 0.0, "Black-Owned": 0.0, "Asian-Owned": 0.0, "Women-Owned": 0.0}, "Nonemployer Establishments": 1067, "Private Non-farm Employment": 7105}, "Housing": {"Housing Units": 8386, "Units in Multi-Unit Structures": 22.9, "Median Value of Owner-Occupied Units": 87500, "Households": 7343, "Persons per Household": 2.32, "Homeownership Rate": 64.8}, "Population": {"2014 Population": 18169, "2010 Population": 17398, "Population per Square Mile": 13.8, "Population Percent Change": 4.4}}</t>
  </si>
  <si>
    <t>{"Ethnicities": {"White Alone, not Hispanic or Latino": 33.6, "Two or More Races": 5.4, "Asian Alone": 0.6, "Native Hawaiian and Other Pacific Islander Alone": 0.0, "White Alone": 34.8, "Hispanic or Latino": 3.4, "Black Alone": 0.4, "American Indian and Alaska Native Alone": 58.8}, "Age": {"Percent Under 18 Years": 33.6, "Percent 65 and Older": 12.3, "Percent Under 5 Years": 9.6}, "Miscellaneous": {"Manufacturers Shipments": 0, "Foreign Born": 0.6, "Percent Female": 52.2, "Language Other than English at Home": 19.1, "Living in Same House +1 Years": 86.7, "Mean Travel Time to Work": 16.5, "Building Permits": 1, "Veterans": 198, "Land Area": 1184.71}, "Sales": {"Retail Sales": 239, "Merchant Wholesaler Sales": 0, "Accommodation and Food Services Sales": 18, "Retail Sales per Capita": 7031}, "County": "Bennett County", "State": "SD", "Income": {"Median Houseold Income": 37607, "Per Capita Income": 16275, "Persons Below Poverty Level": 39.3}, "Education": {"Bachelor's Degree or Higher": 15.9, "High School or Higher": 76.8}, "Employment": {"Private Non-farm Establishments": 63, "Private Non-farm Employment Percent Change": -4.4, "Firms": {"Total": 253, "Hispanic-Owned": 0.0, "Native Hawaiian and Other Pacific Islander-Owned": 0.0, "American Indian-Owned": 10.7, "Black-Owned": 0.0, "Asian-Owned": 0.0, "Women-Owned": 18.2}, "Nonemployer Establishments": 166, "Private Non-farm Employment": 678}, "Housing": {"Housing Units": 1257, "Units in Multi-Unit Structures": 10.3, "Median Value of Owner-Occupied Units": 54300, "Households": 1059, "Persons per Household": 3.18, "Homeownership Rate": 52.4}, "Population": {"2014 Population": 3430, "2010 Population": 3431, "Population per Square Mile": 2.9, "Population Percent Change": 0.0}}</t>
  </si>
  <si>
    <t>{"Ethnicities": {"White Alone, not Hispanic or Latino": 88.0, "Two or More Races": 1.3, "Asian Alone": 0.2, "Native Hawaiian and Other Pacific Islander Alone": 0.0, "White Alone": 89.7, "Hispanic or Latino": 2.2, "Black Alone": 1.3, "American Indian and Alaska Native Alone": 7.4}, "Age": {"Percent Under 18 Years": 19.4, "Percent 65 and Older": 20.0, "Percent Under 5 Years": 4.5}, "Miscellaneous": {"Manufacturers Shipments": 0, "Foreign Born": 1.1, "Percent Female": 42.0, "Language Other than English at Home": 7.2, "Living in Same House +1 Years": 82.8, "Mean Travel Time to Work": 18.3, "Building Permits": 20, "Veterans": 671, "Land Area": 563.7}, "Sales": {"Retail Sales": 407, "Merchant Wholesaler Sales": 431, "Accommodation and Food Services Sales": 22, "Retail Sales per Capita": 5807}, "County": "Bon Homme County", "State": "SD", "Income": {"Median Houseold Income": 40980, "Per Capita Income": 20941, "Persons Below Poverty Level": 14.7}, "Education": {"Bachelor's Degree or Higher": 17.9, "High School or Higher": 88.6}, "Employment": {"Private Non-farm Establishments": 176, "Private Non-farm Employment Percent Change": -12.7, "Firms": {"Total": 803, "Hispanic-Owned": 0.0, "Native Hawaiian and Other Pacific Islander-Owned": 0.0, "American Indian-Owned": 0.0, "Black-Owned": 0.0, "Asian-Owned": 0.0, "Women-Owned": 0.0}, "Nonemployer Establishments": 478, "Private Non-farm Employment": 1166}, "Housing": {"Housing Units": 2946, "Units in Multi-Unit Structures": 11.2, "Median Value of Owner-Occupied Units": 69700, "Households": 2501, "Persons per Household": 2.29, "Homeownership Rate": 77.6}, "Population": {"2014 Population": 7023, "2010 Population": 7070, "Population per Square Mile": 12.5, "Population Percent Change": -0.6}}</t>
  </si>
  <si>
    <t>{"Ethnicities": {"White Alone, not Hispanic or Latino": 90.9, "Two or More Races": 1.3, "Asian Alone": 2.8, "Native Hawaiian and Other Pacific Islander Alone": 0.1, "White Alone": 93.0, "Hispanic or Latino": 2.5, "Black Alone": 1.5, "American Indian and Alaska Native Alone": 1.3}, "Age": {"Percent Under 18 Years": 19.7, "Percent 65 and Older": 10.5, "Percent Under 5 Years": 6.1}, "Miscellaneous": {"Manufacturers Shipments": 22657, "Foreign Born": 4.2, "Percent Female": 49.0, "Language Other than English at Home": 6.6, "Living in Same House +1 Years": 68.0, "Mean Travel Time to Work": 14.4, "Building Permits": 205, "Veterans": 2034, "Land Area": 792.21}, "Sales": {"Retail Sales": 3382, "Merchant Wholesaler Sales": 0, "Accommodation and Food Services Sales": 531, "Retail Sales per Capita": 11458}, "County": "Brookings County", "State": "SD", "Income": {"Median Houseold Income": 46896, "Per Capita Income": 23105, "Persons Below Poverty Level": 17.8}, "Education": {"Bachelor's Degree or Higher": 40.2, "High School or Higher": 93.6}, "Employment": {"Private Non-farm Establishments": 869, "Private Non-farm Employment Percent Change": 1.3, "Firms": {"Total": 2269, "Hispanic-Owned": 0.0, "Native Hawaiian and Other Pacific Islander-Owned": 0.0, "American Indian-Owned": 0.0, "Black-Owned": 0.0, "Asian-Owned": 0.0, "Women-Owned": 26.2}, "Nonemployer Establishments": 1996, "Private Non-farm Employment": 13353}, "Housing": {"Housing Units": 13823, "Units in Multi-Unit Structures": 30.3, "Median Value of Owner-Occupied Units": 147400, "Households": 11979, "Persons per Household": 2.38, "Homeownership Rate": 58.0}, "Population": {"2014 Population": 33314, "2010 Population": 31965, "Population per Square Mile": 40.3, "Population Percent Change": 4.2}}</t>
  </si>
  <si>
    <t>{"Ethnicities": {"White Alone, not Hispanic or Latino": 89.2, "Two or More Races": 1.8, "Asian Alone": 1.9, "Native Hawaiian and Other Pacific Islander Alone": 0.2, "White Alone": 91.2, "Hispanic or Latino": 2.5, "Black Alone": 1.6, "American Indian and Alaska Native Alone": 3.3}, "Age": {"Percent Under 18 Years": 23.7, "Percent 65 and Older": 16.0, "Percent Under 5 Years": 6.8}, "Miscellaneous": {"Manufacturers Shipments": 0, "Foreign Born": 2.6, "Percent Female": 50.7, "Language Other than English at Home": 5.2, "Living in Same House +1 Years": 84.1, "Mean Travel Time to Work": 13.2, "Building Permits": 145, "Veterans": 2556, "Land Area": 1712.98}, "Sales": {"Retail Sales": 6922, "Merchant Wholesaler Sales": 14716, "Accommodation and Food Services Sales": 740, "Retail Sales per Capita": 19735}, "County": "Brown County", "State": "SD", "Income": {"Median Houseold Income": 51398, "Per Capita Income": 27138, "Persons Below Poverty Level": 8.8}, "Education": {"Bachelor's Degree or Higher": 26.9, "High School or Higher": 92.1}, "Employment": {"Private Non-farm Establishments": 1267, "Private Non-farm Employment Percent Change": 3.5, "Firms": {"Total": 3130, "Hispanic-Owned": 0.0, "Native Hawaiian and Other Pacific Islander-Owned": 0.0, "American Indian-Owned": 0.0, "Black-Owned": 0.0, "Asian-Owned": 0.0, "Women-Owned": 19.0}, "Nonemployer Establishments": 2759, "Private Non-farm Employment": 18422}, "Housing": {"Housing Units": 17568, "Units in Multi-Unit Structures": 22.7, "Median Value of Owner-Occupied Units": 133900, "Households": 15590, "Persons per Household": 2.27, "Homeownership Rate": 70.2}, "Population": {"2014 Population": 38408, "2010 Population": 36531, "Population per Square Mile": 21.3, "Population Percent Change": 5.1}}</t>
  </si>
  <si>
    <t>{"Ethnicities": {"White Alone, not Hispanic or Latino": 85.5, "Two or More Races": 3.1, "Asian Alone": 0.3, "Native Hawaiian and Other Pacific Islander Alone": 0.0, "White Alone": 87.0, "Hispanic or Latino": 2.4, "Black Alone": 0.4, "American Indian and Alaska Native Alone": 9.2}, "Age": {"Percent Under 18 Years": 25.4, "Percent 65 and Older": 17.3, "Percent Under 5 Years": 7.0}, "Miscellaneous": {"Manufacturers Shipments": 0, "Foreign Born": 0.0, "Percent Female": 51.1, "Language Other than English at Home": 6.6, "Living in Same House +1 Years": 89.4, "Mean Travel Time to Work": 16.4, "Building Permits": 29, "Veterans": 477, "Land Area": 817.24}, "Sales": {"Retail Sales": 784, "Merchant Wholesaler Sales": 468, "Accommodation and Food Services Sales": 98, "Retail Sales per Capita": 15191}, "County": "Brule County", "State": "SD", "Income": {"Median Houseold Income": 45284, "Per Capita Income": 21928, "Persons Below Poverty Level": 13.2}, "Education": {"Bachelor's Degree or Higher": 22.3, "High School or Higher": 87.2}, "Employment": {"Private Non-farm Establishments": 225, "Private Non-farm Employment Percent Change": 0.5, "Firms": {"Total": 559, "Hispanic-Owned": 0.0, "Native Hawaiian and Other Pacific Islander-Owned": 0.0, "American Indian-Owned": 0.0, "Black-Owned": 0.0, "Asian-Owned": 0.0, "Women-Owned": 29.9}, "Nonemployer Establishments": 475, "Private Non-farm Employment": 1799}, "Housing": {"Housing Units": 2485, "Units in Multi-Unit Structures": 16.3, "Median Value of Owner-Occupied Units": 92500, "Households": 2094, "Persons per Household": 2.32, "Homeownership Rate": 70.1}, "Population": {"2014 Population": 5309, "2010 Population": 5255, "Population per Square Mile": 6.4, "Population Percent Change": 1.0}}</t>
  </si>
  <si>
    <t>{"Ethnicities": {"White Alone, not Hispanic or Latino": 17.9, "Two or More Races": 2.2, "Asian Alone": 0.1, "Native Hawaiian and Other Pacific Islander Alone": 0.0, "White Alone": 18.4, "Hispanic or Latino": 3.5, "Black Alone": 0.6, "American Indian and Alaska Native Alone": 78.7}, "Age": {"Percent Under 18 Years": 40.5, "Percent 65 and Older": 7.2, "Percent Under 5 Years": 13.3}, "Miscellaneous": {"Manufacturers Shipments": 0, "Foreign Born": 0.4, "Percent Female": 50.2, "Language Other than English at Home": 4.0, "Living in Same House +1 Years": 93.5, "Mean Travel Time to Work": 16.0, "Building Permits": 0, "Veterans": 79, "Land Area": 471.38}, "Sales": {"Retail Sales": 0, "Merchant Wholesaler Sales": 0, "Accommodation and Food Services Sales": 0, "Retail Sales per Capita": 0}, "County": "Buffalo County", "State": "SD", "Income": {"Median Houseold Income": 30962, "Per Capita Income": 11405, "Persons Below Poverty Level": 35.6}, "Education": {"Bachelor's Degree or Higher": 9.1, "High School or Higher": 78.2}, "Employment": {"Private Non-farm Establishments": 11, "Private Non-farm Employment Percent Change": 9.6, "Firms": {"Total": 91, "Hispanic-Owned": 0.0, "Native Hawaiian and Other Pacific Islander-Owned": 0.0, "American Indian-Owned": 0.0, "Black-Owned": 0.0, "Asian-Owned": 0.0, "Women-Owned": 0.0}, "Nonemployer Establishments": 42, "Private Non-farm Employment": 172}, "Housing": {"Housing Units": 608, "Units in Multi-Unit Structures": 8.5, "Median Value of Owner-Occupied Units": 38800, "Households": 542, "Persons per Household": 3.62, "Homeownership Rate": 37.3}, "Population": {"2014 Population": 2077, "2010 Population": 1912, "Population per Square Mile": 4.1, "Population Percent Change": 8.6}}</t>
  </si>
  <si>
    <t>{"Ethnicities": {"White Alone, not Hispanic or Latino": 91.5, "Two or More Races": 2.4, "Asian Alone": 0.3, "Native Hawaiian and Other Pacific Islander Alone": 0.1, "White Alone": 94.4, "Hispanic or Latino": 3.7, "Black Alone": 0.7, "American Indian and Alaska Native Alone": 2.0}, "Age": {"Percent Under 18 Years": 24.2, "Percent 65 and Older": 18.5, "Percent Under 5 Years": 6.3}, "Miscellaneous": {"Manufacturers Shipments": 0, "Foreign Born": 0.5, "Percent Female": 49.7, "Language Other than English at Home": 2.6, "Living in Same House +1 Years": 81.7, "Mean Travel Time to Work": 23.7, "Building Permits": 22, "Veterans": 1049, "Land Area": 2249.9}, "Sales": {"Retail Sales": 1089, "Merchant Wholesaler Sales": 290, "Accommodation and Food Services Sales": 85, "Retail Sales per Capita": 11491}, "County": "Butte County", "State": "SD", "Income": {"Median Houseold Income": 41332, "Per Capita Income": 21744, "Persons Below Poverty Level": 10.2}, "Education": {"Bachelor's Degree or Higher": 16.9, "High School or Higher": 87.1}, "Employment": {"Private Non-farm Establishments": 312, "Private Non-farm Employment Percent Change": 8.0, "Firms": {"Total": 949, "Hispanic-Owned": 4.6, "Native Hawaiian and Other Pacific Islander-Owned": 0.0, "American Indian-Owned": 0.0, "Black-Owned": 0.0, "Asian-Owned": 0.0, "Women-Owned": 18.0}, "Nonemployer Establishments": 887, "Private Non-farm Employment": 2259}, "Housing": {"Housing Units": 4682, "Units in Multi-Unit Structures": 9.1, "Median Value of Owner-Occupied Units": 111900, "Households": 4015, "Persons per Household": 2.51, "Homeownership Rate": 72.0}, "Population": {"2014 Population": 10298, "2010 Population": 10110, "Population per Square Mile": 4.5, "Population Percent Change": 1.9}}</t>
  </si>
  <si>
    <t>{"Ethnicities": {"White Alone, not Hispanic or Latino": 96.2, "Two or More Races": 1.3, "Asian Alone": 0.5, "Native Hawaiian and Other Pacific Islander Alone": 0.0, "White Alone": 97.1, "Hispanic or Latino": 1.4, "Black Alone": 0.3, "American Indian and Alaska Native Alone": 0.8}, "Age": {"Percent Under 18 Years": 16.6, "Percent 65 and Older": 24.7, "Percent Under 5 Years": 3.8}, "Miscellaneous": {"Manufacturers Shipments": 0, "Foreign Born": 1.4, "Percent Female": 48.5, "Language Other than English at Home": 10.0, "Living in Same House +1 Years": 90.6, "Mean Travel Time to Work": 14.0, "Building Permits": 2, "Veterans": 126, "Land Area": 733.68}, "Sales": {"Retail Sales": 39, "Merchant Wholesaler Sales": 0, "Accommodation and Food Services Sales": 0, "Retail Sales per Capita": 2810}, "County": "Campbell County", "State": "SD", "Income": {"Median Houseold Income": 35729, "Per Capita Income": 24152, "Persons Below Poverty Level": 14.2}, "Education": {"Bachelor's Degree or Higher": 16.5, "High School or Higher": 84.8}, "Employment": {"Private Non-farm Establishments": 56, "Private Non-farm Employment Percent Change": 2.3, "Firms": {"Total": 173, "Hispanic-Owned": 0.0, "Native Hawaiian and Other Pacific Islander-Owned": 0.0, "American Indian-Owned": 0.0, "Black-Owned": 0.0, "Asian-Owned": 0.0, "Women-Owned": 0.0}, "Nonemployer Establishments": 136, "Private Non-farm Employment": 269}, "Housing": {"Housing Units": 977, "Units in Multi-Unit Structures": 5.1, "Median Value of Owner-Occupied Units": 52100, "Households": 679, "Persons per Household": 2.09, "Homeownership Rate": 78.9}, "Population": {"2014 Population": 1386, "2010 Population": 1466, "Population per Square Mile": 2.0, "Population Percent Change": -5.5}}</t>
  </si>
  <si>
    <t>{"Ethnicities": {"White Alone, not Hispanic or Latino": 63.2, "Two or More Races": 3.0, "Asian Alone": 0.2, "Native Hawaiian and Other Pacific Islander Alone": 0.0, "White Alone": 64.0, "Hispanic or Latino": 2.5, "Black Alone": 0.4, "American Indian and Alaska Native Alone": 32.4}, "Age": {"Percent Under 18 Years": 29.5, "Percent 65 and Older": 17.9, "Percent Under 5 Years": 8.6}, "Miscellaneous": {"Manufacturers Shipments": 0, "Foreign Born": 0.3, "Percent Female": 50.0, "Language Other than English at Home": 6.2, "Living in Same House +1 Years": 85.8, "Mean Travel Time to Work": 11.6, "Building Permits": 6, "Veterans": 686, "Land Area": 1097.49}, "Sales": {"Retail Sales": 821, "Merchant Wholesaler Sales": 730, "Accommodation and Food Services Sales": 182, "Retail Sales per Capita": 9164}, "County": "Charles Mix County", "State": "SD", "Income": {"Median Houseold Income": 40102, "Per Capita Income": 19030, "Persons Below Poverty Level": 23.6}, "Education": {"Bachelor's Degree or Higher": 16.6, "High School or Higher": 86.1}, "Employment": {"Private Non-farm Establishments": 272, "Private Non-farm Employment Percent Change": -2.6, "Firms": {"Total": 0, "Hispanic-Owned": 0.0, "Native Hawaiian and Other Pacific Islander-Owned": 0.0, "American Indian-Owned": 0.0, "Black-Owned": 0.0, "Asian-Owned": 0.0, "Women-Owned": 0.0}, "Nonemployer Establishments": 671, "Private Non-farm Employment": 2357}, "Housing": {"Housing Units": 3853, "Units in Multi-Unit Structures": 8.5, "Median Value of Owner-Occupied Units": 74500, "Households": 3191, "Persons per Household": 2.74, "Homeownership Rate": 70.8}, "Population": {"2014 Population": 9287, "2010 Population": 9129, "Population per Square Mile": 8.3, "Population Percent Change": 1.7}}</t>
  </si>
  <si>
    <t>{"Ethnicities": {"White Alone, not Hispanic or Latino": 94.9, "Two or More Races": 0.9, "Asian Alone": 0.1, "Native Hawaiian and Other Pacific Islander Alone": 0.0, "White Alone": 97.4, "Hispanic or Latino": 2.8, "Black Alone": 1.4, "American Indian and Alaska Native Alone": 0.2}, "Age": {"Percent Under 18 Years": 23.9, "Percent 65 and Older": 20.4, "Percent Under 5 Years": 8.3}, "Miscellaneous": {"Manufacturers Shipments": 0, "Foreign Born": 4.2, "Percent Female": 49.3, "Language Other than English at Home": 5.6, "Living in Same House +1 Years": 87.2, "Mean Travel Time to Work": 17.7, "Building Permits": 13, "Veterans": 279, "Land Area": 957.6}, "Sales": {"Retail Sales": 210, "Merchant Wholesaler Sales": 643, "Accommodation and Food Services Sales": 15, "Retail Sales per Capita": 6006}, "County": "Clark County", "State": "SD", "Income": {"Median Houseold Income": 49055, "Per Capita Income": 27878, "Persons Below Poverty Level": 14.9}, "Education": {"Bachelor's Degree or Higher": 18.7, "High School or Higher": 88.0}, "Employment": {"Private Non-farm Establishments": 114, "Private Non-farm Employment Percent Change": 7.8, "Firms": {"Total": 345, "Hispanic-Owned": 0.0, "Native Hawaiian and Other Pacific Islander-Owned": 0.0, "American Indian-Owned": 0.0, "Black-Owned": 0.0, "Asian-Owned": 0.0, "Women-Owned": 0.0}, "Nonemployer Establishments": 285, "Private Non-farm Employment": 621}, "Housing": {"Housing Units": 1811, "Units in Multi-Unit Structures": 9.5, "Median Value of Owner-Occupied Units": 69000, "Households": 1431, "Persons per Household": 2.33, "Homeownership Rate": 78.9}, "Population": {"2014 Population": 3645, "2010 Population": 3691, "Population per Square Mile": 3.9, "Population Percent Change": -1.2}}</t>
  </si>
  <si>
    <t>{"Ethnicities": {"White Alone, not Hispanic or Latino": 88.8, "Two or More Races": 2.2, "Asian Alone": 2.1, "Native Hawaiian and Other Pacific Islander Alone": 0.1, "White Alone": 90.9, "Hispanic or Latino": 2.8, "Black Alone": 1.6, "American Indian and Alaska Native Alone": 3.0}, "Age": {"Percent Under 18 Years": 18.1, "Percent 65 and Older": 11.2, "Percent Under 5 Years": 5.7}, "Miscellaneous": {"Manufacturers Shipments": 0, "Foreign Born": 2.8, "Percent Female": 50.7, "Language Other than English at Home": 4.9, "Living in Same House +1 Years": 65.0, "Mean Travel Time to Work": 16.3, "Building Permits": 48, "Veterans": 943, "Land Area": 412.19}, "Sales": {"Retail Sales": 1400, "Merchant Wholesaler Sales": 0, "Accommodation and Food Services Sales": 193, "Retail Sales per Capita": 10410}, "County": "Clay County", "State": "SD", "Income": {"Median Houseold Income": 38173, "Per Capita Income": 20595, "Persons Below Poverty Level": 24.5}, "Education": {"Bachelor's Degree or Higher": 41.6, "High School or Higher": 94.6}, "Employment": {"Private Non-farm Establishments": 301, "Private Non-farm Employment Percent Change": -8.0, "Firms": {"Total": 811, "Hispanic-Owned": 0.0, "Native Hawaiian and Other Pacific Islander-Owned": 0.0, "American Indian-Owned": 0.0, "Black-Owned": 0.0, "Asian-Owned": 0.0, "Women-Owned": 0.0}, "Nonemployer Establishments": 796, "Private Non-farm Employment": 3383}, "Housing": {"Housing Units": 5795, "Units in Multi-Unit Structures": 32.5, "Median Value of Owner-Occupied Units": 133800, "Households": 5145, "Persons per Household": 2.25, "Homeownership Rate": 55.8}, "Population": {"2014 Population": 13932, "2010 Population": 13864, "Population per Square Mile": 33.6, "Population Percent Change": 0.5}}</t>
  </si>
  <si>
    <t>{"Ethnicities": {"White Alone, not Hispanic or Latino": 93.4, "Two or More Races": 1.3, "Asian Alone": 0.8, "Native Hawaiian and Other Pacific Islander Alone": 0.0, "White Alone": 94.8, "Hispanic or Latino": 1.9, "Black Alone": 0.8, "American Indian and Alaska Native Alone": 2.3}, "Age": {"Percent Under 18 Years": 24.4, "Percent 65 and Older": 15.5, "Percent Under 5 Years": 7.0}, "Miscellaneous": {"Manufacturers Shipments": 0, "Foreign Born": 1.0, "Percent Female": 49.9, "Language Other than English at Home": 2.8, "Living in Same House +1 Years": 85.7, "Mean Travel Time to Work": 15.0, "Building Permits": 149, "Veterans": 2360, "Land Area": 688.5}, "Sales": {"Retail Sales": 5606, "Merchant Wholesaler Sales": 3440, "Accommodation and Food Services Sales": 755, "Retail Sales per Capita": 21311}, "County": "Codington County", "State": "SD", "Income": {"Median Houseold Income": 47214, "Per Capita Income": 25582, "Persons Below Poverty Level": 11.1}, "Education": {"Bachelor's Degree or Higher": 21.9, "High School or Higher": 90.7}, "Employment": {"Private Non-farm Establishments": 1115, "Private Non-farm Employment Percent Change": 1.4, "Firms": {"Total": 2952, "Hispanic-Owned": 0.0, "Native Hawaiian and Other Pacific Islander-Owned": 0.0, "American Indian-Owned": 0.0, "Black-Owned": 0.0, "Asian-Owned": 0.0, "Women-Owned": 24.9}, "Nonemployer Establishments": 2116, "Private Non-farm Employment": 14275}, "Housing": {"Housing Units": 12723, "Units in Multi-Unit Structures": 18.2, "Median Value of Owner-Occupied Units": 134800, "Households": 11566, "Persons per Household": 2.33, "Homeownership Rate": 69.5}, "Population": {"2014 Population": 27938, "2010 Population": 27227, "Population per Square Mile": 39.5, "Population Percent Change": 2.6}}</t>
  </si>
  <si>
    <t>{"Ethnicities": {"White Alone, not Hispanic or Latino": 31.5, "Two or More Races": 3.1, "Asian Alone": 0.4, "Native Hawaiian and Other Pacific Islander Alone": 0.1, "White Alone": 32.2, "Hispanic or Latino": 3.9, "Black Alone": 0.2, "American Indian and Alaska Native Alone": 64.0}, "Age": {"Percent Under 18 Years": 34.6, "Percent 65 and Older": 10.5, "Percent Under 5 Years": 9.4}, "Miscellaneous": {"Manufacturers Shipments": 0, "Foreign Born": 0.5, "Percent Female": 48.7, "Language Other than English at Home": 17.2, "Living in Same House +1 Years": 89.2, "Mean Travel Time to Work": 20.2, "Building Permits": 0, "Veterans": 316, "Land Area": 2469.69}, "Sales": {"Retail Sales": 105, "Merchant Wholesaler Sales": 0, "Accommodation and Food Services Sales": 0, "Retail Sales per Capita": 2536}, "County": "Corson County", "State": "SD", "Income": {"Median Houseold Income": 30880, "Per Capita Income": 14262, "Persons Below Poverty Level": 44.2}, "Education": {"Bachelor's Degree or Higher": 13.8, "High School or Higher": 83.0}, "Employment": {"Private Non-farm Establishments": 34, "Private Non-farm Employment Percent Change": 3.6, "Firms": {"Total": 0, "Hispanic-Owned": 0.0, "Native Hawaiian and Other Pacific Islander-Owned": 0.0, "American Indian-Owned": 0.0, "Black-Owned": 0.0, "Asian-Owned": 0.0, "Women-Owned": 0.0}, "Nonemployer Establishments": 168, "Private Non-farm Employment": 175}, "Housing": {"Housing Units": 1534, "Units in Multi-Unit Structures": 8.0, "Median Value of Owner-Occupied Units": 48900, "Households": 1185, "Persons per Household": 3.44, "Homeownership Rate": 52.9}, "Population": {"2014 Population": 4182, "2010 Population": 4050, "Population per Square Mile": 1.6, "Population Percent Change": 3.3}}</t>
  </si>
  <si>
    <t>{"Ethnicities": {"White Alone, not Hispanic or Latino": 90.8, "Two or More Races": 2.1, "Asian Alone": 0.5, "Native Hawaiian and Other Pacific Islander Alone": 0.0, "White Alone": 93.3, "Hispanic or Latino": 3.0, "Black Alone": 0.7, "American Indian and Alaska Native Alone": 3.4}, "Age": {"Percent Under 18 Years": 16.9, "Percent 65 and Older": 25.6, "Percent Under 5 Years": 3.9}, "Miscellaneous": {"Manufacturers Shipments": 0, "Foreign Born": 1.1, "Percent Female": 50.3, "Language Other than English at Home": 3.4, "Living in Same House +1 Years": 87.8, "Mean Travel Time to Work": 28.4, "Building Permits": 86, "Veterans": 1183, "Land Area": 1557.0}, "Sales": {"Retail Sales": 514, "Merchant Wholesaler Sales": 0, "Accommodation and Food Services Sales": 278, "Retail Sales per Capita": 6529}, "County": "Custer County", "State": "SD", "Income": {"Median Houseold Income": 50074, "Per Capita Income": 28356, "Persons Below Poverty Level": 10.3}, "Education": {"Bachelor's Degree or Higher": 27.7, "High School or Higher": 93.6}, "Employment": {"Private Non-farm Establishments": 274, "Private Non-farm Employment Percent Change": -4.2, "Firms": {"Total": 1225, "Hispanic-Owned": 0.0, "Native Hawaiian and Other Pacific Islander-Owned": 0.0, "American Indian-Owned": 0.0, "Black-Owned": 0.0, "Asian-Owned": 0.0, "Women-Owned": 0.0}, "Nonemployer Establishments": 888, "Private Non-farm Employment": 1314}, "Housing": {"Housing Units": 4870, "Units in Multi-Unit Structures": 5.4, "Median Value of Owner-Occupied Units": 192000, "Households": 3731, "Persons per Household": 2.12, "Homeownership Rate": 80.0}, "Population": {"2014 Population": 8445, "2010 Population": 8216, "Population per Square Mile": 5.3, "Population Percent Change": 2.8}}</t>
  </si>
  <si>
    <t>{"Ethnicities": {"White Alone, not Hispanic or Latino": 92.2, "Two or More Races": 1.4, "Asian Alone": 0.5, "Native Hawaiian and Other Pacific Islander Alone": 0.1, "White Alone": 94.1, "Hispanic or Latino": 2.4, "Black Alone": 1.0, "American Indian and Alaska Native Alone": 2.8}, "Age": {"Percent Under 18 Years": 23.0, "Percent 65 and Older": 17.4, "Percent Under 5 Years": 6.3}, "Miscellaneous": {"Manufacturers Shipments": 0, "Foreign Born": 1.8, "Percent Female": 50.1, "Language Other than English at Home": 4.0, "Living in Same House +1 Years": 80.6, "Mean Travel Time to Work": 14.5, "Building Permits": 33, "Veterans": 1541, "Land Area": 435.56}, "Sales": {"Retail Sales": 4361, "Merchant Wholesaler Sales": 4069, "Accommodation and Food Services Sales": 456, "Retail Sales per Capita": 22997}, "County": "Davison County", "State": "SD", "Income": {"Median Houseold Income": 48341, "Per Capita Income": 24597, "Persons Below Poverty Level": 12.2}, "Education": {"Bachelor's Degree or Higher": 26.1, "High School or Higher": 90.1}, "Employment": {"Private Non-farm Establishments": 733, "Private Non-farm Employment Percent Change": 1.1, "Firms": {"Total": 1854, "Hispanic-Owned": 0.0, "Native Hawaiian and Other Pacific Islander-Owned": 0.0, "American Indian-Owned": 0.0, "Black-Owned": 0.0, "Asian-Owned": 0.0, "Women-Owned": 20.6}, "Nonemployer Establishments": 1362, "Private Non-farm Employment": 11383}, "Housing": {"Housing Units": 9248, "Units in Multi-Unit Structures": 23.7, "Median Value of Owner-Occupied Units": 123300, "Households": 8471, "Persons per Household": 2.21, "Homeownership Rate": 62.5}, "Population": {"2014 Population": 19885, "2010 Population": 19504, "Population per Square Mile": 44.8, "Population Percent Change": 2.0}}</t>
  </si>
  <si>
    <t>{"Ethnicities": {"White Alone, not Hispanic or Latino": 86.7, "Two or More Races": 1.8, "Asian Alone": 0.6, "Native Hawaiian and Other Pacific Islander Alone": 0.0, "White Alone": 88.2, "Hispanic or Latino": 2.1, "Black Alone": 0.6, "American Indian and Alaska Native Alone": 8.8}, "Age": {"Percent Under 18 Years": 22.0, "Percent 65 and Older": 24.4, "Percent Under 5 Years": 5.7}, "Miscellaneous": {"Manufacturers Shipments": 0, "Foreign Born": 0.9, "Percent Female": 49.2, "Language Other than English at Home": 4.6, "Living in Same House +1 Years": 84.4, "Mean Travel Time to Work": 17.1, "Building Permits": 44, "Veterans": 572, "Land Area": 1027.87}, "Sales": {"Retail Sales": 509, "Merchant Wholesaler Sales": 971, "Accommodation and Food Services Sales": 42, "Retail Sales per Capita": 9023}, "County": "Day County", "State": "SD", "Income": {"Median Houseold Income": 39761, "Per Capita Income": 23126, "Persons Below Poverty Level": 20.8}, "Education": {"Bachelor's Degree or Higher": 16.4, "High School or Higher": 87.3}, "Employment": {"Private Non-farm Establishments": 175, "Private Non-farm Employment Percent Change": -4.1, "Firms": {"Total": 600, "Hispanic-Owned": 0.0, "Native Hawaiian and Other Pacific Islander-Owned": 0.0, "American Indian-Owned": 0.0, "Black-Owned": 0.0, "Asian-Owned": 0.0, "Women-Owned": 14.8}, "Nonemployer Establishments": 493, "Private Non-farm Employment": 1494}, "Housing": {"Housing Units": 3668, "Units in Multi-Unit Structures": 10.2, "Median Value of Owner-Occupied Units": 76800, "Households": 2511, "Persons per Household": 2.19, "Homeownership Rate": 70.5}, "Population": {"2014 Population": 5588, "2010 Population": 5710, "Population per Square Mile": 5.6, "Population Percent Change": -2.1}}</t>
  </si>
  <si>
    <t>{"Ethnicities": {"White Alone, not Hispanic or Latino": 94.7, "Two or More Races": 1.0, "Asian Alone": 0.1, "Native Hawaiian and Other Pacific Islander Alone": 0.0, "White Alone": 97.5, "Hispanic or Latino": 3.1, "Black Alone": 1.0, "American Indian and Alaska Native Alone": 0.4}, "Age": {"Percent Under 18 Years": 23.0, "Percent 65 and Older": 21.0, "Percent Under 5 Years": 5.5}, "Miscellaneous": {"Manufacturers Shipments": 0, "Foreign Born": 1.8, "Percent Female": 48.4, "Language Other than English at Home": 3.5, "Living in Same House +1 Years": 90.5, "Mean Travel Time to Work": 19.0, "Building Permits": 1, "Veterans": 456, "Land Area": 622.69}, "Sales": {"Retail Sales": 363, "Merchant Wholesaler Sales": 0, "Accommodation and Food Services Sales": 24, "Retail Sales per Capita": 8651}, "County": "Deuel County", "State": "SD", "Income": {"Median Houseold Income": 51632, "Per Capita Income": 27525, "Persons Below Poverty Level": 4.7}, "Education": {"Bachelor's Degree or Higher": 20.1, "High School or Higher": 87.8}, "Employment": {"Private Non-farm Establishments": 138, "Private Non-farm Employment Percent Change": -10.7, "Firms": {"Total": 598, "Hispanic-Owned": 0.0, "Native Hawaiian and Other Pacific Islander-Owned": 0.0, "American Indian-Owned": 0.0, "Black-Owned": 0.0, "Asian-Owned": 0.0, "Women-Owned": 0.0}, "Nonemployer Establishments": 379, "Private Non-farm Employment": 1768}, "Housing": {"Housing Units": 2215, "Units in Multi-Unit Structures": 9.6, "Median Value of Owner-Occupied Units": 93700, "Households": 1789, "Persons per Household": 2.41, "Homeownership Rate": 85.0}, "Population": {"2014 Population": 4312, "2010 Population": 4364, "Population per Square Mile": 7.0, "Population Percent Change": -1.2}}</t>
  </si>
  <si>
    <t>{"Ethnicities": {"White Alone, not Hispanic or Latino": 22.1, "Two or More Races": 3.9, "Asian Alone": 0.2, "Native Hawaiian and Other Pacific Islander Alone": 0.0, "White Alone": 22.8, "Hispanic or Latino": 3.5, "Black Alone": 0.4, "American Indian and Alaska Native Alone": 72.8}, "Age": {"Percent Under 18 Years": 35.1, "Percent 65 and Older": 10.0, "Percent Under 5 Years": 11.7}, "Miscellaneous": {"Manufacturers Shipments": 0, "Foreign Born": 0.3, "Percent Female": 51.6, "Language Other than English at Home": 13.0, "Living in Same House +1 Years": 89.2, "Mean Travel Time to Work": 12.7, "Building Permits": 2, "Veterans": 309, "Land Area": 2302.49}, "Sales": {"Retail Sales": 238, "Merchant Wholesaler Sales": 124, "Accommodation and Food Services Sales": 0, "Retail Sales per Capita": 3976}, "County": "Dewey County", "State": "SD", "Income": {"Median Houseold Income": 30710, "Per Capita Income": 15558, "Persons Below Poverty Level": 33.3}, "Education": {"Bachelor's Degree or Higher": 14.8, "High School or Higher": 82.0}, "Employment": {"Private Non-farm Establishments": 84, "Private Non-farm Employment Percent Change": -8.1, "Firms": {"Total": 489, "Hispanic-Owned": 0.0, "Native Hawaiian and Other Pacific Islander-Owned": 0.0, "American Indian-Owned": 0.0, "Black-Owned": 0.0, "Asian-Owned": 0.0, "Women-Owned": 0.0}, "Nonemployer Establishments": 256, "Private Non-farm Employment": 582}, "Housing": {"Housing Units": 1998, "Units in Multi-Unit Structures": 7.6, "Median Value of Owner-Occupied Units": 57500, "Households": 1687, "Persons per Household": 3.17, "Homeownership Rate": 58.2}, "Population": {"2014 Population": 5662, "2010 Population": 5301, "Population per Square Mile": 2.3, "Population Percent Change": 6.8}}</t>
  </si>
  <si>
    <t>{"Ethnicities": {"White Alone, not Hispanic or Latino": 95.1, "Two or More Races": 0.7, "Asian Alone": 0.2, "Native Hawaiian and Other Pacific Islander Alone": 0.0, "White Alone": 96.1, "Hispanic or Latino": 1.3, "Black Alone": 0.6, "American Indian and Alaska Native Alone": 2.4}, "Age": {"Percent Under 18 Years": 22.8, "Percent 65 and Older": 24.8, "Percent Under 5 Years": 6.3}, "Miscellaneous": {"Manufacturers Shipments": 0, "Foreign Born": 0.6, "Percent Female": 50.4, "Language Other than English at Home": 6.3, "Living in Same House +1 Years": 89.4, "Mean Travel Time to Work": 13.7, "Building Permits": 7, "Veterans": 276, "Land Area": 431.8}, "Sales": {"Retail Sales": 224, "Merchant Wholesaler Sales": 0, "Accommodation and Food Services Sales": 0, "Retail Sales per Capita": 7384}, "County": "Douglas County", "State": "SD", "Income": {"Median Houseold Income": 49200, "Per Capita Income": 28323, "Persons Below Poverty Level": 12.0}, "Education": {"Bachelor's Degree or Higher": 16.7, "High School or Higher": 80.7}, "Employment": {"Private Non-farm Establishments": 104, "Private Non-farm Employment Percent Change": -4.2, "Firms": {"Total": 356, "Hispanic-Owned": 0.0, "Native Hawaiian and Other Pacific Islander-Owned": 0.0, "American Indian-Owned": 0.0, "Black-Owned": 0.0, "Asian-Owned": 0.0, "Women-Owned": 0.0}, "Nonemployer Establishments": 254, "Private Non-farm Employment": 845}, "Housing": {"Housing Units": 1439, "Units in Multi-Unit Structures": 7.0, "Median Value of Owner-Occupied Units": 70900, "Households": 1258, "Persons per Household": 2.31, "Homeownership Rate": 78.5}, "Population": {"2014 Population": 2973, "2010 Population": 3002, "Population per Square Mile": 7.0, "Population Percent Change": -1.0}}</t>
  </si>
  <si>
    <t>{"Ethnicities": {"White Alone, not Hispanic or Latino": 96.6, "Two or More Races": 1.1, "Asian Alone": 0.2, "Native Hawaiian and Other Pacific Islander Alone": 0.0, "White Alone": 98.0, "Hispanic or Latino": 1.6, "Black Alone": 0.2, "American Indian and Alaska Native Alone": 0.6}, "Age": {"Percent Under 18 Years": 22.7, "Percent 65 and Older": 21.4, "Percent Under 5 Years": 5.5}, "Miscellaneous": {"Manufacturers Shipments": 0, "Foreign Born": 0.7, "Percent Female": 49.0, "Language Other than English at Home": 7.8, "Living in Same House +1 Years": 90.2, "Mean Travel Time to Work": 17.9, "Building Permits": 15, "Veterans": 308, "Land Area": 1125.96}, "Sales": {"Retail Sales": 396, "Merchant Wholesaler Sales": 1962, "Accommodation and Food Services Sales": 18, "Retail Sales per Capita": 10049}, "County": "Edmunds County", "State": "SD", "Income": {"Median Houseold Income": 49831, "Per Capita Income": 25775, "Persons Below Poverty Level": 12.5}, "Education": {"Bachelor's Degree or Higher": 22.2, "High School or Higher": 87.7}, "Employment": {"Private Non-farm Establishments": 129, "Private Non-farm Employment Percent Change": 3.2, "Firms": {"Total": 0, "Hispanic-Owned": 0.0, "Native Hawaiian and Other Pacific Islander-Owned": 0.0, "American Indian-Owned": 0.0, "Black-Owned": 0.0, "Asian-Owned": 0.0, "Women-Owned": 0.0}, "Nonemployer Establishments": 379, "Private Non-farm Employment": 872}, "Housing": {"Housing Units": 2012, "Units in Multi-Unit Structures": 7.2, "Median Value of Owner-Occupied Units": 84000, "Households": 1589, "Persons per Household": 2.32, "Homeownership Rate": 78.2}, "Population": {"2014 Population": 3983, "2010 Population": 4071, "Population per Square Mile": 3.6, "Population Percent Change": -2.2}}</t>
  </si>
  <si>
    <t>{"Ethnicities": {"White Alone, not Hispanic or Latino": 85.0, "Two or More Races": 3.2, "Asian Alone": 0.9, "Native Hawaiian and Other Pacific Islander Alone": 0.1, "White Alone": 87.7, "Hispanic or Latino": 3.7, "Black Alone": 1.1, "American Indian and Alaska Native Alone": 7.0}, "Age": {"Percent Under 18 Years": 17.9, "Percent 65 and Older": 26.1, "Percent Under 5 Years": 3.3}, "Miscellaneous": {"Manufacturers Shipments": 0, "Foreign Born": 1.9, "Percent Female": 49.3, "Language Other than English at Home": 2.2, "Living in Same House +1 Years": 82.9, "Mean Travel Time to Work": 15.6, "Building Permits": 3, "Veterans": 1054, "Land Area": 1739.92}, "Sales": {"Retail Sales": 687, "Merchant Wholesaler Sales": 36, "Accommodation and Food Services Sales": 99, "Retail Sales per Capita": 9531}, "County": "Fall River County", "State": "SD", "Income": {"Median Houseold Income": 37667, "Per Capita Income": 23624, "Persons Below Poverty Level": 17.4}, "Education": {"Bachelor's Degree or Higher": 22.4, "High School or Higher": 90.9}, "Employment": {"Private Non-farm Establishments": 205, "Private Non-farm Employment Percent Change": -1.3, "Firms": {"Total": 824, "Hispanic-Owned": 0.0, "Native Hawaiian and Other Pacific Islander-Owned": 0.0, "American Indian-Owned": 0.0, "Black-Owned": 0.0, "Asian-Owned": 0.0, "Women-Owned": 0.0}, "Nonemployer Establishments": 578, "Private Non-farm Employment": 2491}, "Housing": {"Housing Units": 4169, "Units in Multi-Unit Structures": 15.7, "Median Value of Owner-Occupied Units": 89700, "Households": 3138, "Persons per Household": 2.11, "Homeownership Rate": 67.1}, "Population": {"2014 Population": 6845, "2010 Population": 7094, "Population per Square Mile": 4.1, "Population Percent Change": -3.5}}</t>
  </si>
  <si>
    <t>{"Ethnicities": {"White Alone, not Hispanic or Latino": 97.4, "Two or More Races": 0.9, "Asian Alone": 0.2, "Native Hawaiian and Other Pacific Islander Alone": 0.0, "White Alone": 98.3, "Hispanic or Latino": 1.1, "Black Alone": 0.4, "American Indian and Alaska Native Alone": 0.2}, "Age": {"Percent Under 18 Years": 22.4, "Percent 65 and Older": 23.4, "Percent Under 5 Years": 6.1}, "Miscellaneous": {"Manufacturers Shipments": 0, "Foreign Born": 0.8, "Percent Female": 49.5, "Language Other than English at Home": 3.9, "Living in Same House +1 Years": 87.3, "Mean Travel Time to Work": 15.2, "Building Permits": 5, "Veterans": 181, "Land Area": 981.75}, "Sales": {"Retail Sales": 203, "Merchant Wholesaler Sales": 726, "Accommodation and Food Services Sales": 0, "Retail Sales per Capita": 8918}, "County": "Faulk County", "State": "SD", "Income": {"Median Houseold Income": 41453, "Per Capita Income": 23069, "Persons Below Poverty Level": 13.3}, "Education": {"Bachelor's Degree or Higher": 18.4, "High School or Higher": 90.3}, "Employment": {"Private Non-farm Establishments": 72, "Private Non-farm Employment Percent Change": -2.9, "Firms": {"Total": 0, "Hispanic-Owned": 0.0, "Native Hawaiian and Other Pacific Islander-Owned": 0.0, "American Indian-Owned": 0.0, "Black-Owned": 0.0, "Asian-Owned": 0.0, "Women-Owned": 0.0}, "Nonemployer Establishments": 201, "Private Non-farm Employment": 428}, "Housing": {"Housing Units": 1153, "Units in Multi-Unit Structures": 10.6, "Median Value of Owner-Occupied Units": 65200, "Households": 930, "Persons per Household": 2.3, "Homeownership Rate": 78.6}, "Population": {"2014 Population": 2357, "2010 Population": 2364, "Population per Square Mile": 2.4, "Population Percent Change": -0.3}}</t>
  </si>
  <si>
    <t>{"Ethnicities": {"White Alone, not Hispanic or Latino": 94.1, "Two or More Races": 1.1, "Asian Alone": 0.4, "Native Hawaiian and Other Pacific Islander Alone": 0.0, "White Alone": 96.6, "Hispanic or Latino": 2.8, "Black Alone": 1.0, "American Indian and Alaska Native Alone": 0.9}, "Age": {"Percent Under 18 Years": 22.4, "Percent 65 and Older": 20.0, "Percent Under 5 Years": 5.7}, "Miscellaneous": {"Manufacturers Shipments": 6342, "Foreign Born": 1.5, "Percent Female": 48.8, "Language Other than English at Home": 3.7, "Living in Same House +1 Years": 87.3, "Mean Travel Time to Work": 14.7, "Building Permits": 32, "Veterans": 586, "Land Area": 681.46}, "Sales": {"Retail Sales": 998, "Merchant Wholesaler Sales": 1227, "Accommodation and Food Services Sales": 91, "Retail Sales per Capita": 13951}, "County": "Grant County", "State": "SD", "Income": {"Median Houseold Income": 48896, "Per Capita Income": 24554, "Persons Below Poverty Level": 11.4}, "Education": {"Bachelor's Degree or Higher": 15.9, "High School or Higher": 87.8}, "Employment": {"Private Non-farm Establishments": 279, "Private Non-farm Employment Percent Change": -3.0, "Firms": {"Total": 687, "Hispanic-Owned": 0.0, "Native Hawaiian and Other Pacific Islander-Owned": 0.0, "American Indian-Owned": 0.0, "Black-Owned": 0.0, "Asian-Owned": 0.0, "Women-Owned": 14.4}, "Nonemployer Establishments": 667, "Private Non-farm Employment": 3044}, "Housing": {"Housing Units": 3552, "Units in Multi-Unit Structures": 14.2, "Median Value of Owner-Occupied Units": 100500, "Households": 3159, "Persons per Household": 2.24, "Homeownership Rate": 76.6}, "Population": {"2014 Population": 7241, "2010 Population": 7356, "Population per Square Mile": 10.8, "Population Percent Change": -1.6}}</t>
  </si>
  <si>
    <t>{"Ethnicities": {"White Alone, not Hispanic or Latino": 88.0, "Two or More Races": 2.4, "Asian Alone": 0.4, "Native Hawaiian and Other Pacific Islander Alone": 0.3, "White Alone": 88.8, "Hispanic or Latino": 1.4, "Black Alone": 0.4, "American Indian and Alaska Native Alone": 7.6}, "Age": {"Percent Under 18 Years": 22.7, "Percent 65 and Older": 24.1, "Percent Under 5 Years": 5.7}, "Miscellaneous": {"Manufacturers Shipments": 0, "Foreign Born": 0.6, "Percent Female": 49.4, "Language Other than English at Home": 4.1, "Living in Same House +1 Years": 86.8, "Mean Travel Time to Work": 16.2, "Building Permits": 10, "Veterans": 427, "Land Area": 1014.96}, "Sales": {"Retail Sales": 529, "Merchant Wholesaler Sales": 272, "Accommodation and Food Services Sales": 28, "Retail Sales per Capita": 13072}, "County": "Gregory County", "State": "SD", "Income": {"Median Houseold Income": 36719, "Per Capita Income": 23041, "Persons Below Poverty Level": 19.2}, "Education": {"Bachelor's Degree or Higher": 17.0, "High School or Higher": 86.5}, "Employment": {"Private Non-farm Establishments": 187, "Private Non-farm Employment Percent Change": -3.8, "Firms": {"Total": 690, "Hispanic-Owned": 0.0, "Native Hawaiian and Other Pacific Islander-Owned": 0.0, "American Indian-Owned": 0.0, "Black-Owned": 0.0, "Asian-Owned": 0.0, "Women-Owned": 0.0}, "Nonemployer Establishments": 462, "Private Non-farm Employment": 1113}, "Housing": {"Housing Units": 2506, "Units in Multi-Unit Structures": 10.0, "Median Value of Owner-Occupied Units": 58400, "Households": 1986, "Persons per Household": 2.11, "Homeownership Rate": 71.2}, "Population": {"2014 Population": 4217, "2010 Population": 4271, "Population per Square Mile": 4.2, "Population Percent Change": -1.3}}</t>
  </si>
  <si>
    <t>{"Ethnicities": {"White Alone, not Hispanic or Latino": 91.9, "Two or More Races": 3.2, "Asian Alone": 0.7, "Native Hawaiian and Other Pacific Islander Alone": 0.1, "White Alone": 93.1, "Hispanic or Latino": 1.5, "Black Alone": 0.9, "American Indian and Alaska Native Alone": 2.1}, "Age": {"Percent Under 18 Years": 22.4, "Percent 65 and Older": 23.2, "Percent Under 5 Years": 6.3}, "Miscellaneous": {"Manufacturers Shipments": 0, "Foreign Born": 0.2, "Percent Female": 49.9, "Language Other than English at Home": 4.0, "Living in Same House +1 Years": 93.5, "Mean Travel Time to Work": 11.9, "Building Permits": 1, "Veterans": 119, "Land Area": 1810.53}, "Sales": {"Retail Sales": 239, "Merchant Wholesaler Sales": 545, "Accommodation and Food Services Sales": 0, "Retail Sales per Capita": 13207}, "County": "Haakon County", "State": "SD", "Income": {"Median Houseold Income": 47198, "Per Capita Income": 25754, "Persons Below Poverty Level": 14.9}, "Education": {"Bachelor's Degree or Higher": 20.2, "High School or Higher": 93.6}, "Employment": {"Private Non-farm Establishments": 79, "Private Non-farm Employment Percent Change": -8.3, "Firms": {"Total": 347, "Hispanic-Owned": 0.0, "Native Hawaiian and Other Pacific Islander-Owned": 0.0, "American Indian-Owned": 0.0, "Black-Owned": 0.0, "Asian-Owned": 0.0, "Women-Owned": 0.0}, "Nonemployer Establishments": 197, "Private Non-farm Employment": 610}, "Housing": {"Housing Units": 1009, "Units in Multi-Unit Structures": 5.1, "Median Value of Owner-Occupied Units": 74400, "Households": 807, "Persons per Household": 2.34, "Homeownership Rate": 77.6}, "Population": {"2014 Population": 1847, "2010 Population": 1937, "Population per Square Mile": 1.1, "Population Percent Change": -4.6}}</t>
  </si>
  <si>
    <t>{"Ethnicities": {"White Alone, not Hispanic or Latino": 94.9, "Two or More Races": 0.7, "Asian Alone": 0.3, "Native Hawaiian and Other Pacific Islander Alone": 0.0, "White Alone": 97.9, "Hispanic or Latino": 3.3, "Black Alone": 0.5, "American Indian and Alaska Native Alone": 0.5}, "Age": {"Percent Under 18 Years": 31.3, "Percent 65 and Older": 17.5, "Percent Under 5 Years": 9.5}, "Miscellaneous": {"Manufacturers Shipments": 0, "Foreign Born": 2.0, "Percent Female": 49.8, "Language Other than English at Home": 5.0, "Living in Same House +1 Years": 88.3, "Mean Travel Time to Work": 20.2, "Building Permits": 26, "Veterans": 421, "Land Area": 507.23}, "Sales": {"Retail Sales": 490, "Merchant Wholesaler Sales": 807, "Accommodation and Food Services Sales": 23, "Retail Sales per Capita": 8750}, "County": "Hamlin County", "State": "SD", "Income": {"Median Houseold Income": 55563, "Per Capita Income": 25233, "Persons Below Poverty Level": 7.2}, "Education": {"Bachelor's Degree or Higher": 18.2, "High School or Higher": 89.2}, "Employment": {"Private Non-farm Establishments": 176, "Private Non-farm Employment Percent Change": 5.2, "Firms": {"Total": 319, "Hispanic-Owned": 0.0, "Native Hawaiian and Other Pacific Islander-Owned": 0.0, "American Indian-Owned": 0.0, "Black-Owned": 0.0, "Asian-Owned": 0.0, "Women-Owned": 30.1}, "Nonemployer Establishments": 434, "Private Non-farm Employment": 1093}, "Housing": {"Housing Units": 2832, "Units in Multi-Unit Structures": 5.6, "Median Value of Owner-Occupied Units": 108100, "Households": 2041, "Persons per Household": 2.79, "Homeownership Rate": 77.7}, "Population": {"2014 Population": 5989, "2010 Population": 5903, "Population per Square Mile": 11.6, "Population Percent Change": 1.5}}</t>
  </si>
  <si>
    <t>{"Ethnicities": {"White Alone, not Hispanic or Latino": 97.1, "Two or More Races": 0.8, "Asian Alone": 0.4, "Native Hawaiian and Other Pacific Islander Alone": 0.1, "White Alone": 98.3, "Hispanic or Latino": 1.2, "Black Alone": 0.1, "American Indian and Alaska Native Alone": 0.4}, "Age": {"Percent Under 18 Years": 21.0, "Percent 65 and Older": 24.5, "Percent Under 5 Years": 5.2}, "Miscellaneous": {"Manufacturers Shipments": 0, "Foreign Born": 1.6, "Percent Female": 49.5, "Language Other than English at Home": 1.8, "Living in Same House +1 Years": 92.4, "Mean Travel Time to Work": 14.9, "Building Permits": 11, "Veterans": 282, "Land Area": 1436.61}, "Sales": {"Retail Sales": 302, "Merchant Wholesaler Sales": 765, "Accommodation and Food Services Sales": 27, "Retail Sales per Capita": 9283}, "County": "Hand County", "State": "SD", "Income": {"Median Houseold Income": 47679, "Per Capita Income": 26027, "Persons Below Poverty Level": 12.4}, "Education": {"Bachelor's Degree or Higher": 18.3, "High School or Higher": 88.1}, "Employment": {"Private Non-farm Establishments": 125, "Private Non-farm Employment Percent Change": -6.3, "Firms": {"Total": 416, "Hispanic-Owned": 0.0, "Native Hawaiian and Other Pacific Islander-Owned": 0.0, "American Indian-Owned": 0.0, "Black-Owned": 0.0, "Asian-Owned": 0.0, "Women-Owned": 0.0}, "Nonemployer Establishments": 306, "Private Non-farm Employment": 1027}, "Housing": {"Housing Units": 1812, "Units in Multi-Unit Structures": 8.5, "Median Value of Owner-Occupied Units": 86400, "Households": 1429, "Persons per Household": 2.36, "Homeownership Rate": 73.5}, "Population": {"2014 Population": 3345, "2010 Population": 3431, "Population per Square Mile": 2.4, "Population Percent Change": -2.5}}</t>
  </si>
  <si>
    <t>{"Ethnicities": {"White Alone, not Hispanic or Latino": 97.8, "Two or More Races": 0.6, "Asian Alone": 0.4, "Native Hawaiian and Other Pacific Islander Alone": 0.0, "White Alone": 98.4, "Hispanic or Latino": 0.8, "Black Alone": 0.2, "American Indian and Alaska Native Alone": 0.4}, "Age": {"Percent Under 18 Years": 33.0, "Percent 65 and Older": 13.6, "Percent Under 5 Years": 9.7}, "Miscellaneous": {"Manufacturers Shipments": 0, "Foreign Born": 0.2, "Percent Female": 48.6, "Language Other than English at Home": 11.1, "Living in Same House +1 Years": 90.2, "Mean Travel Time to Work": 18.5, "Building Permits": 7, "Veterans": 251, "Land Area": 434.51}, "Sales": {"Retail Sales": 59, "Merchant Wholesaler Sales": 0, "Accommodation and Food Services Sales": 4, "Retail Sales per Capita": 1665}, "County": "Hanson County", "State": "SD", "Income": {"Median Houseold Income": 55815, "Per Capita Income": 23197, "Persons Below Poverty Level": 15.8}, "Education": {"Bachelor's Degree or Higher": 22.6, "High School or Higher": 90.0}, "Employment": {"Private Non-farm Establishments": 68, "Private Non-farm Employment Percent Change": 10.0, "Firms": {"Total": 268, "Hispanic-Owned": 0.0, "Native Hawaiian and Other Pacific Islander-Owned": 0.0, "American Indian-Owned": 0.0, "Black-Owned": 0.0, "Asian-Owned": 0.0, "Women-Owned": 23.5}, "Nonemployer Establishments": 305, "Private Non-farm Employment": 307}, "Housing": {"Housing Units": 1179, "Units in Multi-Unit Structures": 3.1, "Median Value of Owner-Occupied Units": 102700, "Households": 1037, "Persons per Household": 3.0, "Homeownership Rate": 83.5}, "Population": {"2014 Population": 3419, "2010 Population": 3331, "Population per Square Mile": 7.7, "Population Percent Change": 2.6}}</t>
  </si>
  <si>
    <t>{"Ethnicities": {"White Alone, not Hispanic or Latino": 93.7, "Two or More Races": 1.9, "Asian Alone": 0.2, "Native Hawaiian and Other Pacific Islander Alone": 0.0, "White Alone": 95.1, "Hispanic or Latino": 2.1, "Black Alone": 0.6, "American Indian and Alaska Native Alone": 2.2}, "Age": {"Percent Under 18 Years": 22.4, "Percent 65 and Older": 15.7, "Percent Under 5 Years": 7.8}, "Miscellaneous": {"Manufacturers Shipments": 0, "Foreign Born": 1.8, "Percent Female": 48.2, "Language Other than English at Home": 5.5, "Living in Same House +1 Years": 90.3, "Mean Travel Time to Work": 13.4, "Building Permits": 6, "Veterans": 69, "Land Area": 2671.38}, "Sales": {"Retail Sales": 86, "Merchant Wholesaler Sales": 0, "Accommodation and Food Services Sales": 8, "Retail Sales per Capita": 7458}, "County": "Harding County", "State": "SD", "Income": {"Median Houseold Income": 44353, "Per Capita Income": 22247, "Persons Below Poverty Level": 17.6}, "Education": {"Bachelor's Degree or Higher": 35.1, "High School or Higher": 91.9}, "Employment": {"Private Non-farm Establishments": 42, "Private Non-farm Employment Percent Change": -7.2, "Firms": {"Total": 318, "Hispanic-Owned": 0.0, "Native Hawaiian and Other Pacific Islander-Owned": 0.0, "American Indian-Owned": 0.0, "Black-Owned": 0.0, "Asian-Owned": 0.0, "Women-Owned": 0.0}, "Nonemployer Establishments": 186, "Private Non-farm Employment": 373}, "Housing": {"Housing Units": 733, "Units in Multi-Unit Structures": 1.3, "Median Value of Owner-Occupied Units": 69400, "Households": 527, "Persons per Household": 2.39, "Homeownership Rate": 74.2}, "Population": {"2014 Population": 1250, "2010 Population": 1255, "Population per Square Mile": 0.5, "Population Percent Change": -0.4}}</t>
  </si>
  <si>
    <t>{"Ethnicities": {"White Alone, not Hispanic or Latino": 83.3, "Two or More Races": 2.4, "Asian Alone": 0.7, "Native Hawaiian and Other Pacific Islander Alone": 0.0, "White Alone": 84.9, "Hispanic or Latino": 2.8, "Black Alone": 1.0, "American Indian and Alaska Native Alone": 11.0}, "Age": {"Percent Under 18 Years": 23.8, "Percent 65 and Older": 15.1, "Percent Under 5 Years": 7.0}, "Miscellaneous": {"Manufacturers Shipments": 0, "Foreign Born": 1.1, "Percent Female": 51.0, "Language Other than English at Home": 5.3, "Living in Same House +1 Years": 80.3, "Mean Travel Time to Work": 10.4, "Building Permits": 118, "Veterans": 1316, "Land Area": 741.56}, "Sales": {"Retail Sales": 2623, "Merchant Wholesaler Sales": 2500, "Accommodation and Food Services Sales": 350, "Retail Sales per Capita": 15487}, "County": "Hughes County", "State": "SD", "Income": {"Median Houseold Income": 59338, "Per Capita Income": 30284, "Persons Below Poverty Level": 11.4}, "Education": {"Bachelor's Degree or Higher": 32.0, "High School or Higher": 92.3}, "Employment": {"Private Non-farm Establishments": 654, "Private Non-farm Employment Percent Change": -0.9, "Firms": {"Total": 1919, "Hispanic-Owned": 0.0, "Native Hawaiian and Other Pacific Islander-Owned": 0.0, "American Indian-Owned": 0.0, "Black-Owned": 0.0, "Asian-Owned": 0.0, "Women-Owned": 22.7}, "Nonemployer Establishments": 1510, "Private Non-farm Employment": 6408}, "Housing": {"Housing Units": 7791, "Units in Multi-Unit Structures": 23.4, "Median Value of Owner-Occupied Units": 160900, "Households": 6992, "Persons per Household": 2.33, "Homeownership Rate": 67.4}, "Population": {"2014 Population": 17642, "2010 Population": 17022, "Population per Square Mile": 23.0, "Population Percent Change": 3.6}}</t>
  </si>
  <si>
    <t>{"Ethnicities": {"White Alone, not Hispanic or Latino": 95.1, "Two or More Races": 0.9, "Asian Alone": 0.2, "Native Hawaiian and Other Pacific Islander Alone": 0.0, "White Alone": 96.8, "Hispanic or Latino": 2.0, "Black Alone": 0.7, "American Indian and Alaska Native Alone": 1.4}, "Age": {"Percent Under 18 Years": 23.6, "Percent 65 and Older": 23.7, "Percent Under 5 Years": 6.8}, "Miscellaneous": {"Manufacturers Shipments": 0, "Foreign Born": 1.3, "Percent Female": 50.9, "Language Other than English at Home": 8.8, "Living in Same House +1 Years": 89.9, "Mean Travel Time to Work": 18.0, "Building Permits": 22, "Veterans": 500, "Land Area": 812.9}, "Sales": {"Retail Sales": 740, "Merchant Wholesaler Sales": 3214, "Accommodation and Food Services Sales": 39, "Retail Sales per Capita": 10158}, "County": "Hutchinson County", "State": "SD", "Income": {"Median Houseold Income": 42451, "Per Capita Income": 26110, "Persons Below Poverty Level": 13.2}, "Education": {"Bachelor's Degree or Higher": 25.2, "High School or Higher": 83.9}, "Employment": {"Private Non-farm Establishments": 243, "Private Non-farm Employment Percent Change": 1.1, "Firms": {"Total": 935, "Hispanic-Owned": 0.0, "Native Hawaiian and Other Pacific Islander-Owned": 0.0, "American Indian-Owned": 0.0, "Black-Owned": 0.0, "Asian-Owned": 0.0, "Women-Owned": 0.0}, "Nonemployer Establishments": 568, "Private Non-farm Employment": 2157}, "Housing": {"Housing Units": 3351, "Units in Multi-Unit Structures": 8.3, "Median Value of Owner-Occupied Units": 71000, "Households": 2937, "Persons per Household": 2.27, "Homeownership Rate": 77.2}, "Population": {"2014 Population": 7200, "2010 Population": 7343, "Population per Square Mile": 9.0, "Population Percent Change": -1.9}}</t>
  </si>
  <si>
    <t>{"Ethnicities": {"White Alone, not Hispanic or Latino": 87.2, "Two or More Races": 1.8, "Asian Alone": 0.3, "Native Hawaiian and Other Pacific Islander Alone": 0.1, "White Alone": 88.2, "Hispanic or Latino": 1.6, "Black Alone": 0.4, "American Indian and Alaska Native Alone": 9.2}, "Age": {"Percent Under 18 Years": 21.4, "Percent 65 and Older": 23.9, "Percent Under 5 Years": 5.0}, "Miscellaneous": {"Manufacturers Shipments": 0, "Foreign Born": 0.3, "Percent Female": 49.5, "Language Other than English at Home": 2.0, "Living in Same House +1 Years": 90.3, "Mean Travel Time to Work": 11.6, "Building Permits": 0, "Veterans": 120, "Land Area": 860.52}, "Sales": {"Retail Sales": 375, "Merchant Wholesaler Sales": 0, "Accommodation and Food Services Sales": 0, "Retail Sales per Capita": 26123}, "County": "Hyde County", "State": "SD", "Income": {"Median Houseold Income": 47813, "Per Capita Income": 26195, "Persons Below Poverty Level": 8.1}, "Education": {"Bachelor's Degree or Higher": 20.4, "High School or Higher": 89.7}, "Employment": {"Private Non-farm Establishments": 45, "Private Non-farm Employment Percent Change": -3.9, "Firms": {"Total": 117, "Hispanic-Owned": 0.0, "Native Hawaiian and Other Pacific Islander-Owned": 0.0, "American Indian-Owned": 0.0, "Black-Owned": 0.0, "Asian-Owned": 0.0, "Women-Owned": 0.0}, "Nonemployer Establishments": 112, "Private Non-farm Employment": 497}, "Housing": {"Housing Units": 703, "Units in Multi-Unit Structures": 4.8, "Median Value of Owner-Occupied Units": 68700, "Households": 549, "Persons per Household": 2.46, "Homeownership Rate": 76.3}, "Population": {"2014 Population": 1396, "2010 Population": 1420, "Population per Square Mile": 1.7, "Population Percent Change": -1.7}}</t>
  </si>
  <si>
    <t>{"Ethnicities": {"White Alone, not Hispanic or Latino": 41.6, "Two or More Races": 4.7, "Asian Alone": 0.1, "Native Hawaiian and Other Pacific Islander Alone": 0.1, "White Alone": 42.5, "Hispanic or Latino": 3.3, "Black Alone": 0.6, "American Indian and Alaska Native Alone": 51.9}, "Age": {"Percent Under 18 Years": 34.1, "Percent 65 and Older": 13.3, "Percent Under 5 Years": 10.9}, "Miscellaneous": {"Manufacturers Shipments": 0, "Foreign Born": 1.2, "Percent Female": 49.8, "Language Other than English at Home": 15.1, "Living in Same House +1 Years": 94.0, "Mean Travel Time to Work": 14.4, "Building Permits": 0, "Veterans": 210, "Land Area": 1863.91}, "Sales": {"Retail Sales": 291, "Merchant Wholesaler Sales": 0, "Accommodation and Food Services Sales": 18, "Retail Sales per Capita": 10601}, "County": "Jackson County", "State": "SD", "Income": {"Median Houseold Income": 46224, "Per Capita Income": 20319, "Persons Below Poverty Level": 22.3}, "Education": {"Bachelor's Degree or Higher": 17.4, "High School or Higher": 90.2}, "Employment": {"Private Non-farm Establishments": 51, "Private Non-farm Employment Percent Change": -0.4, "Firms": {"Total": 460, "Hispanic-Owned": 0.0, "Native Hawaiian and Other Pacific Islander-Owned": 0.0, "American Indian-Owned": 0.0, "Black-Owned": 0.0, "Asian-Owned": 0.0, "Women-Owned": 24.6}, "Nonemployer Establishments": 179, "Private Non-farm Employment": 249}, "Housing": {"Housing Units": 1189, "Units in Multi-Unit Structures": 11.6, "Median Value of Owner-Occupied Units": 52600, "Households": 1056, "Persons per Household": 2.89, "Homeownership Rate": 62.7}, "Population": {"2014 Population": 3274, "2010 Population": 3031, "Population per Square Mile": 1.6, "Population Percent Change": 8.0}}</t>
  </si>
  <si>
    <t>{"Ethnicities": {"White Alone, not Hispanic or Latino": 93.3, "Two or More Races": 0.9, "Asian Alone": 0.2, "Native Hawaiian and Other Pacific Islander Alone": 0.1, "White Alone": 98.0, "Hispanic or Latino": 4.9, "Black Alone": 0.2, "American Indian and Alaska Native Alone": 0.5}, "Age": {"Percent Under 18 Years": 23.2, "Percent 65 and Older": 24.9, "Percent Under 5 Years": 6.7}, "Miscellaneous": {"Manufacturers Shipments": 0, "Foreign Born": 2.7, "Percent Female": 49.7, "Language Other than English at Home": 4.8, "Living in Same House +1 Years": 85.8, "Mean Travel Time to Work": 13.6, "Building Permits": 1, "Veterans": 178, "Land Area": 526.23}, "Sales": {"Retail Sales": 205, "Merchant Wholesaler Sales": 0, "Accommodation and Food Services Sales": 0, "Retail Sales per Capita": 10466}, "County": "Jerauld County", "State": "SD", "Income": {"Median Houseold Income": 46591, "Per Capita Income": 26590, "Persons Below Poverty Level": 12.2}, "Education": {"Bachelor's Degree or Higher": 15.4, "High School or Higher": 84.8}, "Employment": {"Private Non-farm Establishments": 81, "Private Non-farm Employment Percent Change": 0.0, "Firms": {"Total": 166, "Hispanic-Owned": 0.0, "Native Hawaiian and Other Pacific Islander-Owned": 0.0, "American Indian-Owned": 0.0, "Black-Owned": 0.0, "Asian-Owned": 0.0, "Women-Owned": 0.0}, "Nonemployer Establishments": 148, "Private Non-farm Employment": 0}, "Housing": {"Housing Units": 1070, "Units in Multi-Unit Structures": 5.3, "Median Value of Owner-Occupied Units": 69900, "Households": 882, "Persons per Household": 2.28, "Homeownership Rate": 72.7}, "Population": {"2014 Population": 2007, "2010 Population": 2071, "Population per Square Mile": 3.9, "Population Percent Change": -3.1}}</t>
  </si>
  <si>
    <t>{"Ethnicities": {"White Alone, not Hispanic or Latino": 90.3, "Two or More Races": 2.7, "Asian Alone": 0.8, "Native Hawaiian and Other Pacific Islander Alone": 0.4, "White Alone": 92.2, "Hispanic or Latino": 2.3, "Black Alone": 0.3, "American Indian and Alaska Native Alone": 3.6}, "Age": {"Percent Under 18 Years": 21.1, "Percent 65 and Older": 21.6, "Percent Under 5 Years": 5.1}, "Miscellaneous": {"Manufacturers Shipments": 0, "Foreign Born": 0.8, "Percent Female": 53.9, "Language Other than English at Home": 2.2, "Living in Same House +1 Years": 89.0, "Mean Travel Time to Work": 12.0, "Building Permits": 8, "Veterans": 111, "Land Area": 969.68}, "Sales": {"Retail Sales": 230, "Merchant Wholesaler Sales": 0, "Accommodation and Food Services Sales": 37, "Retail Sales per Capita": 22144}, "County": "Jones County", "State": "SD", "Income": {"Median Houseold Income": 44808, "Per Capita Income": 23377, "Persons Below Poverty Level": 14.4}, "Education": {"Bachelor's Degree or Higher": 15.8, "High School or Higher": 92.3}, "Employment": {"Private Non-farm Establishments": 52, "Private Non-farm Employment Percent Change": -2.8, "Firms": {"Total": 0, "Hispanic-Owned": 0.0, "Native Hawaiian and Other Pacific Islander-Owned": 0.0, "American Indian-Owned": 0.0, "Black-Owned": 0.0, "Asian-Owned": 0.0, "Women-Owned": 0.0}, "Nonemployer Establishments": 123, "Private Non-farm Employment": 274}, "Housing": {"Housing Units": 600, "Units in Multi-Unit Structures": 4.3, "Median Value of Owner-Occupied Units": 67600, "Households": 438, "Persons per Household": 2.24, "Homeownership Rate": 75.1}, "Population": {"2014 Population": 975, "2010 Population": 1006, "Population per Square Mile": 1.0, "Population Percent Change": -3.1}}</t>
  </si>
  <si>
    <t>{"Ethnicities": {"White Alone, not Hispanic or Latino": 95.0, "Two or More Races": 1.2, "Asian Alone": 0.4, "Native Hawaiian and Other Pacific Islander Alone": 0.0, "White Alone": 97.1, "Hispanic or Latino": 2.3, "Black Alone": 0.5, "American Indian and Alaska Native Alone": 0.7}, "Age": {"Percent Under 18 Years": 22.1, "Percent 65 and Older": 21.5, "Percent Under 5 Years": 6.3}, "Miscellaneous": {"Manufacturers Shipments": 0, "Foreign Born": 2.1, "Percent Female": 49.4, "Language Other than English at Home": 4.4, "Living in Same House +1 Years": 88.4, "Mean Travel Time to Work": 20.6, "Building Permits": 19, "Veterans": 478, "Land Area": 832.24}, "Sales": {"Retail Sales": 341, "Merchant Wholesaler Sales": 1032, "Accommodation and Food Services Sales": 37, "Retail Sales per Capita": 6414}, "County": "Kingsbury County", "State": "SD", "Income": {"Median Houseold Income": 51373, "Per Capita Income": 27485, "Persons Below Poverty Level": 9.2}, "Education": {"Bachelor's Degree or Higher": 21.3, "High School or Higher": 91.6}, "Employment": {"Private Non-farm Establishments": 166, "Private Non-farm Employment Percent Change": 1.1, "Firms": {"Total": 560, "Hispanic-Owned": 0.0, "Native Hawaiian and Other Pacific Islander-Owned": 0.0, "American Indian-Owned": 0.0, "Black-Owned": 0.0, "Asian-Owned": 0.0, "Women-Owned": 0.0}, "Nonemployer Establishments": 495, "Private Non-farm Employment": 1345}, "Housing": {"Housing Units": 2730, "Units in Multi-Unit Structures": 11.6, "Median Value of Owner-Occupied Units": 82000, "Households": 2311, "Persons per Household": 2.16, "Homeownership Rate": 76.9}, "Population": {"2014 Population": 5075, "2010 Population": 5148, "Population per Square Mile": 6.2, "Population Percent Change": -1.4}}</t>
  </si>
  <si>
    <t>{"Ethnicities": {"White Alone, not Hispanic or Latino": 93.9, "Two or More Races": 1.3, "Asian Alone": 1.0, "Native Hawaiian and Other Pacific Islander Alone": 0.0, "White Alone": 95.9, "Hispanic or Latino": 2.4, "Black Alone": 1.0, "American Indian and Alaska Native Alone": 0.8}, "Age": {"Percent Under 18 Years": 19.7, "Percent 65 and Older": 19.8, "Percent Under 5 Years": 5.5}, "Miscellaneous": {"Manufacturers Shipments": 3429, "Foreign Born": 1.6, "Percent Female": 48.3, "Language Other than English at Home": 3.1, "Living in Same House +1 Years": 84.0, "Mean Travel Time to Work": 16.5, "Building Permits": 31, "Veterans": 961, "Land Area": 563.28}, "Sales": {"Retail Sales": 1347, "Merchant Wholesaler Sales": 2250, "Accommodation and Food Services Sales": 143, "Retail Sales per Capita": 11723}, "County": "Lake County", "State": "SD", "Income": {"Median Houseold Income": 48936, "Per Capita Income": 27015, "Persons Below Poverty Level": 16.3}, "Education": {"Bachelor's Degree or Higher": 27.7, "High School or Higher": 93.3}, "Employment": {"Private Non-farm Establishments": 363, "Private Non-farm Employment Percent Change": 3.1, "Firms": {"Total": 1086, "Hispanic-Owned": 0.0, "Native Hawaiian and Other Pacific Islander-Owned": 0.0, "American Indian-Owned": 0.0, "Black-Owned": 0.0, "Asian-Owned": 0.0, "Women-Owned": 0.0}, "Nonemployer Establishments": 1002, "Private Non-farm Employment": 3723}, "Housing": {"Housing Units": 5659, "Units in Multi-Unit Structures": 13.4, "Median Value of Owner-Occupied Units": 118500, "Households": 4655, "Persons per Household": 2.32, "Homeownership Rate": 72.5}, "Population": {"2014 Population": 12368, "2010 Population": 11200, "Population per Square Mile": 19.9, "Population Percent Change": 10.4}}</t>
  </si>
  <si>
    <t>{"Ethnicities": {"White Alone, not Hispanic or Latino": 91.3, "Two or More Races": 2.0, "Asian Alone": 0.7, "Native Hawaiian and Other Pacific Islander Alone": 0.1, "White Alone": 93.9, "Hispanic or Latino": 3.2, "Black Alone": 1.0, "American Indian and Alaska Native Alone": 2.3}, "Age": {"Percent Under 18 Years": 18.3, "Percent 65 and Older": 18.5, "Percent Under 5 Years": 4.7}, "Miscellaneous": {"Manufacturers Shipments": 0, "Foreign Born": 2.2, "Percent Female": 50.0, "Language Other than English at Home": 5.2, "Living in Same House +1 Years": 82.1, "Mean Travel Time to Work": 19.6, "Building Permits": 220, "Veterans": 2459, "Land Area": 800.04}, "Sales": {"Retail Sales": 4350, "Merchant Wholesaler Sales": 0, "Accommodation and Food Services Sales": 2216, "Retail Sales per Capita": 18679}, "County": "Lawrence County", "State": "SD", "Income": {"Median Houseold Income": 43273, "Per Capita Income": 27498, "Persons Below Poverty Level": 14.4}, "Education": {"Bachelor's Degree or Higher": 29.1, "High School or Higher": 93.3}, "Employment": {"Private Non-farm Establishments": 1008, "Private Non-farm Employment Percent Change": 0.1, "Firms": {"Total": 2633, "Hispanic-Owned": 0.0, "Native Hawaiian and Other Pacific Islander-Owned": 0.0, "American Indian-Owned": 1.6, "Black-Owned": 0.0, "Asian-Owned": 0.0, "Women-Owned": 20.3}, "Nonemployer Establishments": 2366, "Private Non-farm Employment": 9211}, "Housing": {"Housing Units": 13347, "Units in Multi-Unit Structures": 21.2, "Median Value of Owner-Occupied Units": 167100, "Households": 10597, "Persons per Household": 2.16, "Homeownership Rate": 64.8}, "Population": {"2014 Population": 24657, "2010 Population": 24097, "Population per Square Mile": 30.1, "Population Percent Change": 2.3}}</t>
  </si>
  <si>
    <t>{"Ethnicities": {"White Alone, not Hispanic or Latino": 93.7, "Two or More Races": 1.5, "Asian Alone": 1.3, "Native Hawaiian and Other Pacific Islander Alone": 0.0, "White Alone": 95.4, "Hispanic or Latino": 1.8, "Black Alone": 1.3, "American Indian and Alaska Native Alone": 0.5}, "Age": {"Percent Under 18 Years": 29.2, "Percent 65 and Older": 10.4, "Percent Under 5 Years": 8.3}, "Miscellaneous": {"Manufacturers Shipments": 0, "Foreign Born": 2.3, "Percent Female": 50.4, "Language Other than English at Home": 3.7, "Living in Same House +1 Years": 85.9, "Mean Travel Time to Work": 19.5, "Building Permits": 261, "Veterans": 2947, "Land Area": 577.28}, "Sales": {"Retail Sales": 4444, "Merchant Wholesaler Sales": 3377, "Accommodation and Food Services Sales": 276, "Retail Sales per Capita": 11773}, "County": "Lincoln County", "State": "SD", "Income": {"Median Houseold Income": 74751, "Per Capita Income": 34839, "Persons Below Poverty Level": 4.5}, "Education": {"Bachelor's Degree or Higher": 39.4, "High School or Higher": 95.6}, "Employment": {"Private Non-farm Establishments": 1294, "Private Non-farm Employment Percent Change": 3.7, "Firms": {"Total": 4347, "Hispanic-Owned": 0.0, "Native Hawaiian and Other Pacific Islander-Owned": 0.0, "American Indian-Owned": 0.0, "Black-Owned": 0.0, "Asian-Owned": 0.0, "Women-Owned": 24.1}, "Nonemployer Establishments": 4227, "Private Non-farm Employment": 13719}, "Housing": {"Housing Units": 19055, "Units in Multi-Unit Structures": 18.7, "Median Value of Owner-Occupied Units": 184900, "Households": 17250, "Persons per Household": 2.68, "Homeownership Rate": 77.0}, "Population": {"2014 Population": 51548, "2010 Population": 44828, "Population per Square Mile": 77.7, "Population Percent Change": 15.0}}</t>
  </si>
  <si>
    <t>{"Ethnicities": {"White Alone, not Hispanic or Latino": 57.5, "Two or More Races": 2.8, "Asian Alone": 0.3, "Native Hawaiian and Other Pacific Islander Alone": 0.0, "White Alone": 58.1, "Hispanic or Latino": 2.3, "Black Alone": 0.5, "American Indian and Alaska Native Alone": 38.3}, "Age": {"Percent Under 18 Years": 28.7, "Percent 65 and Older": 15.2, "Percent Under 5 Years": 8.3}, "Miscellaneous": {"Manufacturers Shipments": 0, "Foreign Born": 0.9, "Percent Female": 47.4, "Language Other than English at Home": 4.6, "Living in Same House +1 Years": 93.0, "Mean Travel Time to Work": 14.4, "Building Permits": 9, "Veterans": 350, "Land Area": 1641.94}, "Sales": {"Retail Sales": 690, "Merchant Wholesaler Sales": 0, "Accommodation and Food Services Sales": 159, "Retail Sales per Capita": 17779}, "County": "Lyman County", "State": "SD", "Income": {"Median Houseold Income": 47596, "Per Capita Income": 20586, "Persons Below Poverty Level": 17.0}, "Education": {"Bachelor's Degree or Higher": 19.4, "High School or Higher": 88.5}, "Employment": {"Private Non-farm Establishments": 78, "Private Non-farm Employment Percent Change": 2.1, "Firms": {"Total": 579, "Hispanic-Owned": 0.0, "Native Hawaiian and Other Pacific Islander-Owned": 0.0, "American Indian-Owned": 0.0, "Black-Owned": 0.0, "Asian-Owned": 0.0, "Women-Owned": 0.0}, "Nonemployer Establishments": 247, "Private Non-farm Employment": 670}, "Housing": {"Housing Units": 1720, "Units in Multi-Unit Structures": 6.1, "Median Value of Owner-Occupied Units": 74200, "Households": 1423, "Persons per Household": 2.66, "Homeownership Rate": 65.6}, "Population": {"2014 Population": 3877, "2010 Population": 3755, "Population per Square Mile": 2.3, "Population Percent Change": 3.2}}</t>
  </si>
  <si>
    <t>{"Ethnicities": {"White Alone, not Hispanic or Latino": 95.2, "Two or More Races": 0.8, "Asian Alone": 0.2, "Native Hawaiian and Other Pacific Islander Alone": 0.0, "White Alone": 97.9, "Hispanic or Latino": 3.0, "Black Alone": 0.4, "American Indian and Alaska Native Alone": 0.7}, "Age": {"Percent Under 18 Years": 26.2, "Percent 65 and Older": 19.5, "Percent Under 5 Years": 7.0}, "Miscellaneous": {"Manufacturers Shipments": 0, "Foreign Born": 1.6, "Percent Female": 49.7, "Language Other than English at Home": 2.0, "Living in Same House +1 Years": 87.5, "Mean Travel Time to Work": 23.0, "Building Permits": 35, "Veterans": 471, "Land Area": 574.2}, "Sales": {"Retail Sales": 435, "Merchant Wholesaler Sales": 413, "Accommodation and Food Services Sales": 34, "Retail Sales per Capita": 7604}, "County": "McCook County", "State": "SD", "Income": {"Median Houseold Income": 52703, "Per Capita Income": 26505, "Persons Below Poverty Level": 7.8}, "Education": {"Bachelor's Degree or Higher": 22.1, "High School or Higher": 92.5}, "Employment": {"Private Non-farm Establishments": 181, "Private Non-farm Employment Percent Change": -3.4, "Firms": {"Total": 581, "Hispanic-Owned": 0.0, "Native Hawaiian and Other Pacific Islander-Owned": 0.0, "American Indian-Owned": 0.0, "Black-Owned": 0.0, "Asian-Owned": 0.0, "Women-Owned": 0.0}, "Nonemployer Establishments": 462, "Private Non-farm Employment": 907}, "Housing": {"Housing Units": 2495, "Units in Multi-Unit Structures": 8.3, "Median Value of Owner-Occupied Units": 101100, "Households": 2186, "Persons per Household": 2.46, "Homeownership Rate": 80.1}, "Population": {"2014 Population": 5649, "2010 Population": 5618, "Population per Square Mile": 9.8, "Population Percent Change": 0.6}}</t>
  </si>
  <si>
    <t>{"Ethnicities": {"White Alone, not Hispanic or Latino": 96.9, "Two or More Races": 0.7, "Asian Alone": 0.2, "Native Hawaiian and Other Pacific Islander Alone": 0.1, "White Alone": 98.2, "Hispanic or Latino": 1.6, "Black Alone": 0.4, "American Indian and Alaska Native Alone": 0.4}, "Age": {"Percent Under 18 Years": 22.2, "Percent 65 and Older": 28.2, "Percent Under 5 Years": 5.7}, "Miscellaneous": {"Manufacturers Shipments": 0, "Foreign Born": 0.7, "Percent Female": 51.4, "Language Other than English at Home": 19.2, "Living in Same House +1 Years": 89.4, "Mean Travel Time to Work": 15.8, "Building Permits": 2, "Veterans": 224, "Land Area": 1136.64}, "Sales": {"Retail Sales": 156, "Merchant Wholesaler Sales": 0, "Accommodation and Food Services Sales": 0, "Retail Sales per Capita": 6307}, "County": "McPherson County", "State": "SD", "Income": {"Median Houseold Income": 37240, "Per Capita Income": 22596, "Persons Below Poverty Level": 19.9}, "Education": {"Bachelor's Degree or Higher": 18.4, "High School or Higher": 76.9}, "Employment": {"Private Non-farm Establishments": 77, "Private Non-farm Employment Percent Change": 3.2, "Firms": {"Total": 362, "Hispanic-Owned": 0.0, "Native Hawaiian and Other Pacific Islander-Owned": 0.0, "American Indian-Owned": 0.0, "Black-Owned": 0.0, "Asian-Owned": 0.0, "Women-Owned": 13.3}, "Nonemployer Establishments": 208, "Private Non-farm Employment": 359}, "Housing": {"Housing Units": 1422, "Units in Multi-Unit Structures": 9.5, "Median Value of Owner-Occupied Units": 55800, "Households": 1045, "Persons per Household": 2.07, "Homeownership Rate": 74.7}, "Population": {"2014 Population": 2429, "2010 Population": 2459, "Population per Square Mile": 2.2, "Population Percent Change": -1.2}}</t>
  </si>
  <si>
    <t>{"Ethnicities": {"White Alone, not Hispanic or Latino": 83.3, "Two or More Races": 1.4, "Asian Alone": 0.3, "Native Hawaiian and Other Pacific Islander Alone": 0.0, "White Alone": 87.8, "Hispanic or Latino": 7.3, "Black Alone": 1.2, "American Indian and Alaska Native Alone": 9.3}, "Age": {"Percent Under 18 Years": 21.4, "Percent 65 and Older": 19.8, "Percent Under 5 Years": 6.2}, "Miscellaneous": {"Manufacturers Shipments": 0, "Foreign Born": 2.4, "Percent Female": 45.4, "Language Other than English at Home": 3.5, "Living in Same House +1 Years": 91.2, "Mean Travel Time to Work": 17.4, "Building Permits": 19, "Veterans": 380, "Land Area": 838.07}, "Sales": {"Retail Sales": 481, "Merchant Wholesaler Sales": 380, "Accommodation and Food Services Sales": 44, "Retail Sales per Capita": 11359}, "County": "Marshall County", "State": "SD", "Income": {"Median Houseold Income": 46597, "Per Capita Income": 24205, "Persons Below Poverty Level": 18.6}, "Education": {"Bachelor's Degree or Higher": 19.6, "High School or Higher": 89.6}, "Employment": {"Private Non-farm Establishments": 150, "Private Non-farm Employment Percent Change": 12.4, "Firms": {"Total": 599, "Hispanic-Owned": 0.0, "Native Hawaiian and Other Pacific Islander-Owned": 0.0, "American Indian-Owned": 0.0, "Black-Owned": 0.0, "Asian-Owned": 0.0, "Women-Owned": 0.0}, "Nonemployer Establishments": 339, "Private Non-farm Employment": 1186}, "Housing": {"Housing Units": 2570, "Units in Multi-Unit Structures": 7.2, "Median Value of Owner-Occupied Units": 93200, "Households": 1683, "Persons per Household": 2.62, "Homeownership Rate": 73.0}, "Population": {"2014 Population": 4683, "2010 Population": 4656, "Population per Square Mile": 5.6, "Population Percent Change": 0.6}}</t>
  </si>
  <si>
    <t>{"Ethnicities": {"White Alone, not Hispanic or Latino": 88.0, "Two or More Races": 2.9, "Asian Alone": 0.9, "Native Hawaiian and Other Pacific Islander Alone": 0.1, "White Alone": 91.4, "Hispanic or Latino": 4.1, "Black Alone": 1.9, "American Indian and Alaska Native Alone": 2.8}, "Age": {"Percent Under 18 Years": 24.0, "Percent 65 and Older": 13.7, "Percent Under 5 Years": 6.3}, "Miscellaneous": {"Manufacturers Shipments": 0, "Foreign Born": 1.5, "Percent Female": 47.7, "Language Other than English at Home": 2.5, "Living in Same House +1 Years": 81.8, "Mean Travel Time to Work": 19.0, "Building Permits": 121, "Veterans": 3276, "Land Area": 3470.98}, "Sales": {"Retail Sales": 1942, "Merchant Wholesaler Sales": 392, "Accommodation and Food Services Sales": 334, "Retail Sales per Capita": 8067}, "County": "Meade County", "State": "SD", "Income": {"Median Houseold Income": 49324, "Per Capita Income": 25375, "Persons Below Poverty Level": 11.0}, "Education": {"Bachelor's Degree or Higher": 19.6, "High School or Higher": 93.2}, "Employment": {"Private Non-farm Establishments": 703, "Private Non-farm Employment Percent Change": 0.2, "Firms": {"Total": 2283, "Hispanic-Owned": 0.0, "Native Hawaiian and Other Pacific Islander-Owned": 0.0, "American Indian-Owned": 0.0, "Black-Owned": 0.0, "Asian-Owned": 0.0, "Women-Owned": 0.0}, "Nonemployer Establishments": 2169, "Private Non-farm Employment": 5090}, "Housing": {"Housing Units": 11498, "Units in Multi-Unit Structures": 9.6, "Median Value of Owner-Occupied Units": 157100, "Households": 10083, "Persons per Household": 2.49, "Homeownership Rate": 72.2}, "Population": {"2014 Population": 26951, "2010 Population": 25434, "Population per Square Mile": 7.3, "Population Percent Change": 5.9}}</t>
  </si>
  <si>
    <t>{"Ethnicities": {"White Alone, not Hispanic or Latino": 40.3, "Two or More Races": 5.4, "Asian Alone": 0.3, "Native Hawaiian and Other Pacific Islander Alone": 0.0, "White Alone": 41.6, "Hispanic or Latino": 3.0, "Black Alone": 0.3, "American Indian and Alaska Native Alone": 52.4}, "Age": {"Percent Under 18 Years": 30.8, "Percent 65 and Older": 15.6, "Percent Under 5 Years": 9.4}, "Miscellaneous": {"Manufacturers Shipments": 0, "Foreign Born": 0.5, "Percent Female": 47.2, "Language Other than English at Home": 13.2, "Living in Same House +1 Years": 90.9, "Mean Travel Time to Work": 21.6, "Building Permits": 2, "Veterans": 156, "Land Area": 1307.31}, "Sales": {"Retail Sales": 92, "Merchant Wholesaler Sales": 0, "Accommodation and Food Services Sales": 0, "Retail Sales per Capita": 4529}, "County": "Mellette County", "State": "SD", "Income": {"Median Houseold Income": 35109, "Per Capita Income": 15760, "Persons Below Poverty Level": 36.6}, "Education": {"Bachelor's Degree or Higher": 16.8, "High School or Higher": 86.0}, "Employment": {"Private Non-farm Establishments": 23, "Private Non-farm Employment Percent Change": 0.0, "Firms": {"Total": 0, "Hispanic-Owned": 0.0, "Native Hawaiian and Other Pacific Islander-Owned": 0.0, "American Indian-Owned": 0.0, "Black-Owned": 0.0, "Asian-Owned": 0.0, "Women-Owned": 0.0}, "Nonemployer Establishments": 98, "Private Non-farm Employment": 0}, "Housing": {"Housing Units": 835, "Units in Multi-Unit Structures": 2.8, "Median Value of Owner-Occupied Units": 54100, "Households": 698, "Persons per Household": 2.92, "Homeownership Rate": 66.8}, "Population": {"2014 Population": 2100, "2010 Population": 2048, "Population per Square Mile": 1.6, "Population Percent Change": 2.5}}</t>
  </si>
  <si>
    <t>{"Ethnicities": {"White Alone, not Hispanic or Latino": 95.6, "Two or More Races": 1.1, "Asian Alone": 0.4, "Native Hawaiian and Other Pacific Islander Alone": 0.0, "White Alone": 97.4, "Hispanic or Latino": 2.1, "Black Alone": 0.6, "American Indian and Alaska Native Alone": 0.5}, "Age": {"Percent Under 18 Years": 23.7, "Percent 65 and Older": 21.8, "Percent Under 5 Years": 5.6}, "Miscellaneous": {"Manufacturers Shipments": 0, "Foreign Born": 0.6, "Percent Female": 49.7, "Language Other than English at Home": 1.3, "Living in Same House +1 Years": 90.3, "Mean Travel Time to Work": 17.7, "Building Permits": 6, "Veterans": 185, "Land Area": 570.31}, "Sales": {"Retail Sales": 106, "Merchant Wholesaler Sales": 0, "Accommodation and Food Services Sales": 0, "Retail Sales per Capita": 4389}, "County": "Miner County", "State": "SD", "Income": {"Median Houseold Income": 48477, "Per Capita Income": 31288, "Persons Below Poverty Level": 9.5}, "Education": {"Bachelor's Degree or Higher": 21.7, "High School or Higher": 91.4}, "Employment": {"Private Non-farm Establishments": 75, "Private Non-farm Employment Percent Change": -4.1, "Firms": {"Total": 291, "Hispanic-Owned": 0.0, "Native Hawaiian and Other Pacific Islander-Owned": 0.0, "American Indian-Owned": 0.0, "Black-Owned": 0.0, "Asian-Owned": 0.0, "Women-Owned": 0.0}, "Nonemployer Establishments": 201, "Private Non-farm Employment": 495}, "Housing": {"Housing Units": 1327, "Units in Multi-Unit Structures": 9.7, "Median Value of Owner-Occupied Units": 63000, "Households": 1053, "Persons per Household": 2.18, "Homeownership Rate": 76.6}, "Population": {"2014 Population": 2316, "2010 Population": 2389, "Population per Square Mile": 4.2, "Population Percent Change": -3.1}}</t>
  </si>
  <si>
    <t>{"Ethnicities": {"White Alone, not Hispanic or Latino": 84.2, "Two or More Races": 2.3, "Asian Alone": 1.9, "Native Hawaiian and Other Pacific Islander Alone": 0.1, "White Alone": 88.3, "Hispanic or Latino": 4.9, "Black Alone": 4.6, "American Indian and Alaska Native Alone": 2.7}, "Age": {"Percent Under 18 Years": 25.1, "Percent 65 and Older": 12.2, "Percent Under 5 Years": 7.7}, "Miscellaneous": {"Manufacturers Shipments": 35188, "Foreign Born": 6.1, "Percent Female": 49.8, "Language Other than English at Home": 9.9, "Living in Same House +1 Years": 83.4, "Mean Travel Time to Work": 17.2, "Building Permits": 2019, "Veterans": 11855, "Land Area": 807.15}, "Sales": {"Retail Sales": 38238, "Merchant Wholesaler Sales": 30234, "Accommodation and Food Services Sales": 3899, "Retail Sales per Capita": 21711}, "County": "Minnehaha County", "State": "SD", "Income": {"Median Houseold Income": 52345, "Per Capita Income": 26380, "Persons Below Poverty Level": 10.9}, "Education": {"Bachelor's Degree or Higher": 29.2, "High School or Higher": 90.7}, "Employment": {"Private Non-farm Establishments": 5516, "Private Non-farm Employment Percent Change": 2.5, "Firms": {"Total": 17191, "Hispanic-Owned": 1.0, "Native Hawaiian and Other Pacific Islander-Owned": 0.0, "American Indian-Owned": 0.7, "Black-Owned": 0.0, "Asian-Owned": 0.9, "Women-Owned": 22.1}, "Nonemployer Establishments": 12586, "Private Non-farm Employment": 113513}, "Housing": {"Housing Units": 76120, "Units in Multi-Unit Structures": 27.1, "Median Value of Owner-Occupied Units": 149600, "Households": 67623, "Persons per Household": 2.48, "Homeownership Rate": 64.4}, "Population": {"2014 Population": 182882, "2010 Population": 169468, "Population per Square Mile": 210.0, "Population Percent Change": 7.9}}</t>
  </si>
  <si>
    <t>{"Ethnicities": {"White Alone, not Hispanic or Latino": 78.8, "Two or More Races": 2.9, "Asian Alone": 1.3, "Native Hawaiian and Other Pacific Islander Alone": 0.0, "White Alone": 81.5, "Hispanic or Latino": 3.7, "Black Alone": 0.9, "American Indian and Alaska Native Alone": 13.4}, "Age": {"Percent Under 18 Years": 25.5, "Percent 65 and Older": 17.1, "Percent Under 5 Years": 7.5}, "Miscellaneous": {"Manufacturers Shipments": 0, "Foreign Born": 2.6, "Percent Female": 49.7, "Language Other than English at Home": 8.1, "Living in Same House +1 Years": 85.2, "Mean Travel Time to Work": 19.8, "Building Permits": 13, "Veterans": 548, "Land Area": 519.39}, "Sales": {"Retail Sales": 382, "Merchant Wholesaler Sales": 165, "Accommodation and Food Services Sales": 0, "Retail Sales per Capita": 5878}, "County": "Moody County", "State": "SD", "Income": {"Median Houseold Income": 51791, "Per Capita Income": 27682, "Persons Below Poverty Level": 11.9}, "Education": {"Bachelor's Degree or Higher": 24.1, "High School or Higher": 90.5}, "Employment": {"Private Non-farm Establishments": 160, "Private Non-farm Employment Percent Change": 2.8, "Firms": {"Total": 524, "Hispanic-Owned": 0.0, "Native Hawaiian and Other Pacific Islander-Owned": 0.0, "American Indian-Owned": 0.0, "Black-Owned": 0.0, "Asian-Owned": 0.0, "Women-Owned": 27.3}, "Nonemployer Establishments": 437, "Private Non-farm Employment": 1716}, "Housing": {"Housing Units": 2837, "Units in Multi-Unit Structures": 11.3, "Median Value of Owner-Occupied Units": 101000, "Households": 2686, "Persons per Household": 2.34, "Homeownership Rate": 70.7}, "Population": {"2014 Population": 6367, "2010 Population": 6486, "Population per Square Mile": 12.5, "Population Percent Change": -1.8}}</t>
  </si>
  <si>
    <t>{"Ethnicities": {"White Alone, not Hispanic or Latino": 80.4, "Two or More Races": 3.6, "Asian Alone": 1.2, "Native Hawaiian and Other Pacific Islander Alone": 0.1, "White Alone": 83.5, "Hispanic or Latino": 4.9, "Black Alone": 1.6, "American Indian and Alaska Native Alone": 10.0}, "Age": {"Percent Under 18 Years": 24.0, "Percent 65 and Older": 15.4, "Percent Under 5 Years": 7.0}, "Miscellaneous": {"Manufacturers Shipments": 6783, "Foreign Born": 2.0, "Percent Female": 49.8, "Language Other than English at Home": 4.7, "Living in Same House +1 Years": 80.1, "Mean Travel Time to Work": 17.7, "Building Permits": 464, "Veterans": 11444, "Land Area": 2776.55}, "Sales": {"Retail Sales": 19677, "Merchant Wholesaler Sales": 10072, "Accommodation and Food Services Sales": 2865, "Retail Sales per Capita": 20388}, "County": "Pennington County", "State": "SD", "Income": {"Median Houseold Income": 50833, "Per Capita Income": 27000, "Persons Below Poverty Level": 13.5}, "Education": {"Bachelor's Degree or Higher": 27.8, "High School or Higher": 91.6}, "Employment": {"Private Non-farm Establishments": 3654, "Private Non-farm Employment Percent Change": 2.1, "Firms": {"Total": 9645, "Hispanic-Owned": 1.0, "Native Hawaiian and Other Pacific Islander-Owned": 0.0, "American Indian-Owned": 3.3, "Black-Owned": 0.0, "Asian-Owned": 0.3, "Women-Owned": 23.1}, "Nonemployer Establishments": 7812, "Private Non-farm Employment": 46130}, "Housing": {"Housing Units": 46804, "Units in Multi-Unit Structures": 22.2, "Median Value of Owner-Occupied Units": 156100, "Households": 40723, "Persons per Household": 2.45, "Homeownership Rate": 65.4}, "Population": {"2014 Population": 108242, "2010 Population": 100948, "Population per Square Mile": 36.4, "Population Percent Change": 7.2}}</t>
  </si>
  <si>
    <t>{"Ethnicities": {"White Alone, not Hispanic or Latino": 95.5, "Two or More Races": 1.0, "Asian Alone": 0.3, "Native Hawaiian and Other Pacific Islander Alone": 0.0, "White Alone": 96.8, "Hispanic or Latino": 1.5, "Black Alone": 0.3, "American Indian and Alaska Native Alone": 1.7}, "Age": {"Percent Under 18 Years": 21.5, "Percent 65 and Older": 23.0, "Percent Under 5 Years": 5.2}, "Miscellaneous": {"Manufacturers Shipments": 0, "Foreign Born": 1.1, "Percent Female": 49.0, "Language Other than English at Home": 2.1, "Living in Same House +1 Years": 87.8, "Mean Travel Time to Work": 12.7, "Building Permits": 0, "Veterans": 253, "Land Area": 2870.48}, "Sales": {"Retail Sales": 281, "Merchant Wholesaler Sales": 0, "Accommodation and Food Services Sales": 0, "Retail Sales per Capita": 9613}, "County": "Perkins County", "State": "SD", "Income": {"Median Houseold Income": 38362, "Per Capita Income": 25751, "Persons Below Poverty Level": 14.1}, "Education": {"Bachelor's Degree or Higher": 17.9, "High School or Higher": 86.2}, "Employment": {"Private Non-farm Establishments": 128, "Private Non-farm Employment Percent Change": 1.7, "Firms": {"Total": 479, "Hispanic-Owned": 0.0, "Native Hawaiian and Other Pacific Islander-Owned": 0.0, "American Indian-Owned": 0.0, "Black-Owned": 0.0, "Asian-Owned": 0.0, "Women-Owned": 17.7}, "Nonemployer Establishments": 258, "Private Non-farm Employment": 735}, "Housing": {"Housing Units": 1731, "Units in Multi-Unit Structures": 11.2, "Median Value of Owner-Occupied Units": 56700, "Households": 1364, "Persons per Household": 2.09, "Homeownership Rate": 71.2}, "Population": {"2014 Population": 3033, "2010 Population": 2982, "Population per Square Mile": 1.0, "Population Percent Change": 1.7}}</t>
  </si>
  <si>
    <t>{"Ethnicities": {"White Alone, not Hispanic or Latino": 94.8, "Two or More Races": 1.1, "Asian Alone": 0.5, "Native Hawaiian and Other Pacific Islander Alone": 0.0, "White Alone": 96.2, "Hispanic or Latino": 1.9, "Black Alone": 0.4, "American Indian and Alaska Native Alone": 1.8}, "Age": {"Percent Under 18 Years": 20.6, "Percent 65 and Older": 28.4, "Percent Under 5 Years": 5.4}, "Miscellaneous": {"Manufacturers Shipments": 0, "Foreign Born": 0.9, "Percent Female": 51.6, "Language Other than English at Home": 2.2, "Living in Same House +1 Years": 91.8, "Mean Travel Time to Work": 12.1, "Building Permits": 3, "Veterans": 242, "Land Area": 861.14}, "Sales": {"Retail Sales": 267, "Merchant Wholesaler Sales": 519, "Accommodation and Food Services Sales": 42, "Retail Sales per Capita": 12226}, "County": "Potter County", "State": "SD", "Income": {"Median Houseold Income": 44556, "Per Capita Income": 26180, "Persons Below Poverty Level": 13.1}, "Education": {"Bachelor's Degree or Higher": 18.5, "High School or Higher": 88.3}, "Employment": {"Private Non-farm Establishments": 108, "Private Non-farm Employment Percent Change": -5.8, "Firms": {"Total": 0, "Hispanic-Owned": 0.0, "Native Hawaiian and Other Pacific Islander-Owned": 0.0, "American Indian-Owned": 0.0, "Black-Owned": 0.0, "Asian-Owned": 0.0, "Women-Owned": 0.0}, "Nonemployer Establishments": 259, "Private Non-farm Employment": 769}, "Housing": {"Housing Units": 1497, "Units in Multi-Unit Structures": 6.5, "Median Value of Owner-Occupied Units": 60000, "Households": 1051, "Persons per Household": 2.13, "Homeownership Rate": 81.4}, "Population": {"2014 Population": 2340, "2010 Population": 2329, "Population per Square Mile": 2.7, "Population Percent Change": 0.5}}</t>
  </si>
  <si>
    <t>{"Ethnicities": {"White Alone, not Hispanic or Latino": 58.3, "Two or More Races": 3.1, "Asian Alone": 0.3, "Native Hawaiian and Other Pacific Islander Alone": 0.0, "White Alone": 59.4, "Hispanic or Latino": 2.4, "Black Alone": 0.6, "American Indian and Alaska Native Alone": 36.6}, "Age": {"Percent Under 18 Years": 28.5, "Percent 65 and Older": 18.1, "Percent Under 5 Years": 8.7}, "Miscellaneous": {"Manufacturers Shipments": 0, "Foreign Born": 0.7, "Percent Female": 50.0, "Language Other than English at Home": 5.1, "Living in Same House +1 Years": 89.5, "Mean Travel Time to Work": 15.5, "Building Permits": 28, "Veterans": 790, "Land Area": 1101.04}, "Sales": {"Retail Sales": 810, "Merchant Wholesaler Sales": 2110, "Accommodation and Food Services Sales": 72, "Retail Sales per Capita": 8149}, "County": "Roberts County", "State": "SD", "Income": {"Median Houseold Income": 47191, "Per Capita Income": 22670, "Persons Below Poverty Level": 19.6}, "Education": {"Bachelor's Degree or Higher": 16.5, "High School or Higher": 87.7}, "Employment": {"Private Non-farm Establishments": 230, "Private Non-farm Employment Percent Change": 1.2, "Firms": {"Total": 713, "Hispanic-Owned": 0.0, "Native Hawaiian and Other Pacific Islander-Owned": 0.0, "American Indian-Owned": 0.0, "Black-Owned": 0.0, "Asian-Owned": 0.0, "Women-Owned": 0.0}, "Nonemployer Establishments": 582, "Private Non-farm Employment": 2182}, "Housing": {"Housing Units": 4934, "Units in Multi-Unit Structures": 6.4, "Median Value of Owner-Occupied Units": 83000, "Households": 3646, "Persons per Household": 2.71, "Homeownership Rate": 69.8}, "Population": {"2014 Population": 10374, "2010 Population": 10149, "Population per Square Mile": 9.2, "Population Percent Change": 2.2}}</t>
  </si>
  <si>
    <t>{"Ethnicities": {"White Alone, not Hispanic or Latino": 95.4, "Two or More Races": 1.6, "Asian Alone": 0.2, "Native Hawaiian and Other Pacific Islander Alone": 0.0, "White Alone": 97.6, "Hispanic or Latino": 2.4, "Black Alone": 0.1, "American Indian and Alaska Native Alone": 0.4}, "Age": {"Percent Under 18 Years": 22.2, "Percent 65 and Older": 18.9, "Percent Under 5 Years": 6.4}, "Miscellaneous": {"Manufacturers Shipments": 0, "Foreign Born": 1.5, "Percent Female": 48.1, "Language Other than English at Home": 5.8, "Living in Same House +1 Years": 93.0, "Mean Travel Time to Work": 22.0, "Building Permits": 8, "Veterans": 275, "Land Area": 569.32}, "Sales": {"Retail Sales": 67, "Merchant Wholesaler Sales": 510, "Accommodation and Food Services Sales": 10, "Retail Sales per Capita": 2744}, "County": "Sanborn County", "State": "SD", "Income": {"Median Houseold Income": 48384, "Per Capita Income": 25823, "Persons Below Poverty Level": 12.0}, "Education": {"Bachelor's Degree or Higher": 16.4, "High School or Higher": 88.2}, "Employment": {"Private Non-farm Establishments": 54, "Private Non-farm Employment Percent Change": -0.2, "Firms": {"Total": 332, "Hispanic-Owned": 0.0, "Native Hawaiian and Other Pacific Islander-Owned": 0.0, "American Indian-Owned": 0.0, "Black-Owned": 0.0, "Asian-Owned": 0.0, "Women-Owned": 0.0}, "Nonemployer Establishments": 185, "Private Non-farm Employment": 452}, "Housing": {"Housing Units": 1185, "Units in Multi-Unit Structures": 7.3, "Median Value of Owner-Occupied Units": 68200, "Households": 1051, "Persons per Household": 2.15, "Homeownership Rate": 73.7}, "Population": {"2014 Population": 2336, "2010 Population": 2355, "Population per Square Mile": 4.1, "Population Percent Change": -0.8}}</t>
  </si>
  <si>
    <t>{"Ethnicities": {"White Alone, not Hispanic or Latino": 5.2, "Two or More Races": 1.6, "Asian Alone": 0.1, "Native Hawaiian and Other Pacific Islander Alone": 0.0, "White Alone": 5.9, "Hispanic or Latino": 3.7, "Black Alone": 0.2, "American Indian and Alaska Native Alone": 92.2}, "Age": {"Percent Under 18 Years": 38.1, "Percent 65 and Older": 6.8, "Percent Under 5 Years": 11.7}, "Miscellaneous": {"Manufacturers Shipments": 0, "Foreign Born": 0.0, "Percent Female": 51.6, "Language Other than English at Home": 24.4, "Living in Same House +1 Years": 93.1, "Mean Travel Time to Work": 16.4, "Building Permits": 0, "Veterans": 679, "Land Area": 2093.9}, "Sales": {"Retail Sales": 392, "Merchant Wholesaler Sales": 0, "Accommodation and Food Services Sales": 180, "Retail Sales per Capita": 2883}, "County": "Shannon County", "State": "SD", "Income": {"Median Houseold Income": 25648, "Per Capita Income": 8768, "Persons Below Poverty Level": 53.2}, "Education": {"Bachelor's Degree or Higher": 11.8, "High School or Higher": 78.8}, "Employment": {"Private Non-farm Establishments": 66, "Private Non-farm Employment Percent Change": 1.2, "Firms": {"Total": 349, "Hispanic-Owned": 0.0, "Native Hawaiian and Other Pacific Islander-Owned": 0.0, "American Indian-Owned": 48.7, "Black-Owned": 0.0, "Asian-Owned": 0.0, "Women-Owned": 0.0}, "Nonemployer Establishments": 326, "Private Non-farm Employment": 1845}, "Housing": {"Housing Units": 3580, "Units in Multi-Unit Structures": 4.5, "Median Value of Owner-Occupied Units": 19900, "Households": 2867, "Persons per Household": 4.7, "Homeownership Rate": 52.5}, "Population": {"2014 Population": 14218, "2010 Population": 13586, "Population per Square Mile": 6.5, "Population Percent Change": 4.7}}</t>
  </si>
  <si>
    <t>{"Ethnicities": {"White Alone, not Hispanic or Latino": 94.5, "Two or More Races": 1.0, "Asian Alone": 0.1, "Native Hawaiian and Other Pacific Islander Alone": 0.0, "White Alone": 96.2, "Hispanic or Latino": 2.2, "Black Alone": 0.7, "American Indian and Alaska Native Alone": 1.9}, "Age": {"Percent Under 18 Years": 24.0, "Percent 65 and Older": 19.6, "Percent Under 5 Years": 5.9}, "Miscellaneous": {"Manufacturers Shipments": 0, "Foreign Born": 1.1, "Percent Female": 49.5, "Language Other than English at Home": 6.2, "Living in Same House +1 Years": 87.8, "Mean Travel Time to Work": 15.8, "Building Permits": 24, "Veterans": 517, "Land Area": 1503.93}, "Sales": {"Retail Sales": 410, "Merchant Wholesaler Sales": 2482, "Accommodation and Food Services Sales": 46, "Retail Sales per Capita": 6197}, "County": "Spink County", "State": "SD", "Income": {"Median Houseold Income": 48911, "Per Capita Income": 27757, "Persons Below Poverty Level": 13.2}, "Education": {"Bachelor's Degree or Higher": 19.7, "High School or Higher": 87.8}, "Employment": {"Private Non-farm Establishments": 188, "Private Non-farm Employment Percent Change": 0.2, "Firms": {"Total": 666, "Hispanic-Owned": 0.0, "Native Hawaiian and Other Pacific Islander-Owned": 0.0, "American Indian-Owned": 0.0, "Black-Owned": 0.0, "Asian-Owned": 0.0, "Women-Owned": 0.0}, "Nonemployer Establishments": 501, "Private Non-farm Employment": 1290}, "Housing": {"Housing Units": 3167, "Units in Multi-Unit Structures": 12.8, "Median Value of Owner-Occupied Units": 64000, "Households": 2624, "Persons per Household": 2.36, "Homeownership Rate": 73.7}, "Population": {"2014 Population": 6598, "2010 Population": 6415, "Population per Square Mile": 4.3, "Population Percent Change": 2.9}}</t>
  </si>
  <si>
    <t>{"Ethnicities": {"White Alone, not Hispanic or Latino": 87.3, "Two or More Races": 2.5, "Asian Alone": 0.3, "Native Hawaiian and Other Pacific Islander Alone": 0.0, "White Alone": 88.6, "Hispanic or Latino": 1.4, "Black Alone": 0.9, "American Indian and Alaska Native Alone": 7.7}, "Age": {"Percent Under 18 Years": 23.9, "Percent 65 and Older": 17.1, "Percent Under 5 Years": 5.9}, "Miscellaneous": {"Manufacturers Shipments": 0, "Foreign Born": 0.4, "Percent Female": 48.2, "Language Other than English at Home": 2.7, "Living in Same House +1 Years": 84.0, "Mean Travel Time to Work": 13.7, "Building Permits": 18, "Veterans": 246, "Land Area": 1444.43}, "Sales": {"Retail Sales": 306, "Merchant Wholesaler Sales": 0, "Accommodation and Food Services Sales": 53, "Retail Sales per Capita": 10975}, "County": "Stanley County", "State": "SD", "Income": {"Median Houseold Income": 54620, "Per Capita Income": 30933, "Persons Below Poverty Level": 10.2}, "Education": {"Bachelor's Degree or Higher": 27.4, "High School or Higher": 89.9}, "Employment": {"Private Non-farm Establishments": 110, "Private Non-farm Employment Percent Change": -1.4, "Firms": {"Total": 301, "Hispanic-Owned": 0.0, "Native Hawaiian and Other Pacific Islander-Owned": 0.0, "American Indian-Owned": 0.0, "Black-Owned": 0.0, "Asian-Owned": 0.0, "Women-Owned": 0.0}, "Nonemployer Establishments": 315, "Private Non-farm Employment": 1065}, "Housing": {"Housing Units": 1449, "Units in Multi-Unit Structures": 9.4, "Median Value of Owner-Occupied Units": 110900, "Households": 1273, "Persons per Household": 2.32, "Homeownership Rate": 78.7}, "Population": {"2014 Population": 2983, "2010 Population": 2966, "Population per Square Mile": 2.1, "Population Percent Change": 0.6}}</t>
  </si>
  <si>
    <t>{"Ethnicities": {"White Alone, not Hispanic or Latino": 93.0, "Two or More Races": 2.1, "Asian Alone": 0.1, "Native Hawaiian and Other Pacific Islander Alone": 0.0, "White Alone": 95.1, "Hispanic or Latino": 2.4, "Black Alone": 0.8, "American Indian and Alaska Native Alone": 1.9}, "Age": {"Percent Under 18 Years": 21.6, "Percent 65 and Older": 18.8, "Percent Under 5 Years": 4.9}, "Miscellaneous": {"Manufacturers Shipments": 0, "Foreign Born": 1.1, "Percent Female": 46.0, "Language Other than English at Home": 2.9, "Living in Same House +1 Years": 87.0, "Mean Travel Time to Work": 16.7, "Building Permits": 9, "Veterans": 102, "Land Area": 1006.82}, "Sales": {"Retail Sales": 313, "Merchant Wholesaler Sales": 0, "Accommodation and Food Services Sales": 20, "Retail Sales per Capita": 22180}, "County": "Sully County", "State": "SD", "Income": {"Median Houseold Income": 54524, "Per Capita Income": 30218, "Persons Below Poverty Level": 5.8}, "Education": {"Bachelor's Degree or Higher": 30.9, "High School or Higher": 90.8}, "Employment": {"Private Non-farm Establishments": 67, "Private Non-farm Employment Percent Change": -4.4, "Firms": {"Total": 283, "Hispanic-Owned": 0.0, "Native Hawaiian and Other Pacific Islander-Owned": 0.0, "American Indian-Owned": 0.0, "Black-Owned": 0.0, "Asian-Owned": 0.0, "Women-Owned": 0.0}, "Nonemployer Establishments": 166, "Private Non-farm Employment": 329}, "Housing": {"Housing Units": 868, "Units in Multi-Unit Structures": 6.3, "Median Value of Owner-Occupied Units": 88200, "Households": 606, "Persons per Household": 2.33, "Homeownership Rate": 72.4}, "Population": {"2014 Population": 1438, "2010 Population": 1373, "Population per Square Mile": 1.4, "Population Percent Change": 4.7}}</t>
  </si>
  <si>
    <t>{"Ethnicities": {"White Alone, not Hispanic or Latino": 10.4, "Two or More Races": 2.4, "Asian Alone": 0.3, "Native Hawaiian and Other Pacific Islander Alone": 0.0, "White Alone": 10.8, "Hispanic or Latino": 3.7, "Black Alone": 0.3, "American Indian and Alaska Native Alone": 86.2}, "Age": {"Percent Under 18 Years": 40.4, "Percent 65 and Older": 7.3, "Percent Under 5 Years": 13.0}, "Miscellaneous": {"Manufacturers Shipments": 0, "Foreign Born": 0.7, "Percent Female": 51.4, "Language Other than English at Home": 22.3, "Living in Same House +1 Years": 86.5, "Mean Travel Time to Work": 17.3, "Building Permits": 0, "Veterans": 497, "Land Area": 1388.56}, "Sales": {"Retail Sales": 395, "Merchant Wholesaler Sales": 0, "Accommodation and Food Services Sales": 17, "Retail Sales per Capita": 3911}, "County": "Todd County", "State": "SD", "Income": {"Median Houseold Income": 31934, "Per Capita Income": 10575, "Persons Below Poverty Level": 44.6}, "Education": {"Bachelor's Degree or Higher": 12.4, "High School or Higher": 77.6}, "Employment": {"Private Non-farm Establishments": 55, "Private Non-farm Employment Percent Change": -29.0, "Firms": {"Total": 382, "Hispanic-Owned": 0.0, "Native Hawaiian and Other Pacific Islander-Owned": 0.0, "American Indian-Owned": 55.0, "Black-Owned": 0.0, "Asian-Owned": 0.0, "Women-Owned": 25.7}, "Nonemployer Establishments": 201, "Private Non-farm Employment": 1192}, "Housing": {"Housing Units": 3132, "Units in Multi-Unit Structures": 16.9, "Median Value of Owner-Occupied Units": 40200, "Households": 2680, "Persons per Household": 3.62, "Homeownership Rate": 46.5}, "Population": {"2014 Population": 9882, "2010 Population": 9612, "Population per Square Mile": 6.9, "Population Percent Change": 2.8}}</t>
  </si>
  <si>
    <t>{"Ethnicities": {"White Alone, not Hispanic or Latino": 81.8, "Two or More Races": 2.4, "Asian Alone": 0.5, "Native Hawaiian and Other Pacific Islander Alone": 0.0, "White Alone": 82.6, "Hispanic or Latino": 1.7, "Black Alone": 0.4, "American Indian and Alaska Native Alone": 14.0}, "Age": {"Percent Under 18 Years": 22.4, "Percent 65 and Older": 21.6, "Percent Under 5 Years": 6.2}, "Miscellaneous": {"Manufacturers Shipments": 0, "Foreign Born": 0.8, "Percent Female": 50.5, "Language Other than English at Home": 3.9, "Living in Same House +1 Years": 89.3, "Mean Travel Time to Work": 15.6, "Building Permits": 6, "Veterans": 333, "Land Area": 1612.45}, "Sales": {"Retail Sales": 883, "Merchant Wholesaler Sales": 704, "Accommodation and Food Services Sales": 81, "Retail Sales per Capita": 15407}, "County": "Tripp County", "State": "SD", "Income": {"Median Houseold Income": 39324, "Per Capita Income": 23270, "Persons Below Poverty Level": 20.6}, "Education": {"Bachelor's Degree or Higher": 21.2, "High School or Higher": 86.2}, "Employment": {"Private Non-farm Establishments": 211, "Private Non-farm Employment Percent Change": -7.1, "Firms": {"Total": 771, "Hispanic-Owned": 0.0, "Native Hawaiian and Other Pacific Islander-Owned": 0.0, "American Indian-Owned": 5.4, "Black-Owned": 0.0, "Asian-Owned": 0.0, "Women-Owned": 21.4}, "Nonemployer Establishments": 550, "Private Non-farm Employment": 1565}, "Housing": {"Housing Units": 3068, "Units in Multi-Unit Structures": 11.8, "Median Value of Owner-Occupied Units": 72200, "Households": 2530, "Persons per Household": 2.15, "Homeownership Rate": 68.7}, "Population": {"2014 Population": 5512, "2010 Population": 5644, "Population per Square Mile": 3.5, "Population Percent Change": -2.3}}</t>
  </si>
  <si>
    <t>{"Ethnicities": {"White Alone, not Hispanic or Latino": 95.5, "Two or More Races": 1.1, "Asian Alone": 0.2, "Native Hawaiian and Other Pacific Islander Alone": 0.0, "White Alone": 97.1, "Hispanic or Latino": 2.2, "Black Alone": 0.5, "American Indian and Alaska Native Alone": 1.0}, "Age": {"Percent Under 18 Years": 23.2, "Percent 65 and Older": 20.5, "Percent Under 5 Years": 6.0}, "Miscellaneous": {"Manufacturers Shipments": 0, "Foreign Born": 0.4, "Percent Female": 49.6, "Language Other than English at Home": 2.4, "Living in Same House +1 Years": 90.9, "Mean Travel Time to Work": 27.4, "Building Permits": 15, "Veterans": 693, "Land Area": 617.06}, "Sales": {"Retail Sales": 523, "Merchant Wholesaler Sales": 1665, "Accommodation and Food Services Sales": 22, "Retail Sales per Capita": 6266}, "County": "Turner County", "State": "SD", "Income": {"Median Houseold Income": 51925, "Per Capita Income": 25406, "Persons Below Poverty Level": 9.1}, "Education": {"Bachelor's Degree or Higher": 19.4, "High School or Higher": 90.2}, "Employment": {"Private Non-farm Establishments": 261, "Private Non-farm Employment Percent Change": 2.2, "Firms": {"Total": 725, "Hispanic-Owned": 0.0, "Native Hawaiian and Other Pacific Islander-Owned": 0.0, "American Indian-Owned": 0.0, "Black-Owned": 0.0, "Asian-Owned": 0.0, "Women-Owned": 0.0}, "Nonemployer Establishments": 759, "Private Non-farm Employment": 1607}, "Housing": {"Housing Units": 3991, "Units in Multi-Unit Structures": 8.7, "Median Value of Owner-Occupied Units": 93200, "Households": 3461, "Persons per Household": 2.36, "Homeownership Rate": 78.5}, "Population": {"2014 Population": 8272, "2010 Population": 8347, "Population per Square Mile": 13.5, "Population Percent Change": -0.9}}</t>
  </si>
  <si>
    <t>{"Ethnicities": {"White Alone, not Hispanic or Latino": 92.7, "Two or More Races": 1.5, "Asian Alone": 1.1, "Native Hawaiian and Other Pacific Islander Alone": 0.1, "White Alone": 95.6, "Hispanic or Latino": 3.2, "Black Alone": 1.1, "American Indian and Alaska Native Alone": 0.7}, "Age": {"Percent Under 18 Years": 25.4, "Percent 65 and Older": 15.5, "Percent Under 5 Years": 6.1}, "Miscellaneous": {"Manufacturers Shipments": 0, "Foreign Born": 1.8, "Percent Female": 49.4, "Language Other than English at Home": 3.8, "Living in Same House +1 Years": 87.9, "Mean Travel Time to Work": 18.3, "Building Permits": 189, "Veterans": 1225, "Land Area": 460.54}, "Sales": {"Retail Sales": 3041, "Merchant Wholesaler Sales": 0, "Accommodation and Food Services Sales": 197, "Retail Sales per Capita": 21752}, "County": "Union County", "State": "SD", "Income": {"Median Houseold Income": 63468, "Per Capita Income": 36167, "Persons Below Poverty Level": 4.4}, "Education": {"Bachelor's Degree or Higher": 32.2, "High School or Higher": 92.7}, "Employment": {"Private Non-farm Establishments": 497, "Private Non-farm Employment Percent Change": -0.5, "Firms": {"Total": 1142, "Hispanic-Owned": 0.0, "Native Hawaiian and Other Pacific Islander-Owned": 0.0, "American Indian-Owned": 0.0, "Black-Owned": 0.0, "Asian-Owned": 0.0, "Women-Owned": 18.1}, "Nonemployer Establishments": 1301, "Private Non-farm Employment": 8302}, "Housing": {"Housing Units": 6658, "Units in Multi-Unit Structures": 17.9, "Median Value of Owner-Occupied Units": 150300, "Households": 5758, "Persons per Household": 2.51, "Homeownership Rate": 75.2}, "Population": {"2014 Population": 15029, "2010 Population": 14399, "Population per Square Mile": 31.3, "Population Percent Change": 4.4}}</t>
  </si>
  <si>
    <t>{"Ethnicities": {"White Alone, not Hispanic or Latino": 81.1, "Two or More Races": 3.2, "Asian Alone": 0.4, "Native Hawaiian and Other Pacific Islander Alone": 0.0, "White Alone": 82.3, "Hispanic or Latino": 1.8, "Black Alone": 0.5, "American Indian and Alaska Native Alone": 13.6}, "Age": {"Percent Under 18 Years": 22.6, "Percent 65 and Older": 24.3, "Percent Under 5 Years": 6.0}, "Miscellaneous": {"Manufacturers Shipments": 0, "Foreign Born": 1.7, "Percent Female": 51.1, "Language Other than English at Home": 6.1, "Living in Same House +1 Years": 88.5, "Mean Travel Time to Work": 14.9, "Building Permits": 9, "Veterans": 617, "Land Area": 708.63}, "Sales": {"Retail Sales": 747, "Merchant Wholesaler Sales": 1070, "Accommodation and Food Services Sales": 198, "Retail Sales per Capita": 14187}, "County": "Walworth County", "State": "SD", "Income": {"Median Houseold Income": 41826, "Per Capita Income": 25915, "Persons Below Poverty Level": 10.9}, "Education": {"Bachelor's Degree or Higher": 21.8, "High School or Higher": 87.9}, "Employment": {"Private Non-farm Establishments": 215, "Private Non-farm Employment Percent Change": 8.9, "Firms": {"Total": 915, "Hispanic-Owned": 0.0, "Native Hawaiian and Other Pacific Islander-Owned": 0.0, "American Indian-Owned": 0.0, "Black-Owned": 0.0, "Asian-Owned": 0.0, "Women-Owned": 15.2}, "Nonemployer Establishments": 478, "Private Non-farm Employment": 2017}, "Housing": {"Housing Units": 2998, "Units in Multi-Unit Structures": 13.8, "Median Value of Owner-Occupied Units": 73000, "Households": 2342, "Persons per Household": 2.26, "Homeownership Rate": 64.2}, "Population": {"2014 Population": 5511, "2010 Population": 5438, "Population per Square Mile": 7.7, "Population Percent Change": 1.3}}</t>
  </si>
  <si>
    <t>{"Ethnicities": {"White Alone, not Hispanic or Latino": 90.1, "Two or More Races": 1.5, "Asian Alone": 0.7, "Native Hawaiian and Other Pacific Islander Alone": 0.0, "White Alone": 92.8, "Hispanic or Latino": 3.3, "Black Alone": 1.9, "American Indian and Alaska Native Alone": 3.0}, "Age": {"Percent Under 18 Years": 21.1, "Percent 65 and Older": 17.5, "Percent Under 5 Years": 5.8}, "Miscellaneous": {"Manufacturers Shipments": 6352, "Foreign Born": 1.9, "Percent Female": 48.1, "Language Other than English at Home": 6.9, "Living in Same House +1 Years": 84.3, "Mean Travel Time to Work": 15.1, "Building Permits": 88, "Veterans": 1706, "Land Area": 521.16}, "Sales": {"Retail Sales": 2930, "Merchant Wholesaler Sales": 0, "Accommodation and Food Services Sales": 345, "Retail Sales per Capita": 13498}, "County": "Yankton County", "State": "SD", "Income": {"Median Houseold Income": 52578, "Per Capita Income": 27268, "Persons Below Poverty Level": 13.4}, "Education": {"Bachelor's Degree or Higher": 26.4, "High School or Higher": 91.0}, "Employment": {"Private Non-farm Establishments": 730, "Private Non-farm Employment Percent Change": 1.2, "Firms": {"Total": 1962, "Hispanic-Owned": 0.0, "Native Hawaiian and Other Pacific Islander-Owned": 0.0, "American Indian-Owned": 0.0, "Black-Owned": 0.0, "Asian-Owned": 0.0, "Women-Owned": 25.9}, "Nonemployer Establishments": 1562, "Private Non-farm Employment": 10970}, "Housing": {"Housing Units": 9779, "Units in Multi-Unit Structures": 19.2, "Median Value of Owner-Occupied Units": 126700, "Households": 8698, "Persons per Household": 2.34, "Homeownership Rate": 71.8}, "Population": {"2014 Population": 22684, "2010 Population": 22438, "Population per Square Mile": 43.1, "Population Percent Change": 1.1}}</t>
  </si>
  <si>
    <t>{"Ethnicities": {"White Alone, not Hispanic or Latino": 24.0, "Two or More Races": 3.7, "Asian Alone": 0.4, "Native Hawaiian and Other Pacific Islander Alone": 0.0, "White Alone": 24.4, "Hispanic or Latino": 3.7, "Black Alone": 0.3, "American Indian and Alaska Native Alone": 71.2}, "Age": {"Percent Under 18 Years": 35.7, "Percent 65 and Older": 6.7, "Percent Under 5 Years": 6.3}, "Miscellaneous": {"Manufacturers Shipments": 0, "Foreign Born": 0.9, "Percent Female": 49.0, "Language Other than English at Home": 23.4, "Living in Same House +1 Years": 87.9, "Mean Travel Time to Work": 20.3, "Building Permits": 0, "Veterans": 130, "Land Area": 1961.27}, "Sales": {"Retail Sales": 0, "Merchant Wholesaler Sales": 0, "Accommodation and Food Services Sales": 0, "Retail Sales per Capita": 0}, "County": "Ziebach County", "State": "SD", "Income": {"Median Houseold Income": 32708, "Per Capita Income": 12339, "Persons Below Poverty Level": 42.3}, "Education": {"Bachelor's Degree or Higher": 14.7, "High School or Higher": 82.5}, "Employment": {"Private Non-farm Establishments": 43, "Private Non-farm Employment Percent Change": 24.7, "Firms": {"Total": 37, "Hispanic-Owned": 0.0, "Native Hawaiian and Other Pacific Islander-Owned": 0.0, "American Indian-Owned": 0.0, "Black-Owned": 0.0, "Asian-Owned": 0.0, "Women-Owned": 0.0}, "Nonemployer Establishments": 54, "Private Non-farm Employment": 268}, "Housing": {"Housing Units": 984, "Units in Multi-Unit Structures": 11.6, "Median Value of Owner-Occupied Units": 70100, "Households": 803, "Persons per Household": 3.51, "Homeownership Rate": 51.7}, "Population": {"2014 Population": 2826, "2010 Population": 2801, "Population per Square Mile": 1.4, "Population Percent Change": 0.9}}</t>
  </si>
  <si>
    <t>{"Ethnicities": {"White Alone, not Hispanic or Latino": 89.9, "Two or More Races": 1.9, "Asian Alone": 1.4, "Native Hawaiian and Other Pacific Islander Alone": 0.0, "White Alone": 92.1, "Hispanic or Latino": 2.5, "Black Alone": 4.2, "American Indian and Alaska Native Alone": 0.4}, "Age": {"Percent Under 18 Years": 21.0, "Percent 65 and Older": 18.9, "Percent Under 5 Years": 5.3}, "Miscellaneous": {"Manufacturers Shipments": 19111, "Foreign Born": 3.0, "Percent Female": 51.5, "Language Other than English at Home": 3.8, "Living in Same House +1 Years": 85.9, "Mean Travel Time to Work": 23.0, "Building Permits": 173, "Veterans": 7105, "Land Area": 337.16}, "Sales": {"Retail Sales": 9077, "Merchant Wholesaler Sales": 2082, "Accommodation and Food Services Sales": 1265, "Retail Sales per Capita": 12381}, "County": "Anderson County", "State": "TN", "Income": {"Median Houseold Income": 43620, "Per Capita Income": 24561, "Persons Below Poverty Level": 18.2}, "Education": {"Bachelor's Degree or Higher": 23.5, "High School or Higher": 83.8}, "Employment": {"Private Non-farm Establishments": 1526, "Private Non-farm Employment Percent Change": -1.9, "Firms": {"Total": 5940, "Hispanic-Owned": 0.6, "Native Hawaiian and Other Pacific Islander-Owned": 0.0, "American Indian-Owned": 0.0, "Black-Owned": 0.0, "Asian-Owned": 1.2, "Women-Owned": 20.9}, "Nonemployer Establishments": 4421, "Private Non-farm Employment": 39455}, "Housing": {"Housing Units": 34747, "Units in Multi-Unit Structures": 15.7, "Median Value of Owner-Occupied Units": 127000, "Households": 30548, "Persons per Household": 2.43, "Homeownership Rate": 68.5}, "Population": {"2014 Population": 75528, "2010 Population": 75129, "Population per Square Mile": 222.8, "Population Percent Change": 0.5}}</t>
  </si>
  <si>
    <t>TN</t>
  </si>
  <si>
    <t>{"Ethnicities": {"White Alone, not Hispanic or Latino": 77.6, "Two or More Races": 1.9, "Asian Alone": 1.3, "Native Hawaiian and Other Pacific Islander Alone": 0.2, "White Alone": 87.2, "Hispanic or Latino": 11.7, "Black Alone": 8.3, "American Indian and Alaska Native Alone": 1.2}, "Age": {"Percent Under 18 Years": 26.2, "Percent 65 and Older": 14.4, "Percent Under 5 Years": 6.7}, "Miscellaneous": {"Manufacturers Shipments": 10472, "Foreign Born": 7.2, "Percent Female": 50.9, "Language Other than English at Home": 11.6, "Living in Same House +1 Years": 87.3, "Mean Travel Time to Work": 26.6, "Building Permits": 171, "Veterans": 3106, "Land Area": 473.64}, "Sales": {"Retail Sales": 3406, "Merchant Wholesaler Sales": 0, "Accommodation and Food Services Sales": 352, "Retail Sales per Capita": 7649}, "County": "Bedford County", "State": "TN", "Income": {"Median Houseold Income": 40759, "Per Capita Income": 19303, "Persons Below Poverty Level": 20.0}, "Education": {"Bachelor's Degree or Higher": 12.3, "High School or Higher": 77.5}, "Employment": {"Private Non-farm Establishments": 765, "Private Non-farm Employment Percent Change": -1.2, "Firms": {"Total": 3958, "Hispanic-Owned": 2.7, "Native Hawaiian and Other Pacific Islander-Owned": 0.0, "American Indian-Owned": 0.0, "Black-Owned": 0.0, "Asian-Owned": 0.0, "Women-Owned": 20.6}, "Nonemployer Establishments": 2856, "Private Non-farm Employment": 11876}, "Housing": {"Housing Units": 18547, "Units in Multi-Unit Structures": 10.1, "Median Value of Owner-Occupied Units": 114600, "Households": 16402, "Persons per Household": 2.73, "Homeownership Rate": 70.0}, "Population": {"2014 Population": 46627, "2010 Population": 45058, "Population per Square Mile": 95.1, "Population Percent Change": 3.5}}</t>
  </si>
  <si>
    <t>{"Ethnicities": {"White Alone, not Hispanic or Latino": 93.0, "Two or More Races": 1.4, "Asian Alone": 0.5, "Native Hawaiian and Other Pacific Islander Alone": 0.0, "White Alone": 94.9, "Hispanic or Latino": 2.2, "Black Alone": 2.5, "American Indian and Alaska Native Alone": 0.6}, "Age": {"Percent Under 18 Years": 19.8, "Percent 65 and Older": 22.5, "Percent Under 5 Years": 5.1}, "Miscellaneous": {"Manufacturers Shipments": 822, "Foreign Born": 1.6, "Percent Female": 50.5, "Language Other than English at Home": 2.6, "Living in Same House +1 Years": 89.0, "Mean Travel Time to Work": 23.6, "Building Permits": 0, "Veterans": 1689, "Land Area": 394.14}, "Sales": {"Retail Sales": 1368, "Merchant Wholesaler Sales": 352, "Accommodation and Food Services Sales": 133, "Retail Sales per Capita": 8472}, "County": "Benton County", "State": "TN", "Income": {"Median Houseold Income": 33033, "Per Capita Income": 18456, "Persons Below Poverty Level": 22.1}, "Education": {"Bachelor's Degree or Higher": 10.3, "High School or Higher": 78.5}, "Employment": {"Private Non-farm Establishments": 308, "Private Non-farm Employment Percent Change": 2.4, "Firms": {"Total": 1519, "Hispanic-Owned": 0.0, "Native Hawaiian and Other Pacific Islander-Owned": 0.0, "American Indian-Owned": 0.0, "Black-Owned": 0.0, "Asian-Owned": 0.0, "Women-Owned": 0.0}, "Nonemployer Establishments": 1039, "Private Non-farm Employment": 3253}, "Housing": {"Housing Units": 8977, "Units in Multi-Unit Structures": 3.9, "Median Value of Owner-Occupied Units": 80100, "Households": 6892, "Persons per Household": 2.35, "Homeownership Rate": 78.7}, "Population": {"2014 Population": 16145, "2010 Population": 16489, "Population per Square Mile": 41.8, "Population Percent Change": -2.1}}</t>
  </si>
  <si>
    <t>{"Ethnicities": {"White Alone, not Hispanic or Latino": 90.1, "Two or More Races": 1.2, "Asian Alone": 0.2, "Native Hawaiian and Other Pacific Islander Alone": 0.0, "White Alone": 92.2, "Hispanic or Latino": 2.2, "Black Alone": 6.0, "American Indian and Alaska Native Alone": 0.4}, "Age": {"Percent Under 18 Years": 17.4, "Percent 65 and Older": 18.2, "Percent Under 5 Years": 3.9}, "Miscellaneous": {"Manufacturers Shipments": 0, "Foreign Born": 1.2, "Percent Female": 42.7, "Language Other than English at Home": 4.5, "Living in Same House +1 Years": 88.0, "Mean Travel Time to Work": 33.1, "Building Permits": 0, "Veterans": 1076, "Land Area": 406.43}, "Sales": {"Retail Sales": 304, "Merchant Wholesaler Sales": 33, "Accommodation and Food Services Sales": 34, "Retail Sales per Capita": 2335}, "County": "Bledsoe County", "State": "TN", "Income": {"Median Houseold Income": 33443, "Per Capita Income": 15747, "Persons Below Poverty Level": 22.4}, "Education": {"Bachelor's Degree or Higher": 9.3, "High School or Higher": 75.6}, "Employment": {"Private Non-farm Establishments": 98, "Private Non-farm Employment Percent Change": -5.8, "Firms": {"Total": 1082, "Hispanic-Owned": 0.0, "Native Hawaiian and Other Pacific Islander-Owned": 0.0, "American Indian-Owned": 0.0, "Black-Owned": 0.0, "Asian-Owned": 0.0, "Women-Owned": 23.4}, "Nonemployer Establishments": 793, "Private Non-farm Employment": 474}, "Housing": {"Housing Units": 5690, "Units in Multi-Unit Structures": 4.3, "Median Value of Owner-Occupied Units": 106100, "Households": 4556, "Persons per Household": 2.55, "Homeownership Rate": 79.8}, "Population": {"2014 Population": 13931, "2010 Population": 12876, "Population per Square Mile": 31.7, "Population Percent Change": 8.3}}</t>
  </si>
  <si>
    <t>{"Ethnicities": {"White Alone, not Hispanic or Latino": 91.5, "Two or More Races": 1.5, "Asian Alone": 1.0, "Native Hawaiian and Other Pacific Islander Alone": 0.0, "White Alone": 94.1, "Hispanic or Latino": 3.0, "Black Alone": 3.0, "American Indian and Alaska Native Alone": 0.4}, "Age": {"Percent Under 18 Years": 21.1, "Percent 65 and Older": 18.4, "Percent Under 5 Years": 5.1}, "Miscellaneous": {"Manufacturers Shipments": 53123, "Foreign Born": 2.7, "Percent Female": 51.5, "Language Other than English at Home": 3.9, "Living in Same House +1 Years": 85.1, "Mean Travel Time to Work": 23.9, "Building Permits": 608, "Veterans": 11723, "Land Area": 558.71}, "Sales": {"Retail Sales": 15511, "Merchant Wholesaler Sales": 8980, "Accommodation and Food Services Sales": 2085, "Retail Sales per Capita": 12945}, "County": "Blount County", "State": "TN", "Income": {"Median Houseold Income": 45991, "Per Capita Income": 23788, "Persons Below Poverty Level": 13.7}, "Education": {"Bachelor's Degree or Higher": 20.8, "High School or Higher": 86.7}, "Employment": {"Private Non-farm Establishments": 2263, "Private Non-farm Employment Percent Change": 0.5, "Firms": {"Total": 10063, "Hispanic-Owned": 0.0, "Native Hawaiian and Other Pacific Islander-Owned": 0.0, "American Indian-Owned": 0.3, "Black-Owned": 0.0, "Asian-Owned": 0.9, "Women-Owned": 25.7}, "Nonemployer Establishments": 8431, "Private Non-farm Employment": 38321}, "Housing": {"Housing Units": 55893, "Units in Multi-Unit Structures": 11.3, "Median Value of Owner-Occupied Units": 163900, "Households": 48728, "Persons per Household": 2.5, "Homeownership Rate": 73.3}, "Population": {"2014 Population": 126339, "2010 Population": 123010, "Population per Square Mile": 220.2, "Population Percent Change": 2.7}}</t>
  </si>
  <si>
    <t>{"Ethnicities": {"White Alone, not Hispanic or Latino": 87.1, "Two or More Races": 1.7, "Asian Alone": 1.2, "Native Hawaiian and Other Pacific Islander Alone": 0.1, "White Alone": 91.7, "Hispanic or Latino": 5.5, "Black Alone": 4.8, "American Indian and Alaska Native Alone": 0.6}, "Age": {"Percent Under 18 Years": 22.4, "Percent 65 and Older": 15.8, "Percent Under 5 Years": 5.6}, "Miscellaneous": {"Manufacturers Shipments": 0, "Foreign Born": 4.1, "Percent Female": 51.3, "Language Other than English at Home": 6.1, "Living in Same House +1 Years": 83.5, "Mean Travel Time to Work": 21.6, "Building Permits": 547, "Veterans": 7200, "Land Area": 328.76}, "Sales": {"Retail Sales": 11646, "Merchant Wholesaler Sales": 0, "Accommodation and Food Services Sales": 1304, "Retail Sales per Capita": 12196}, "County": "Bradley County", "State": "TN", "Income": {"Median Houseold Income": 41083, "Per Capita Income": 21649, "Persons Below Poverty Level": 19.8}, "Education": {"Bachelor's Degree or Higher": 18.5, "High School or Higher": 82.4}, "Employment": {"Private Non-farm Establishments": 1881, "Private Non-farm Employment Percent Change": 0.5, "Firms": {"Total": 8469, "Hispanic-Owned": 1.9, "Native Hawaiian and Other Pacific Islander-Owned": 0.0, "American Indian-Owned": 0.0, "Black-Owned": 0.0, "Asian-Owned": 1.3, "Women-Owned": 22.6}, "Nonemployer Establishments": 6689, "Private Non-farm Employment": 37734}, "Housing": {"Housing Units": 42414, "Units in Multi-Unit Structures": 17.6, "Median Value of Owner-Occupied Units": 138900, "Households": 37603, "Persons per Household": 2.59, "Homeownership Rate": 67.0}, "Population": {"2014 Population": 102975, "2010 Population": 98963, "Population per Square Mile": 301.0, "Population Percent Change": 4.1}}</t>
  </si>
  <si>
    <t>{"Ethnicities": {"White Alone, not Hispanic or Latino": 96.6, "Two or More Races": 1.1, "Asian Alone": 0.3, "Native Hawaiian and Other Pacific Islander Alone": 0.1, "White Alone": 97.7, "Hispanic or Latino": 1.2, "Black Alone": 0.5, "American Indian and Alaska Native Alone": 0.3}, "Age": {"Percent Under 18 Years": 21.0, "Percent 65 and Older": 19.3, "Percent Under 5 Years": 5.2}, "Miscellaneous": {"Manufacturers Shipments": 3339, "Foreign Born": 0.7, "Percent Female": 51.3, "Language Other than English at Home": 1.5, "Living in Same House +1 Years": 86.7, "Mean Travel Time to Work": 25.6, "Building Permits": 151, "Veterans": 2950, "Land Area": 480.19}, "Sales": {"Retail Sales": 3618, "Merchant Wholesaler Sales": 1344, "Accommodation and Food Services Sales": 354, "Retail Sales per Capita": 8920}, "County": "Campbell County", "State": "TN", "Income": {"Median Houseold Income": 31943, "Per Capita Income": 16812, "Persons Below Poverty Level": 23.8}, "Education": {"Bachelor's Degree or Higher": 9.5, "High School or Higher": 70.4}, "Employment": {"Private Non-farm Establishments": 577, "Private Non-farm Employment Percent Change": 3.6, "Firms": {"Total": 3224, "Hispanic-Owned": 0.8, "Native Hawaiian and Other Pacific Islander-Owned": 0.0, "American Indian-Owned": 0.0, "Black-Owned": 0.0, "Asian-Owned": 0.0, "Women-Owned": 16.2}, "Nonemployer Establishments": 2393, "Private Non-farm Employment": 7598}, "Housing": {"Housing Units": 20331, "Units in Multi-Unit Structures": 11.4, "Median Value of Owner-Occupied Units": 91500, "Households": 15959, "Persons per Household": 2.51, "Homeownership Rate": 69.2}, "Population": {"2014 Population": 39918, "2010 Population": 40716, "Population per Square Mile": 84.8, "Population Percent Change": -2.0}}</t>
  </si>
  <si>
    <t>{"Ethnicities": {"White Alone, not Hispanic or Latino": 94.5, "Two or More Races": 1.5, "Asian Alone": 0.4, "Native Hawaiian and Other Pacific Islander Alone": 0.1, "White Alone": 96.0, "Hispanic or Latino": 1.8, "Black Alone": 1.7, "American Indian and Alaska Native Alone": 0.3}, "Age": {"Percent Under 18 Years": 21.2, "Percent 65 and Older": 18.1, "Percent Under 5 Years": 5.4}, "Miscellaneous": {"Manufacturers Shipments": 0, "Foreign Born": 1.7, "Percent Female": 50.2, "Language Other than English at Home": 2.6, "Living in Same House +1 Years": 86.0, "Mean Travel Time to Work": 34.0, "Building Permits": 11, "Veterans": 1004, "Land Area": 265.64}, "Sales": {"Retail Sales": 535, "Merchant Wholesaler Sales": 0, "Accommodation and Food Services Sales": 71, "Retail Sales per Capita": 3991}, "County": "Cannon County", "State": "TN", "Income": {"Median Houseold Income": 40689, "Per Capita Income": 20566, "Persons Below Poverty Level": 17.8}, "Education": {"Bachelor's Degree or Higher": 13.0, "High School or Higher": 76.4}, "Employment": {"Private Non-farm Establishments": 172, "Private Non-farm Employment Percent Change": 2.1, "Firms": {"Total": 1264, "Hispanic-Owned": 0.0, "Native Hawaiian and Other Pacific Islander-Owned": 0.0, "American Indian-Owned": 0.0, "Black-Owned": 0.0, "Asian-Owned": 0.0, "Women-Owned": 0.0}, "Nonemployer Establishments": 944, "Private Non-farm Employment": 1474}, "Housing": {"Housing Units": 6053, "Units in Multi-Unit Structures": 4.6, "Median Value of Owner-Occupied Units": 116400, "Households": 5383, "Persons per Household": 2.53, "Homeownership Rate": 77.2}, "Population": {"2014 Population": 13757, "2010 Population": 13801, "Population per Square Mile": 52.0, "Population Percent Change": -0.3}}</t>
  </si>
  <si>
    <t>{"Ethnicities": {"White Alone, not Hispanic or Latino": 85.0, "Two or More Races": 1.8, "Asian Alone": 0.3, "Native Hawaiian and Other Pacific Islander Alone": 0.0, "White Alone": 87.0, "Hispanic or Latino": 2.4, "Black Alone": 10.3, "American Indian and Alaska Native Alone": 0.5}, "Age": {"Percent Under 18 Years": 21.6, "Percent 65 and Older": 19.7, "Percent Under 5 Years": 6.0}, "Miscellaneous": {"Manufacturers Shipments": 7670, "Foreign Born": 0.9, "Percent Female": 51.4, "Language Other than English at Home": 1.3, "Living in Same House +1 Years": 86.4, "Mean Travel Time to Work": 26.2, "Building Permits": 5, "Veterans": 2429, "Land Area": 599.25}, "Sales": {"Retail Sales": 1889, "Merchant Wholesaler Sales": 718, "Accommodation and Food Services Sales": 153, "Retail Sales per Capita": 6564}, "County": "Carroll County", "State": "TN", "Income": {"Median Houseold Income": 35049, "Per Capita Income": 18330, "Persons Below Poverty Level": 20.1}, "Education": {"Bachelor's Degree or Higher": 15.4, "High School or Higher": 78.6}, "Employment": {"Private Non-farm Establishments": 437, "Private Non-farm Employment Percent Change": 3.9, "Firms": {"Total": 2521, "Hispanic-Owned": 0.0, "Native Hawaiian and Other Pacific Islander-Owned": 0.0, "American Indian-Owned": 0.0, "Black-Owned": 0.0, "Asian-Owned": 0.0, "Women-Owned": 24.5}, "Nonemployer Establishments": 1573, "Private Non-farm Employment": 6526}, "Housing": {"Housing Units": 13181, "Units in Multi-Unit Structures": 8.2, "Median Value of Owner-Occupied Units": 80500, "Households": 11022, "Persons per Household": 2.5, "Homeownership Rate": 75.8}, "Population": {"2014 Population": 28370, "2010 Population": 28522, "Population per Square Mile": 47.6, "Population Percent Change": -0.5}}</t>
  </si>
  <si>
    <t>{"Ethnicities": {"White Alone, not Hispanic or Latino": 95.1, "Two or More Races": 1.2, "Asian Alone": 0.4, "Native Hawaiian and Other Pacific Islander Alone": 0.0, "White Alone": 96.6, "Hispanic or Latino": 1.7, "Black Alone": 1.6, "American Indian and Alaska Native Alone": 0.3}, "Age": {"Percent Under 18 Years": 19.1, "Percent 65 and Older": 19.7, "Percent Under 5 Years": 4.9}, "Miscellaneous": {"Manufacturers Shipments": 2966, "Foreign Born": 1.0, "Percent Female": 51.0, "Language Other than English at Home": 2.1, "Living in Same House +1 Years": 87.0, "Mean Travel Time to Work": 22.8, "Building Permits": 51, "Veterans": 5144, "Land Area": 341.2}, "Sales": {"Retail Sales": 4612, "Merchant Wholesaler Sales": 349, "Accommodation and Food Services Sales": 419, "Retail Sales per Capita": 7826}, "County": "Carter County", "State": "TN", "Income": {"Median Houseold Income": 31842, "Per Capita Income": 19018, "Persons Below Poverty Level": 22.9}, "Education": {"Bachelor's Degree or Higher": 15.8, "High School or Higher": 79.8}, "Employment": {"Private Non-farm Establishments": 686, "Private Non-farm Employment Percent Change": -2.6, "Firms": {"Total": 3938, "Hispanic-Owned": 0.0, "Native Hawaiian and Other Pacific Islander-Owned": 0.0, "American Indian-Owned": 0.0, "Black-Owned": 0.0, "Asian-Owned": 0.0, "Women-Owned": 16.2}, "Nonemployer Establishments": 3246, "Private Non-farm Employment": 8547}, "Housing": {"Housing Units": 27836, "Units in Multi-Unit Structures": 13.6, "Median Value of Owner-Occupied Units": 101100, "Households": 24079, "Persons per Household": 2.32, "Homeownership Rate": 72.3}, "Population": {"2014 Population": 56886, "2010 Population": 57424, "Population per Square Mile": 168.3, "Population Percent Change": -0.9}}</t>
  </si>
  <si>
    <t>{"Ethnicities": {"White Alone, not Hispanic or Latino": 93.3, "Two or More Races": 1.4, "Asian Alone": 0.5, "Native Hawaiian and Other Pacific Islander Alone": 0.1, "White Alone": 95.7, "Hispanic or Latino": 2.7, "Black Alone": 1.9, "American Indian and Alaska Native Alone": 0.4}, "Age": {"Percent Under 18 Years": 23.6, "Percent 65 and Older": 13.2, "Percent Under 5 Years": 5.6}, "Miscellaneous": {"Manufacturers Shipments": 7548, "Foreign Born": 1.7, "Percent Female": 50.2, "Language Other than English at Home": 2.7, "Living in Same House +1 Years": 89.4, "Mean Travel Time to Work": 32.6, "Building Permits": 107, "Veterans": 2762, "Land Area": 302.44}, "Sales": {"Retail Sales": 2387, "Merchant Wholesaler Sales": 337, "Accommodation and Food Services Sales": 232, "Retail Sales per Capita": 6100}, "County": "Cheatham County", "State": "TN", "Income": {"Median Houseold Income": 52446, "Per Capita Income": 23459, "Persons Below Poverty Level": 13.8}, "Education": {"Bachelor's Degree or Higher": 18.9, "High School or Higher": 83.2}, "Employment": {"Private Non-farm Establishments": 538, "Private Non-farm Employment Percent Change": -0.8, "Firms": {"Total": 3820, "Hispanic-Owned": 0.0, "Native Hawaiian and Other Pacific Islander-Owned": 0.0, "American Indian-Owned": 1.9, "Black-Owned": 1.1, "Asian-Owned": 0.0, "Women-Owned": 32.1}, "Nonemployer Establishments": 3234, "Private Non-farm Employment": 5638}, "Housing": {"Housing Units": 15794, "Units in Multi-Unit Structures": 7.2, "Median Value of Owner-Occupied Units": 152900, "Households": 14421, "Persons per Household": 2.7, "Homeownership Rate": 81.0}, "Population": {"2014 Population": 39764, "2010 Population": 39105, "Population per Square Mile": 129.3, "Population Percent Change": 1.7}}</t>
  </si>
  <si>
    <t>{"Ethnicities": {"White Alone, not Hispanic or Latino": 85.6, "Two or More Races": 1.8, "Asian Alone": 0.5, "Native Hawaiian and Other Pacific Islander Alone": 0.0, "White Alone": 87.7, "Hispanic or Latino": 2.5, "Black Alone": 9.5, "American Indian and Alaska Native Alone": 0.5}, "Age": {"Percent Under 18 Years": 21.9, "Percent 65 and Older": 16.7, "Percent Under 5 Years": 4.9}, "Miscellaneous": {"Manufacturers Shipments": 0, "Foreign Born": 2.0, "Percent Female": 52.1, "Language Other than English at Home": 4.4, "Living in Same House +1 Years": 87.3, "Mean Travel Time to Work": 28.8, "Building Permits": 8, "Veterans": 1126, "Land Area": 285.74}, "Sales": {"Retail Sales": 1176, "Merchant Wholesaler Sales": 244, "Accommodation and Food Services Sales": 115, "Retail Sales per Capita": 7319}, "County": "Chester County", "State": "TN", "Income": {"Median Houseold Income": 41875, "Per Capita Income": 18817, "Persons Below Poverty Level": 19.9}, "Education": {"Bachelor's Degree or Higher": 15.5, "High School or Higher": 81.2}, "Employment": {"Private Non-farm Establishments": 238, "Private Non-farm Employment Percent Change": 0.8, "Firms": {"Total": 1253, "Hispanic-Owned": 0.0, "Native Hawaiian and Other Pacific Islander-Owned": 0.0, "American Indian-Owned": 0.0, "Black-Owned": 0.0, "Asian-Owned": 0.0, "Women-Owned": 0.0}, "Nonemployer Establishments": 1016, "Private Non-farm Employment": 3072}, "Housing": {"Housing Units": 7022, "Units in Multi-Unit Structures": 7.2, "Median Value of Owner-Occupied Units": 102300, "Households": 5936, "Persons per Household": 2.68, "Homeownership Rate": 72.6}, "Population": {"2014 Population": 17379, "2010 Population": 17131, "Population per Square Mile": 60.0, "Population Percent Change": 1.4}}</t>
  </si>
  <si>
    <t>{"Ethnicities": {"White Alone, not Hispanic or Latino": 95.7, "Two or More Races": 1.2, "Asian Alone": 0.6, "Native Hawaiian and Other Pacific Islander Alone": 0.0, "White Alone": 96.7, "Hispanic or Latino": 1.1, "Black Alone": 1.2, "American Indian and Alaska Native Alone": 0.3}, "Age": {"Percent Under 18 Years": 19.6, "Percent 65 and Older": 18.5, "Percent Under 5 Years": 4.7}, "Miscellaneous": {"Manufacturers Shipments": 4361, "Foreign Born": 1.0, "Percent Female": 51.1, "Language Other than English at Home": 1.4, "Living in Same House +1 Years": 89.2, "Mean Travel Time to Work": 25.8, "Building Permits": 125, "Veterans": 2138, "Land Area": 434.58}, "Sales": {"Retail Sales": 1558, "Merchant Wholesaler Sales": 259, "Accommodation and Food Services Sales": 216, "Retail Sales per Capita": 5011}, "County": "Claiborne County", "State": "TN", "Income": {"Median Houseold Income": 33229, "Per Capita Income": 18583, "Persons Below Poverty Level": 22.9}, "Education": {"Bachelor's Degree or Higher": 13.3, "High School or Higher": 74.5}, "Employment": {"Private Non-farm Establishments": 416, "Private Non-farm Employment Percent Change": 3.0, "Firms": {"Total": 2503, "Hispanic-Owned": 0.0, "Native Hawaiian and Other Pacific Islander-Owned": 0.0, "American Indian-Owned": 0.0, "Black-Owned": 0.0, "Asian-Owned": 0.0, "Women-Owned": 0.0}, "Nonemployer Establishments": 1938, "Private Non-farm Employment": 7026}, "Housing": {"Housing Units": 15009, "Units in Multi-Unit Structures": 7.0, "Median Value of Owner-Occupied Units": 94900, "Households": 12553, "Persons per Household": 2.46, "Homeownership Rate": 75.0}, "Population": {"2014 Population": 31592, "2010 Population": 32213, "Population per Square Mile": 74.1, "Population Percent Change": -1.9}}</t>
  </si>
  <si>
    <t>{"Ethnicities": {"White Alone, not Hispanic or Latino": 94.9, "Two or More Races": 1.3, "Asian Alone": 0.1, "Native Hawaiian and Other Pacific Islander Alone": 0.1, "White Alone": 96.5, "Hispanic or Latino": 1.9, "Black Alone": 1.6, "American Indian and Alaska Native Alone": 0.3}, "Age": {"Percent Under 18 Years": 20.5, "Percent 65 and Older": 23.7, "Percent Under 5 Years": 5.4}, "Miscellaneous": {"Manufacturers Shipments": 0, "Foreign Born": 1.5, "Percent Female": 51.1, "Language Other than English at Home": 2.0, "Living in Same House +1 Years": 90.3, "Mean Travel Time to Work": 27.1, "Building Permits": 0, "Veterans": 499, "Land Area": 236.54}, "Sales": {"Retail Sales": 372, "Merchant Wholesaler Sales": 0, "Accommodation and Food Services Sales": 40, "Retail Sales per Capita": 4706}, "County": "Clay County", "State": "TN", "Income": {"Median Houseold Income": 29727, "Per Capita Income": 16867, "Persons Below Poverty Level": 20.6}, "Education": {"Bachelor's Degree or Higher": 12.9, "High School or Higher": 72.3}, "Employment": {"Private Non-farm Establishments": 100, "Private Non-farm Employment Percent Change": -5.9, "Firms": {"Total": 0, "Hispanic-Owned": 0.0, "Native Hawaiian and Other Pacific Islander-Owned": 0.0, "American Indian-Owned": 0.0, "Black-Owned": 0.0, "Asian-Owned": 0.0, "Women-Owned": 0.0}, "Nonemployer Establishments": 699, "Private Non-farm Employment": 1148}, "Housing": {"Housing Units": 4253, "Units in Multi-Unit Structures": 4.2, "Median Value of Owner-Occupied Units": 96400, "Households": 3281, "Persons per Household": 2.35, "Homeownership Rate": 77.7}, "Population": {"2014 Population": 7765, "2010 Population": 7861, "Population per Square Mile": 33.2, "Population Percent Change": -1.2}}</t>
  </si>
  <si>
    <t>{"Ethnicities": {"White Alone, not Hispanic or Latino": 93.6, "Two or More Races": 1.6, "Asian Alone": 0.4, "Native Hawaiian and Other Pacific Islander Alone": 0.1, "White Alone": 95.3, "Hispanic or Latino": 2.2, "Black Alone": 2.0, "American Indian and Alaska Native Alone": 0.5}, "Age": {"Percent Under 18 Years": 20.9, "Percent 65 and Older": 19.2, "Percent Under 5 Years": 5.2}, "Miscellaneous": {"Manufacturers Shipments": 6012, "Foreign Born": 1.6, "Percent Female": 51.6, "Language Other than English at Home": 2.5, "Living in Same House +1 Years": 86.1, "Mean Travel Time to Work": 27.9, "Building Permits": 1, "Veterans": 3385, "Land Area": 434.57}, "Sales": {"Retail Sales": 3268, "Merchant Wholesaler Sales": 0, "Accommodation and Food Services Sales": 442, "Retail Sales per Capita": 9236}, "County": "Cocke County", "State": "TN", "Income": {"Median Houseold Income": 30573, "Per Capita Income": 17476, "Persons Below Poverty Level": 26.1}, "Education": {"Bachelor's Degree or Higher": 9.5, "High School or Higher": 76.7}, "Employment": {"Private Non-farm Establishments": 484, "Private Non-farm Employment Percent Change": 1.8, "Firms": {"Total": 2791, "Hispanic-Owned": 0.0, "Native Hawaiian and Other Pacific Islander-Owned": 0.0, "American Indian-Owned": 0.0, "Black-Owned": 0.0, "Asian-Owned": 0.0, "Women-Owned": 0.0}, "Nonemployer Establishments": 2185, "Private Non-farm Employment": 6036}, "Housing": {"Housing Units": 17363, "Units in Multi-Unit Structures": 8.4, "Median Value of Owner-Occupied Units": 99700, "Households": 14917, "Persons per Household": 2.36, "Homeownership Rate": 70.5}, "Population": {"2014 Population": 35374, "2010 Population": 35662, "Population per Square Mile": 82.1, "Population Percent Change": -0.8}}</t>
  </si>
  <si>
    <t>{"Ethnicities": {"White Alone, not Hispanic or Latino": 89.2, "Two or More Races": 2.0, "Asian Alone": 1.1, "Native Hawaiian and Other Pacific Islander Alone": 0.1, "White Alone": 92.7, "Hispanic or Latino": 4.0, "Black Alone": 3.8, "American Indian and Alaska Native Alone": 0.4}, "Age": {"Percent Under 18 Years": 23.9, "Percent 65 and Older": 16.9, "Percent Under 5 Years": 6.0}, "Miscellaneous": {"Manufacturers Shipments": 0, "Foreign Born": 3.0, "Percent Female": 51.2, "Language Other than English at Home": 4.9, "Living in Same House +1 Years": 85.1, "Mean Travel Time to Work": 22.0, "Building Permits": 129, "Veterans": 4416, "Land Area": 428.96}, "Sales": {"Retail Sales": 7908, "Merchant Wholesaler Sales": 1966, "Accommodation and Food Services Sales": 792, "Retail Sales per Capita": 15285}, "County": "Coffee County", "State": "TN", "Income": {"Median Houseold Income": 37618, "Per Capita Income": 20357, "Persons Below Poverty Level": 20.9}, "Education": {"Bachelor's Degree or Higher": 18.0, "High School or Higher": 82.4}, "Employment": {"Private Non-farm Establishments": 1210, "Private Non-farm Employment Percent Change": 6.0, "Firms": {"Total": 5398, "Hispanic-Owned": 0.0, "Native Hawaiian and Other Pacific Islander-Owned": 0.0, "American Indian-Owned": 0.0, "Black-Owned": 1.8, "Asian-Owned": 1.9, "Women-Owned": 0.0}, "Nonemployer Establishments": 3452, "Private Non-farm Employment": 20471}, "Housing": {"Housing Units": 23565, "Units in Multi-Unit Structures": 13.5, "Median Value of Owner-Occupied Units": 116900, "Households": 21019, "Persons per Household": 2.49, "Homeownership Rate": 67.8}, "Population": {"2014 Population": 53623, "2010 Population": 52796, "Population per Square Mile": 123.1, "Population Percent Change": 1.6}}</t>
  </si>
  <si>
    <t>{"Ethnicities": {"White Alone, not Hispanic or Latino": 75.2, "Two or More Races": 2.0, "Asian Alone": 0.3, "Native Hawaiian and Other Pacific Islander Alone": 0.0, "White Alone": 83.4, "Hispanic or Latino": 9.7, "Black Alone": 13.7, "American Indian and Alaska Native Alone": 0.5}, "Age": {"Percent Under 18 Years": 24.5, "Percent 65 and Older": 17.4, "Percent Under 5 Years": 5.8}, "Miscellaneous": {"Manufacturers Shipments": 0, "Foreign Born": 4.9, "Percent Female": 52.1, "Language Other than English at Home": 9.0, "Living in Same House +1 Years": 87.6, "Mean Travel Time to Work": 22.1, "Building Permits": 2, "Veterans": 849, "Land Area": 265.54}, "Sales": {"Retail Sales": 650, "Merchant Wholesaler Sales": 1120, "Accommodation and Food Services Sales": 69, "Retail Sales per Capita": 4515}, "County": "Crockett County", "State": "TN", "Income": {"Median Houseold Income": 36066, "Per Capita Income": 18664, "Persons Below Poverty Level": 18.9}, "Education": {"Bachelor's Degree or Higher": 11.9, "High School or Higher": 76.1}, "Employment": {"Private Non-farm Establishments": 213, "Private Non-farm Employment Percent Change": -11.8, "Firms": {"Total": 1472, "Hispanic-Owned": 0.0, "Native Hawaiian and Other Pacific Islander-Owned": 0.0, "American Indian-Owned": 0.0, "Black-Owned": 0.0, "Asian-Owned": 0.0, "Women-Owned": 18.5}, "Nonemployer Establishments": 932, "Private Non-farm Employment": 1709}, "Housing": {"Housing Units": 6399, "Units in Multi-Unit Structures": 6.6, "Median Value of Owner-Occupied Units": 85700, "Households": 5619, "Persons per Household": 2.55, "Homeownership Rate": 68.3}, "Population": {"2014 Population": 14668, "2010 Population": 14586, "Population per Square Mile": 54.9, "Population Percent Change": 0.6}}</t>
  </si>
  <si>
    <t>{"Ethnicities": {"White Alone, not Hispanic or Latino": 94.9, "Two or More Races": 1.0, "Asian Alone": 0.5, "Native Hawaiian and Other Pacific Islander Alone": 0.1, "White Alone": 97.2, "Hispanic or Latino": 2.7, "Black Alone": 0.7, "American Indian and Alaska Native Alone": 0.4}, "Age": {"Percent Under 18 Years": 18.3, "Percent 65 and Older": 28.9, "Percent Under 5 Years": 5.0}, "Miscellaneous": {"Manufacturers Shipments": 4688, "Foreign Born": 2.4, "Percent Female": 51.3, "Language Other than English at Home": 4.0, "Living in Same House +1 Years": 86.5, "Mean Travel Time to Work": 23.0, "Building Permits": 246, "Veterans": 6571, "Land Area": 681.03}, "Sales": {"Retail Sales": 5969, "Merchant Wholesaler Sales": 0, "Accommodation and Food Services Sales": 616, "Retail Sales per Capita": 11208}, "County": "Cumberland County", "State": "TN", "Income": {"Median Houseold Income": 37188, "Per Capita Income": 21141, "Persons Below Poverty Level": 17.6}, "Education": {"Bachelor's Degree or Higher": 17.4, "High School or Higher": 80.9}, "Employment": {"Private Non-farm Establishments": 1084, "Private Non-farm Employment Percent Change": 1.5, "Firms": {"Total": 5512, "Hispanic-Owned": 0.0, "Native Hawaiian and Other Pacific Islander-Owned": 0.0, "American Indian-Owned": 0.0, "Black-Owned": 0.0, "Asian-Owned": 0.0, "Women-Owned": 23.4}, "Nonemployer Establishments": 4398, "Private Non-farm Employment": 14490}, "Housing": {"Housing Units": 28639, "Units in Multi-Unit Structures": 10.1, "Median Value of Owner-Occupied Units": 142200, "Households": 23764, "Persons per Household": 2.35, "Homeownership Rate": 78.4}, "Population": {"2014 Population": 57985, "2010 Population": 56053, "Population per Square Mile": 82.3, "Population Percent Change": 3.4}}</t>
  </si>
  <si>
    <t>{"Ethnicities": {"White Alone, not Hispanic or Latino": 56.9, "Two or More Races": 2.3, "Asian Alone": 3.4, "Native Hawaiian and Other Pacific Islander Alone": 0.1, "White Alone": 65.6, "Hispanic or Latino": 9.9, "Black Alone": 28.1, "American Indian and Alaska Native Alone": 0.5}, "Age": {"Percent Under 18 Years": 21.5, "Percent 65 and Older": 11.1, "Percent Under 5 Years": 7.0}, "Miscellaneous": {"Manufacturers Shipments": 73472, "Foreign Born": 11.7, "Percent Female": 51.8, "Language Other than English at Home": 15.5, "Living in Same House +1 Years": 79.2, "Mean Travel Time to Work": 23.3, "Building Permits": 6413, "Veterans": 38947, "Land Area": 504.03}, "Sales": {"Retail Sales": 105818, "Merchant Wholesaler Sales": 119425, "Accommodation and Food Services Sales": 22029, "Retail Sales per Capita": 17029}, "County": "Davidson County", "State": "TN", "Income": {"Median Houseold Income": 47335, "Per Capita Income": 28467, "Persons Below Poverty Level": 18.5}, "Education": {"Bachelor's Degree or Higher": 35.9, "High School or Higher": 86.4}, "Employment": {"Private Non-farm Establishments": 18333, "Private Non-farm Employment Percent Change": 3.5, "Firms": {"Total": 64653, "Hispanic-Owned": 2.9, "Native Hawaiian and Other Pacific Islander-Owned": 0.1, "American Indian-Owned": 0.6, "Black-Owned": 11.1, "Asian-Owned": 3.4, "Women-Owned": 26.8}, "Nonemployer Establishments": 60225, "Private Non-farm Employment": 396610}, "Housing": {"Housing Units": 292895, "Units in Multi-Unit Structures": 37.2, "Median Value of Owner-Occupied Units": 167500, "Households": 256745, "Persons per Household": 2.39, "Homeownership Rate": 54.7}, "Population": {"2014 Population": 668347, "2010 Population": 626681, "Population per Square Mile": 1243.3, "Population Percent Change": 6.7}}</t>
  </si>
  <si>
    <t>{"Ethnicities": {"White Alone, not Hispanic or Latino": 92.1, "Two or More Races": 1.1, "Asian Alone": 0.6, "Native Hawaiian and Other Pacific Islander Alone": 0.1, "White Alone": 94.8, "Hispanic or Latino": 2.9, "Black Alone": 3.0, "American Indian and Alaska Native Alone": 0.3}, "Age": {"Percent Under 18 Years": 20.0, "Percent 65 and Older": 22.7, "Percent Under 5 Years": 4.9}, "Miscellaneous": {"Manufacturers Shipments": 0, "Foreign Born": 1.6, "Percent Female": 50.9, "Language Other than English at Home": 1.9, "Living in Same House +1 Years": 87.4, "Mean Travel Time to Work": 26.8, "Building Permits": 0, "Veterans": 1001, "Land Area": 333.85}, "Sales": {"Retail Sales": 988, "Merchant Wholesaler Sales": 0, "Accommodation and Food Services Sales": 60, "Retail Sales per Capita": 8594}, "County": "Decatur County", "State": "TN", "Income": {"Median Houseold Income": 36258, "Per Capita Income": 25368, "Persons Below Poverty Level": 22.6}, "Education": {"Bachelor's Degree or Higher": 14.2, "High School or Higher": 78.8}, "Employment": {"Private Non-farm Establishments": 208, "Private Non-farm Employment Percent Change": -1.1, "Firms": {"Total": 980, "Hispanic-Owned": 0.0, "Native Hawaiian and Other Pacific Islander-Owned": 0.0, "American Indian-Owned": 0.0, "Black-Owned": 0.0, "Asian-Owned": 0.0, "Women-Owned": 0.0}, "Nonemployer Establishments": 839, "Private Non-farm Employment": 2984}, "Housing": {"Housing Units": 6835, "Units in Multi-Unit Structures": 4.1, "Median Value of Owner-Occupied Units": 83100, "Households": 5066, "Persons per Household": 2.26, "Homeownership Rate": 77.2}, "Population": {"2014 Population": 11666, "2010 Population": 11757, "Population per Square Mile": 35.2, "Population Percent Change": -0.7}}</t>
  </si>
  <si>
    <t>{"Ethnicities": {"White Alone, not Hispanic or Latino": 89.4, "Two or More Races": 1.3, "Asian Alone": 0.4, "Native Hawaiian and Other Pacific Islander Alone": 0.0, "White Alone": 95.9, "Hispanic or Latino": 7.5, "Black Alone": 2.1, "American Indian and Alaska Native Alone": 0.3}, "Age": {"Percent Under 18 Years": 22.6, "Percent 65 and Older": 17.5, "Percent Under 5 Years": 5.8}, "Miscellaneous": {"Manufacturers Shipments": 7438, "Foreign Born": 5.7, "Percent Female": 50.4, "Language Other than English at Home": 6.7, "Living in Same House +1 Years": 86.3, "Mean Travel Time to Work": 23.6, "Building Permits": 7, "Veterans": 1334, "Land Area": 304.35}, "Sales": {"Retail Sales": 1194, "Merchant Wholesaler Sales": 84, "Accommodation and Food Services Sales": 121, "Retail Sales per Capita": 6424}, "County": "DeKalb County", "State": "TN", "Income": {"Median Houseold Income": 37482, "Per Capita Income": 21606, "Persons Below Poverty Level": 19.0}, "Education": {"Bachelor's Degree or Higher": 13.3, "High School or Higher": 75.6}, "Employment": {"Private Non-farm Establishments": 292, "Private Non-farm Employment Percent Change": -13.1, "Firms": {"Total": 1726, "Hispanic-Owned": 0.0, "Native Hawaiian and Other Pacific Islander-Owned": 0.0, "American Indian-Owned": 0.0, "Black-Owned": 0.0, "Asian-Owned": 0.0, "Women-Owned": 24.2}, "Nonemployer Establishments": 1283, "Private Non-farm Employment": 4137}, "Housing": {"Housing Units": 9434, "Units in Multi-Unit Structures": 7.8, "Median Value of Owner-Occupied Units": 115100, "Households": 7037, "Persons per Household": 2.62, "Homeownership Rate": 72.6}, "Population": {"2014 Population": 19268, "2010 Population": 18723, "Population per Square Mile": 61.5, "Population Percent Change": 2.9}}</t>
  </si>
  <si>
    <t>{"Ethnicities": {"White Alone, not Hispanic or Latino": 90.1, "Two or More Races": 1.8, "Asian Alone": 0.6, "Native Hawaiian and Other Pacific Islander Alone": 0.1, "White Alone": 92.8, "Hispanic or Latino": 3.1, "Black Alone": 4.4, "American Indian and Alaska Native Alone": 0.5}, "Age": {"Percent Under 18 Years": 23.4, "Percent 65 and Older": 15.1, "Percent Under 5 Years": 5.9}, "Miscellaneous": {"Manufacturers Shipments": 8766, "Foreign Born": 2.1, "Percent Female": 50.8, "Language Other than English at Home": 3.3, "Living in Same House +1 Years": 85.9, "Mean Travel Time to Work": 30.5, "Building Permits": 202, "Veterans": 3865, "Land Area": 489.9}, "Sales": {"Retail Sales": 6058, "Merchant Wholesaler Sales": 3279, "Accommodation and Food Services Sales": 605, "Retail Sales per Capita": 12779}, "County": "Dickson County", "State": "TN", "Income": {"Median Houseold Income": 44318, "Per Capita Income": 21547, "Persons Below Poverty Level": 15.4}, "Education": {"Bachelor's Degree or Higher": 14.2, "High School or Higher": 84.2}, "Employment": {"Private Non-farm Establishments": 897, "Private Non-farm Employment Percent Change": 5.6, "Firms": {"Total": 5198, "Hispanic-Owned": 0.6, "Native Hawaiian and Other Pacific Islander-Owned": 0.0, "American Indian-Owned": 0.0, "Black-Owned": 2.4, "Asian-Owned": 0.0, "Women-Owned": 20.6}, "Nonemployer Establishments": 3590, "Private Non-farm Employment": 12790}, "Housing": {"Housing Units": 21076, "Units in Multi-Unit Structures": 10.6, "Median Value of Owner-Occupied Units": 138500, "Households": 18647, "Persons per Household": 2.65, "Homeownership Rate": 73.6}, "Population": {"2014 Population": 50575, "2010 Population": 49666, "Population per Square Mile": 101.4, "Population Percent Change": 1.9}}</t>
  </si>
  <si>
    <t>{"Ethnicities": {"White Alone, not Hispanic or Latino": 80.3, "Two or More Races": 1.6, "Asian Alone": 0.6, "Native Hawaiian and Other Pacific Islander Alone": 0.0, "White Alone": 82.9, "Hispanic or Latino": 3.1, "Black Alone": 14.6, "American Indian and Alaska Native Alone": 0.3}, "Age": {"Percent Under 18 Years": 24.1, "Percent 65 and Older": 16.5, "Percent Under 5 Years": 6.5}, "Miscellaneous": {"Manufacturers Shipments": 16469, "Foreign Born": 1.8, "Percent Female": 51.7, "Language Other than English at Home": 2.9, "Living in Same House +1 Years": 81.5, "Mean Travel Time to Work": 18.6, "Building Permits": 56, "Veterans": 3083, "Land Area": 512.33}, "Sales": {"Retail Sales": 5140, "Merchant Wholesaler Sales": 2524, "Accommodation and Food Services Sales": 428, "Retail Sales per Capita": 13643}, "County": "Dyer County", "State": "TN", "Income": {"Median Houseold Income": 38953, "Per Capita Income": 21208, "Persons Below Poverty Level": 17.8}, "Education": {"Bachelor's Degree or Higher": 18.1, "High School or Higher": 83.6}, "Employment": {"Private Non-farm Establishments": 792, "Private Non-farm Employment Percent Change": -4.8, "Firms": {"Total": 3139, "Hispanic-Owned": 0.0, "Native Hawaiian and Other Pacific Islander-Owned": 0.0, "American Indian-Owned": 0.0, "Black-Owned": 0.0, "Asian-Owned": 0.0, "Women-Owned": 24.4}, "Nonemployer Establishments": 2385, "Private Non-farm Employment": 12300}, "Housing": {"Housing Units": 16785, "Units in Multi-Unit Structures": 13.0, "Median Value of Owner-Occupied Units": 99500, "Households": 15100, "Persons per Household": 2.49, "Homeownership Rate": 63.5}, "Population": {"2014 Population": 37935, "2010 Population": 38335, "Population per Square Mile": 74.8, "Population Percent Change": -1.0}}</t>
  </si>
  <si>
    <t>{"Ethnicities": {"White Alone, not Hispanic or Latino": 68.4, "Two or More Races": 0.9, "Asian Alone": 0.6, "Native Hawaiian and Other Pacific Islander Alone": 0.0, "White Alone": 70.6, "Hispanic or Latino": 2.5, "Black Alone": 27.5, "American Indian and Alaska Native Alone": 0.3}, "Age": {"Percent Under 18 Years": 20.9, "Percent 65 and Older": 18.7, "Percent Under 5 Years": 5.4}, "Miscellaneous": {"Manufacturers Shipments": 8897, "Foreign Born": 2.2, "Percent Female": 50.5, "Language Other than English at Home": 3.3, "Living in Same House +1 Years": 91.5, "Mean Travel Time to Work": 32.7, "Building Permits": 235, "Veterans": 2956, "Land Area": 704.79}, "Sales": {"Retail Sales": 1266, "Merchant Wholesaler Sales": 743, "Accommodation and Food Services Sales": 125, "Retail Sales per Capita": 3402}, "County": "Fayette County", "State": "TN", "Income": {"Median Houseold Income": 56618, "Per Capita Income": 28201, "Persons Below Poverty Level": 14.0}, "Education": {"Bachelor's Degree or Higher": 21.5, "High School or Higher": 85.7}, "Employment": {"Private Non-farm Establishments": 588, "Private Non-farm Employment Percent Change": 6.4, "Firms": {"Total": 3779, "Hispanic-Owned": 0.0, "Native Hawaiian and Other Pacific Islander-Owned": 0.0, "American Indian-Owned": 0.0, "Black-Owned": 15.3, "Asian-Owned": 0.0, "Women-Owned": 23.0}, "Nonemployer Establishments": 3202, "Private Non-farm Employment": 6926}, "Housing": {"Housing Units": 16231, "Units in Multi-Unit Structures": 5.5, "Median Value of Owner-Occupied Units": 175100, "Households": 14535, "Persons per Household": 2.62, "Homeownership Rate": 80.8}, "Population": {"2014 Population": 39011, "2010 Population": 38413, "Population per Square Mile": 54.5, "Population Percent Change": 1.6}}</t>
  </si>
  <si>
    <t>{"Ethnicities": {"White Alone, not Hispanic or Latino": 96.9, "Two or More Races": 0.9, "Asian Alone": 0.3, "Native Hawaiian and Other Pacific Islander Alone": 0.0, "White Alone": 98.0, "Hispanic or Latino": 1.3, "Black Alone": 0.4, "American Indian and Alaska Native Alone": 0.3}, "Age": {"Percent Under 18 Years": 21.9, "Percent 65 and Older": 20.0, "Percent Under 5 Years": 5.0}, "Miscellaneous": {"Manufacturers Shipments": 0, "Foreign Born": 0.7, "Percent Female": 51.0, "Language Other than English at Home": 2.0, "Living in Same House +1 Years": 86.2, "Mean Travel Time to Work": 23.7, "Building Permits": 0, "Veterans": 1408, "Land Area": 498.61}, "Sales": {"Retail Sales": 1405, "Merchant Wholesaler Sales": 0, "Accommodation and Food Services Sales": 81, "Retail Sales per Capita": 8075}, "County": "Fentress County", "State": "TN", "Income": {"Median Houseold Income": 29192, "Per Capita Income": 16454, "Persons Below Poverty Level": 25.7}, "Education": {"Bachelor's Degree or Higher": 11.1, "High School or Higher": 72.4}, "Employment": {"Private Non-farm Establishments": 239, "Private Non-farm Employment Percent Change": 0.2, "Firms": {"Total": 2235, "Hispanic-Owned": 0.0, "Native Hawaiian and Other Pacific Islander-Owned": 0.0, "American Indian-Owned": 0.0, "Black-Owned": 0.0, "Asian-Owned": 0.0, "Women-Owned": 20.3}, "Nonemployer Establishments": 1464, "Private Non-farm Employment": 3474}, "Housing": {"Housing Units": 8931, "Units in Multi-Unit Structures": 5.5, "Median Value of Owner-Occupied Units": 93300, "Households": 7348, "Persons per Household": 2.42, "Homeownership Rate": 76.5}, "Population": {"2014 Population": 17855, "2010 Population": 17959, "Population per Square Mile": 36.0, "Population Percent Change": -0.6}}</t>
  </si>
  <si>
    <t>{"Ethnicities": {"White Alone, not Hispanic or Latino": 89.2, "Two or More Races": 1.8, "Asian Alone": 0.9, "Native Hawaiian and Other Pacific Islander Alone": 0.1, "White Alone": 91.7, "Hispanic or Latino": 2.8, "Black Alone": 5.2, "American Indian and Alaska Native Alone": 0.4}, "Age": {"Percent Under 18 Years": 21.0, "Percent 65 and Older": 19.0, "Percent Under 5 Years": 4.9}, "Miscellaneous": {"Manufacturers Shipments": 31870, "Foreign Born": 1.6, "Percent Female": 51.2, "Language Other than English at Home": 2.9, "Living in Same House +1 Years": 85.7, "Mean Travel Time to Work": 22.4, "Building Permits": 110, "Veterans": 4372, "Land Area": 554.54}, "Sales": {"Retail Sales": 3435, "Merchant Wholesaler Sales": 0, "Accommodation and Food Services Sales": 280, "Retail Sales per Capita": 8341}, "County": "Franklin County", "State": "TN", "Income": {"Median Houseold Income": 42904, "Per Capita Income": 22398, "Persons Below Poverty Level": 15.1}, "Education": {"Bachelor's Degree or Higher": 18.4, "High School or Higher": 80.0}, "Employment": {"Private Non-farm Establishments": 663, "Private Non-farm Employment Percent Change": 7.0, "Firms": {"Total": 2967, "Hispanic-Owned": 0.0, "Native Hawaiian and Other Pacific Islander-Owned": 0.0, "American Indian-Owned": 0.0, "Black-Owned": 0.0, "Asian-Owned": 0.0, "Women-Owned": 26.9}, "Nonemployer Establishments": 2565, "Private Non-farm Employment": 10475}, "Housing": {"Housing Units": 18956, "Units in Multi-Unit Structures": 7.9, "Median Value of Owner-Occupied Units": 104800, "Households": 16067, "Persons per Household": 2.42, "Homeownership Rate": 76.6}, "Population": {"2014 Population": 41402, "2010 Population": 41052, "Population per Square Mile": 74.0, "Population Percent Change": 0.9}}</t>
  </si>
  <si>
    <t>{"Ethnicities": {"White Alone, not Hispanic or Latino": 77.3, "Two or More Races": 1.3, "Asian Alone": 0.3, "Native Hawaiian and Other Pacific Islander Alone": 0.0, "White Alone": 79.5, "Hispanic or Latino": 2.5, "Black Alone": 18.6, "American Indian and Alaska Native Alone": 0.3}, "Age": {"Percent Under 18 Years": 24.3, "Percent 65 and Older": 17.6, "Percent Under 5 Years": 6.4}, "Miscellaneous": {"Manufacturers Shipments": 9774, "Foreign Born": 1.0, "Percent Female": 52.3, "Language Other than English at Home": 2.9, "Living in Same House +1 Years": 86.3, "Mean Travel Time to Work": 24.4, "Building Permits": 108, "Veterans": 3849, "Land Area": 602.74}, "Sales": {"Retail Sales": 4389, "Merchant Wholesaler Sales": 0, "Accommodation and Food Services Sales": 308, "Retail Sales per Capita": 9063}, "County": "Gibson County", "State": "TN", "Income": {"Median Houseold Income": 38343, "Per Capita Income": 20402, "Persons Below Poverty Level": 18.7}, "Education": {"Bachelor's Degree or Higher": 16.5, "High School or Higher": 82.7}, "Employment": {"Private Non-farm Establishments": 917, "Private Non-farm Employment Percent Change": -4.5, "Firms": {"Total": 3423, "Hispanic-Owned": 1.4, "Native Hawaiian and Other Pacific Islander-Owned": 0.0, "American Indian-Owned": 0.0, "Black-Owned": 0.0, "Asian-Owned": 0.0, "Women-Owned": 24.4}, "Nonemployer Establishments": 2809, "Private Non-farm Employment": 10941}, "Housing": {"Housing Units": 22379, "Units in Multi-Unit Structures": 10.3, "Median Value of Owner-Occupied Units": 87700, "Households": 19205, "Persons per Household": 2.53, "Homeownership Rate": 72.7}, "Population": {"2014 Population": 49472, "2010 Population": 49683, "Population per Square Mile": 82.4, "Population Percent Change": -0.4}}</t>
  </si>
  <si>
    <t>{"Ethnicities": {"White Alone, not Hispanic or Latino": 85.0, "Two or More Races": 2.1, "Asian Alone": 0.5, "Native Hawaiian and Other Pacific Islander Alone": 0.0, "White Alone": 86.5, "Hispanic or Latino": 2.1, "Black Alone": 10.4, "American Indian and Alaska Native Alone": 0.4}, "Age": {"Percent Under 18 Years": 21.0, "Percent 65 and Older": 18.9, "Percent Under 5 Years": 5.3}, "Miscellaneous": {"Manufacturers Shipments": 10041, "Foreign Born": 1.5, "Percent Female": 51.4, "Language Other than English at Home": 2.9, "Living in Same House +1 Years": 89.1, "Mean Travel Time to Work": 27.0, "Building Permits": 5, "Veterans": 2246, "Land Area": 610.93}, "Sales": {"Retail Sales": 3132, "Merchant Wholesaler Sales": 1129, "Accommodation and Food Services Sales": 248, "Retail Sales per Capita": 10799}, "County": "Giles County", "State": "TN", "Income": {"Median Houseold Income": 38495, "Per Capita Income": 19998, "Persons Below Poverty Level": 19.5}, "Education": {"Bachelor's Degree or Higher": 14.6, "High School or Higher": 80.4}, "Employment": {"Private Non-farm Establishments": 543, "Private Non-farm Employment Percent Change": -3.3, "Firms": {"Total": 2649, "Hispanic-Owned": 0.0, "Native Hawaiian and Other Pacific Islander-Owned": 0.0, "American Indian-Owned": 0.0, "Black-Owned": 2.6, "Asian-Owned": 0.0, "Women-Owned": 0.0}, "Nonemployer Establishments": 1742, "Private Non-farm Employment": 7280}, "Housing": {"Housing Units": 13836, "Units in Multi-Unit Structures": 10.7, "Median Value of Owner-Occupied Units": 100000, "Households": 11766, "Persons per Household": 2.42, "Homeownership Rate": 72.7}, "Population": {"2014 Population": 28853, "2010 Population": 29485, "Population per Square Mile": 48.3, "Population Percent Change": -2.1}}</t>
  </si>
  <si>
    <t>{"Ethnicities": {"White Alone, not Hispanic or Latino": 95.3, "Two or More Races": 1.1, "Asian Alone": 0.2, "Native Hawaiian and Other Pacific Islander Alone": 0.0, "White Alone": 97.7, "Hispanic or Latino": 2.7, "Black Alone": 0.7, "American Indian and Alaska Native Alone": 0.3}, "Age": {"Percent Under 18 Years": 21.1, "Percent 65 and Older": 18.5, "Percent Under 5 Years": 4.9}, "Miscellaneous": {"Manufacturers Shipments": 1712, "Foreign Born": 1.1, "Percent Female": 49.8, "Language Other than English at Home": 2.3, "Living in Same House +1 Years": 87.7, "Mean Travel Time to Work": 33.4, "Building Permits": 2, "Veterans": 1580, "Land Area": 280.6}, "Sales": {"Retail Sales": 794, "Merchant Wholesaler Sales": 86, "Accommodation and Food Services Sales": 60, "Retail Sales per Capita": 3515}, "County": "Grainger County", "State": "TN", "Income": {"Median Houseold Income": 32364, "Per Capita Income": 17933, "Persons Below Poverty Level": 20.4}, "Education": {"Bachelor's Degree or Higher": 10.5, "High School or Higher": 74.3}, "Employment": {"Private Non-farm Establishments": 220, "Private Non-farm Employment Percent Change": 14.6, "Firms": {"Total": 1697, "Hispanic-Owned": 0.0, "Native Hawaiian and Other Pacific Islander-Owned": 0.0, "American Indian-Owned": 0.0, "Black-Owned": 0.0, "Asian-Owned": 0.0, "Women-Owned": 0.0}, "Nonemployer Establishments": 1470, "Private Non-farm Employment": 2403}, "Housing": {"Housing Units": 10854, "Units in Multi-Unit Structures": 2.8, "Median Value of Owner-Occupied Units": 91400, "Households": 9003, "Persons per Household": 2.5, "Homeownership Rate": 81.0}, "Population": {"2014 Population": 22864, "2010 Population": 22657, "Population per Square Mile": 80.7, "Population Percent Change": 0.9}}</t>
  </si>
  <si>
    <t>{"Ethnicities": {"White Alone, not Hispanic or Latino": 93.2, "Two or More Races": 1.1, "Asian Alone": 0.5, "Native Hawaiian and Other Pacific Islander Alone": 0.1, "White Alone": 95.7, "Hispanic or Latino": 2.8, "Black Alone": 2.2, "American Indian and Alaska Native Alone": 0.3}, "Age": {"Percent Under 18 Years": 20.0, "Percent 65 and Older": 20.0, "Percent Under 5 Years": 4.7}, "Miscellaneous": {"Manufacturers Shipments": 18139, "Foreign Born": 1.9, "Percent Female": 50.9, "Language Other than English at Home": 3.2, "Living in Same House +1 Years": 87.7, "Mean Travel Time to Work": 23.4, "Building Permits": 94, "Veterans": 5888, "Land Area": 622.17}, "Sales": {"Retail Sales": 6819, "Merchant Wholesaler Sales": 0, "Accommodation and Food Services Sales": 619, "Retail Sales per Capita": 10355}, "County": "Greene County", "State": "TN", "Income": {"Median Houseold Income": 35545, "Per Capita Income": 19801, "Persons Below Poverty Level": 22.0}, "Education": {"Bachelor's Degree or Higher": 15.5, "High School or Higher": 80.0}, "Employment": {"Private Non-farm Establishments": 1096, "Private Non-farm Employment Percent Change": 3.3, "Firms": {"Total": 5936, "Hispanic-Owned": 0.4, "Native Hawaiian and Other Pacific Islander-Owned": 0.0, "American Indian-Owned": 0.0, "Black-Owned": 0.0, "Asian-Owned": 0.7, "Women-Owned": 23.4}, "Nonemployer Establishments": 4027, "Private Non-farm Employment": 21597}, "Housing": {"Housing Units": 32162, "Units in Multi-Unit Structures": 6.9, "Median Value of Owner-Occupied Units": 110800, "Households": 28677, "Persons per Household": 2.33, "Homeownership Rate": 72.7}, "Population": {"2014 Population": 68335, "2010 Population": 68831, "Population per Square Mile": 110.6, "Population Percent Change": -0.7}}</t>
  </si>
  <si>
    <t>{"Ethnicities": {"White Alone, not Hispanic or Latino": 96.4, "Two or More Races": 1.1, "Asian Alone": 0.2, "Native Hawaiian and Other Pacific Islander Alone": 0.0, "White Alone": 97.4, "Hispanic or Latino": 1.1, "Black Alone": 0.6, "American Indian and Alaska Native Alone": 0.6}, "Age": {"Percent Under 18 Years": 21.6, "Percent 65 and Older": 20.7, "Percent Under 5 Years": 5.2}, "Miscellaneous": {"Manufacturers Shipments": 0, "Foreign Born": 0.7, "Percent Female": 50.5, "Language Other than English at Home": 1.1, "Living in Same House +1 Years": 95.3, "Mean Travel Time to Work": 27.7, "Building Permits": 3, "Veterans": 1001, "Land Area": 360.53}, "Sales": {"Retail Sales": 675, "Merchant Wholesaler Sales": 0, "Accommodation and Food Services Sales": 98, "Retail Sales per Capita": 4717}, "County": "Grundy County", "State": "TN", "Income": {"Median Houseold Income": 26814, "Per Capita Income": 15683, "Persons Below Poverty Level": 29.7}, "Education": {"Bachelor's Degree or Higher": 10.0, "High School or Higher": 70.5}, "Employment": {"Private Non-farm Establishments": 165, "Private Non-farm Employment Percent Change": 3.4, "Firms": {"Total": 1211, "Hispanic-Owned": 0.0, "Native Hawaiian and Other Pacific Islander-Owned": 0.0, "American Indian-Owned": 0.0, "Black-Owned": 0.0, "Asian-Owned": 0.0, "Women-Owned": 32.3}, "Nonemployer Establishments": 1193, "Private Non-farm Employment": 1520}, "Housing": {"Housing Units": 6372, "Units in Multi-Unit Structures": 6.0, "Median Value of Owner-Occupied Units": 80100, "Households": 5359, "Persons per Household": 2.51, "Homeownership Rate": 77.6}, "Population": {"2014 Population": 13425, "2010 Population": 13703, "Population per Square Mile": 38.0, "Population Percent Change": -2.1}}</t>
  </si>
  <si>
    <t>{"Ethnicities": {"White Alone, not Hispanic or Latino": 82.4, "Two or More Races": 1.8, "Asian Alone": 1.0, "Native Hawaiian and Other Pacific Islander Alone": 0.2, "White Alone": 91.7, "Hispanic or Latino": 10.9, "Black Alone": 4.5, "American Indian and Alaska Native Alone": 0.8}, "Age": {"Percent Under 18 Years": 23.4, "Percent 65 and Older": 17.6, "Percent Under 5 Years": 6.2}, "Miscellaneous": {"Manufacturers Shipments": 32140, "Foreign Born": 7.0, "Percent Female": 51.3, "Language Other than English at Home": 10.4, "Living in Same House +1 Years": 86.9, "Mean Travel Time to Work": 21.4, "Building Permits": 53, "Veterans": 5244, "Land Area": 161.18}, "Sales": {"Retail Sales": 10550, "Merchant Wholesaler Sales": 5916, "Accommodation and Food Services Sales": 912, "Retail Sales per Capita": 17030}, "County": "Hamblen County", "State": "TN", "Income": {"Median Houseold Income": 39596, "Per Capita Income": 21261, "Persons Below Poverty Level": 19.2}, "Education": {"Bachelor's Degree or Higher": 16.0, "High School or Higher": 80.4}, "Employment": {"Private Non-farm Establishments": 1291, "Private Non-farm Employment Percent Change": 1.3, "Firms": {"Total": 5080, "Hispanic-Owned": 1.1, "Native Hawaiian and Other Pacific Islander-Owned": 0.0, "American Indian-Owned": 0.0, "Black-Owned": 0.0, "Asian-Owned": 0.0, "Women-Owned": 21.0}, "Nonemployer Establishments": 3564, "Private Non-farm Employment": 25882}, "Housing": {"Housing Units": 27024, "Units in Multi-Unit Structures": 15.7, "Median Value of Owner-Occupied Units": 125000, "Households": 24315, "Persons per Household": 2.55, "Homeownership Rate": 69.6}, "Population": {"2014 Population": 63036, "2010 Population": 62544, "Population per Square Mile": 388.0, "Population Percent Change": 0.8}}</t>
  </si>
  <si>
    <t>{"Ethnicities": {"White Alone, not Hispanic or Latino": 71.5, "Two or More Races": 1.7, "Asian Alone": 2.1, "Native Hawaiian and Other Pacific Islander Alone": 0.2, "White Alone": 75.6, "Hispanic or Latino": 5.1, "Black Alone": 19.8, "American Indian and Alaska Native Alone": 0.5}, "Age": {"Percent Under 18 Years": 21.2, "Percent 65 and Older": 16.0, "Percent Under 5 Years": 5.9}, "Miscellaneous": {"Manufacturers Shipments": 80406, "Foreign Born": 4.9, "Percent Female": 51.8, "Language Other than English at Home": 6.7, "Living in Same House +1 Years": 83.8, "Mean Travel Time to Work": 21.5, "Building Permits": 2036, "Veterans": 25822, "Land Area": 542.43}, "Sales": {"Retail Sales": 48656, "Merchant Wholesaler Sales": 29585, "Accommodation and Food Services Sales": 6632, "Retail Sales per Capita": 14695}, "County": "Hamilton County", "State": "TN", "Income": {"Median Houseold Income": 46702, "Per Capita Income": 27229, "Persons Below Poverty Level": 16.6}, "Education": {"Bachelor's Degree or Higher": 27.2, "High School or Higher": 86.3}, "Employment": {"Private Non-farm Establishments": 8712, "Private Non-farm Employment Percent Change": -0.8, "Firms": {"Total": 31733, "Hispanic-Owned": 1.4, "Native Hawaiian and Other Pacific Islander-Owned": 0.0, "American Indian-Owned": 0.3, "Black-Owned": 9.3, "Asian-Owned": 2.8, "Women-Owned": 24.6}, "Nonemployer Establishments": 23640, "Private Non-farm Employment": 178107}, "Housing": {"Housing Units": 154643, "Units in Multi-Unit Structures": 24.2, "Median Value of Owner-Occupied Units": 154200, "Households": 135496, "Persons per Household": 2.45, "Homeownership Rate": 64.9}, "Population": {"2014 Population": 351220, "2010 Population": 336463, "Population per Square Mile": 620.3, "Population Percent Change": 4.4}}</t>
  </si>
  <si>
    <t>{"Ethnicities": {"White Alone, not Hispanic or Latino": 97.3, "Two or More Races": 1.3, "Asian Alone": 0.2, "Native Hawaiian and Other Pacific Islander Alone": 0.0, "White Alone": 97.7, "Hispanic or Latino": 0.4, "Black Alone": 0.4, "American Indian and Alaska Native Alone": 0.4}, "Age": {"Percent Under 18 Years": 21.2, "Percent 65 and Older": 18.5, "Percent Under 5 Years": 5.6}, "Miscellaneous": {"Manufacturers Shipments": 0, "Foreign Born": 0.6, "Percent Female": 50.5, "Language Other than English at Home": 0.5, "Living in Same House +1 Years": 88.9, "Mean Travel Time to Work": 30.2, "Building Permits": 0, "Veterans": 489, "Land Area": 222.34}, "Sales": {"Retail Sales": 243, "Merchant Wholesaler Sales": 0, "Accommodation and Food Services Sales": 13, "Retail Sales per Capita": 3649}, "County": "Hancock County", "State": "TN", "Income": {"Median Houseold Income": 23892, "Per Capita Income": 14326, "Persons Below Poverty Level": 30.8}, "Education": {"Bachelor's Degree or Higher": 9.0, "High School or Higher": 72.6}, "Employment": {"Private Non-farm Establishments": 47, "Private Non-farm Employment Percent Change": -6.6, "Firms": {"Total": 305, "Hispanic-Owned": 0.0, "Native Hawaiian and Other Pacific Islander-Owned": 0.0, "American Indian-Owned": 0.0, "Black-Owned": 0.0, "Asian-Owned": 0.0, "Women-Owned": 0.0}, "Nonemployer Establishments": 438, "Private Non-farm Employment": 383}, "Housing": {"Housing Units": 3604, "Units in Multi-Unit Structures": 8.1, "Median Value of Owner-Occupied Units": 75900, "Households": 2835, "Persons per Household": 2.32, "Homeownership Rate": 74.7}, "Population": {"2014 Population": 6657, "2010 Population": 6819, "Population per Square Mile": 30.7, "Population Percent Change": -2.4}}</t>
  </si>
  <si>
    <t>{"Ethnicities": {"White Alone, not Hispanic or Latino": 55.1, "Two or More Races": 1.1, "Asian Alone": 0.7, "Native Hawaiian and Other Pacific Islander Alone": 0.0, "White Alone": 56.2, "Hispanic or Latino": 1.6, "Black Alone": 41.6, "American Indian and Alaska Native Alone": 0.3}, "Age": {"Percent Under 18 Years": 20.0, "Percent 65 and Older": 16.3, "Percent Under 5 Years": 4.9}, "Miscellaneous": {"Manufacturers Shipments": 4237, "Foreign Born": 1.0, "Percent Female": 45.6, "Language Other than English at Home": 3.4, "Living in Same House +1 Years": 91.3, "Mean Travel Time to Work": 29.3, "Building Permits": 23, "Veterans": 1791, "Land Area": 667.77}, "Sales": {"Retail Sales": 1587, "Merchant Wholesaler Sales": 421, "Accommodation and Food Services Sales": 156, "Retail Sales per Capita": 5711}, "County": "Hardeman County", "State": "TN", "Income": {"Median Houseold Income": 30973, "Per Capita Income": 14975, "Persons Below Poverty Level": 24.6}, "Education": {"Bachelor's Degree or Higher": 9.8, "High School or Higher": 74.9}, "Employment": {"Private Non-farm Establishments": 367, "Private Non-farm Employment Percent Change": 5.0, "Firms": {"Total": 1408, "Hispanic-Owned": 0.0, "Native Hawaiian and Other Pacific Islander-Owned": 0.0, "American Indian-Owned": 0.0, "Black-Owned": 0.0, "Asian-Owned": 0.0, "Women-Owned": 26.8}, "Nonemployer Establishments": 1465, "Private Non-farm Employment": 5316}, "Housing": {"Housing Units": 10853, "Units in Multi-Unit Structures": 6.3, "Median Value of Owner-Occupied Units": 86300, "Households": 8690, "Persons per Household": 2.69, "Homeownership Rate": 70.2}, "Population": {"2014 Population": 25965, "2010 Population": 27253, "Population per Square Mile": 40.8, "Population Percent Change": -4.7}}</t>
  </si>
  <si>
    <t>{"Ethnicities": {"White Alone, not Hispanic or Latino": 92.1, "Two or More Races": 1.5, "Asian Alone": 0.6, "Native Hawaiian and Other Pacific Islander Alone": 0.0, "White Alone": 93.8, "Hispanic or Latino": 2.0, "Black Alone": 3.7, "American Indian and Alaska Native Alone": 0.4}, "Age": {"Percent Under 18 Years": 20.8, "Percent 65 and Older": 21.0, "Percent Under 5 Years": 5.2}, "Miscellaneous": {"Manufacturers Shipments": 6917, "Foreign Born": 0.7, "Percent Female": 51.6, "Language Other than English at Home": 1.8, "Living in Same House +1 Years": 88.0, "Mean Travel Time to Work": 22.2, "Building Permits": 8, "Veterans": 2196, "Land Area": 577.32}, "Sales": {"Retail Sales": 3136, "Merchant Wholesaler Sales": 797, "Accommodation and Food Services Sales": 287, "Retail Sales per Capita": 11995}, "County": "Hardin County", "State": "TN", "Income": {"Median Houseold Income": 33622, "Per Capita Income": 20127, "Persons Below Poverty Level": 22.6}, "Education": {"Bachelor's Degree or Higher": 11.2, "High School or Higher": 76.4}, "Employment": {"Private Non-farm Establishments": 500, "Private Non-farm Employment Percent Change": 6.0, "Firms": {"Total": 2399, "Hispanic-Owned": 0.0, "Native Hawaiian and Other Pacific Islander-Owned": 0.0, "American Indian-Owned": 0.0, "Black-Owned": 0.0, "Asian-Owned": 0.0, "Women-Owned": 26.8}, "Nonemployer Establishments": 1780, "Private Non-farm Employment": 6873}, "Housing": {"Housing Units": 13982, "Units in Multi-Unit Structures": 5.1, "Median Value of Owner-Occupied Units": 98000, "Households": 9934, "Persons per Household": 2.58, "Homeownership Rate": 77.9}, "Population": {"2014 Population": 25870, "2010 Population": 26026, "Population per Square Mile": 45.1, "Population Percent Change": -0.6}}</t>
  </si>
  <si>
    <t>{"Ethnicities": {"White Alone, not Hispanic or Latino": 95.3, "Two or More Races": 1.2, "Asian Alone": 0.5, "Native Hawaiian and Other Pacific Islander Alone": 0.0, "White Alone": 96.5, "Hispanic or Latino": 1.4, "Black Alone": 1.5, "American Indian and Alaska Native Alone": 0.3}, "Age": {"Percent Under 18 Years": 21.1, "Percent 65 and Older": 19.2, "Percent Under 5 Years": 5.1}, "Miscellaneous": {"Manufacturers Shipments": 11487, "Foreign Born": 0.9, "Percent Female": 50.9, "Language Other than English at Home": 1.5, "Living in Same House +1 Years": 88.4, "Mean Travel Time to Work": 24.7, "Building Permits": 11, "Veterans": 5150, "Land Area": 486.98}, "Sales": {"Retail Sales": 2868, "Merchant Wholesaler Sales": 0, "Accommodation and Food Services Sales": 317, "Retail Sales per Capita": 5031}, "County": "Hawkins County", "State": "TN", "Income": {"Median Houseold Income": 37357, "Per Capita Income": 20662, "Persons Below Poverty Level": 16.2}, "Education": {"Bachelor's Degree or Higher": 12.7, "High School or Higher": 81.1}, "Employment": {"Private Non-farm Establishments": 590, "Private Non-farm Employment Percent Change": 3.0, "Firms": {"Total": 3486, "Hispanic-Owned": 0.0, "Native Hawaiian and Other Pacific Islander-Owned": 0.0, "American Indian-Owned": 0.0, "Black-Owned": 0.0, "Asian-Owned": 0.0, "Women-Owned": 24.5}, "Nonemployer Establishments": 2956, "Private Non-farm Employment": 9342}, "Housing": {"Housing Units": 26839, "Units in Multi-Unit Structures": 9.2, "Median Value of Owner-Occupied Units": 108900, "Households": 23348, "Persons per Household": 2.41, "Homeownership Rate": 76.9}, "Population": {"2014 Population": 56735, "2010 Population": 56833, "Population per Square Mile": 116.7, "Population Percent Change": -0.2}}</t>
  </si>
  <si>
    <t>{"Ethnicities": {"White Alone, not Hispanic or Latino": 45.2, "Two or More Races": 1.0, "Asian Alone": 0.2, "Native Hawaiian and Other Pacific Islander Alone": 0.0, "White Alone": 48.6, "Hispanic or Latino": 4.2, "Black Alone": 49.9, "American Indian and Alaska Native Alone": 0.4}, "Age": {"Percent Under 18 Years": 23.7, "Percent 65 and Older": 16.1, "Percent Under 5 Years": 5.8}, "Miscellaneous": {"Manufacturers Shipments": 6314, "Foreign Born": 1.6, "Percent Female": 53.5, "Language Other than English at Home": 3.4, "Living in Same House +1 Years": 89.2, "Mean Travel Time to Work": 22.3, "Building Permits": 18, "Veterans": 1101, "Land Area": 533.11}, "Sales": {"Retail Sales": 1806, "Merchant Wholesaler Sales": 742, "Accommodation and Food Services Sales": 139, "Retail Sales per Capita": 9425}, "County": "Haywood County", "State": "TN", "Income": {"Median Houseold Income": 34542, "Per Capita Income": 18714, "Persons Below Poverty Level": 21.1}, "Education": {"Bachelor's Degree or Higher": 11.4, "High School or Higher": 75.9}, "Employment": {"Private Non-farm Establishments": 307, "Private Non-farm Employment Percent Change": -3.2, "Firms": {"Total": 1268, "Hispanic-Owned": 0.0, "Native Hawaiian and Other Pacific Islander-Owned": 0.0, "American Indian-Owned": 0.0, "Black-Owned": 0.0, "Asian-Owned": 0.0, "Women-Owned": 22.9}, "Nonemployer Establishments": 1095, "Private Non-farm Employment": 4764}, "Housing": {"Housing Units": 8407, "Units in Multi-Unit Structures": 13.2, "Median Value of Owner-Occupied Units": 94500, "Households": 7099, "Persons per Household": 2.58, "Homeownership Rate": 60.8}, "Population": {"2014 Population": 18185, "2010 Population": 18787, "Population per Square Mile": 35.2, "Population Percent Change": -3.2}}</t>
  </si>
  <si>
    <t>{"Ethnicities": {"White Alone, not Hispanic or Latino": 87.4, "Two or More Races": 1.8, "Asian Alone": 0.4, "Native Hawaiian and Other Pacific Islander Alone": 0.0, "White Alone": 89.4, "Hispanic or Latino": 2.3, "Black Alone": 8.1, "American Indian and Alaska Native Alone": 0.3}, "Age": {"Percent Under 18 Years": 23.3, "Percent 65 and Older": 16.8, "Percent Under 5 Years": 5.9}, "Miscellaneous": {"Manufacturers Shipments": 5667, "Foreign Born": 0.8, "Percent Female": 51.5, "Language Other than English at Home": 2.7, "Living in Same House +1 Years": 89.7, "Mean Travel Time to Work": 23.6, "Building Permits": 1, "Veterans": 2093, "Land Area": 520.07}, "Sales": {"Retail Sales": 2796, "Merchant Wholesaler Sales": 318, "Accommodation and Food Services Sales": 208, "Retail Sales per Capita": 10450}, "County": "Henderson County", "State": "TN", "Income": {"Median Houseold Income": 38280, "Per Capita Income": 20449, "Persons Below Poverty Level": 18.8}, "Education": {"Bachelor's Degree or Higher": 13.1, "High School or Higher": 80.9}, "Employment": {"Private Non-farm Establishments": 482, "Private Non-farm Employment Percent Change": -4.4, "Firms": {"Total": 2451, "Hispanic-Owned": 0.0, "Native Hawaiian and Other Pacific Islander-Owned": 0.0, "American Indian-Owned": 0.0, "Black-Owned": 3.3, "Asian-Owned": 0.0, "Women-Owned": 23.2}, "Nonemployer Establishments": 1806, "Private Non-farm Employment": 6238}, "Housing": {"Housing Units": 12817, "Units in Multi-Unit Structures": 6.8, "Median Value of Owner-Occupied Units": 94400, "Households": 10930, "Persons per Household": 2.53, "Homeownership Rate": 75.7}, "Population": {"2014 Population": 28009, "2010 Population": 27769, "Population per Square Mile": 53.4, "Population Percent Change": 0.8}}</t>
  </si>
  <si>
    <t>{"Ethnicities": {"White Alone, not Hispanic or Latino": 87.4, "Two or More Races": 1.7, "Asian Alone": 0.4, "Native Hawaiian and Other Pacific Islander Alone": 0.0, "White Alone": 89.3, "Hispanic or Latino": 2.3, "Black Alone": 8.2, "American Indian and Alaska Native Alone": 0.3}, "Age": {"Percent Under 18 Years": 21.0, "Percent 65 and Older": 21.6, "Percent Under 5 Years": 5.0}, "Miscellaneous": {"Manufacturers Shipments": 0, "Foreign Born": 1.6, "Percent Female": 51.5, "Language Other than English at Home": 3.2, "Living in Same House +1 Years": 85.7, "Mean Travel Time to Work": 21.9, "Building Permits": 13, "Veterans": 3572, "Land Area": 562.1}, "Sales": {"Retail Sales": 4041, "Merchant Wholesaler Sales": 0, "Accommodation and Food Services Sales": 294, "Retail Sales per Capita": 12824}, "County": "Henry County", "State": "TN", "Income": {"Median Houseold Income": 36950, "Per Capita Income": 22239, "Persons Below Poverty Level": 19.2}, "Education": {"Bachelor's Degree or Higher": 16.0, "High School or Higher": 82.3}, "Employment": {"Private Non-farm Establishments": 700, "Private Non-farm Employment Percent Change": -1.3, "Firms": {"Total": 2520, "Hispanic-Owned": 0.0, "Native Hawaiian and Other Pacific Islander-Owned": 0.0, "American Indian-Owned": 0.0, "Black-Owned": 0.0, "Asian-Owned": 0.0, "Women-Owned": 0.0}, "Nonemployer Establishments": 2177, "Private Non-farm Employment": 8602}, "Housing": {"Housing Units": 17003, "Units in Multi-Unit Structures": 7.9, "Median Value of Owner-Occupied Units": 91300, "Households": 13473, "Persons per Household": 2.35, "Homeownership Rate": 73.2}, "Population": {"2014 Population": 32204, "2010 Population": 32330, "Population per Square Mile": 57.5, "Population Percent Change": -0.4}}</t>
  </si>
  <si>
    <t>{"Ethnicities": {"White Alone, not Hispanic or Latino": 90.8, "Two or More Races": 1.5, "Asian Alone": 0.3, "Native Hawaiian and Other Pacific Islander Alone": 0.0, "White Alone": 92.6, "Hispanic or Latino": 2.1, "Black Alone": 5.1, "American Indian and Alaska Native Alone": 0.5}, "Age": {"Percent Under 18 Years": 21.8, "Percent 65 and Older": 15.6, "Percent Under 5 Years": 5.5}, "Miscellaneous": {"Manufacturers Shipments": 0, "Foreign Born": 1.0, "Percent Female": 47.5, "Language Other than English at Home": 2.1, "Living in Same House +1 Years": 86.5, "Mean Travel Time to Work": 38.7, "Building Permits": 3, "Veterans": 1897, "Land Area": 612.5}, "Sales": {"Retail Sales": 768, "Merchant Wholesaler Sales": 0, "Accommodation and Food Services Sales": 70, "Retail Sales per Capita": 3233}, "County": "Hickman County", "State": "TN", "Income": {"Median Houseold Income": 39581, "Per Capita Income": 18383, "Persons Below Poverty Level": 17.4}, "Education": {"Bachelor's Degree or Higher": 12.0, "High School or Higher": 75.5}, "Employment": {"Private Non-farm Establishments": 243, "Private Non-farm Employment Percent Change": -0.5, "Firms": {"Total": 1889, "Hispanic-Owned": 0.0, "Native Hawaiian and Other Pacific Islander-Owned": 0.0, "American Indian-Owned": 0.0, "Black-Owned": 0.0, "Asian-Owned": 0.0, "Women-Owned": 25.5}, "Nonemployer Establishments": 1669, "Private Non-farm Employment": 2134}, "Housing": {"Housing Units": 10271, "Units in Multi-Unit Structures": 5.3, "Median Value of Owner-Occupied Units": 100400, "Households": 8846, "Persons per Household": 2.59, "Homeownership Rate": 77.9}, "Population": {"2014 Population": 24384, "2010 Population": 24690, "Population per Square Mile": 40.3, "Population Percent Change": -1.3}}</t>
  </si>
  <si>
    <t>{"Ethnicities": {"White Alone, not Hispanic or Latino": 91.9, "Two or More Races": 1.9, "Asian Alone": 0.4, "Native Hawaiian and Other Pacific Islander Alone": 0.1, "White Alone": 94.0, "Hispanic or Latino": 2.3, "Black Alone": 3.2, "American Indian and Alaska Native Alone": 0.4}, "Age": {"Percent Under 18 Years": 21.8, "Percent 65 and Older": 19.5, "Percent Under 5 Years": 5.0}, "Miscellaneous": {"Manufacturers Shipments": 0, "Foreign Born": 1.1, "Percent Female": 51.2, "Language Other than English at Home": 1.0, "Living in Same House +1 Years": 82.7, "Mean Travel Time to Work": 31.2, "Building Permits": 1, "Veterans": 764, "Land Area": 200.29}, "Sales": {"Retail Sales": 334, "Merchant Wholesaler Sales": 0, "Accommodation and Food Services Sales": 27, "Retail Sales per Capita": 4152}, "County": "Houston County", "State": "TN", "Income": {"Median Houseold Income": 35271, "Per Capita Income": 18539, "Persons Below Poverty Level": 23.5}, "Education": {"Bachelor's Degree or Higher": 9.7, "High School or Higher": 80.4}, "Employment": {"Private Non-farm Establishments": 109, "Private Non-farm Employment Percent Change": -1.6, "Firms": {"Total": 810, "Hispanic-Owned": 0.0, "Native Hawaiian and Other Pacific Islander-Owned": 0.0, "American Indian-Owned": 0.0, "Black-Owned": 0.0, "Asian-Owned": 0.0, "Women-Owned": 17.8}, "Nonemployer Establishments": 510, "Private Non-farm Employment": 1067}, "Housing": {"Housing Units": 4170, "Units in Multi-Unit Structures": 4.5, "Median Value of Owner-Occupied Units": 87300, "Households": 3423, "Persons per Household": 2.39, "Homeownership Rate": 70.1}, "Population": {"2014 Population": 8267, "2010 Population": 8426, "Population per Square Mile": 42.1, "Population Percent Change": -1.9}}</t>
  </si>
  <si>
    <t>{"Ethnicities": {"White Alone, not Hispanic or Latino": 93.2, "Two or More Races": 1.5, "Asian Alone": 0.3, "Native Hawaiian and Other Pacific Islander Alone": 0.0, "White Alone": 94.8, "Hispanic or Latino": 2.0, "Black Alone": 2.7, "American Indian and Alaska Native Alone": 0.6}, "Age": {"Percent Under 18 Years": 22.0, "Percent 65 and Older": 19.0, "Percent Under 5 Years": 5.9}, "Miscellaneous": {"Manufacturers Shipments": 10529, "Foreign Born": 0.5, "Percent Female": 50.4, "Language Other than English at Home": 2.0, "Living in Same House +1 Years": 89.0, "Mean Travel Time to Work": 25.5, "Building Permits": 10, "Veterans": 1525, "Land Area": 530.98}, "Sales": {"Retail Sales": 1819, "Merchant Wholesaler Sales": 572, "Accommodation and Food Services Sales": 177, "Retail Sales per Capita": 9964}, "County": "Humphreys County", "State": "TN", "Income": {"Median Houseold Income": 42846, "Per Capita Income": 22183, "Persons Below Poverty Level": 13.9}, "Education": {"Bachelor's Degree or Higher": 12.4, "High School or Higher": 84.2}, "Employment": {"Private Non-farm Establishments": 337, "Private Non-farm Employment Percent Change": 8.1, "Firms": {"Total": 1642, "Hispanic-Owned": 0.0, "Native Hawaiian and Other Pacific Islander-Owned": 0.0, "American Indian-Owned": 0.0, "Black-Owned": 0.0, "Asian-Owned": 0.0, "Women-Owned": 0.0}, "Nonemployer Establishments": 1126, "Private Non-farm Employment": 4170}, "Housing": {"Housing Units": 8875, "Units in Multi-Unit Structures": 5.0, "Median Value of Owner-Occupied Units": 108000, "Households": 7396, "Persons per Household": 2.46, "Homeownership Rate": 77.8}, "Population": {"2014 Population": 18135, "2010 Population": 18538, "Population per Square Mile": 34.9, "Population Percent Change": -2.2}}</t>
  </si>
  <si>
    <t>{"Ethnicities": {"White Alone, not Hispanic or Latino": 95.8, "Two or More Races": 1.2, "Asian Alone": 0.2, "Native Hawaiian and Other Pacific Islander Alone": 0.0, "White Alone": 97.6, "Hispanic or Latino": 1.9, "Black Alone": 0.5, "American Indian and Alaska Native Alone": 0.5}, "Age": {"Percent Under 18 Years": 19.1, "Percent 65 and Older": 20.8, "Percent Under 5 Years": 4.9}, "Miscellaneous": {"Manufacturers Shipments": 0, "Foreign Born": 0.7, "Percent Female": 49.9, "Language Other than English at Home": 0.9, "Living in Same House +1 Years": 92.5, "Mean Travel Time to Work": 31.4, "Building Permits": 0, "Veterans": 797, "Land Area": 308.32}, "Sales": {"Retail Sales": 277, "Merchant Wholesaler Sales": 71, "Accommodation and Food Services Sales": 25, "Retail Sales per Capita": 2560}, "County": "Jackson County", "State": "TN", "Income": {"Median Houseold Income": 33386, "Per Capita Income": 18387, "Persons Below Poverty Level": 22.1}, "Education": {"Bachelor's Degree or Higher": 9.9, "High School or Higher": 74.7}, "Employment": {"Private Non-farm Establishments": 90, "Private Non-farm Employment Percent Change": 8.0, "Firms": {"Total": 1136, "Hispanic-Owned": 0.0, "Native Hawaiian and Other Pacific Islander-Owned": 0.0, "American Indian-Owned": 0.0, "Black-Owned": 0.0, "Asian-Owned": 0.0, "Women-Owned": 22.4}, "Nonemployer Establishments": 794, "Private Non-farm Employment": 972}, "Housing": {"Housing Units": 5822, "Units in Multi-Unit Structures": 5.2, "Median Value of Owner-Occupied Units": 102900, "Households": 4493, "Persons per Household": 2.52, "Homeownership Rate": 79.9}, "Population": {"2014 Population": 11568, "2010 Population": 11638, "Population per Square Mile": 37.7, "Population Percent Change": -0.6}}</t>
  </si>
  <si>
    <t>{"Ethnicities": {"White Alone, not Hispanic or Latino": 92.2, "Two or More Races": 1.3, "Asian Alone": 0.5, "Native Hawaiian and Other Pacific Islander Alone": 0.0, "White Alone": 95.3, "Hispanic or Latino": 3.5, "Black Alone": 2.4, "American Indian and Alaska Native Alone": 0.4}, "Age": {"Percent Under 18 Years": 20.8, "Percent 65 and Older": 19.1, "Percent Under 5 Years": 5.2}, "Miscellaneous": {"Manufacturers Shipments": 8629, "Foreign Born": 1.8, "Percent Female": 50.9, "Language Other than English at Home": 3.1, "Living in Same House +1 Years": 85.6, "Mean Travel Time to Work": 26.0, "Building Permits": 98, "Veterans": 4980, "Land Area": 274.08}, "Sales": {"Retail Sales": 5543, "Merchant Wholesaler Sales": 352, "Accommodation and Food Services Sales": 482, "Retail Sales per Capita": 10994}, "County": "Jefferson County", "State": "TN", "Income": {"Median Houseold Income": 39745, "Per Capita Income": 20619, "Persons Below Poverty Level": 18.3}, "Education": {"Bachelor's Degree or Higher": 13.6, "High School or Higher": 80.4}, "Employment": {"Private Non-farm Establishments": 651, "Private Non-farm Employment Percent Change": 5.5, "Firms": {"Total": 4060, "Hispanic-Owned": 0.0, "Native Hawaiian and Other Pacific Islander-Owned": 0.0, "American Indian-Owned": 0.0, "Black-Owned": 0.0, "Asian-Owned": 0.0, "Women-Owned": 19.9}, "Nonemployer Establishments": 3051, "Private Non-farm Employment": 10691}, "Housing": {"Housing Units": 23635, "Units in Multi-Unit Structures": 8.7, "Median Value of Owner-Occupied Units": 121800, "Households": 19797, "Persons per Household": 2.53, "Homeownership Rate": 74.5}, "Population": {"2014 Population": 52677, "2010 Population": 51407, "Population per Square Mile": 187.6, "Population Percent Change": 2.1}}</t>
  </si>
  <si>
    <t>{"Ethnicities": {"White Alone, not Hispanic or Latino": 94.4, "Two or More Races": 1.0, "Asian Alone": 0.3, "Native Hawaiian and Other Pacific Islander Alone": 0.0, "White Alone": 96.1, "Hispanic or Latino": 1.8, "Black Alone": 2.3, "American Indian and Alaska Native Alone": 0.3}, "Age": {"Percent Under 18 Years": 17.5, "Percent 65 and Older": 20.5, "Percent Under 5 Years": 4.3}, "Miscellaneous": {"Manufacturers Shipments": 1182, "Foreign Born": 1.0, "Percent Female": 46.5, "Language Other than English at Home": 2.1, "Living in Same House +1 Years": 88.1, "Mean Travel Time to Work": 25.7, "Building Permits": 1, "Veterans": 1503, "Land Area": 298.48}, "Sales": {"Retail Sales": 931, "Merchant Wholesaler Sales": 0, "Accommodation and Food Services Sales": 66, "Retail Sales per Capita": 5156}, "County": "Johnson County", "State": "TN", "Income": {"Median Houseold Income": 29609, "Per Capita Income": 16470, "Persons Below Poverty Level": 26.4}, "Education": {"Bachelor's Degree or Higher": 9.0, "High School or Higher": 72.7}, "Employment": {"Private Non-farm Establishments": 243, "Private Non-farm Employment Percent Change": 2.7, "Firms": {"Total": 1364, "Hispanic-Owned": 0.0, "Native Hawaiian and Other Pacific Islander-Owned": 0.0, "American Indian-Owned": 0.0, "Black-Owned": 0.0, "Asian-Owned": 0.0, "Women-Owned": 16.2}, "Nonemployer Establishments": 1060, "Private Non-farm Employment": 2863}, "Housing": {"Housing Units": 8914, "Units in Multi-Unit Structures": 6.0, "Median Value of Owner-Occupied Units": 101200, "Households": 6921, "Persons per Household": 2.36, "Homeownership Rate": 75.9}, "Population": {"2014 Population": 17859, "2010 Population": 18244, "Population per Square Mile": 61.1, "Population Percent Change": -2.1}}</t>
  </si>
  <si>
    <t>{"Ethnicities": {"White Alone, not Hispanic or Latino": 83.0, "Two or More Races": 2.0, "Asian Alone": 2.2, "Native Hawaiian and Other Pacific Islander Alone": 0.1, "White Alone": 86.3, "Hispanic or Latino": 3.9, "Black Alone": 9.0, "American Indian and Alaska Native Alone": 0.4}, "Age": {"Percent Under 18 Years": 21.5, "Percent 65 and Older": 14.5, "Percent Under 5 Years": 5.8}, "Miscellaneous": {"Manufacturers Shipments": 44708, "Foreign Born": 4.7, "Percent Female": 51.4, "Language Other than English at Home": 6.3, "Living in Same House +1 Years": 86.8, "Mean Travel Time to Work": 21.4, "Building Permits": 1912, "Veterans": 28744, "Land Area": 508.22}, "Sales": {"Retail Sales": 82094, "Merchant Wholesaler Sales": 74024, "Accommodation and Food Services Sales": 9192, "Retail Sales per Capita": 19329}, "County": "Knox County", "State": "TN", "Income": {"Median Houseold Income": 47694, "Per Capita Income": 28136, "Persons Below Poverty Level": 14.6}, "Education": {"Bachelor's Degree or Higher": 34.3, "High School or Higher": 90.2}, "Employment": {"Private Non-farm Establishments": 10971, "Private Non-farm Employment Percent Change": -0.1, "Firms": {"Total": 40476, "Hispanic-Owned": 1.7, "Native Hawaiian and Other Pacific Islander-Owned": 0.0, "American Indian-Owned": 0.6, "Black-Owned": 4.9, "Asian-Owned": 1.9, "Women-Owned": 25.6}, "Nonemployer Establishments": 33182, "Private Non-farm Employment": 205667}, "Housing": {"Housing Units": 198917, "Units in Multi-Unit Structures": 23.1, "Median Value of Owner-Occupied Units": 157400, "Households": 181100, "Persons per Household": 2.35, "Homeownership Rate": 65.2}, "Population": {"2014 Population": 448644, "2010 Population": 432226, "Population per Square Mile": 850.5, "Population Percent Change": 3.8}}</t>
  </si>
  <si>
    <t>{"Ethnicities": {"White Alone, not Hispanic or Latino": 67.8, "Two or More Races": 1.8, "Asian Alone": 0.2, "Native Hawaiian and Other Pacific Islander Alone": 0.0, "White Alone": 69.4, "Hispanic or Latino": 2.0, "Black Alone": 28.1, "American Indian and Alaska Native Alone": 0.5}, "Age": {"Percent Under 18 Years": 15.6, "Percent 65 and Older": 14.7, "Percent Under 5 Years": 4.5}, "Miscellaneous": {"Manufacturers Shipments": 0, "Foreign Born": 2.2, "Percent Female": 36.1, "Language Other than English at Home": 2.9, "Living in Same House +1 Years": 78.7, "Mean Travel Time to Work": 18.9, "Building Permits": 6, "Veterans": 563, "Land Area": 165.78}, "Sales": {"Retail Sales": 195, "Merchant Wholesaler Sales": 0, "Accommodation and Food Services Sales": 58, "Retail Sales per Capita": 2635}, "County": "Lake County", "State": "TN", "Income": {"Median Houseold Income": 27115, "Per Capita Income": 12042, "Persons Below Poverty Level": 31.7}, "Education": {"Bachelor's Degree or Higher": 7.0, "High School or Higher": 70.6}, "Employment": {"Private Non-farm Establishments": 74, "Private Non-farm Employment Percent Change": 4.8, "Firms": {"Total": 189, "Hispanic-Owned": 0.0, "Native Hawaiian and Other Pacific Islander-Owned": 0.0, "American Indian-Owned": 0.0, "Black-Owned": 0.0, "Asian-Owned": 0.0, "Women-Owned": 13.2}, "Nonemployer Establishments": 351, "Private Non-farm Employment": 637}, "Housing": {"Housing Units": 2607, "Units in Multi-Unit Structures": 24.2, "Median Value of Owner-Occupied Units": 72700, "Households": 2201, "Persons per Household": 2.41, "Homeownership Rate": 55.4}, "Population": {"2014 Population": 7631, "2010 Population": 7832, "Population per Square Mile": 47.2, "Population Percent Change": -2.6}}</t>
  </si>
  <si>
    <t>{"Ethnicities": {"White Alone, not Hispanic or Latino": 60.7, "Two or More Races": 1.3, "Asian Alone": 0.6, "Native Hawaiian and Other Pacific Islander Alone": 0.0, "White Alone": 62.4, "Hispanic or Latino": 2.3, "Black Alone": 35.1, "American Indian and Alaska Native Alone": 0.7}, "Age": {"Percent Under 18 Years": 23.2, "Percent 65 and Older": 13.8, "Percent Under 5 Years": 5.6}, "Miscellaneous": {"Manufacturers Shipments": 3729, "Foreign Born": 1.0, "Percent Female": 47.7, "Language Other than English at Home": 2.5, "Living in Same House +1 Years": 80.8, "Mean Travel Time to Work": 22.9, "Building Permits": 14, "Veterans": 1811, "Land Area": 471.99}, "Sales": {"Retail Sales": 1518, "Merchant Wholesaler Sales": 8297, "Accommodation and Food Services Sales": 97, "Retail Sales per Capita": 5708}, "County": "Lauderdale County", "State": "TN", "Income": {"Median Houseold Income": 32326, "Per Capita Income": 15758, "Persons Below Poverty Level": 26.0}, "Education": {"Bachelor's Degree or Higher": 10.4, "High School or Higher": 74.5}, "Employment": {"Private Non-farm Establishments": 307, "Private Non-farm Employment Percent Change": 3.8, "Firms": {"Total": 1446, "Hispanic-Owned": 0.0, "Native Hawaiian and Other Pacific Islander-Owned": 0.0, "American Indian-Owned": 0.0, "Black-Owned": 6.2, "Asian-Owned": 0.0, "Women-Owned": 28.9}, "Nonemployer Establishments": 1305, "Private Non-farm Employment": 4708}, "Housing": {"Housing Units": 11286, "Units in Multi-Unit Structures": 13.4, "Median Value of Owner-Occupied Units": 77600, "Households": 9686, "Persons per Household": 2.58, "Homeownership Rate": 63.6}, "Population": {"2014 Population": 27382, "2010 Population": 27815, "Population per Square Mile": 58.9, "Population Percent Change": -1.6}}</t>
  </si>
  <si>
    <t>{"Ethnicities": {"White Alone, not Hispanic or Latino": 94.1, "Two or More Races": 1.5, "Asian Alone": 0.5, "Native Hawaiian and Other Pacific Islander Alone": 0.0, "White Alone": 95.8, "Hispanic or Latino": 1.9, "Black Alone": 1.8, "American Indian and Alaska Native Alone": 0.4}, "Age": {"Percent Under 18 Years": 24.9, "Percent 65 and Older": 17.5, "Percent Under 5 Years": 6.8}, "Miscellaneous": {"Manufacturers Shipments": 0, "Foreign Born": 1.5, "Percent Female": 51.0, "Language Other than English at Home": 4.2, "Living in Same House +1 Years": 89.7, "Mean Travel Time to Work": 25.5, "Building Permits": 10, "Veterans": 3115, "Land Area": 617.13}, "Sales": {"Retail Sales": 3809, "Merchant Wholesaler Sales": 0, "Accommodation and Food Services Sales": 374, "Retail Sales per Capita": 9318}, "County": "Lawrence County", "State": "TN", "Income": {"Median Houseold Income": 37368, "Per Capita Income": 19136, "Persons Below Poverty Level": 18.1}, "Education": {"Bachelor's Degree or Higher": 12.0, "High School or Higher": 79.0}, "Employment": {"Private Non-farm Establishments": 702, "Private Non-farm Employment Percent Change": 1.0, "Firms": {"Total": 3277, "Hispanic-Owned": 0.0, "Native Hawaiian and Other Pacific Islander-Owned": 0.0, "American Indian-Owned": 0.0, "Black-Owned": 0.0, "Asian-Owned": 0.0, "Women-Owned": 22.2}, "Nonemployer Establishments": 2823, "Private Non-farm Employment": 8374}, "Housing": {"Housing Units": 18145, "Units in Multi-Unit Structures": 7.2, "Median Value of Owner-Occupied Units": 97900, "Households": 15862, "Persons per Household": 2.62, "Homeownership Rate": 75.4}, "Population": {"2014 Population": 42274, "2010 Population": 41869, "Population per Square Mile": 67.8, "Population Percent Change": 1.0}}</t>
  </si>
  <si>
    <t>{"Ethnicities": {"White Alone, not Hispanic or Latino": 93.3, "Two or More Races": 1.4, "Asian Alone": 0.6, "Native Hawaiian and Other Pacific Islander Alone": 0.0, "White Alone": 95.4, "Hispanic or Latino": 2.2, "Black Alone": 2.2, "American Indian and Alaska Native Alone": 0.4}, "Age": {"Percent Under 18 Years": 22.2, "Percent 65 and Older": 18.7, "Percent Under 5 Years": 5.8}, "Miscellaneous": {"Manufacturers Shipments": 0, "Foreign Born": 2.8, "Percent Female": 51.1, "Language Other than English at Home": 3.2, "Living in Same House +1 Years": 88.7, "Mean Travel Time to Work": 29.5, "Building Permits": 5, "Veterans": 1255, "Land Area": 282.09}, "Sales": {"Retail Sales": 1327, "Merchant Wholesaler Sales": 0, "Accommodation and Food Services Sales": 79, "Retail Sales per Capita": 11519}, "County": "Lewis County", "State": "TN", "Income": {"Median Houseold Income": 34397, "Per Capita Income": 17751, "Persons Below Poverty Level": 19.9}, "Education": {"Bachelor's Degree or Higher": 11.7, "High School or Higher": 77.7}, "Employment": {"Private Non-farm Establishments": 194, "Private Non-farm Employment Percent Change": 5.7, "Firms": {"Total": 1141, "Hispanic-Owned": 0.0, "Native Hawaiian and Other Pacific Islander-Owned": 0.0, "American Indian-Owned": 0.0, "Black-Owned": 0.0, "Asian-Owned": 0.0, "Women-Owned": 0.0}, "Nonemployer Establishments": 893, "Private Non-farm Employment": 1861}, "Housing": {"Housing Units": 5451, "Units in Multi-Unit Structures": 4.7, "Median Value of Owner-Occupied Units": 94400, "Households": 4750, "Persons per Household": 2.49, "Homeownership Rate": 74.4}, "Population": {"2014 Population": 11906, "2010 Population": 12161, "Population per Square Mile": 43.1, "Population Percent Change": -2.1}}</t>
  </si>
  <si>
    <t>{"Ethnicities": {"White Alone, not Hispanic or Latino": 87.2, "Two or More Races": 1.8, "Asian Alone": 0.5, "Native Hawaiian and Other Pacific Islander Alone": 0.1, "White Alone": 89.6, "Hispanic or Latino": 3.1, "Black Alone": 7.2, "American Indian and Alaska Native Alone": 0.8}, "Age": {"Percent Under 18 Years": 22.5, "Percent 65 and Older": 18.4, "Percent Under 5 Years": 5.6}, "Miscellaneous": {"Manufacturers Shipments": 0, "Foreign Born": 1.3, "Percent Female": 51.1, "Language Other than English at Home": 2.3, "Living in Same House +1 Years": 87.3, "Mean Travel Time to Work": 27.2, "Building Permits": 3, "Veterans": 2382, "Land Area": 570.34}, "Sales": {"Retail Sales": 3665, "Merchant Wholesaler Sales": 1475, "Accommodation and Food Services Sales": 261, "Retail Sales per Capita": 11198}, "County": "Lincoln County", "State": "TN", "Income": {"Median Houseold Income": 41571, "Per Capita Income": 21811, "Persons Below Poverty Level": 16.3}, "Education": {"Bachelor's Degree or Higher": 15.5, "High School or Higher": 80.4}, "Employment": {"Private Non-farm Establishments": 568, "Private Non-farm Employment Percent Change": 9.8, "Firms": {"Total": 2511, "Hispanic-Owned": 0.0, "Native Hawaiian and Other Pacific Islander-Owned": 0.0, "American Indian-Owned": 0.0, "Black-Owned": 0.0, "Asian-Owned": 0.0, "Women-Owned": 0.0}, "Nonemployer Establishments": 2329, "Private Non-farm Employment": 7372}, "Housing": {"Housing Units": 15346, "Units in Multi-Unit Structures": 7.6, "Median Value of Owner-Occupied Units": 109400, "Households": 13438, "Persons per Household": 2.45, "Homeownership Rate": 76.2}, "Population": {"2014 Population": 33637, "2010 Population": 33361, "Population per Square Mile": 58.5, "Population Percent Change": 0.8}}</t>
  </si>
  <si>
    <t>{"Ethnicities": {"White Alone, not Hispanic or Latino": 88.6, "Two or More Races": 1.2, "Asian Alone": 0.8, "Native Hawaiian and Other Pacific Islander Alone": 0.2, "White Alone": 95.7, "Hispanic or Latino": 7.9, "Black Alone": 1.6, "American Indian and Alaska Native Alone": 0.5}, "Age": {"Percent Under 18 Years": 19.8, "Percent 65 and Older": 24.5, "Percent Under 5 Years": 5.3}, "Miscellaneous": {"Manufacturers Shipments": 15023, "Foreign Born": 5.6, "Percent Female": 51.1, "Language Other than English at Home": 7.4, "Living in Same House +1 Years": 88.6, "Mean Travel Time to Work": 25.7, "Building Permits": 206, "Veterans": 5244, "Land Area": 229.22}, "Sales": {"Retail Sales": 4356, "Merchant Wholesaler Sales": 3605, "Accommodation and Food Services Sales": 508, "Retail Sales per Capita": 9607}, "County": "Loudon County", "State": "TN", "Income": {"Median Houseold Income": 51074, "Per Capita Income": 27045, "Persons Below Poverty Level": 16.1}, "Education": {"Bachelor's Degree or Higher": 25.2, "High School or Higher": 84.7}, "Employment": {"Private Non-farm Establishments": 907, "Private Non-farm Employment Percent Change": -0.4, "Firms": {"Total": 4243, "Hispanic-Owned": 0.0, "Native Hawaiian and Other Pacific Islander-Owned": 0.0, "American Indian-Owned": 0.0, "Black-Owned": 0.0, "Asian-Owned": 0.0, "Women-Owned": 23.5}, "Nonemployer Establishments": 3319, "Private Non-farm Employment": 12520}, "Housing": {"Housing Units": 22245, "Units in Multi-Unit Structures": 8.4, "Median Value of Owner-Occupied Units": 177600, "Households": 19543, "Persons per Household": 2.49, "Homeownership Rate": 76.8}, "Population": {"2014 Population": 50771, "2010 Population": 48556, "Population per Square Mile": 211.8, "Population Percent Change": 4.6}}</t>
  </si>
  <si>
    <t>{"Ethnicities": {"White Alone, not Hispanic or Latino": 89.9, "Two or More Races": 1.9, "Asian Alone": 0.8, "Native Hawaiian and Other Pacific Islander Alone": 0.0, "White Alone": 92.7, "Hispanic or Latino": 3.3, "Black Alone": 4.1, "American Indian and Alaska Native Alone": 0.5}, "Age": {"Percent Under 18 Years": 21.7, "Percent 65 and Older": 18.7, "Percent Under 5 Years": 5.6}, "Miscellaneous": {"Manufacturers Shipments": 23810, "Foreign Born": 2.4, "Percent Female": 51.3, "Language Other than English at Home": 3.1, "Living in Same House +1 Years": 84.9, "Mean Travel Time to Work": 22.4, "Building Permits": 24, "Veterans": 4391, "Land Area": 430.13}, "Sales": {"Retail Sales": 5612, "Merchant Wholesaler Sales": 0, "Accommodation and Food Services Sales": 574, "Retail Sales per Capita": 10770}, "County": "McMinn County", "State": "TN", "Income": {"Median Houseold Income": 39410, "Per Capita Income": 19744, "Persons Below Poverty Level": 18.3}, "Education": {"Bachelor's Degree or Higher": 14.3, "High School or Higher": 80.2}, "Employment": {"Private Non-farm Establishments": 884, "Private Non-farm Employment Percent Change": -0.3, "Firms": {"Total": 3847, "Hispanic-Owned": 0.0, "Native Hawaiian and Other Pacific Islander-Owned": 0.0, "American Indian-Owned": 0.0, "Black-Owned": 1.8, "Asian-Owned": 0.0, "Women-Owned": 20.5}, "Nonemployer Establishments": 2951, "Private Non-farm Employment": 13929}, "Housing": {"Housing Units": 23249, "Units in Multi-Unit Structures": 10.7, "Median Value of Owner-Occupied Units": 119000, "Households": 20313, "Persons per Household": 2.53, "Homeownership Rate": 74.7}, "Population": {"2014 Population": 52626, "2010 Population": 52266, "Population per Square Mile": 121.5, "Population Percent Change": 0.7}}</t>
  </si>
  <si>
    <t>{"Ethnicities": {"White Alone, not Hispanic or Latino": 90.1, "Two or More Races": 1.5, "Asian Alone": 0.3, "Native Hawaiian and Other Pacific Islander Alone": 0.0, "White Alone": 91.9, "Hispanic or Latino": 2.0, "Black Alone": 6.0, "American Indian and Alaska Native Alone": 0.3}, "Age": {"Percent Under 18 Years": 22.7, "Percent 65 and Older": 19.4, "Percent Under 5 Years": 5.9}, "Miscellaneous": {"Manufacturers Shipments": 4208, "Foreign Born": 1.2, "Percent Female": 50.9, "Language Other than English at Home": 2.7, "Living in Same House +1 Years": 91.9, "Mean Travel Time to Work": 24.8, "Building Permits": 11, "Veterans": 2212, "Land Area": 562.86}, "Sales": {"Retail Sales": 1946, "Merchant Wholesaler Sales": 457, "Accommodation and Food Services Sales": 131, "Retail Sales per Capita": 7664}, "County": "McNairy County", "State": "TN", "Income": {"Median Houseold Income": 33452, "Per Capita Income": 18428, "Persons Below Poverty Level": 22.6}, "Education": {"Bachelor's Degree or Higher": 11.6, "High School or Higher": 77.9}, "Employment": {"Private Non-farm Establishments": 396, "Private Non-farm Employment Percent Change": 3.3, "Firms": {"Total": 1855, "Hispanic-Owned": 0.0, "Native Hawaiian and Other Pacific Islander-Owned": 0.0, "American Indian-Owned": 0.0, "Black-Owned": 0.0, "Asian-Owned": 0.0, "Women-Owned": 34.7}, "Nonemployer Establishments": 1656, "Private Non-farm Employment": 4557}, "Housing": {"Housing Units": 11982, "Units in Multi-Unit Structures": 4.5, "Median Value of Owner-Occupied Units": 86100, "Households": 9736, "Persons per Household": 2.64, "Homeownership Rate": 73.5}, "Population": {"2014 Population": 26267, "2010 Population": 26075, "Population per Square Mile": 46.3, "Population Percent Change": 0.7}}</t>
  </si>
  <si>
    <t>{"Ethnicities": {"White Alone, not Hispanic or Latino": 92.6, "Two or More Races": 1.0, "Asian Alone": 0.7, "Native Hawaiian and Other Pacific Islander Alone": 0.0, "White Alone": 96.7, "Hispanic or Latino": 5.0, "Black Alone": 0.8, "American Indian and Alaska Native Alone": 0.7}, "Age": {"Percent Under 18 Years": 24.6, "Percent 65 and Older": 15.5, "Percent Under 5 Years": 7.0}, "Miscellaneous": {"Manufacturers Shipments": 0, "Foreign Born": 3.9, "Percent Female": 51.3, "Language Other than English at Home": 4.1, "Living in Same House +1 Years": 86.3, "Mean Travel Time to Work": 30.8, "Building Permits": 6, "Veterans": 1280, "Land Area": 307.14}, "Sales": {"Retail Sales": 1673, "Merchant Wholesaler Sales": 303, "Accommodation and Food Services Sales": 118, "Retail Sales per Capita": 7713}, "County": "Macon County", "State": "TN", "Income": {"Median Houseold Income": 35306, "Per Capita Income": 17009, "Persons Below Poverty Level": 21.2}, "Education": {"Bachelor's Degree or Higher": 8.4, "High School or Higher": 76.3}, "Employment": {"Private Non-farm Establishments": 327, "Private Non-farm Employment Percent Change": 2.3, "Firms": {"Total": 0, "Hispanic-Owned": 0.0, "Native Hawaiian and Other Pacific Islander-Owned": 0.0, "American Indian-Owned": 0.0, "Black-Owned": 0.0, "Asian-Owned": 0.0, "Women-Owned": 0.0}, "Nonemployer Establishments": 1664, "Private Non-farm Employment": 3294}, "Housing": {"Housing Units": 9966, "Units in Multi-Unit Structures": 8.9, "Median Value of Owner-Occupied Units": 97900, "Households": 8544, "Persons per Household": 2.59, "Homeownership Rate": 73.1}, "Population": {"2014 Population": 23003, "2010 Population": 22248, "Population per Square Mile": 72.4, "Population Percent Change": 3.4}}</t>
  </si>
  <si>
    <t>{"Ethnicities": {"White Alone, not Hispanic or Latino": 56.8, "Two or More Races": 1.4, "Asian Alone": 1.1, "Native Hawaiian and Other Pacific Islander Alone": 0.0, "White Alone": 59.8, "Hispanic or Latino": 3.6, "Black Alone": 37.3, "American Indian and Alaska Native Alone": 0.3}, "Age": {"Percent Under 18 Years": 23.0, "Percent 65 and Older": 14.9, "Percent Under 5 Years": 6.6}, "Miscellaneous": {"Manufacturers Shipments": 0, "Foreign Born": 3.1, "Percent Female": 52.8, "Language Other than English at Home": 4.5, "Living in Same House +1 Years": 86.2, "Mean Travel Time to Work": 18.7, "Building Permits": 195, "Veterans": 6934, "Land Area": 557.12}, "Sales": {"Retail Sales": 16964, "Merchant Wholesaler Sales": 11604, "Accommodation and Food Services Sales": 2048, "Retail Sales per Capita": 17559}, "County": "Madison County", "State": "TN", "Income": {"Median Houseold Income": 41617, "Per Capita Income": 23283, "Persons Below Poverty Level": 20.0}, "Education": {"Bachelor's Degree or Higher": 24.6, "High School or Higher": 85.9}, "Employment": {"Private Non-farm Establishments": 2537, "Private Non-farm Employment Percent Change": 0.2, "Firms": {"Total": 8412, "Hispanic-Owned": 0.0, "Native Hawaiian and Other Pacific Islander-Owned": 0.0, "American Indian-Owned": 0.0, "Black-Owned": 14.1, "Asian-Owned": 1.9, "Women-Owned": 27.2}, "Nonemployer Establishments": 6474, "Private Non-farm Employment": 50444}, "Housing": {"Housing Units": 42685, "Units in Multi-Unit Structures": 19.0, "Median Value of Owner-Occupied Units": 112700, "Households": 35713, "Persons per Household": 2.64, "Homeownership Rate": 66.3}, "Population": {"2014 Population": 98178, "2010 Population": 98294, "Population per Square Mile": 176.4, "Population Percent Change": -0.1}}</t>
  </si>
  <si>
    <t>{"Ethnicities": {"White Alone, not Hispanic or Latino": 92.0, "Two or More Races": 1.5, "Asian Alone": 0.5, "Native Hawaiian and Other Pacific Islander Alone": 0.0, "White Alone": 93.4, "Hispanic or Latino": 1.7, "Black Alone": 4.1, "American Indian and Alaska Native Alone": 0.5}, "Age": {"Percent Under 18 Years": 21.3, "Percent 65 and Older": 18.1, "Percent Under 5 Years": 5.1}, "Miscellaneous": {"Manufacturers Shipments": 0, "Foreign Born": 0.8, "Percent Female": 50.9, "Language Other than English at Home": 1.8, "Living in Same House +1 Years": 91.4, "Mean Travel Time to Work": 28.4, "Building Permits": 74, "Veterans": 2042, "Land Area": 498.16}, "Sales": {"Retail Sales": 2865, "Merchant Wholesaler Sales": 0, "Accommodation and Food Services Sales": 327, "Retail Sales per Capita": 10227}, "County": "Marion County", "State": "TN", "Income": {"Median Houseold Income": 41268, "Per Capita Income": 21399, "Persons Below Poverty Level": 18.2}, "Education": {"Bachelor's Degree or Higher": 15.4, "High School or Higher": 76.1}, "Employment": {"Private Non-farm Establishments": 414, "Private Non-farm Employment Percent Change": 0.9, "Firms": {"Total": 1974, "Hispanic-Owned": 0.0, "Native Hawaiian and Other Pacific Islander-Owned": 0.0, "American Indian-Owned": 0.0, "Black-Owned": 0.0, "Asian-Owned": 0.0, "Women-Owned": 28.1}, "Nonemployer Establishments": 1654, "Private Non-farm Employment": 5303}, "Housing": {"Housing Units": 13039, "Units in Multi-Unit Structures": 4.9, "Median Value of Owner-Occupied Units": 118900, "Households": 11226, "Persons per Household": 2.49, "Homeownership Rate": 73.8}, "Population": {"2014 Population": 28407, "2010 Population": 28237, "Population per Square Mile": 56.7, "Population Percent Change": 0.6}}</t>
  </si>
  <si>
    <t>{"Ethnicities": {"White Alone, not Hispanic or Latino": 86.0, "Two or More Races": 1.7, "Asian Alone": 0.6, "Native Hawaiian and Other Pacific Islander Alone": 0.1, "White Alone": 90.3, "Hispanic or Latino": 5.0, "Black Alone": 6.9, "American Indian and Alaska Native Alone": 0.4}, "Age": {"Percent Under 18 Years": 23.8, "Percent 65 and Older": 15.1, "Percent Under 5 Years": 5.7}, "Miscellaneous": {"Manufacturers Shipments": 14900, "Foreign Born": 3.2, "Percent Female": 50.9, "Language Other than English at Home": 4.8, "Living in Same House +1 Years": 88.4, "Mean Travel Time to Work": 28.4, "Building Permits": 102, "Veterans": 2222, "Land Area": 375.46}, "Sales": {"Retail Sales": 2696, "Merchant Wholesaler Sales": 0, "Accommodation and Food Services Sales": 210, "Retail Sales per Capita": 9179}, "County": "Marshall County", "State": "TN", "Income": {"Median Houseold Income": 42291, "Per Capita Income": 20739, "Persons Below Poverty Level": 16.2}, "Education": {"Bachelor's Degree or Higher": 13.1, "High School or Higher": 80.5}, "Employment": {"Private Non-farm Establishments": 477, "Private Non-farm Employment Percent Change": 2.6, "Firms": {"Total": 2441, "Hispanic-Owned": 0.0, "Native Hawaiian and Other Pacific Islander-Owned": 0.0, "American Indian-Owned": 0.0, "Black-Owned": 0.0, "Asian-Owned": 0.0, "Women-Owned": 25.0}, "Nonemployer Establishments": 1895, "Private Non-farm Employment": 6872}, "Housing": {"Housing Units": 13276, "Units in Multi-Unit Structures": 9.4, "Median Value of Owner-Occupied Units": 105900, "Households": 11578, "Persons per Household": 2.63, "Homeownership Rate": 74.7}, "Population": {"2014 Population": 31269, "2010 Population": 30617, "Population per Square Mile": 81.5, "Population Percent Change": 2.1}}</t>
  </si>
  <si>
    <t>{"Ethnicities": {"White Alone, not Hispanic or Latino": 80.0, "Two or More Races": 2.0, "Asian Alone": 0.8, "Native Hawaiian and Other Pacific Islander Alone": 0.1, "White Alone": 84.7, "Hispanic or Latino": 5.3, "Black Alone": 12.0, "American Indian and Alaska Native Alone": 0.5}, "Age": {"Percent Under 18 Years": 23.6, "Percent 65 and Older": 14.9, "Percent Under 5 Years": 6.5}, "Miscellaneous": {"Manufacturers Shipments": 0, "Foreign Born": 3.5, "Percent Female": 51.6, "Language Other than English at Home": 5.5, "Living in Same House +1 Years": 84.4, "Mean Travel Time to Work": 28.7, "Building Permits": 784, "Veterans": 5898, "Land Area": 613.14}, "Sales": {"Retail Sales": 8983, "Merchant Wholesaler Sales": 2451, "Accommodation and Food Services Sales": 972, "Retail Sales per Capita": 11170}, "County": "Maury County", "State": "TN", "Income": {"Median Houseold Income": 45336, "Per Capita Income": 22766, "Persons Below Poverty Level": 15.4}, "Education": {"Bachelor's Degree or Higher": 17.4, "High School or Higher": 85.6}, "Employment": {"Private Non-farm Establishments": 1665, "Private Non-farm Employment Percent Change": 5.4, "Firms": {"Total": 6043, "Hispanic-Owned": 0.0, "Native Hawaiian and Other Pacific Islander-Owned": 0.0, "American Indian-Owned": 0.0, "Black-Owned": 6.0, "Asian-Owned": 1.9, "Women-Owned": 22.8}, "Nonemployer Establishments": 5629, "Private Non-farm Employment": 24671}, "Housing": {"Housing Units": 35945, "Units in Multi-Unit Structures": 14.3, "Median Value of Owner-Occupied Units": 136300, "Households": 32144, "Persons per Household": 2.51, "Homeownership Rate": 70.3}, "Population": {"2014 Population": 85515, "2010 Population": 80956, "Population per Square Mile": 132.0, "Population Percent Change": 5.6}}</t>
  </si>
  <si>
    <t>{"Ethnicities": {"White Alone, not Hispanic or Latino": 94.6, "Two or More Races": 1.3, "Asian Alone": 0.4, "Native Hawaiian and Other Pacific Islander Alone": 0.1, "White Alone": 95.9, "Hispanic or Latino": 1.7, "Black Alone": 1.6, "American Indian and Alaska Native Alone": 0.8}, "Age": {"Percent Under 18 Years": 20.5, "Percent 65 and Older": 19.8, "Percent Under 5 Years": 4.8}, "Miscellaneous": {"Manufacturers Shipments": 2530, "Foreign Born": 0.2, "Percent Female": 49.9, "Language Other than English at Home": 0.5, "Living in Same House +1 Years": 88.7, "Mean Travel Time to Work": 31.8, "Building Permits": 45, "Veterans": 1024, "Land Area": 195.12}, "Sales": {"Retail Sales": 298, "Merchant Wholesaler Sales": 0, "Accommodation and Food Services Sales": 20, "Retail Sales per Capita": 2549}, "County": "Meigs County", "State": "TN", "Income": {"Median Houseold Income": 35150, "Per Capita Income": 19403, "Persons Below Poverty Level": 20.7}, "Education": {"Bachelor's Degree or Higher": 8.2, "High School or Higher": 74.1}, "Employment": {"Private Non-farm Establishments": 110, "Private Non-farm Employment Percent Change": 5.8, "Firms": {"Total": 1016, "Hispanic-Owned": 0.0, "Native Hawaiian and Other Pacific Islander-Owned": 0.0, "American Indian-Owned": 0.0, "Black-Owned": 0.0, "Asian-Owned": 0.0, "Women-Owned": 0.0}, "Nonemployer Establishments": 689, "Private Non-farm Employment": 1441}, "Housing": {"Housing Units": 5664, "Units in Multi-Unit Structures": 2.7, "Median Value of Owner-Occupied Units": 101800, "Households": 4776, "Persons per Household": 2.42, "Homeownership Rate": 80.1}, "Population": {"2014 Population": 11701, "2010 Population": 11753, "Population per Square Mile": 60.2, "Population Percent Change": -0.4}}</t>
  </si>
  <si>
    <t>{"Ethnicities": {"White Alone, not Hispanic or Latino": 91.4, "Two or More Races": 1.6, "Asian Alone": 0.5, "Native Hawaiian and Other Pacific Islander Alone": 0.1, "White Alone": 94.8, "Hispanic or Latino": 3.9, "Black Alone": 2.4, "American Indian and Alaska Native Alone": 0.6}, "Age": {"Percent Under 18 Years": 21.6, "Percent 65 and Older": 19.6, "Percent Under 5 Years": 5.2}, "Miscellaneous": {"Manufacturers Shipments": 13862, "Foreign Born": 2.2, "Percent Female": 50.5, "Language Other than English at Home": 3.5, "Living in Same House +1 Years": 83.2, "Mean Travel Time to Work": 27.2, "Building Permits": 61, "Veterans": 3738, "Land Area": 635.57}, "Sales": {"Retail Sales": 4530, "Merchant Wholesaler Sales": 1734, "Accommodation and Food Services Sales": 409, "Retail Sales per Capita": 10109}, "County": "Monroe County", "State": "TN", "Income": {"Median Houseold Income": 37595, "Per Capita Income": 19643, "Persons Below Poverty Level": 19.6}, "Education": {"Bachelor's Degree or Higher": 10.5, "High School or Higher": 77.7}, "Employment": {"Private Non-farm Establishments": 702, "Private Non-farm Employment Percent Change": 1.5, "Firms": {"Total": 3313, "Hispanic-Owned": 0.0, "Native Hawaiian and Other Pacific Islander-Owned": 0.0, "American Indian-Owned": 0.0, "Black-Owned": 0.0, "Asian-Owned": 0.0, "Women-Owned": 0.0}, "Nonemployer Establishments": 2641, "Private Non-farm Employment": 10694}, "Housing": {"Housing Units": 20845, "Units in Multi-Unit Structures": 7.1, "Median Value of Owner-Occupied Units": 115300, "Households": 17523, "Persons per Household": 2.52, "Homeownership Rate": 73.6}, "Population": {"2014 Population": 45233, "2010 Population": 44519, "Population per Square Mile": 70.0, "Population Percent Change": 1.6}}</t>
  </si>
  <si>
    <t>{"Ethnicities": {"White Alone, not Hispanic or Latino": 64.9, "Two or More Races": 4.2, "Asian Alone": 2.5, "Native Hawaiian and Other Pacific Islander Alone": 0.5, "White Alone": 72.4, "Hispanic or Latino": 9.6, "Black Alone": 19.7, "American Indian and Alaska Native Alone": 0.7}, "Age": {"Percent Under 18 Years": 27.2, "Percent 65 and Older": 8.6, "Percent Under 5 Years": 8.7}, "Miscellaneous": {"Manufacturers Shipments": 0, "Foreign Born": 5.3, "Percent Female": 50.1, "Language Other than English at Home": 9.9, "Living in Same House +1 Years": 76.3, "Mean Travel Time to Work": 23.8, "Building Permits": 1446, "Veterans": 24920, "Land Area": 539.18}, "Sales": {"Retail Sales": 18776, "Merchant Wholesaler Sales": 3455, "Accommodation and Food Services Sales": 2452, "Retail Sales per Capita": 12125}, "County": "Montgomery County", "State": "TN", "Income": {"Median Houseold Income": 49617, "Per Capita Income": 22380, "Persons Below Poverty Level": 16.4}, "Education": {"Bachelor's Degree or Higher": 23.5, "High School or Higher": 90.9}, "Employment": {"Private Non-farm Establishments": 2662, "Private Non-farm Employment Percent Change": -4.2, "Firms": {"Total": 9906, "Hispanic-Owned": 0.0, "Native Hawaiian and Other Pacific Islander-Owned": 0.0, "American Indian-Owned": 0.5, "Black-Owned": 8.0, "Asian-Owned": 3.7, "Women-Owned": 29.5}, "Nonemployer Establishments": 9026, "Private Non-farm Employment": 40738}, "Housing": {"Housing Units": 76987, "Units in Multi-Unit Structures": 20.7, "Median Value of Owner-Occupied Units": 141800, "Households": 64026, "Persons per Household": 2.72, "Homeownership Rate": 61.2}, "Population": {"2014 Population": 189961, "2010 Population": 172331, "Population per Square Mile": 319.6, "Population Percent Change": 10.2}}</t>
  </si>
  <si>
    <t>{"Ethnicities": {"White Alone, not Hispanic or Latino": 93.7, "Two or More Races": 1.3, "Asian Alone": 0.7, "Native Hawaiian and Other Pacific Islander Alone": 0.0, "White Alone": 95.4, "Hispanic or Latino": 1.9, "Black Alone": 2.3, "American Indian and Alaska Native Alone": 0.3}, "Age": {"Percent Under 18 Years": 20.1, "Percent 65 and Older": 20.8, "Percent Under 5 Years": 3.8}, "Miscellaneous": {"Manufacturers Shipments": 0, "Foreign Born": 0.9, "Percent Female": 50.8, "Language Other than English at Home": 0.9, "Living in Same House +1 Years": 85.9, "Mean Travel Time to Work": 24.2, "Building Permits": 27, "Veterans": 591, "Land Area": 129.22}, "Sales": {"Retail Sales": 163, "Merchant Wholesaler Sales": 0, "Accommodation and Food Services Sales": 14, "Retail Sales per Capita": 2701}, "County": "Moore County", "State": "TN", "Income": {"Median Houseold Income": 46170, "Per Capita Income": 23307, "Persons Below Poverty Level": 13.2}, "Education": {"Bachelor's Degree or Higher": 14.6, "High School or Higher": 83.1}, "Employment": {"Private Non-farm Establishments": 64, "Private Non-farm Employment Percent Change": 0.0, "Firms": {"Total": 685, "Hispanic-Owned": 0.0, "Native Hawaiian and Other Pacific Islander-Owned": 0.0, "American Indian-Owned": 0.0, "Black-Owned": 0.0, "Asian-Owned": 0.0, "Women-Owned": 23.8}, "Nonemployer Establishments": 447, "Private Non-farm Employment": 0}, "Housing": {"Housing Units": 2967, "Units in Multi-Unit Structures": 4.5, "Median Value of Owner-Occupied Units": 135200, "Households": 2416, "Persons per Household": 2.58, "Homeownership Rate": 83.7}, "Population": {"2014 Population": 6319, "2010 Population": 6362, "Population per Square Mile": 49.2, "Population Percent Change": -0.7}}</t>
  </si>
  <si>
    <t>{"Ethnicities": {"White Alone, not Hispanic or Latino": 93.2, "Two or More Races": 1.4, "Asian Alone": 0.2, "Native Hawaiian and Other Pacific Islander Alone": 0.0, "White Alone": 94.2, "Hispanic or Latino": 1.2, "Black Alone": 3.7, "American Indian and Alaska Native Alone": 0.4}, "Age": {"Percent Under 18 Years": 19.7, "Percent 65 and Older": 16.1, "Percent Under 5 Years": 4.2}, "Miscellaneous": {"Manufacturers Shipments": 0, "Foreign Born": 1.0, "Percent Female": 45.2, "Language Other than English at Home": 1.8, "Living in Same House +1 Years": 84.8, "Mean Travel Time to Work": 31.2, "Building Permits": 0, "Veterans": 1991, "Land Area": 522.18}, "Sales": {"Retail Sales": 584, "Merchant Wholesaler Sales": 0, "Accommodation and Food Services Sales": 35, "Retail Sales per Capita": 2986}, "County": "Morgan County", "State": "TN", "Income": {"Median Houseold Income": 37631, "Per Capita Income": 17747, "Persons Below Poverty Level": 20.8}, "Education": {"Bachelor's Degree or Higher": 7.4, "High School or Higher": 79.6}, "Employment": {"Private Non-farm Establishments": 159, "Private Non-farm Employment Percent Change": 8.0, "Firms": {"Total": 1127, "Hispanic-Owned": 0.0, "Native Hawaiian and Other Pacific Islander-Owned": 0.0, "American Indian-Owned": 0.0, "Black-Owned": 0.0, "Asian-Owned": 0.0, "Women-Owned": 39.1}, "Nonemployer Establishments": 1173, "Private Non-farm Employment": 1649}, "Housing": {"Housing Units": 8889, "Units in Multi-Unit Structures": 2.7, "Median Value of Owner-Occupied Units": 90700, "Households": 7455, "Persons per Household": 2.55, "Homeownership Rate": 80.6}, "Population": {"2014 Population": 21660, "2010 Population": 21987, "Population per Square Mile": 42.1, "Population Percent Change": -1.5}}</t>
  </si>
  <si>
    <t>{"Ethnicities": {"White Alone, not Hispanic or Latino": 83.7, "Two or More Races": 1.4, "Asian Alone": 0.4, "Native Hawaiian and Other Pacific Islander Alone": 0.1, "White Alone": 87.1, "Hispanic or Latino": 3.8, "Black Alone": 10.8, "American Indian and Alaska Native Alone": 0.2}, "Age": {"Percent Under 18 Years": 22.2, "Percent 65 and Older": 18.9, "Percent Under 5 Years": 5.8}, "Miscellaneous": {"Manufacturers Shipments": 0, "Foreign Born": 2.3, "Percent Female": 51.6, "Language Other than English at Home": 4.3, "Living in Same House +1 Years": 85.3, "Mean Travel Time to Work": 19.0, "Building Permits": 11, "Veterans": 2553, "Land Area": 544.73}, "Sales": {"Retail Sales": 4035, "Merchant Wholesaler Sales": 0, "Accommodation and Food Services Sales": 0, "Retail Sales per Capita": 12779}, "County": "Obion County", "State": "TN", "Income": {"Median Houseold Income": 39467, "Per Capita Income": 20900, "Persons Below Poverty Level": 17.9}, "Education": {"Bachelor's Degree or Higher": 14.2, "High School or Higher": 79.6}, "Employment": {"Private Non-farm Establishments": 642, "Private Non-farm Employment Percent Change": -6.4, "Firms": {"Total": 3133, "Hispanic-Owned": 0.0, "Native Hawaiian and Other Pacific Islander-Owned": 0.0, "American Indian-Owned": 0.0, "Black-Owned": 0.0, "Asian-Owned": 0.0, "Women-Owned": 20.2}, "Nonemployer Establishments": 1879, "Private Non-farm Employment": 9456}, "Housing": {"Housing Units": 14582, "Units in Multi-Unit Structures": 14.3, "Median Value of Owner-Occupied Units": 89100, "Households": 12462, "Persons per Household": 2.49, "Homeownership Rate": 68.4}, "Population": {"2014 Population": 30941, "2010 Population": 31807, "Population per Square Mile": 58.4, "Population Percent Change": -2.7}}</t>
  </si>
  <si>
    <t>{"Ethnicities": {"White Alone, not Hispanic or Latino": 96.2, "Two or More Races": 1.2, "Asian Alone": 0.3, "Native Hawaiian and Other Pacific Islander Alone": 0.0, "White Alone": 97.4, "Hispanic or Latino": 1.3, "Black Alone": 0.7, "American Indian and Alaska Native Alone": 0.4}, "Age": {"Percent Under 18 Years": 22.3, "Percent 65 and Older": 19.4, "Percent Under 5 Years": 5.5}, "Miscellaneous": {"Manufacturers Shipments": 0, "Foreign Born": 0.5, "Percent Female": 50.7, "Language Other than English at Home": 1.7, "Living in Same House +1 Years": 91.1, "Mean Travel Time to Work": 28.8, "Building Permits": 3, "Veterans": 1360, "Land Area": 433.48}, "Sales": {"Retail Sales": 1106, "Merchant Wholesaler Sales": 466, "Accommodation and Food Services Sales": 133, "Retail Sales per Capita": 5283}, "County": "Overton County", "State": "TN", "Income": {"Median Houseold Income": 34604, "Per Capita Income": 18347, "Persons Below Poverty Level": 22.4}, "Education": {"Bachelor's Degree or Higher": 12.6, "High School or Higher": 75.6}, "Employment": {"Private Non-farm Establishments": 286, "Private Non-farm Employment Percent Change": -2.2, "Firms": {"Total": 2174, "Hispanic-Owned": 0.0, "Native Hawaiian and Other Pacific Islander-Owned": 0.0, "American Indian-Owned": 0.0, "Black-Owned": 0.0, "Asian-Owned": 0.0, "Women-Owned": 22.9}, "Nonemployer Establishments": 1755, "Private Non-farm Employment": 3534}, "Housing": {"Housing Units": 10255, "Units in Multi-Unit Structures": 5.2, "Median Value of Owner-Occupied Units": 91900, "Households": 8815, "Persons per Household": 2.48, "Homeownership Rate": 79.9}, "Population": {"2014 Population": 22028, "2010 Population": 22083, "Population per Square Mile": 50.9, "Population Percent Change": -0.3}}</t>
  </si>
  <si>
    <t>{"Ethnicities": {"White Alone, not Hispanic or Latino": 92.8, "Two or More Races": 1.9, "Asian Alone": 0.3, "Native Hawaiian and Other Pacific Islander Alone": 0.0, "White Alone": 94.6, "Hispanic or Latino": 2.2, "Black Alone": 2.4, "American Indian and Alaska Native Alone": 0.8}, "Age": {"Percent Under 18 Years": 21.6, "Percent 65 and Older": 21.0, "Percent Under 5 Years": 5.5}, "Miscellaneous": {"Manufacturers Shipments": 1699, "Foreign Born": 0.4, "Percent Female": 49.5, "Language Other than English at Home": 3.4, "Living in Same House +1 Years": 85.8, "Mean Travel Time to Work": 28.8, "Building Permits": 0, "Veterans": 673, "Land Area": 414.73}, "Sales": {"Retail Sales": 242, "Merchant Wholesaler Sales": 0, "Accommodation and Food Services Sales": 0, "Retail Sales per Capita": 3163}, "County": "Perry County", "State": "TN", "Income": {"Median Houseold Income": 32845, "Per Capita Income": 17214, "Persons Below Poverty Level": 21.1}, "Education": {"Bachelor's Degree or Higher": 13.7, "High School or Higher": 78.5}, "Employment": {"Private Non-farm Establishments": 118, "Private Non-farm Employment Percent Change": 7.5, "Firms": {"Total": 669, "Hispanic-Owned": 0.0, "Native Hawaiian and Other Pacific Islander-Owned": 0.0, "American Indian-Owned": 0.0, "Black-Owned": 0.0, "Asian-Owned": 0.0, "Women-Owned": 0.0}, "Nonemployer Establishments": 570, "Private Non-farm Employment": 1525}, "Housing": {"Housing Units": 4574, "Units in Multi-Unit Structures": 4.0, "Median Value of Owner-Occupied Units": 86800, "Households": 3187, "Persons per Household": 2.42, "Homeownership Rate": 74.6}, "Population": {"2014 Population": 7822, "2010 Population": 7915, "Population per Square Mile": 19.1, "Population Percent Change": -1.2}}</t>
  </si>
  <si>
    <t>{"Ethnicities": {"White Alone, not Hispanic or Latino": 97.3, "Two or More Races": 0.7, "Asian Alone": 0.1, "Native Hawaiian and Other Pacific Islander Alone": 0.1, "White Alone": 98.7, "Hispanic or Latino": 1.5, "Black Alone": 0.2, "American Indian and Alaska Native Alone": 0.3}, "Age": {"Percent Under 18 Years": 18.6, "Percent 65 and Older": 25.2, "Percent Under 5 Years": 3.9}, "Miscellaneous": {"Manufacturers Shipments": 0, "Foreign Born": 1.4, "Percent Female": 49.8, "Language Other than English at Home": 2.5, "Living in Same House +1 Years": 92.8, "Mean Travel Time to Work": 27.0, "Building Permits": 0, "Veterans": 528, "Land Area": 162.98}, "Sales": {"Retail Sales": 236, "Merchant Wholesaler Sales": 0, "Accommodation and Food Services Sales": 31, "Retail Sales per Capita": 4933}, "County": "Pickett County", "State": "TN", "Income": {"Median Houseold Income": 35184, "Per Capita Income": 21942, "Persons Below Poverty Level": 19.2}, "Education": {"Bachelor's Degree or Higher": 13.0, "High School or Higher": 78.9}, "Employment": {"Private Non-farm Establishments": 82, "Private Non-farm Employment Percent Change": -5.2, "Firms": {"Total": 524, "Hispanic-Owned": 0.0, "Native Hawaiian and Other Pacific Islander-Owned": 0.0, "American Indian-Owned": 0.0, "Black-Owned": 0.0, "Asian-Owned": 0.0, "Women-Owned": 41.0}, "Nonemployer Establishments": 471, "Private Non-farm Employment": 602}, "Housing": {"Housing Units": 3455, "Units in Multi-Unit Structures": 5.6, "Median Value of Owner-Occupied Units": 96300, "Households": 2388, "Persons per Household": 2.09, "Homeownership Rate": 80.2}, "Population": {"2014 Population": 5124, "2010 Population": 5077, "Population per Square Mile": 31.2, "Population Percent Change": 0.9}}</t>
  </si>
  <si>
    <t>{"Ethnicities": {"White Alone, not Hispanic or Latino": 95.7, "Two or More Races": 1.4, "Asian Alone": 0.3, "Native Hawaiian and Other Pacific Islander Alone": 0.1, "White Alone": 97.0, "Hispanic or Latino": 1.7, "Black Alone": 0.7, "American Indian and Alaska Native Alone": 0.5}, "Age": {"Percent Under 18 Years": 20.6, "Percent 65 and Older": 19.4, "Percent Under 5 Years": 4.7}, "Miscellaneous": {"Manufacturers Shipments": 0, "Foreign Born": 1.3, "Percent Female": 50.2, "Language Other than English at Home": 3.0, "Living in Same House +1 Years": 89.6, "Mean Travel Time to Work": 29.0, "Building Permits": 142, "Veterans": 1165, "Land Area": 434.68}, "Sales": {"Retail Sales": 676, "Merchant Wholesaler Sales": 0, "Accommodation and Food Services Sales": 87, "Retail Sales per Capita": 4305}, "County": "Polk County", "State": "TN", "Income": {"Median Houseold Income": 39074, "Per Capita Income": 20274, "Persons Below Poverty Level": 17.3}, "Education": {"Bachelor's Degree or Higher": 11.1, "High School or Higher": 77.4}, "Employment": {"Private Non-farm Establishments": 210, "Private Non-farm Employment Percent Change": 4.2, "Firms": {"Total": 1579, "Hispanic-Owned": 0.0, "Native Hawaiian and Other Pacific Islander-Owned": 0.0, "American Indian-Owned": 0.0, "Black-Owned": 0.0, "Asian-Owned": 0.0, "Women-Owned": 25.5}, "Nonemployer Establishments": 1045, "Private Non-farm Employment": 1456}, "Housing": {"Housing Units": 8370, "Units in Multi-Unit Structures": 3.3, "Median Value of Owner-Occupied Units": 109300, "Households": 6740, "Persons per Household": 2.44, "Homeownership Rate": 79.4}, "Population": {"2014 Population": 16730, "2010 Population": 16825, "Population per Square Mile": 38.7, "Population Percent Change": -0.6}}</t>
  </si>
  <si>
    <t>{"Ethnicities": {"White Alone, not Hispanic or Latino": 89.1, "Two or More Races": 1.4, "Asian Alone": 1.3, "Native Hawaiian and Other Pacific Islander Alone": 0.1, "White Alone": 94.0, "Hispanic or Latino": 5.8, "Black Alone": 2.4, "American Indian and Alaska Native Alone": 0.8}, "Age": {"Percent Under 18 Years": 21.3, "Percent 65 and Older": 16.2, "Percent Under 5 Years": 5.8}, "Miscellaneous": {"Manufacturers Shipments": 13840, "Foreign Born": 5.0, "Percent Female": 50.6, "Language Other than English at Home": 6.1, "Living in Same House +1 Years": 85.0, "Mean Travel Time to Work": 22.7, "Building Permits": 424, "Veterans": 4297, "Land Area": 401.1}, "Sales": {"Retail Sales": 11930, "Merchant Wholesaler Sales": 4657, "Accommodation and Food Services Sales": 1380, "Retail Sales per Capita": 17059}, "County": "Putnam County", "State": "TN", "Income": {"Median Houseold Income": 33709, "Per Capita Income": 20517, "Persons Below Poverty Level": 26.5}, "Education": {"Bachelor's Degree or Higher": 22.9, "High School or Higher": 83.0}, "Employment": {"Private Non-farm Establishments": 1734, "Private Non-farm Employment Percent Change": -0.6, "Firms": {"Total": 7332, "Hispanic-Owned": 1.6, "Native Hawaiian and Other Pacific Islander-Owned": 0.0, "American Indian-Owned": 0.0, "Black-Owned": 0.0, "Asian-Owned": 0.0, "Women-Owned": 28.7}, "Nonemployer Establishments": 5733, "Private Non-farm Employment": 27314}, "Housing": {"Housing Units": 32824, "Units in Multi-Unit Structures": 22.2, "Median Value of Owner-Occupied Units": 135100, "Households": 28980, "Persons per Household": 2.4, "Homeownership Rate": 63.1}, "Population": {"2014 Population": 74165, "2010 Population": 72321, "Population per Square Mile": 180.3, "Population Percent Change": 2.5}}</t>
  </si>
  <si>
    <t>{"Ethnicities": {"White Alone, not Hispanic or Latino": 91.0, "Two or More Races": 1.6, "Asian Alone": 0.5, "Native Hawaiian and Other Pacific Islander Alone": 0.1, "White Alone": 95.0, "Hispanic or Latino": 4.5, "Black Alone": 2.2, "American Indian and Alaska Native Alone": 0.6}, "Age": {"Percent Under 18 Years": 23.1, "Percent 65 and Older": 17.6, "Percent Under 5 Years": 5.5}, "Miscellaneous": {"Manufacturers Shipments": 8946, "Foreign Born": 2.0, "Percent Female": 50.8, "Language Other than English at Home": 3.1, "Living in Same House +1 Years": 80.5, "Mean Travel Time to Work": 25.0, "Building Permits": 62, "Veterans": 2075, "Land Area": 315.38}, "Sales": {"Retail Sales": 2508, "Merchant Wholesaler Sales": 179, "Accommodation and Food Services Sales": 269, "Retail Sales per Capita": 8206}, "County": "Rhea County", "State": "TN", "Income": {"Median Houseold Income": 36741, "Per Capita Income": 18952, "Persons Below Poverty Level": 22.6}, "Education": {"Bachelor's Degree or Higher": 12.6, "High School or Higher": 76.9}, "Employment": {"Private Non-farm Establishments": 495, "Private Non-farm Employment Percent Change": -1.1, "Firms": {"Total": 2196, "Hispanic-Owned": 0.0, "Native Hawaiian and Other Pacific Islander-Owned": 0.0, "American Indian-Owned": 0.0, "Black-Owned": 0.0, "Asian-Owned": 0.0, "Women-Owned": 0.0}, "Nonemployer Establishments": 1646, "Private Non-farm Employment": 8052}, "Housing": {"Housing Units": 14431, "Units in Multi-Unit Structures": 8.8, "Median Value of Owner-Occupied Units": 104400, "Households": 12096, "Persons per Household": 2.58, "Homeownership Rate": 70.3}, "Population": {"2014 Population": 32641, "2010 Population": 31809, "Population per Square Mile": 100.9, "Population Percent Change": 2.6}}</t>
  </si>
  <si>
    <t>{"Ethnicities": {"White Alone, not Hispanic or Latino": 93.1, "Two or More Races": 1.7, "Asian Alone": 0.6, "Native Hawaiian and Other Pacific Islander Alone": 0.0, "White Alone": 94.5, "Hispanic or Latino": 1.7, "Black Alone": 2.7, "American Indian and Alaska Native Alone": 0.4}, "Age": {"Percent Under 18 Years": 19.8, "Percent 65 and Older": 21.2, "Percent Under 5 Years": 4.6}, "Miscellaneous": {"Manufacturers Shipments": 3696, "Foreign Born": 1.9, "Percent Female": 50.9, "Language Other than English at Home": 1.9, "Living in Same House +1 Years": 89.4, "Mean Travel Time to Work": 25.8, "Building Permits": 7, "Veterans": 6179, "Land Area": 360.71}, "Sales": {"Retail Sales": 4364, "Merchant Wholesaler Sales": 0, "Accommodation and Food Services Sales": 460, "Retail Sales per Capita": 8186}, "County": "Roane County", "State": "TN", "Income": {"Median Houseold Income": 42223, "Per Capita Income": 23936, "Persons Below Poverty Level": 15.0}, "Education": {"Bachelor's Degree or Higher": 17.3, "High School or Higher": 83.7}, "Employment": {"Private Non-farm Establishments": 717, "Private Non-farm Employment Percent Change": -2.2, "Firms": {"Total": 3683, "Hispanic-Owned": 0.0, "Native Hawaiian and Other Pacific Islander-Owned": 0.0, "American Indian-Owned": 0.0, "Black-Owned": 0.0, "Asian-Owned": 0.0, "Women-Owned": 29.2}, "Nonemployer Establishments": 3085, "Private Non-farm Employment": 8315}, "Housing": {"Housing Units": 25573, "Units in Multi-Unit Structures": 10.8, "Median Value of Owner-Occupied Units": 120300, "Households": 22117, "Persons per Household": 2.4, "Homeownership Rate": 74.4}, "Population": {"2014 Population": 52748, "2010 Population": 54181, "Population per Square Mile": 150.2, "Population Percent Change": -2.6}}</t>
  </si>
  <si>
    <t>{"Ethnicities": {"White Alone, not Hispanic or Latino": 84.1, "Two or More Races": 1.5, "Asian Alone": 0.7, "Native Hawaiian and Other Pacific Islander Alone": 0.1, "White Alone": 89.5, "Hispanic or Latino": 6.2, "Black Alone": 7.8, "American Indian and Alaska Native Alone": 0.5}, "Age": {"Percent Under 18 Years": 25.1, "Percent 65 and Older": 13.5, "Percent Under 5 Years": 6.7}, "Miscellaneous": {"Manufacturers Shipments": 16674, "Foreign Born": 3.7, "Percent Female": 50.9, "Language Other than English at Home": 5.9, "Living in Same House +1 Years": 87.2, "Mean Travel Time to Work": 29.9, "Building Permits": 243, "Veterans": 4758, "Land Area": 476.29}, "Sales": {"Retail Sales": 6277, "Merchant Wholesaler Sales": 7794, "Accommodation and Food Services Sales": 607, "Retail Sales per Capita": 9862}, "County": "Robertson County", "State": "TN", "Income": {"Median Houseold Income": 52792, "Per Capita Income": 23809, "Persons Below Poverty Level": 13.0}, "Education": {"Bachelor's Degree or Higher": 17.1, "High School or Higher": 85.2}, "Employment": {"Private Non-farm Establishments": 1060, "Private Non-farm Employment Percent Change": 0.7, "Firms": {"Total": 5745, "Hispanic-Owned": 2.3, "Native Hawaiian and Other Pacific Islander-Owned": 0.0, "American Indian-Owned": 0.0, "Black-Owned": 1.9, "Asian-Owned": 0.0, "Women-Owned": 26.3}, "Nonemployer Establishments": 4804, "Private Non-farm Employment": 16984}, "Housing": {"Housing Units": 26450, "Units in Multi-Unit Structures": 8.6, "Median Value of Owner-Occupied Units": 153100, "Households": 24136, "Persons per Household": 2.73, "Homeownership Rate": 76.7}, "Population": {"2014 Population": 68079, "2010 Population": 66283, "Population per Square Mile": 139.2, "Population Percent Change": 2.7}}</t>
  </si>
  <si>
    <t>{"Ethnicities": {"White Alone, not Hispanic or Latino": 73.6, "Two or More Races": 2.3, "Asian Alone": 3.3, "Native Hawaiian and Other Pacific Islander Alone": 0.1, "White Alone": 79.7, "Hispanic or Latino": 7.2, "Black Alone": 14.0, "American Indian and Alaska Native Alone": 0.5}, "Age": {"Percent Under 18 Years": 25.0, "Percent 65 and Older": 9.6, "Percent Under 5 Years": 6.5}, "Miscellaneous": {"Manufacturers Shipments": 113048, "Foreign Born": 7.0, "Percent Female": 50.7, "Language Other than English at Home": 9.9, "Living in Same House +1 Years": 81.2, "Mean Travel Time to Work": 26.9, "Building Permits": 2744, "Veterans": 19043, "Land Area": 619.36}, "Sales": {"Retail Sales": 28042, "Merchant Wholesaler Sales": 62262, "Accommodation and Food Services Sales": 3869, "Retail Sales per Capita": 11588}, "County": "Rutherford County", "State": "TN", "Income": {"Median Houseold Income": 55401, "Per Capita Income": 25077, "Persons Below Poverty Level": 13.0}, "Education": {"Bachelor's Degree or Higher": 28.3, "High School or Higher": 89.7}, "Employment": {"Private Non-farm Establishments": 4670, "Private Non-farm Employment Percent Change": 11.6, "Firms": {"Total": 20939, "Hispanic-Owned": 2.7, "Native Hawaiian and Other Pacific Islander-Owned": 0.0, "American Indian-Owned": 0.0, "Black-Owned": 6.1, "Asian-Owned": 2.6, "Women-Owned": 25.3}, "Nonemployer Establishments": 18296, "Private Non-farm Employment": 96226}, "Housing": {"Housing Units": 109535, "Units in Multi-Unit Structures": 20.6, "Median Value of Owner-Occupied Units": 159100, "Households": 96731, "Persons per Household": 2.73, "Homeownership Rate": 67.6}, "Population": {"2014 Population": 288906, "2010 Population": 262604, "Population per Square Mile": 424.0, "Population Percent Change": 10.0}}</t>
  </si>
  <si>
    <t>{"Ethnicities": {"White Alone, not Hispanic or Latino": 97.5, "Two or More Races": 1.0, "Asian Alone": 0.3, "Native Hawaiian and Other Pacific Islander Alone": 0.0, "White Alone": 98.2, "Hispanic or Latino": 0.7, "Black Alone": 0.3, "American Indian and Alaska Native Alone": 0.3}, "Age": {"Percent Under 18 Years": 24.5, "Percent 65 and Older": 15.6, "Percent Under 5 Years": 6.3}, "Miscellaneous": {"Manufacturers Shipments": 4016, "Foreign Born": 0.4, "Percent Female": 50.8, "Language Other than English at Home": 0.8, "Living in Same House +1 Years": 88.4, "Mean Travel Time to Work": 26.9, "Building Permits": 3, "Veterans": 1172, "Land Area": 532.3}, "Sales": {"Retail Sales": 1595, "Merchant Wholesaler Sales": 283, "Accommodation and Food Services Sales": 146, "Retail Sales per Capita": 7270}, "County": "Scott County", "State": "TN", "Income": {"Median Houseold Income": 28401, "Per Capita Income": 17121, "Persons Below Poverty Level": 28.3}, "Education": {"Bachelor's Degree or Higher": 10.3, "High School or Higher": 75.0}, "Employment": {"Private Non-farm Establishments": 317, "Private Non-farm Employment Percent Change": 5.1, "Firms": {"Total": 1582, "Hispanic-Owned": 0.0, "Native Hawaiian and Other Pacific Islander-Owned": 0.0, "American Indian-Owned": 0.0, "Black-Owned": 0.0, "Asian-Owned": 0.0, "Women-Owned": 27.5}, "Nonemployer Establishments": 1339, "Private Non-farm Employment": 3462}, "Housing": {"Housing Units": 9864, "Units in Multi-Unit Structures": 5.8, "Median Value of Owner-Occupied Units": 81500, "Households": 8206, "Persons per Household": 2.67, "Homeownership Rate": 77.5}, "Population": {"2014 Population": 21987, "2010 Population": 22228, "Population per Square Mile": 41.8, "Population Percent Change": -1.1}}</t>
  </si>
  <si>
    <t>{"Ethnicities": {"White Alone, not Hispanic or Latino": 94.3, "Two or More Races": 1.2, "Asian Alone": 0.4, "Native Hawaiian and Other Pacific Islander Alone": 0.1, "White Alone": 97.2, "Hispanic or Latino": 3.4, "Black Alone": 0.7, "American Indian and Alaska Native Alone": 0.5}, "Age": {"Percent Under 18 Years": 21.8, "Percent 65 and Older": 19.2, "Percent Under 5 Years": 5.2}, "Miscellaneous": {"Manufacturers Shipments": 0, "Foreign Born": 1.4, "Percent Female": 50.8, "Language Other than English at Home": 1.8, "Living in Same House +1 Years": 91.3, "Mean Travel Time to Work": 32.5, "Building Permits": 7, "Veterans": 864, "Land Area": 265.86}, "Sales": {"Retail Sales": 1052, "Merchant Wholesaler Sales": 0, "Accommodation and Food Services Sales": 93, "Retail Sales per Capita": 7820}, "County": "Sequatchie County", "State": "TN", "Income": {"Median Houseold Income": 36434, "Per Capita Income": 20899, "Persons Below Poverty Level": 17.4}, "Education": {"Bachelor's Degree or Higher": 13.5, "High School or Higher": 80.5}, "Employment": {"Private Non-farm Establishments": 179, "Private Non-farm Employment Percent Change": 0.8, "Firms": {"Total": 1322, "Hispanic-Owned": 0.0, "Native Hawaiian and Other Pacific Islander-Owned": 0.0, "American Indian-Owned": 0.0, "Black-Owned": 0.0, "Asian-Owned": 0.0, "Women-Owned": 0.0}, "Nonemployer Establishments": 990, "Private Non-farm Employment": 1850}, "Housing": {"Housing Units": 6386, "Units in Multi-Unit Structures": 7.9, "Median Value of Owner-Occupied Units": 119300, "Households": 5616, "Persons per Household": 2.52, "Homeownership Rate": 73.7}, "Population": {"2014 Population": 14704, "2010 Population": 14112, "Population per Square Mile": 53.1, "Population Percent Change": 4.1}}</t>
  </si>
  <si>
    <t>{"Ethnicities": {"White Alone, not Hispanic or Latino": 90.8, "Two or More Races": 1.2, "Asian Alone": 1.2, "Native Hawaiian and Other Pacific Islander Alone": 0.0, "White Alone": 95.8, "Hispanic or Latino": 5.6, "Black Alone": 1.2, "American Indian and Alaska Native Alone": 0.5}, "Age": {"Percent Under 18 Years": 21.1, "Percent 65 and Older": 17.7, "Percent Under 5 Years": 5.5}, "Miscellaneous": {"Manufacturers Shipments": 3415, "Foreign Born": 5.2, "Percent Female": 50.9, "Language Other than English at Home": 6.8, "Living in Same House +1 Years": 83.9, "Mean Travel Time to Work": 25.5, "Building Permits": 60, "Veterans": 7284, "Land Area": 592.5}, "Sales": {"Retail Sales": 16410, "Merchant Wholesaler Sales": 0, "Accommodation and Food Services Sales": 6119, "Retail Sales per Capita": 19548}, "County": "Sevier County", "State": "TN", "Income": {"Median Houseold Income": 43649, "Per Capita Income": 22242, "Persons Below Poverty Level": 14.5}, "Education": {"Bachelor's Degree or Higher": 15.0, "High School or Higher": 82.3}, "Employment": {"Private Non-farm Establishments": 2546, "Private Non-farm Employment Percent Change": 5.0, "Firms": {"Total": 11287, "Hispanic-Owned": 0.0, "Native Hawaiian and Other Pacific Islander-Owned": 0.0, "American Indian-Owned": 0.0, "Black-Owned": 0.0, "Asian-Owned": 2.6, "Women-Owned": 21.8}, "Nonemployer Establishments": 7588, "Private Non-farm Employment": 34813}, "Housing": {"Housing Units": 56271, "Units in Multi-Unit Structures": 16.8, "Median Value of Owner-Occupied Units": 159400, "Households": 36815, "Persons per Household": 2.45, "Homeownership Rate": 66.8}, "Population": {"2014 Population": 95110, "2010 Population": 89889, "Population per Square Mile": 151.7, "Population Percent Change": 5.8}}</t>
  </si>
  <si>
    <t>{"Ethnicities": {"White Alone, not Hispanic or Latino": 37.2, "Two or More Races": 1.4, "Asian Alone": 2.6, "Native Hawaiian and Other Pacific Islander Alone": 0.1, "White Alone": 42.3, "Hispanic or Latino": 6.0, "Black Alone": 53.3, "American Indian and Alaska Native Alone": 0.4}, "Age": {"Percent Under 18 Years": 25.5, "Percent 65 and Older": 11.6, "Percent Under 5 Years": 7.2}, "Miscellaneous": {"Manufacturers Shipments": 179696, "Foreign Born": 6.2, "Percent Female": 52.4, "Language Other than English at Home": 8.9, "Living in Same House +1 Years": 82.8, "Mean Travel Time to Work": 22.4, "Building Permits": 1516, "Veterans": 58540, "Land Area": 763.17}, "Sales": {"Retail Sales": 119328, "Merchant Wholesaler Sales": 296360, "Accommodation and Food Services Sales": 17879, "Retail Sales per Capita": 12971}, "County": "Shelby County", "State": "TN", "Income": {"Median Houseold Income": 46250, "Per Capita Income": 25549, "Persons Below Poverty Level": 20.8}, "Education": {"Bachelor's Degree or Higher": 29.0, "High School or Higher": 86.0}, "Employment": {"Private Non-farm Establishments": 19417, "Private Non-farm Employment Percent Change": 1.4, "Firms": {"Total": 76350, "Hispanic-Owned": 1.7, "Native Hawaiian and Other Pacific Islander-Owned": 0.1, "American Indian-Owned": 0.3, "Black-Owned": 30.9, "Asian-Owned": 3.4, "Women-Owned": 30.8}, "Nonemployer Establishments": 77761, "Private Non-farm Employment": 427802}, "Housing": {"Housing Units": 403365, "Units in Multi-Unit Structures": 27.5, "Median Value of Owner-Occupied Units": 132700, "Households": 343517, "Persons per Household": 2.66, "Homeownership Rate": 59.2}, "Population": {"2014 Population": 938803, "2010 Population": 927644, "Population per Square Mile": 1215.5, "Population Percent Change": 1.2}}</t>
  </si>
  <si>
    <t>{"Ethnicities": {"White Alone, not Hispanic or Latino": 93.4, "Two or More Races": 1.4, "Asian Alone": 0.3, "Native Hawaiian and Other Pacific Islander Alone": 0.0, "White Alone": 95.7, "Hispanic or Latino": 2.6, "Black Alone": 2.1, "American Indian and Alaska Native Alone": 0.5}, "Age": {"Percent Under 18 Years": 23.4, "Percent 65 and Older": 15.4, "Percent Under 5 Years": 5.7}, "Miscellaneous": {"Manufacturers Shipments": 0, "Foreign Born": 0.8, "Percent Female": 50.5, "Language Other than English at Home": 2.1, "Living in Same House +1 Years": 88.0, "Mean Travel Time to Work": 29.6, "Building Permits": 66, "Veterans": 1171, "Land Area": 314.29}, "Sales": {"Retail Sales": 1177, "Merchant Wholesaler Sales": 524, "Accommodation and Food Services Sales": 123, "Retail Sales per Capita": 6246}, "County": "Smith County", "State": "TN", "Income": {"Median Houseold Income": 42383, "Per Capita Income": 21153, "Persons Below Poverty Level": 19.4}, "Education": {"Bachelor's Degree or Higher": 11.1, "High School or Higher": 78.9}, "Employment": {"Private Non-farm Establishments": 264, "Private Non-farm Employment Percent Change": 0.9, "Firms": {"Total": 1641, "Hispanic-Owned": 0.0, "Native Hawaiian and Other Pacific Islander-Owned": 0.0, "American Indian-Owned": 0.0, "Black-Owned": 0.0, "Asian-Owned": 0.0, "Women-Owned": 0.0}, "Nonemployer Establishments": 1303, "Private Non-farm Employment": 3690}, "Housing": {"Housing Units": 8574, "Units in Multi-Unit Structures": 7.6, "Median Value of Owner-Occupied Units": 113800, "Households": 7263, "Persons per Household": 2.61, "Homeownership Rate": 73.6}, "Population": {"2014 Population": 19009, "2010 Population": 19166, "Population per Square Mile": 61.0, "Population Percent Change": -0.8}}</t>
  </si>
  <si>
    <t>{"Ethnicities": {"White Alone, not Hispanic or Latino": 92.2, "Two or More Races": 1.8, "Asian Alone": 1.1, "Native Hawaiian and Other Pacific Islander Alone": 0.0, "White Alone": 94.4, "Hispanic or Latino": 2.5, "Black Alone": 1.9, "American Indian and Alaska Native Alone": 0.8}, "Age": {"Percent Under 18 Years": 21.5, "Percent 65 and Older": 18.9, "Percent Under 5 Years": 5.1}, "Miscellaneous": {"Manufacturers Shipments": 0, "Foreign Born": 1.5, "Percent Female": 49.7, "Language Other than English at Home": 2.0, "Living in Same House +1 Years": 91.7, "Mean Travel Time to Work": 35.7, "Building Permits": 18, "Veterans": 1650, "Land Area": 459.33}, "Sales": {"Retail Sales": 637, "Merchant Wholesaler Sales": 0, "Accommodation and Food Services Sales": 61, "Retail Sales per Capita": 4889}, "County": "Stewart County", "State": "TN", "Income": {"Median Houseold Income": 39781, "Per Capita Income": 21701, "Persons Below Poverty Level": 20.0}, "Education": {"Bachelor's Degree or Higher": 11.7, "High School or Higher": 84.4}, "Employment": {"Private Non-farm Establishments": 147, "Private Non-farm Employment Percent Change": -3.9, "Firms": {"Total": 1193, "Hispanic-Owned": 0.0, "Native Hawaiian and Other Pacific Islander-Owned": 0.0, "American Indian-Owned": 0.0, "Black-Owned": 0.0, "Asian-Owned": 0.0, "Women-Owned": 0.0}, "Nonemployer Establishments": 796, "Private Non-farm Employment": 1354}, "Housing": {"Housing Units": 6758, "Units in Multi-Unit Structures": 3.4, "Median Value of Owner-Occupied Units": 118900, "Households": 5292, "Persons per Household": 2.49, "Homeownership Rate": 78.7}, "Population": {"2014 Population": 13279, "2010 Population": 13324, "Population per Square Mile": 29.0, "Population Percent Change": -0.3}}</t>
  </si>
  <si>
    <t>{"Ethnicities": {"White Alone, not Hispanic or Latino": 93.7, "Two or More Races": 1.4, "Asian Alone": 0.7, "Native Hawaiian and Other Pacific Islander Alone": 0.0, "White Alone": 95.1, "Hispanic or Latino": 1.7, "Black Alone": 2.4, "American Indian and Alaska Native Alone": 0.4}, "Age": {"Percent Under 18 Years": 19.9, "Percent 65 and Older": 20.3, "Percent Under 5 Years": 5.0}, "Miscellaneous": {"Manufacturers Shipments": 54636, "Foreign Born": 1.5, "Percent Female": 51.6, "Language Other than English at Home": 2.9, "Living in Same House +1 Years": 85.7, "Mean Travel Time to Work": 21.7, "Building Permits": 249, "Veterans": 14321, "Land Area": 413.36}, "Sales": {"Retail Sales": 20262, "Merchant Wholesaler Sales": 10553, "Accommodation and Food Services Sales": 2550, "Retail Sales per Capita": 13200}, "County": "Sullivan County", "State": "TN", "Income": {"Median Houseold Income": 39479, "Per Capita Income": 23850, "Persons Below Poverty Level": 18.3}, "Education": {"Bachelor's Degree or Higher": 20.5, "High School or Higher": 84.1}, "Employment": {"Private Non-farm Establishments": 3298, "Private Non-farm Employment Percent Change": -0.2, "Firms": {"Total": 12859, "Hispanic-Owned": 0.8, "Native Hawaiian and Other Pacific Islander-Owned": 0.0, "American Indian-Owned": 0.3, "Black-Owned": 0.0, "Asian-Owned": 0.0, "Women-Owned": 23.0}, "Nonemployer Establishments": 9395, "Private Non-farm Employment": 65497}, "Housing": {"Housing Units": 74115, "Units in Multi-Unit Structures": 14.1, "Median Value of Owner-Occupied Units": 121700, "Households": 66239, "Persons per Household": 2.32, "Homeownership Rate": 74.1}, "Population": {"2014 Population": 157047, "2010 Population": 156823, "Population per Square Mile": 379.4, "Population Percent Change": 0.1}}</t>
  </si>
  <si>
    <t>{"Ethnicities": {"White Alone, not Hispanic or Latino": 85.7, "Two or More Races": 1.7, "Asian Alone": 1.4, "Native Hawaiian and Other Pacific Islander Alone": 0.1, "White Alone": 89.5, "Hispanic or Latino": 4.4, "Black Alone": 7.1, "American Indian and Alaska Native Alone": 0.4}, "Age": {"Percent Under 18 Years": 24.3, "Percent 65 and Older": 14.6, "Percent Under 5 Years": 6.0}, "Miscellaneous": {"Manufacturers Shipments": 17414, "Foreign Born": 3.7, "Percent Female": 51.2, "Language Other than English at Home": 5.8, "Living in Same House +1 Years": 84.3, "Mean Travel Time to Work": 27.5, "Building Permits": 869, "Veterans": 12953, "Land Area": 529.45}, "Sales": {"Retail Sales": 13001, "Merchant Wholesaler Sales": 16348, "Accommodation and Food Services Sales": 1554, "Retail Sales per Capita": 8521}, "County": "Sumner County", "State": "TN", "Income": {"Median Houseold Income": 55509, "Per Capita Income": 27795, "Persons Below Poverty Level": 10.4}, "Education": {"Bachelor's Degree or Higher": 23.7, "High School or Higher": 87.1}, "Employment": {"Private Non-farm Establishments": 2935, "Private Non-farm Employment Percent Change": 5.3, "Firms": {"Total": 15402, "Hispanic-Owned": 1.2, "Native Hawaiian and Other Pacific Islander-Owned": 0.0, "American Indian-Owned": 0.0, "Black-Owned": 3.2, "Asian-Owned": 0.0, "Women-Owned": 24.2}, "Nonemployer Establishments": 13529, "Private Non-farm Employment": 39769}, "Housing": {"Housing Units": 68062, "Units in Multi-Unit Structures": 14.3, "Median Value of Owner-Occupied Units": 176600, "Households": 60835, "Persons per Household": 2.67, "Homeownership Rate": 72.9}, "Population": {"2014 Population": 172706, "2010 Population": 160645, "Population per Square Mile": 303.4, "Population Percent Change": 7.5}}</t>
  </si>
  <si>
    <t>{"Ethnicities": {"White Alone, not Hispanic or Latino": 76.1, "Two or More Races": 1.9, "Asian Alone": 0.7, "Native Hawaiian and Other Pacific Islander Alone": 0.2, "White Alone": 78.1, "Hispanic or Latino": 2.5, "Black Alone": 18.7, "American Indian and Alaska Native Alone": 0.5}, "Age": {"Percent Under 18 Years": 25.6, "Percent 65 and Older": 13.1, "Percent Under 5 Years": 6.1}, "Miscellaneous": {"Manufacturers Shipments": 7741, "Foreign Born": 1.7, "Percent Female": 50.7, "Language Other than English at Home": 2.8, "Living in Same House +1 Years": 85.7, "Mean Travel Time to Work": 32.3, "Building Permits": 138, "Veterans": 5189, "Land Area": 458.37}, "Sales": {"Retail Sales": 4041, "Merchant Wholesaler Sales": 2418, "Accommodation and Food Services Sales": 297, "Retail Sales per Capita": 7002}, "County": "Tipton County", "State": "TN", "Income": {"Median Houseold Income": 52423, "Per Capita Income": 23054, "Persons Below Poverty Level": 13.4}, "Education": {"Bachelor's Degree or Higher": 15.1, "High School or Higher": 85.1}, "Employment": {"Private Non-farm Establishments": 694, "Private Non-farm Employment Percent Change": 2.6, "Firms": {"Total": 3817, "Hispanic-Owned": 0.0, "Native Hawaiian and Other Pacific Islander-Owned": 0.0, "American Indian-Owned": 0.0, "Black-Owned": 9.4, "Asian-Owned": 0.0, "Women-Owned": 26.9}, "Nonemployer Establishments": 3876, "Private Non-farm Employment": 8470}, "Housing": {"Housing Units": 23437, "Units in Multi-Unit Structures": 7.7, "Median Value of Owner-Occupied Units": 139100, "Households": 21574, "Persons per Household": 2.8, "Homeownership Rate": 74.0}, "Population": {"2014 Population": 61623, "2010 Population": 61081, "Population per Square Mile": 133.3, "Population Percent Change": 0.9}}</t>
  </si>
  <si>
    <t>{"Ethnicities": {"White Alone, not Hispanic or Latino": 85.3, "Two or More Races": 2.0, "Asian Alone": 0.3, "Native Hawaiian and Other Pacific Islander Alone": 0.0, "White Alone": 87.8, "Hispanic or Latino": 3.0, "Black Alone": 9.1, "American Indian and Alaska Native Alone": 0.7}, "Age": {"Percent Under 18 Years": 22.8, "Percent 65 and Older": 15.5, "Percent Under 5 Years": 5.5}, "Miscellaneous": {"Manufacturers Shipments": 0, "Foreign Born": 1.4, "Percent Female": 50.4, "Language Other than English at Home": 1.3, "Living in Same House +1 Years": 87.9, "Mean Travel Time to Work": 31.8, "Building Permits": 45, "Veterans": 572, "Land Area": 114.19}, "Sales": {"Retail Sales": 416, "Merchant Wholesaler Sales": 0, "Accommodation and Food Services Sales": 45, "Retail Sales per Capita": 5409}, "County": "Trousdale County", "State": "TN", "Income": {"Median Houseold Income": 43034, "Per Capita Income": 20491, "Persons Below Poverty Level": 13.6}, "Education": {"Bachelor's Degree or Higher": 12.9, "High School or Higher": 78.5}, "Employment": {"Private Non-farm Establishments": 119, "Private Non-farm Employment Percent Change": 1.0, "Firms": {"Total": 899, "Hispanic-Owned": 0.0, "Native Hawaiian and Other Pacific Islander-Owned": 0.0, "American Indian-Owned": 0.0, "Black-Owned": 0.0, "Asian-Owned": 0.0, "Women-Owned": 29.3}, "Nonemployer Establishments": 574, "Private Non-farm Employment": 1056}, "Housing": {"Housing Units": 3409, "Units in Multi-Unit Structures": 10.4, "Median Value of Owner-Occupied Units": 115500, "Households": 2899, "Persons per Household": 2.66, "Homeownership Rate": 75.4}, "Population": {"2014 Population": 8002, "2010 Population": 7870, "Population per Square Mile": 68.9, "Population Percent Change": 1.7}}</t>
  </si>
  <si>
    <t>{"Ethnicities": {"White Alone, not Hispanic or Latino": 93.8, "Two or More Races": 1.0, "Asian Alone": 0.2, "Native Hawaiian and Other Pacific Islander Alone": 0.0, "White Alone": 98.0, "Hispanic or Latino": 4.4, "Black Alone": 0.5, "American Indian and Alaska Native Alone": 0.3}, "Age": {"Percent Under 18 Years": 19.4, "Percent 65 and Older": 21.8, "Percent Under 5 Years": 4.4}, "Miscellaneous": {"Manufacturers Shipments": 3485, "Foreign Born": 3.4, "Percent Female": 50.8, "Language Other than English at Home": 5.0, "Living in Same House +1 Years": 87.5, "Mean Travel Time to Work": 22.0, "Building Permits": 1, "Veterans": 1449, "Land Area": 186.17}, "Sales": {"Retail Sales": 1195, "Merchant Wholesaler Sales": 0, "Accommodation and Food Services Sales": 130, "Retail Sales per Capita": 6751}, "County": "Unicoi County", "State": "TN", "Income": {"Median Houseold Income": 32292, "Per Capita Income": 20152, "Persons Below Poverty Level": 21.7}, "Education": {"Bachelor's Degree or Higher": 12.9, "High School or Higher": 76.1}, "Employment": {"Private Non-farm Establishments": 248, "Private Non-farm Employment Percent Change": 0.6, "Firms": {"Total": 1233, "Hispanic-Owned": 0.0, "Native Hawaiian and Other Pacific Islander-Owned": 0.0, "American Indian-Owned": 0.0, "Black-Owned": 0.0, "Asian-Owned": 0.0, "Women-Owned": 0.0}, "Nonemployer Establishments": 777, "Private Non-farm Employment": 4053}, "Housing": {"Housing Units": 8845, "Units in Multi-Unit Structures": 6.8, "Median Value of Owner-Occupied Units": 115900, "Households": 7601, "Persons per Household": 2.33, "Homeownership Rate": 75.1}, "Population": {"2014 Population": 17963, "2010 Population": 18313, "Population per Square Mile": 98.4, "Population Percent Change": -1.9}}</t>
  </si>
  <si>
    <t>{"Ethnicities": {"White Alone, not Hispanic or Latino": 96.5, "Two or More Races": 1.3, "Asian Alone": 0.2, "Native Hawaiian and Other Pacific Islander Alone": 0.1, "White Alone": 97.7, "Hispanic or Latino": 1.5, "Black Alone": 0.3, "American Indian and Alaska Native Alone": 0.4}, "Age": {"Percent Under 18 Years": 23.3, "Percent 65 and Older": 16.3, "Percent Under 5 Years": 6.5}, "Miscellaneous": {"Manufacturers Shipments": 1256, "Foreign Born": 0.5, "Percent Female": 50.4, "Language Other than English at Home": 1.3, "Living in Same House +1 Years": 90.7, "Mean Travel Time to Work": 34.1, "Building Permits": 50, "Veterans": 998, "Land Area": 223.55}, "Sales": {"Retail Sales": 605, "Merchant Wholesaler Sales": 65, "Accommodation and Food Services Sales": 57, "Retail Sales per Capita": 3198}, "County": "Union County", "State": "TN", "Income": {"Median Houseold Income": 34399, "Per Capita Income": 17426, "Persons Below Poverty Level": 23.6}, "Education": {"Bachelor's Degree or Higher": 8.2, "High School or Higher": 73.1}, "Employment": {"Private Non-farm Establishments": 191, "Private Non-farm Employment Percent Change": 1.2, "Firms": {"Total": 1489, "Hispanic-Owned": 0.0, "Native Hawaiian and Other Pacific Islander-Owned": 0.0, "American Indian-Owned": 0.0, "Black-Owned": 0.0, "Asian-Owned": 0.0, "Women-Owned": 20.1}, "Nonemployer Establishments": 1234, "Private Non-farm Employment": 1747}, "Housing": {"Housing Units": 9085, "Units in Multi-Unit Structures": 6.0, "Median Value of Owner-Occupied Units": 95800, "Households": 7406, "Persons per Household": 2.57, "Homeownership Rate": 81.7}, "Population": {"2014 Population": 19113, "2010 Population": 19109, "Population per Square Mile": 85.5, "Population Percent Change": 0.0}}</t>
  </si>
  <si>
    <t>{"Ethnicities": {"White Alone, not Hispanic or Latino": 96.5, "Two or More Races": 1.2, "Asian Alone": 0.2, "Native Hawaiian and Other Pacific Islander Alone": 0.0, "White Alone": 97.7, "Hispanic or Latino": 1.3, "Black Alone": 0.7, "American Indian and Alaska Native Alone": 0.3}, "Age": {"Percent Under 18 Years": 19.0, "Percent 65 and Older": 20.8, "Percent Under 5 Years": 4.2}, "Miscellaneous": {"Manufacturers Shipments": 0, "Foreign Born": 1.0, "Percent Female": 50.1, "Language Other than English at Home": 2.0, "Living in Same House +1 Years": 92.4, "Mean Travel Time to Work": 26.6, "Building Permits": 0, "Veterans": 480, "Land Area": 273.42}, "Sales": {"Retail Sales": 91, "Merchant Wholesaler Sales": 0, "Accommodation and Food Services Sales": 0, "Retail Sales per Capita": 1692}, "County": "Van Buren County", "State": "TN", "Income": {"Median Houseold Income": 33547, "Per Capita Income": 19450, "Persons Below Poverty Level": 22.5}, "Education": {"Bachelor's Degree or Higher": 10.4, "High School or Higher": 79.5}, "Employment": {"Private Non-farm Establishments": 40, "Private Non-farm Employment Percent Change": 3.3, "Firms": {"Total": 528, "Hispanic-Owned": 0.0, "Native Hawaiian and Other Pacific Islander-Owned": 0.0, "American Indian-Owned": 0.0, "Black-Owned": 0.0, "Asian-Owned": 0.0, "Women-Owned": 23.7}, "Nonemployer Establishments": 366, "Private Non-farm Employment": 494}, "Housing": {"Housing Units": 2650, "Units in Multi-Unit Structures": 3.4, "Median Value of Owner-Occupied Units": 77400, "Households": 2097, "Persons per Household": 2.61, "Homeownership Rate": 85.4}, "Population": {"2014 Population": 5633, "2010 Population": 5548, "Population per Square Mile": 20.3, "Population Percent Change": 1.5}}</t>
  </si>
  <si>
    <t>{"Ethnicities": {"White Alone, not Hispanic or Latino": 86.4, "Two or More Races": 1.4, "Asian Alone": 0.7, "Native Hawaiian and Other Pacific Islander Alone": 0.1, "White Alone": 93.7, "Hispanic or Latino": 8.3, "Black Alone": 3.6, "American Indian and Alaska Native Alone": 0.4}, "Age": {"Percent Under 18 Years": 23.6, "Percent 65 and Older": 16.8, "Percent Under 5 Years": 5.9}, "Miscellaneous": {"Manufacturers Shipments": 8523, "Foreign Born": 5.2, "Percent Female": 50.6, "Language Other than English at Home": 7.9, "Living in Same House +1 Years": 89.8, "Mean Travel Time to Work": 23.9, "Building Permits": 52, "Veterans": 2709, "Land Area": 432.68}, "Sales": {"Retail Sales": 3736, "Merchant Wholesaler Sales": 0, "Accommodation and Food Services Sales": 287, "Retail Sales per Capita": 9363}, "County": "Warren County", "State": "TN", "Income": {"Median Houseold Income": 34641, "Per Capita Income": 19531, "Persons Below Poverty Level": 21.5}, "Education": {"Bachelor's Degree or Higher": 12.1, "High School or Higher": 76.5}, "Employment": {"Private Non-farm Establishments": 712, "Private Non-farm Employment Percent Change": 3.5, "Firms": {"Total": 3886, "Hispanic-Owned": 0.0, "Native Hawaiian and Other Pacific Islander-Owned": 0.0, "American Indian-Owned": 0.0, "Black-Owned": 1.1, "Asian-Owned": 0.0, "Women-Owned": 21.8}, "Nonemployer Establishments": 2862, "Private Non-farm Employment": 9911}, "Housing": {"Housing Units": 17826, "Units in Multi-Unit Structures": 12.6, "Median Value of Owner-Occupied Units": 92400, "Households": 15366, "Persons per Household": 2.55, "Homeownership Rate": 69.9}, "Population": {"2014 Population": 39969, "2010 Population": 39839, "Population per Square Mile": 92.1, "Population Percent Change": 0.3}}</t>
  </si>
  <si>
    <t>{"Ethnicities": {"White Alone, not Hispanic or Latino": 89.4, "Two or More Races": 1.8, "Asian Alone": 1.4, "Native Hawaiian and Other Pacific Islander Alone": 0.1, "White Alone": 92.1, "Hispanic or Latino": 3.3, "Black Alone": 4.3, "American Indian and Alaska Native Alone": 0.4}, "Age": {"Percent Under 18 Years": 19.8, "Percent 65 and Older": 16.9, "Percent Under 5 Years": 5.2}, "Miscellaneous": {"Manufacturers Shipments": 15776, "Foreign Born": 3.2, "Percent Female": 51.1, "Language Other than English at Home": 4.3, "Living in Same House +1 Years": 83.8, "Mean Travel Time to Work": 20.9, "Building Permits": 654, "Veterans": 11882, "Land Area": 326.47}, "Sales": {"Retail Sales": 18691, "Merchant Wholesaler Sales": 10908, "Accommodation and Food Services Sales": 2470, "Retail Sales per Capita": 16014}, "County": "Washington County", "State": "TN", "Income": {"Median Houseold Income": 42075, "Per Capita Income": 25355, "Persons Below Poverty Level": 18.3}, "Education": {"Bachelor's Degree or Higher": 29.3, "High School or Higher": 86.5}, "Employment": {"Private Non-farm Establishments": 2783, "Private Non-farm Employment Percent Change": -0.4, "Firms": {"Total": 10153, "Hispanic-Owned": 1.0, "Native Hawaiian and Other Pacific Islander-Owned": 0.0, "American Indian-Owned": 0.0, "Black-Owned": 2.0, "Asian-Owned": 0.0, "Women-Owned": 21.7}, "Nonemployer Establishments": 7661, "Private Non-farm Employment": 50828}, "Housing": {"Housing Units": 58889, "Units in Multi-Unit Structures": 23.2, "Median Value of Owner-Occupied Units": 145300, "Households": 51771, "Persons per Household": 2.3, "Homeownership Rate": 66.1}, "Population": {"2014 Population": 126242, "2010 Population": 122979, "Population per Square Mile": 376.7, "Population Percent Change": 2.7}}</t>
  </si>
  <si>
    <t>{"Ethnicities": {"White Alone, not Hispanic or Latino": 90.5, "Two or More Races": 1.1, "Asian Alone": 0.2, "Native Hawaiian and Other Pacific Islander Alone": 0.0, "White Alone": 92.1, "Hispanic or Latino": 1.8, "Black Alone": 6.1, "American Indian and Alaska Native Alone": 0.4}, "Age": {"Percent Under 18 Years": 18.5, "Percent 65 and Older": 18.3, "Percent Under 5 Years": 4.4}, "Miscellaneous": {"Manufacturers Shipments": 1098, "Foreign Born": 1.0, "Percent Female": 44.9, "Language Other than English at Home": 2.1, "Living in Same House +1 Years": 88.0, "Mean Travel Time to Work": 27.7, "Building Permits": 1, "Veterans": 1299, "Land Area": 734.1}, "Sales": {"Retail Sales": 666, "Merchant Wholesaler Sales": 380, "Accommodation and Food Services Sales": 84, "Retail Sales per Capita": 4020}, "County": "Wayne County", "State": "TN", "Income": {"Median Houseold Income": 33198, "Per Capita Income": 17706, "Persons Below Poverty Level": 20.2}, "Education": {"Bachelor's Degree or Higher": 7.9, "High School or Higher": 75.7}, "Employment": {"Private Non-farm Establishments": 199, "Private Non-farm Employment Percent Change": -0.1, "Firms": {"Total": 1169, "Hispanic-Owned": 0.0, "Native Hawaiian and Other Pacific Islander-Owned": 0.0, "American Indian-Owned": 0.0, "Black-Owned": 0.0, "Asian-Owned": 0.0, "Women-Owned": 23.8}, "Nonemployer Establishments": 968, "Private Non-farm Employment": 2440}, "Housing": {"Housing Units": 7247, "Units in Multi-Unit Structures": 4.7, "Median Value of Owner-Occupied Units": 74700, "Households": 6093, "Persons per Household": 2.43, "Homeownership Rate": 82.6}, "Population": {"2014 Population": 16913, "2010 Population": 17021, "Population per Square Mile": 23.2, "Population Percent Change": -0.6}}</t>
  </si>
  <si>
    <t>{"Ethnicities": {"White Alone, not Hispanic or Latino": 86.9, "Two or More Races": 1.4, "Asian Alone": 1.2, "Native Hawaiian and Other Pacific Islander Alone": 0.0, "White Alone": 88.8, "Hispanic or Latino": 2.3, "Black Alone": 8.2, "American Indian and Alaska Native Alone": 0.3}, "Age": {"Percent Under 18 Years": 19.4, "Percent 65 and Older": 17.0, "Percent Under 5 Years": 5.2}, "Miscellaneous": {"Manufacturers Shipments": 0, "Foreign Born": 1.6, "Percent Female": 51.1, "Language Other than English at Home": 2.9, "Living in Same House +1 Years": 79.3, "Mean Travel Time to Work": 21.5, "Building Permits": 33, "Veterans": 2653, "Land Area": 580.36}, "Sales": {"Retail Sales": 2653, "Merchant Wholesaler Sales": 0, "Accommodation and Food Services Sales": 0, "Retail Sales per Capita": 7986}, "County": "Weakley County", "State": "TN", "Income": {"Median Houseold Income": 35273, "Per Capita Income": 19547, "Persons Below Poverty Level": 20.9}, "Education": {"Bachelor's Degree or Higher": 20.1, "High School or Higher": 83.8}, "Employment": {"Private Non-farm Establishments": 576, "Private Non-farm Employment Percent Change": 5.6, "Firms": {"Total": 2080, "Hispanic-Owned": 0.0, "Native Hawaiian and Other Pacific Islander-Owned": 0.0, "American Indian-Owned": 0.0, "Black-Owned": 0.0, "Asian-Owned": 2.0, "Women-Owned": 26.5}, "Nonemployer Establishments": 1672, "Private Non-farm Employment": 7248}, "Housing": {"Housing Units": 15531, "Units in Multi-Unit Structures": 16.3, "Median Value of Owner-Occupied Units": 88400, "Households": 13797, "Persons per Household": 2.34, "Homeownership Rate": 65.6}, "Population": {"2014 Population": 34373, "2010 Population": 35021, "Population per Square Mile": 60.3, "Population Percent Change": -1.9}}</t>
  </si>
  <si>
    <t>{"Ethnicities": {"White Alone, not Hispanic or Latino": 93.8, "Two or More Races": 1.6, "Asian Alone": 0.3, "Native Hawaiian and Other Pacific Islander Alone": 0.1, "White Alone": 95.5, "Hispanic or Latino": 2.1, "Black Alone": 2.0, "American Indian and Alaska Native Alone": 0.5}, "Age": {"Percent Under 18 Years": 22.0, "Percent 65 and Older": 19.2, "Percent Under 5 Years": 5.9}, "Miscellaneous": {"Manufacturers Shipments": 5521, "Foreign Born": 1.0, "Percent Female": 51.2, "Language Other than English at Home": 2.1, "Living in Same House +1 Years": 87.5, "Mean Travel Time to Work": 23.9, "Building Permits": 6, "Veterans": 2279, "Land Area": 376.67}, "Sales": {"Retail Sales": 1954, "Merchant Wholesaler Sales": 288, "Accommodation and Food Services Sales": 167, "Retail Sales per Capita": 7828}, "County": "White County", "State": "TN", "Income": {"Median Houseold Income": 34474, "Per Capita Income": 18205, "Persons Below Poverty Level": 19.9}, "Education": {"Bachelor's Degree or Higher": 11.0, "High School or Higher": 78.1}, "Employment": {"Private Non-farm Establishments": 366, "Private Non-farm Employment Percent Change": -0.3, "Firms": {"Total": 2516, "Hispanic-Owned": 1.9, "Native Hawaiian and Other Pacific Islander-Owned": 0.0, "American Indian-Owned": 0.0, "Black-Owned": 0.0, "Asian-Owned": 0.0, "Women-Owned": 27.1}, "Nonemployer Establishments": 1923, "Private Non-farm Employment": 5128}, "Housing": {"Housing Units": 11592, "Units in Multi-Unit Structures": 5.9, "Median Value of Owner-Occupied Units": 98000, "Households": 9729, "Persons per Household": 2.63, "Homeownership Rate": 74.2}, "Population": {"2014 Population": 26301, "2010 Population": 25841, "Population per Square Mile": 68.6, "Population Percent Change": 1.8}}</t>
  </si>
  <si>
    <t>{"Ethnicities": {"White Alone, not Hispanic or Latino": 85.6, "Two or More Races": 1.4, "Asian Alone": 3.7, "Native Hawaiian and Other Pacific Islander Alone": 0.1, "White Alone": 90.0, "Hispanic or Latino": 4.7, "Black Alone": 4.5, "American Indian and Alaska Native Alone": 0.3}, "Age": {"Percent Under 18 Years": 28.1, "Percent 65 and Older": 11.6, "Percent Under 5 Years": 5.8}, "Miscellaneous": {"Manufacturers Shipments": 11068, "Foreign Born": 5.9, "Percent Female": 51.2, "Language Other than English at Home": 7.5, "Living in Same House +1 Years": 87.3, "Mean Travel Time to Work": 26.7, "Building Permits": 1902, "Veterans": 9342, "Land Area": 582.6}, "Sales": {"Retail Sales": 33069, "Merchant Wholesaler Sales": 27559, "Accommodation and Food Services Sales": 3834, "Retail Sales per Capita": 19834}, "County": "Williamson County", "State": "TN", "Income": {"Median Houseold Income": 89779, "Per Capita Income": 41292, "Persons Below Poverty Level": 5.7}, "Education": {"Bachelor's Degree or Higher": 52.8, "High School or Higher": 94.6}, "Employment": {"Private Non-farm Establishments": 6227, "Private Non-farm Employment Percent Change": 4.5, "Firms": {"Total": 25339, "Hispanic-Owned": 1.4, "Native Hawaiian and Other Pacific Islander-Owned": 0.0, "American Indian-Owned": 0.0, "Black-Owned": 2.2, "Asian-Owned": 1.4, "Women-Owned": 22.5}, "Nonemployer Establishments": 22194, "Private Non-farm Employment": 100666}, "Housing": {"Housing Units": 73793, "Units in Multi-Unit Structures": 12.3, "Median Value of Owner-Occupied Units": 334900, "Households": 66364, "Persons per Household": 2.84, "Homeownership Rate": 81.3}, "Population": {"2014 Population": 205226, "2010 Population": 183182, "Population per Square Mile": 314.4, "Population Percent Change": 12.0}}</t>
  </si>
  <si>
    <t>{"Ethnicities": {"White Alone, not Hispanic or Latino": 86.2, "Two or More Races": 1.7, "Asian Alone": 1.5, "Native Hawaiian and Other Pacific Islander Alone": 0.1, "White Alone": 89.4, "Hispanic or Latino": 3.7, "Black Alone": 6.9, "American Indian and Alaska Native Alone": 0.4}, "Age": {"Percent Under 18 Years": 24.2, "Percent 65 and Older": 14.5, "Percent Under 5 Years": 5.8}, "Miscellaneous": {"Manufacturers Shipments": 0, "Foreign Born": 4.1, "Percent Female": 50.9, "Language Other than English at Home": 4.4, "Living in Same House +1 Years": 86.0, "Mean Travel Time to Work": 28.4, "Building Permits": 1549, "Veterans": 9480, "Land Area": 570.83}, "Sales": {"Retail Sales": 11649, "Merchant Wholesaler Sales": 9678, "Accommodation and Food Services Sales": 1473, "Retail Sales per Capita": 10935}, "County": "Wilson County", "State": "TN", "Income": {"Median Houseold Income": 60390, "Per Capita Income": 27864, "Persons Below Poverty Level": 10.2}, "Education": {"Bachelor's Degree or Higher": 26.0, "High School or Higher": 88.7}, "Employment": {"Private Non-farm Establishments": 2399, "Private Non-farm Employment Percent Change": 1.5, "Firms": {"Total": 12204, "Hispanic-Owned": 1.1, "Native Hawaiian and Other Pacific Islander-Owned": 0.0, "American Indian-Owned": 0.5, "Black-Owned": 3.7, "Asian-Owned": 0.0, "Women-Owned": 21.0}, "Nonemployer Establishments": 9973, "Private Non-farm Employment": 33048}, "Housing": {"Housing Units": 48766, "Units in Multi-Unit Structures": 10.5, "Median Value of Owner-Occupied Units": 190100, "Households": 42800, "Persons per Household": 2.7, "Homeownership Rate": 79.2}, "Population": {"2014 Population": 125376, "2010 Population": 113993, "Population per Square Mile": 199.7, "Population Percent Change": 10.0}}</t>
  </si>
  <si>
    <t>{"Ethnicities": {"White Alone, not Hispanic or Latino": 59.9, "Two or More Races": 1.5, "Asian Alone": 0.8, "Native Hawaiian and Other Pacific Islander Alone": 0.1, "White Alone": 75.2, "Hispanic or Latino": 17.0, "Black Alone": 21.7, "American Indian and Alaska Native Alone": 0.7}, "Age": {"Percent Under 18 Years": 19.2, "Percent 65 and Older": 13.8, "Percent Under 5 Years": 5.1}, "Miscellaneous": {"Manufacturers Shipments": 0, "Foreign Born": 6.4, "Percent Female": 39.0, "Language Other than English at Home": 13.1, "Living in Same House +1 Years": 80.2, "Mean Travel Time to Work": 22.0, "Building Permits": 2, "Veterans": 4592, "Land Area": 1062.6}, "Sales": {"Retail Sales": 4954, "Merchant Wholesaler Sales": 3653, "Accommodation and Food Services Sales": 485, "Retail Sales per Capita": 8731}, "County": "Anderson County", "State": "TX", "Income": {"Median Houseold Income": 40653, "Per Capita Income": 18495, "Persons Below Poverty Level": 20.3}, "Education": {"Bachelor's Degree or Higher": 10.9, "High School or Higher": 79.0}, "Employment": {"Private Non-farm Establishments": 916, "Private Non-farm Employment Percent Change": -1.8, "Firms": {"Total": 3358, "Hispanic-Owned": 0.0, "Native Hawaiian and Other Pacific Islander-Owned": 0.0, "American Indian-Owned": 0.0, "Black-Owned": 0.0, "Asian-Owned": 2.6, "Women-Owned": 0.0}, "Nonemployer Establishments": 2875, "Private Non-farm Employment": 11848}, "Housing": {"Housing Units": 20137, "Units in Multi-Unit Structures": 8.3, "Median Value of Owner-Occupied Units": 82000, "Households": 16378, "Persons per Household": 2.86, "Homeownership Rate": 70.4}, "Population": {"2014 Population": 57627, "2010 Population": 58458, "Population per Square Mile": 55.0, "Population Percent Change": -1.4}}</t>
  </si>
  <si>
    <t>TX</t>
  </si>
  <si>
    <t>{"Ethnicities": {"White Alone, not Hispanic or Latino": 41.6, "Two or More Races": 1.4, "Asian Alone": 0.9, "Native Hawaiian and Other Pacific Islander Alone": 0.0, "White Alone": 93.9, "Hispanic or Latino": 54.6, "Black Alone": 2.2, "American Indian and Alaska Native Alone": 1.5}, "Age": {"Percent Under 18 Years": 30.6, "Percent 65 and Older": 9.9, "Percent Under 5 Years": 9.3}, "Miscellaneous": {"Manufacturers Shipments": 0, "Foreign Born": 14.4, "Percent Female": 48.9, "Language Other than English at Home": 40.5, "Living in Same House +1 Years": 85.2, "Mean Travel Time to Work": 23.2, "Building Permits": 155, "Veterans": 972, "Land Area": 1500.71}, "Sales": {"Retail Sales": 983, "Merchant Wholesaler Sales": 0, "Accommodation and Food Services Sales": 149, "Retail Sales per Capita": 7480}, "County": "Andrews County", "State": "TX", "Income": {"Median Houseold Income": 57825, "Per Capita Income": 27429, "Persons Below Poverty Level": 12.5}, "Education": {"Bachelor's Degree or Higher": 14.2, "High School or Higher": 73.6}, "Employment": {"Private Non-farm Establishments": 408, "Private Non-farm Employment Percent Change": 2.6, "Firms": {"Total": 1214, "Hispanic-Owned": 14.7, "Native Hawaiian and Other Pacific Islander-Owned": 0.0, "American Indian-Owned": 0.0, "Black-Owned": 0.0, "Asian-Owned": 0.0, "Women-Owned": 29.3}, "Nonemployer Establishments": 1149, "Private Non-farm Employment": 5388}, "Housing": {"Housing Units": 6041, "Units in Multi-Unit Structures": 5.3, "Median Value of Owner-Occupied Units": 88600, "Households": 5217, "Persons per Household": 2.97, "Homeownership Rate": 78.1}, "Population": {"2014 Population": 17477, "2010 Population": 14786, "Population per Square Mile": 9.9, "Population Percent Change": 18.2}}</t>
  </si>
  <si>
    <t>{"Ethnicities": {"White Alone, not Hispanic or Latino": 61.5, "Two or More Races": 1.2, "Asian Alone": 1.1, "Native Hawaiian and Other Pacific Islander Alone": 0.1, "White Alone": 81.2, "Hispanic or Latino": 21.2, "Black Alone": 15.7, "American Indian and Alaska Native Alone": 0.8}, "Age": {"Percent Under 18 Years": 26.1, "Percent 65 and Older": 15.0, "Percent Under 5 Years": 7.0}, "Miscellaneous": {"Manufacturers Shipments": 12914, "Foreign Born": 7.9, "Percent Female": 51.1, "Language Other than English at Home": 17.4, "Living in Same House +1 Years": 81.2, "Mean Travel Time to Work": 19.0, "Building Permits": 76, "Veterans": 6425, "Land Area": 797.78}, "Sales": {"Retail Sales": 11740, "Merchant Wholesaler Sales": 0, "Accommodation and Food Services Sales": 1125, "Retail Sales per Capita": 14216}, "County": "Angelina County", "State": "TX", "Income": {"Median Houseold Income": 41354, "Per Capita Income": 20982, "Persons Below Poverty Level": 19.3}, "Education": {"Bachelor's Degree or Higher": 15.0, "High School or Higher": 78.2}, "Employment": {"Private Non-farm Establishments": 1869, "Private Non-farm Employment Percent Change": 1.1, "Firms": {"Total": 6240, "Hispanic-Owned": 0.0, "Native Hawaiian and Other Pacific Islander-Owned": 0.0, "American Indian-Owned": 0.0, "Black-Owned": 0.0, "Asian-Owned": 0.0, "Women-Owned": 23.8}, "Nonemployer Establishments": 5041, "Private Non-farm Employment": 30445}, "Housing": {"Housing Units": 36202, "Units in Multi-Unit Structures": 11.4, "Median Value of Owner-Occupied Units": 84800, "Households": 30668, "Persons per Household": 2.73, "Homeownership Rate": 66.7}, "Population": {"2014 Population": 87750, "2010 Population": 86771, "Population per Square Mile": 108.8, "Population Percent Change": 1.1}}</t>
  </si>
  <si>
    <t>{"Ethnicities": {"White Alone, not Hispanic or Latino": 67.9, "Two or More Races": 1.9, "Asian Alone": 2.1, "Native Hawaiian and Other Pacific Islander Alone": 0.1, "White Alone": 92.8, "Hispanic or Latino": 26.7, "Black Alone": 2.0, "American Indian and Alaska Native Alone": 1.2}, "Age": {"Percent Under 18 Years": 18.6, "Percent 65 and Older": 26.6, "Percent Under 5 Years": 4.6}, "Miscellaneous": {"Manufacturers Shipments": 0, "Foreign Born": 5.8, "Percent Female": 50.5, "Language Other than English at Home": 16.6, "Living in Same House +1 Years": 80.2, "Mean Travel Time to Work": 22.3, "Building Permits": 169, "Veterans": 2853, "Land Area": 252.07}, "Sales": {"Retail Sales": 2415, "Merchant Wholesaler Sales": 135, "Accommodation and Food Services Sales": 488, "Retail Sales per Capita": 9929}, "County": "Aransas County", "State": "TX", "Income": {"Median Houseold Income": 42476, "Per Capita Income": 26953, "Persons Below Poverty Level": 19.6}, "Education": {"Bachelor's Degree or Higher": 21.7, "High School or Higher": 86.0}, "Employment": {"Private Non-farm Establishments": 507, "Private Non-farm Employment Percent Change": 5.8, "Firms": {"Total": 2745, "Hispanic-Owned": 0.0, "Native Hawaiian and Other Pacific Islander-Owned": 0.0, "American Indian-Owned": 0.0, "Black-Owned": 0.0, "Asian-Owned": 0.0, "Women-Owned": 0.0}, "Nonemployer Establishments": 2471, "Private Non-farm Employment": 4091}, "Housing": {"Housing Units": 15677, "Units in Multi-Unit Structures": 11.3, "Median Value of Owner-Occupied Units": 130900, "Households": 9834, "Persons per Household": 2.36, "Homeownership Rate": 73.3}, "Population": {"2014 Population": 24972, "2010 Population": 23158, "Population per Square Mile": 91.9, "Population Percent Change": 7.8}}</t>
  </si>
  <si>
    <t>{"Ethnicities": {"White Alone, not Hispanic or Latino": 88.5, "Two or More Races": 1.6, "Asian Alone": 0.3, "Native Hawaiian and Other Pacific Islander Alone": 0.1, "White Alone": 95.7, "Hispanic or Latino": 8.2, "Black Alone": 1.1, "American Indian and Alaska Native Alone": 1.2}, "Age": {"Percent Under 18 Years": 21.7, "Percent 65 and Older": 18.1, "Percent Under 5 Years": 3.5}, "Miscellaneous": {"Manufacturers Shipments": 0, "Foreign Born": 3.8, "Percent Female": 49.9, "Language Other than English at Home": 7.2, "Living in Same House +1 Years": 93.8, "Mean Travel Time to Work": 20.7, "Building Permits": 9, "Veterans": 863, "Land Area": 903.11}, "Sales": {"Retail Sales": 393, "Merchant Wholesaler Sales": 434, "Accommodation and Food Services Sales": 14, "Retail Sales per Capita": 4425}, "County": "Archer County", "State": "TX", "Income": {"Median Houseold Income": 56452, "Per Capita Income": 27800, "Persons Below Poverty Level": 11.3}, "Education": {"Bachelor's Degree or Higher": 20.0, "High School or Higher": 86.5}, "Employment": {"Private Non-farm Establishments": 197, "Private Non-farm Employment Percent Change": 7.3, "Firms": {"Total": 1012, "Hispanic-Owned": 0.0, "Native Hawaiian and Other Pacific Islander-Owned": 0.0, "American Indian-Owned": 0.0, "Black-Owned": 0.0, "Asian-Owned": 0.0, "Women-Owned": 0.0}, "Nonemployer Establishments": 868, "Private Non-farm Employment": 1642}, "Housing": {"Housing Units": 4130, "Units in Multi-Unit Structures": 3.5, "Median Value of Owner-Occupied Units": 100300, "Households": 3342, "Persons per Household": 2.62, "Homeownership Rate": 80.6}, "Population": {"2014 Population": 8811, "2010 Population": 9054, "Population per Square Mile": 10.0, "Population Percent Change": -2.7}}</t>
  </si>
  <si>
    <t>{"Ethnicities": {"White Alone, not Hispanic or Latino": 87.8, "Two or More Races": 1.3, "Asian Alone": 0.2, "Native Hawaiian and Other Pacific Islander Alone": 0.0, "White Alone": 95.7, "Hispanic or Latino": 8.4, "Black Alone": 1.7, "American Indian and Alaska Native Alone": 1.2}, "Age": {"Percent Under 18 Years": 23.4, "Percent 65 and Older": 21.4, "Percent Under 5 Years": 6.1}, "Miscellaneous": {"Manufacturers Shipments": 0, "Foreign Born": 3.9, "Percent Female": 50.7, "Language Other than English at Home": 8.5, "Living in Same House +1 Years": 90.4, "Mean Travel Time to Work": 25.8, "Building Permits": 0, "Veterans": 187, "Land Area": 909.11}, "Sales": {"Retail Sales": 23, "Merchant Wholesaler Sales": 0, "Accommodation and Food Services Sales": 6, "Retail Sales per Capita": 1147}, "County": "Armstrong County", "State": "TX", "Income": {"Median Houseold Income": 61635, "Per Capita Income": 26823, "Persons Below Poverty Level": 11.1}, "Education": {"Bachelor's Degree or Higher": 24.7, "High School or Higher": 88.8}, "Employment": {"Private Non-farm Establishments": 34, "Private Non-farm Employment Percent Change": -4.3, "Firms": {"Total": 180, "Hispanic-Owned": 0.0, "Native Hawaiian and Other Pacific Islander-Owned": 0.0, "American Indian-Owned": 0.0, "Black-Owned": 0.0, "Asian-Owned": 0.0, "Women-Owned": 0.0}, "Nonemployer Establishments": 157, "Private Non-farm Employment": 223}, "Housing": {"Housing Units": 901, "Units in Multi-Unit Structures": 0.3, "Median Value of Owner-Occupied Units": 94100, "Households": 647, "Persons per Household": 2.63, "Homeownership Rate": 78.4}, "Population": {"2014 Population": 1955, "2010 Population": 1901, "Population per Square Mile": 2.1, "Population Percent Change": 2.8}}</t>
  </si>
  <si>
    <t>{"Ethnicities": {"White Alone, not Hispanic or Latino": 35.1, "Two or More Races": 1.2, "Asian Alone": 0.6, "Native Hawaiian and Other Pacific Islander Alone": 0.1, "White Alone": 95.6, "Hispanic or Latino": 62.6, "Black Alone": 1.4, "American Indian and Alaska Native Alone": 1.2}, "Age": {"Percent Under 18 Years": 27.9, "Percent 65 and Older": 13.9, "Percent Under 5 Years": 7.3}, "Miscellaneous": {"Manufacturers Shipments": 0, "Foreign Born": 6.5, "Percent Female": 50.3, "Language Other than English at Home": 40.1, "Living in Same House +1 Years": 87.9, "Mean Travel Time to Work": 30.2, "Building Permits": 69, "Veterans": 3302, "Land Area": 1219.54}, "Sales": {"Retail Sales": 3628, "Merchant Wholesaler Sales": 694, "Accommodation and Food Services Sales": 321, "Retail Sales per Capita": 8324}, "County": "Atascosa County", "State": "TX", "Income": {"Median Houseold Income": 47543, "Per Capita Income": 20193, "Persons Below Poverty Level": 16.4}, "Education": {"Bachelor's Degree or Higher": 14.1, "High School or Higher": 73.6}, "Employment": {"Private Non-farm Establishments": 713, "Private Non-farm Employment Percent Change": 15.4, "Firms": {"Total": 3733, "Hispanic-Owned": 36.3, "Native Hawaiian and Other Pacific Islander-Owned": 0.0, "American Indian-Owned": 1.3, "Black-Owned": 0.0, "Asian-Owned": 0.0, "Women-Owned": 0.0}, "Nonemployer Establishments": 3149, "Private Non-farm Employment": 10392}, "Housing": {"Housing Units": 17843, "Units in Multi-Unit Structures": 5.4, "Median Value of Owner-Occupied Units": 82900, "Households": 15095, "Persons per Household": 3.0, "Homeownership Rate": 74.3}, "Population": {"2014 Population": 47774, "2010 Population": 44911, "Population per Square Mile": 36.8, "Population Percent Change": 6.4}}</t>
  </si>
  <si>
    <t>{"Ethnicities": {"White Alone, not Hispanic or Latino": 63.3, "Two or More Races": 1.5, "Asian Alone": 0.6, "Native Hawaiian and Other Pacific Islander Alone": 0.0, "White Alone": 87.5, "Hispanic or Latino": 25.9, "Black Alone": 9.6, "American Indian and Alaska Native Alone": 0.8}, "Age": {"Percent Under 18 Years": 24.2, "Percent 65 and Older": 17.6, "Percent Under 5 Years": 6.2}, "Miscellaneous": {"Manufacturers Shipments": 0, "Foreign Born": 9.8, "Percent Female": 50.4, "Language Other than English at Home": 19.7, "Living in Same House +1 Years": 87.2, "Mean Travel Time to Work": 28.1, "Building Permits": 27, "Veterans": 1877, "Land Area": 646.51}, "Sales": {"Retail Sales": 2341, "Merchant Wholesaler Sales": 0, "Accommodation and Food Services Sales": 249, "Retail Sales per Capita": 8785}, "County": "Austin County", "State": "TX", "Income": {"Median Houseold Income": 53265, "Per Capita Income": 25884, "Persons Below Poverty Level": 10.1}, "Education": {"Bachelor's Degree or Higher": 18.6, "High School or Higher": 85.1}, "Employment": {"Private Non-farm Establishments": 604, "Private Non-farm Employment Percent Change": -3.2, "Firms": {"Total": 2683, "Hispanic-Owned": 0.0, "Native Hawaiian and Other Pacific Islander-Owned": 0.0, "American Indian-Owned": 0.0, "Black-Owned": 0.0, "Asian-Owned": 0.0, "Women-Owned": 24.0}, "Nonemployer Establishments": 2573, "Private Non-farm Employment": 8114}, "Housing": {"Housing Units": 13002, "Units in Multi-Unit Structures": 7.1, "Median Value of Owner-Occupied Units": 150000, "Households": 10615, "Persons per Household": 2.67, "Homeownership Rate": 76.1}, "Population": {"2014 Population": 29114, "2010 Population": 28417, "Population per Square Mile": 44.0, "Population Percent Change": 2.5}}</t>
  </si>
  <si>
    <t>{"Ethnicities": {"White Alone, not Hispanic or Latino": 36.5, "Two or More Races": 1.0, "Asian Alone": 0.7, "Native Hawaiian and Other Pacific Islander Alone": 0.2, "White Alone": 93.7, "Hispanic or Latino": 61.1, "Black Alone": 1.7, "American Indian and Alaska Native Alone": 2.7}, "Age": {"Percent Under 18 Years": 30.3, "Percent 65 and Older": 15.0, "Percent Under 5 Years": 9.4}, "Miscellaneous": {"Manufacturers Shipments": 0, "Foreign Born": 22.4, "Percent Female": 49.3, "Language Other than English at Home": 49.1, "Living in Same House +1 Years": 80.1, "Mean Travel Time to Work": 19.3, "Building Permits": 0, "Veterans": 425, "Land Area": 826.8}, "Sales": {"Retail Sales": 417, "Merchant Wholesaler Sales": 699, "Accommodation and Food Services Sales": 70, "Retail Sales per Capita": 6642}, "County": "Bailey County", "State": "TX", "Income": {"Median Houseold Income": 46139, "Per Capita Income": 18676, "Persons Below Poverty Level": 13.0}, "Education": {"Bachelor's Degree or Higher": 11.1, "High School or Higher": 65.4}, "Employment": {"Private Non-farm Establishments": 145, "Private Non-farm Employment Percent Change": 4.3, "Firms": {"Total": 591, "Hispanic-Owned": 0.0, "Native Hawaiian and Other Pacific Islander-Owned": 0.0, "American Indian-Owned": 0.0, "Black-Owned": 0.0, "Asian-Owned": 0.0, "Women-Owned": 0.0}, "Nonemployer Establishments": 357, "Private Non-farm Employment": 1530}, "Housing": {"Housing Units": 2783, "Units in Multi-Unit Structures": 7.3, "Median Value of Owner-Occupied Units": 56500, "Households": 2358, "Persons per Household": 2.98, "Homeownership Rate": 65.2}, "Population": {"2014 Population": 6910, "2010 Population": 7165, "Population per Square Mile": 8.7, "Population Percent Change": -3.6}}</t>
  </si>
  <si>
    <t>{"Ethnicities": {"White Alone, not Hispanic or Latino": 79.1, "Two or More Races": 1.4, "Asian Alone": 0.5, "Native Hawaiian and Other Pacific Islander Alone": 0.0, "White Alone": 96.0, "Hispanic or Latino": 17.9, "Black Alone": 0.9, "American Indian and Alaska Native Alone": 1.1}, "Age": {"Percent Under 18 Years": 17.4, "Percent 65 and Older": 24.6, "Percent Under 5 Years": 4.1}, "Miscellaneous": {"Manufacturers Shipments": 0, "Foreign Born": 3.7, "Percent Female": 50.5, "Language Other than English at Home": 10.8, "Living in Same House +1 Years": 89.8, "Mean Travel Time to Work": 38.9, "Building Permits": 1, "Veterans": 3116, "Land Area": 790.96}, "Sales": {"Retail Sales": 765, "Merchant Wholesaler Sales": 13, "Accommodation and Food Services Sales": 232, "Retail Sales per Capita": 3766}, "County": "Bandera County", "State": "TX", "Income": {"Median Houseold Income": 49215, "Per Capita Income": 25364, "Persons Below Poverty Level": 15.3}, "Education": {"Bachelor's Degree or Higher": 21.9, "High School or Higher": 86.6}, "Employment": {"Private Non-farm Establishments": 365, "Private Non-farm Employment Percent Change": 4.6, "Firms": {"Total": 2093, "Hispanic-Owned": 0.0, "Native Hawaiian and Other Pacific Islander-Owned": 0.0, "American Indian-Owned": 0.0, "Black-Owned": 0.0, "Asian-Owned": 0.0, "Women-Owned": 0.0}, "Nonemployer Establishments": 2132, "Private Non-farm Employment": 2942}, "Housing": {"Housing Units": 11599, "Units in Multi-Unit Structures": 0.8, "Median Value of Owner-Occupied Units": 143600, "Households": 8405, "Persons per Household": 2.4, "Homeownership Rate": 80.3}, "Population": {"2014 Population": 20892, "2010 Population": 20485, "Population per Square Mile": 25.9, "Population Percent Change": 2.0}}</t>
  </si>
  <si>
    <t>{"Ethnicities": {"White Alone, not Hispanic or Latino": 55.0, "Two or More Races": 2.0, "Asian Alone": 1.0, "Native Hawaiian and Other Pacific Islander Alone": 0.1, "White Alone": 87.1, "Hispanic or Latino": 35.0, "Black Alone": 8.0, "American Indian and Alaska Native Alone": 1.7}, "Age": {"Percent Under 18 Years": 25.5, "Percent 65 and Older": 13.7, "Percent Under 5 Years": 6.1}, "Miscellaneous": {"Manufacturers Shipments": 2386, "Foreign Born": 11.2, "Percent Female": 49.1, "Language Other than English at Home": 26.6, "Living in Same House +1 Years": 87.2, "Mean Travel Time to Work": 34.2, "Building Permits": 167, "Veterans": 6672, "Land Area": 888.15}, "Sales": {"Retail Sales": 6846, "Merchant Wholesaler Sales": 516, "Accommodation and Food Services Sales": 1151, "Retail Sales per Capita": 9485}, "County": "Bastrop County", "State": "TX", "Income": {"Median Houseold Income": 51750, "Per Capita Income": 23342, "Persons Below Poverty Level": 16.5}, "Education": {"Bachelor's Degree or Higher": 16.3, "High School or Higher": 80.4}, "Employment": {"Private Non-farm Establishments": 1135, "Private Non-farm Employment Percent Change": 2.3, "Firms": {"Total": 5912, "Hispanic-Owned": 13.2, "Native Hawaiian and Other Pacific Islander-Owned": 0.0, "American Indian-Owned": 0.0, "Black-Owned": 0.0, "Asian-Owned": 0.0, "Women-Owned": 23.6}, "Nonemployer Establishments": 5561, "Private Non-farm Employment": 12107}, "Housing": {"Housing Units": 29592, "Units in Multi-Unit Structures": 4.9, "Median Value of Owner-Occupied Units": 117700, "Households": 25432, "Persons per Household": 2.85, "Homeownership Rate": 78.2}, "Population": {"2014 Population": 78069, "2010 Population": 74171, "Population per Square Mile": 83.5, "Population Percent Change": 5.3}}</t>
  </si>
  <si>
    <t>{"Ethnicities": {"White Alone, not Hispanic or Latino": 82.9, "Two or More Races": 1.8, "Asian Alone": 0.2, "Native Hawaiian and Other Pacific Islander Alone": 0.1, "White Alone": 94.2, "Hispanic or Latino": 12.4, "Black Alone": 3.1, "American Indian and Alaska Native Alone": 0.7}, "Age": {"Percent Under 18 Years": 21.3, "Percent 65 and Older": 25.1, "Percent Under 5 Years": 5.8}, "Miscellaneous": {"Manufacturers Shipments": 0, "Foreign Born": 2.4, "Percent Female": 51.9, "Language Other than English at Home": 6.3, "Living in Same House +1 Years": 84.1, "Mean Travel Time to Work": 13.5, "Building Permits": 0, "Veterans": 265, "Land Area": 867.48}, "Sales": {"Retail Sales": 271, "Merchant Wholesaler Sales": 338, "Accommodation and Food Services Sales": 31, "Retail Sales per Capita": 7026}, "County": "Baylor County", "State": "TX", "Income": {"Median Houseold Income": 33445, "Per Capita Income": 28021, "Persons Below Poverty Level": 15.4}, "Education": {"Bachelor's Degree or Higher": 24.1, "High School or Higher": 83.7}, "Employment": {"Private Non-farm Establishments": 112, "Private Non-farm Employment Percent Change": -5.9, "Firms": {"Total": 0, "Hispanic-Owned": 0.0, "Native Hawaiian and Other Pacific Islander-Owned": 0.0, "American Indian-Owned": 0.0, "Black-Owned": 0.0, "Asian-Owned": 0.0, "Women-Owned": 0.0}, "Nonemployer Establishments": 250, "Private Non-farm Employment": 909}, "Housing": {"Housing Units": 2653, "Units in Multi-Unit Structures": 7.6, "Median Value of Owner-Occupied Units": 72800, "Households": 1798, "Persons per Household": 2.01, "Homeownership Rate": 73.0}, "Population": {"2014 Population": 3592, "2010 Population": 3726, "Population per Square Mile": 4.3, "Population Percent Change": -3.6}}</t>
  </si>
  <si>
    <t>{"Ethnicities": {"White Alone, not Hispanic or Latino": 32.7, "Two or More Races": 1.2, "Asian Alone": 0.7, "Native Hawaiian and Other Pacific Islander Alone": 0.1, "White Alone": 88.6, "Hispanic or Latino": 57.8, "Black Alone": 8.6, "American Indian and Alaska Native Alone": 0.8}, "Age": {"Percent Under 18 Years": 21.3, "Percent 65 and Older": 11.4, "Percent Under 5 Years": 5.9}, "Miscellaneous": {"Manufacturers Shipments": 0, "Foreign Born": 4.8, "Percent Female": 40.0, "Language Other than English at Home": 36.5, "Living in Same House +1 Years": 77.3, "Mean Travel Time to Work": 25.2, "Building Permits": 11, "Veterans": 2453, "Land Area": 880.24}, "Sales": {"Retail Sales": 2471, "Merchant Wholesaler Sales": 0, "Accommodation and Food Services Sales": 255, "Retail Sales per Capita": 7619}, "County": "Bee County", "State": "TX", "Income": {"Median Houseold Income": 43690, "Per Capita Income": 16848, "Persons Below Poverty Level": 22.2}, "Education": {"Bachelor's Degree or Higher": 8.2, "High School or Higher": 70.8}, "Employment": {"Private Non-farm Establishments": 474, "Private Non-farm Employment Percent Change": 3.4, "Firms": {"Total": 1972, "Hispanic-Owned": 0.0, "Native Hawaiian and Other Pacific Islander-Owned": 0.0, "American Indian-Owned": 0.0, "Black-Owned": 2.1, "Asian-Owned": 0.0, "Women-Owned": 0.0}, "Nonemployer Establishments": 1524, "Private Non-farm Employment": 5505}, "Housing": {"Housing Units": 10656, "Units in Multi-Unit Structures": 13.7, "Median Value of Owner-Occupied Units": 73000, "Households": 8539, "Persons per Household": 2.86, "Homeownership Rate": 65.4}, "Population": {"2014 Population": 32863, "2010 Population": 31861, "Population per Square Mile": 36.2, "Population Percent Change": 3.1}}</t>
  </si>
  <si>
    <t>{"Ethnicities": {"White Alone, not Hispanic or Latino": 48.2, "Two or More Races": 4.4, "Asian Alone": 3.3, "Native Hawaiian and Other Pacific Islander Alone": 0.8, "White Alone": 67.7, "Hispanic or Latino": 23.5, "Black Alone": 22.7, "American Indian and Alaska Native Alone": 1.1}, "Age": {"Percent Under 18 Years": 27.7, "Percent 65 and Older": 9.9, "Percent Under 5 Years": 8.7}, "Miscellaneous": {"Manufacturers Shipments": 19249, "Foreign Born": 7.7, "Percent Female": 50.0, "Language Other than English at Home": 17.4, "Living in Same House +1 Years": 76.9, "Mean Travel Time to Work": 18.9, "Building Permits": 1989, "Veterans": 43424, "Land Area": 1051.02}, "Sales": {"Retail Sales": 33499, "Merchant Wholesaler Sales": 42027, "Accommodation and Food Services Sales": 4014, "Retail Sales per Capita": 12035}, "County": "Bell County", "State": "TX", "Income": {"Median Houseold Income": 50060, "Per Capita Income": 22857, "Persons Below Poverty Level": 15.3}, "Education": {"Bachelor's Degree or Higher": 21.7, "High School or Higher": 89.5}, "Employment": {"Private Non-farm Establishments": 4876, "Private Non-farm Employment Percent Change": 2.8, "Firms": {"Total": 16333, "Hispanic-Owned": 8.7, "Native Hawaiian and Other Pacific Islander-Owned": 0.0, "American Indian-Owned": 1.0, "Black-Owned": 9.1, "Asian-Owned": 0.0, "Women-Owned": 0.0}, "Nonemployer Establishments": 15232, "Private Non-farm Employment": 85507}, "Housing": {"Housing Units": 133786, "Units in Multi-Unit Structures": 25.9, "Median Value of Owner-Occupied Units": 122600, "Households": 104049, "Persons per Household": 2.95, "Homeownership Rate": 56.7}, "Population": {"2014 Population": 329140, "2010 Population": 310235, "Population per Square Mile": 295.2, "Population Percent Change": 6.1}}</t>
  </si>
  <si>
    <t>{"Ethnicities": {"White Alone, not Hispanic or Latino": 29.2, "Two or More Races": 2.2, "Asian Alone": 2.9, "Native Hawaiian and Other Pacific Islander Alone": 0.2, "White Alone": 85.2, "Hispanic or Latino": 59.3, "Black Alone": 8.3, "American Indian and Alaska Native Alone": 1.2}, "Age": {"Percent Under 18 Years": 26.2, "Percent 65 and Older": 11.3, "Percent Under 5 Years": 7.2}, "Miscellaneous": {"Manufacturers Shipments": 123050, "Foreign Born": 13.1, "Percent Female": 50.8, "Language Other than English at Home": 42.0, "Living in Same House +1 Years": 80.9, "Mean Travel Time to Work": 24.1, "Building Permits": 6959, "Veterans": 151376, "Land Area": 1239.82}, "Sales": {"Retail Sales": 228152, "Merchant Wholesaler Sales": 122320, "Accommodation and Food Services Sales": 38290, "Retail Sales per Capita": 14359}, "County": "Bexar County", "State": "TX", "Income": {"Median Houseold Income": 50112, "Per Capita Income": 24253, "Persons Below Poverty Level": 17.6}, "Education": {"Bachelor's Degree or Higher": 26.3, "High School or Higher": 82.6}, "Employment": {"Private Non-farm Establishments": 33910, "Private Non-farm Employment Percent Change": 2.6, "Firms": {"Total": 132839, "Hispanic-Owned": 37.3, "Native Hawaiian and Other Pacific Islander-Owned": 0.0, "American Indian-Owned": 0.0, "Black-Owned": 3.8, "Asian-Owned": 3.5, "Women-Owned": 28.4}, "Nonemployer Establishments": 120595, "Private Non-farm Employment": 676165}, "Housing": {"Housing Units": 678122, "Units in Multi-Unit Structures": 27.3, "Median Value of Owner-Occupied Units": 123700, "Households": 604698, "Persons per Household": 2.84, "Homeownership Rate": 59.7}, "Population": {"2014 Population": 1855866, "2010 Population": 1714773, "Population per Square Mile": 1383.1, "Population Percent Change": 8.2}}</t>
  </si>
  <si>
    <t>{"Ethnicities": {"White Alone, not Hispanic or Latino": 78.2, "Two or More Races": 1.3, "Asian Alone": 0.5, "Native Hawaiian and Other Pacific Islander Alone": 0.1, "White Alone": 95.6, "Hispanic or Latino": 18.8, "Black Alone": 1.1, "American Indian and Alaska Native Alone": 1.4}, "Age": {"Percent Under 18 Years": 19.2, "Percent 65 and Older": 22.4, "Percent Under 5 Years": 4.0}, "Miscellaneous": {"Manufacturers Shipments": 0, "Foreign Born": 8.5, "Percent Female": 49.6, "Language Other than English at Home": 15.8, "Living in Same House +1 Years": 89.7, "Mean Travel Time to Work": 27.3, "Building Permits": 35, "Veterans": 1271, "Land Area": 709.25}, "Sales": {"Retail Sales": 505, "Merchant Wholesaler Sales": 0, "Accommodation and Food Services Sales": 94, "Retail Sales per Capita": 5627}, "County": "Blanco County", "State": "TX", "Income": {"Median Houseold Income": 49487, "Per Capita Income": 26781, "Persons Below Poverty Level": 9.3}, "Education": {"Bachelor's Degree or Higher": 26.8, "High School or Higher": 87.0}, "Employment": {"Private Non-farm Establishments": 260, "Private Non-farm Employment Percent Change": 3.9, "Firms": {"Total": 1604, "Hispanic-Owned": 0.0, "Native Hawaiian and Other Pacific Islander-Owned": 0.0, "American Indian-Owned": 0.0, "Black-Owned": 0.0, "Asian-Owned": 0.0, "Women-Owned": 0.0}, "Nonemployer Establishments": 1239, "Private Non-farm Employment": 1793}, "Housing": {"Housing Units": 5678, "Units in Multi-Unit Structures": 4.0, "Median Value of Owner-Occupied Units": 162500, "Households": 4036, "Persons per Household": 2.58, "Homeownership Rate": 79.2}, "Population": {"2014 Population": 10812, "2010 Population": 10497, "Population per Square Mile": 14.8, "Population Percent Change": 3.1}}</t>
  </si>
  <si>
    <t>{"Ethnicities": {"White Alone, not Hispanic or Latino": 80.8, "Two or More Races": 2.6, "Asian Alone": 0.2, "Native Hawaiian and Other Pacific Islander Alone": 0.0, "White Alone": 95.7, "Hispanic or Latino": 16.9, "Black Alone": 0.6, "American Indian and Alaska Native Alone": 0.9}, "Age": {"Percent Under 18 Years": 21.6, "Percent 65 and Older": 20.6, "Percent Under 5 Years": 5.4}, "Miscellaneous": {"Manufacturers Shipments": 0, "Foreign Born": 1.1, "Percent Female": 46.5, "Language Other than English at Home": 5.7, "Living in Same House +1 Years": 86.7, "Mean Travel Time to Work": 24.7, "Building Permits": 0, "Veterans": 50, "Land Area": 897.44}, "Sales": {"Retail Sales": 0, "Merchant Wholesaler Sales": 0, "Accommodation and Food Services Sales": 0, "Retail Sales per Capita": 0}, "County": "Borden County", "State": "TX", "Income": {"Median Houseold Income": 71607, "Per Capita Income": 50042, "Persons Below Poverty Level": 0.9}, "Education": {"Bachelor's Degree or Higher": 32.1, "High School or Higher": 92.1}, "Employment": {"Private Non-farm Establishments": 6, "Private Non-farm Employment Percent Change": 0.0, "Firms": {"Total": 0, "Hispanic-Owned": 0.0, "Native Hawaiian and Other Pacific Islander-Owned": 0.0, "American Indian-Owned": 0.0, "Black-Owned": 0.0, "Asian-Owned": 0.0, "Women-Owned": 0.0}, "Nonemployer Establishments": 57, "Private Non-farm Employment": 0}, "Housing": {"Housing Units": 385, "Units in Multi-Unit Structures": 1.7, "Median Value of Owner-Occupied Units": 100000, "Households": 225, "Persons per Household": 2.88, "Homeownership Rate": 66.7}, "Population": {"2014 Population": 652, "2010 Population": 641, "Population per Square Mile": 0.7, "Population Percent Change": 1.7}}</t>
  </si>
  <si>
    <t>{"Ethnicities": {"White Alone, not Hispanic or Latino": 79.0, "Two or More Races": 1.6, "Asian Alone": 0.6, "Native Hawaiian and Other Pacific Islander Alone": 0.0, "White Alone": 95.0, "Hispanic or Latino": 17.1, "Black Alone": 2.0, "American Indian and Alaska Native Alone": 0.9}, "Age": {"Percent Under 18 Years": 21.8, "Percent 65 and Older": 23.9, "Percent Under 5 Years": 5.4}, "Miscellaneous": {"Manufacturers Shipments": 0, "Foreign Born": 6.2, "Percent Female": 50.5, "Language Other than English at Home": 13.5, "Living in Same House +1 Years": 85.4, "Mean Travel Time to Work": 29.0, "Building Permits": 3, "Veterans": 1892, "Land Area": 982.98}, "Sales": {"Retail Sales": 1065, "Merchant Wholesaler Sales": 283, "Accommodation and Food Services Sales": 53, "Retail Sales per Capita": 5989}, "County": "Bosque County", "State": "TX", "Income": {"Median Houseold Income": 44742, "Per Capita Income": 23992, "Persons Below Poverty Level": 14.7}, "Education": {"Bachelor's Degree or Higher": 15.4, "High School or Higher": 82.0}, "Employment": {"Private Non-farm Establishments": 298, "Private Non-farm Employment Percent Change": -1.0, "Firms": {"Total": 1746, "Hispanic-Owned": 0.0, "Native Hawaiian and Other Pacific Islander-Owned": 0.0, "American Indian-Owned": 0.0, "Black-Owned": 0.0, "Asian-Owned": 0.0, "Women-Owned": 0.0}, "Nonemployer Establishments": 1401, "Private Non-farm Employment": 2525}, "Housing": {"Housing Units": 9633, "Units in Multi-Unit Structures": 3.8, "Median Value of Owner-Occupied Units": 90800, "Households": 7012, "Persons per Household": 2.51, "Homeownership Rate": 76.9}, "Population": {"2014 Population": 17780, "2010 Population": 18212, "Population per Square Mile": 18.5, "Population Percent Change": -2.4}}</t>
  </si>
  <si>
    <t>{"Ethnicities": {"White Alone, not Hispanic or Latino": 64.8, "Two or More Races": 2.2, "Asian Alone": 1.1, "Native Hawaiian and Other Pacific Islander Alone": 0.1, "White Alone": 71.0, "Hispanic or Latino": 7.3, "Black Alone": 24.7, "American Indian and Alaska Native Alone": 1.0}, "Age": {"Percent Under 18 Years": 23.8, "Percent 65 and Older": 15.5, "Percent Under 5 Years": 6.5}, "Miscellaneous": {"Manufacturers Shipments": 17291, "Foreign Born": 3.3, "Percent Female": 49.5, "Language Other than English at Home": 6.3, "Living in Same House +1 Years": 85.3, "Mean Travel Time to Work": 17.1, "Building Permits": 95, "Veterans": 8160, "Land Area": 885.01}, "Sales": {"Retail Sales": 15353, "Merchant Wholesaler Sales": 0, "Accommodation and Food Services Sales": 1665, "Retail Sales per Capita": 16768}, "County": "Bowie County", "State": "TX", "Income": {"Median Houseold Income": 42346, "Per Capita Income": 22911, "Persons Below Poverty Level": 19.7}, "Education": {"Bachelor's Degree or Higher": 19.0, "High School or Higher": 86.8}, "Employment": {"Private Non-farm Establishments": 2192, "Private Non-farm Employment Percent Change": 1.8, "Firms": {"Total": 6735, "Hispanic-Owned": 0.0, "Native Hawaiian and Other Pacific Islander-Owned": 0.0, "American Indian-Owned": 0.0, "Black-Owned": 10.9, "Asian-Owned": 0.0, "Women-Owned": 27.1}, "Nonemployer Establishments": 4969, "Private Non-farm Employment": 31596}, "Housing": {"Housing Units": 39137, "Units in Multi-Unit Structures": 14.4, "Median Value of Owner-Occupied Units": 95100, "Households": 33808, "Persons per Household": 2.6, "Homeownership Rate": 66.8}, "Population": {"2014 Population": 93275, "2010 Population": 92565, "Population per Square Mile": 104.6, "Population Percent Change": 0.8}}</t>
  </si>
  <si>
    <t>{"Ethnicities": {"White Alone, not Hispanic or Latino": 49.9, "Two or More Races": 1.8, "Asian Alone": 6.3, "Native Hawaiian and Other Pacific Islander Alone": 0.1, "White Alone": 77.5, "Hispanic or Latino": 29.2, "Black Alone": 13.5, "American Indian and Alaska Native Alone": 0.8}, "Age": {"Percent Under 18 Years": 26.8, "Percent 65 and Older": 10.9, "Percent Under 5 Years": 7.1}, "Miscellaneous": {"Manufacturers Shipments": 310480, "Foreign Born": 12.5, "Percent Female": 49.3, "Language Other than English at Home": 25.8, "Living in Same House +1 Years": 87.1, "Mean Travel Time to Work": 28.8, "Building Permits": 3476, "Veterans": 20900, "Land Area": 1357.7}, "Sales": {"Retail Sales": 29587, "Merchant Wholesaler Sales": 8419, "Accommodation and Food Services Sales": 3134, "Retail Sales per Capita": 10094}, "County": "Brazoria County", "State": "TX", "Income": {"Median Houseold Income": 67603, "Per Capita Income": 29081, "Persons Below Poverty Level": 11.2}, "Education": {"Bachelor's Degree or Higher": 27.5, "High School or Higher": 85.3}, "Employment": {"Private Non-farm Establishments": 5122, "Private Non-farm Employment Percent Change": 5.6, "Firms": {"Total": 23071, "Hispanic-Owned": 14.4, "Native Hawaiian and Other Pacific Islander-Owned": 0.0, "American Indian-Owned": 0.0, "Black-Owned": 9.2, "Asian-Owned": 5.7, "Women-Owned": 28.2}, "Nonemployer Establishments": 22189, "Private Non-farm Employment": 80192}, "Housing": {"Housing Units": 126268, "Units in Multi-Unit Structures": 15.8, "Median Value of Owner-Occupied Units": 148000, "Households": 107717, "Persons per Household": 2.86, "Homeownership Rate": 73.9}, "Population": {"2014 Population": 338124, "2010 Population": 313166, "Population per Square Mile": 230.7, "Population Percent Change": 8.0}}</t>
  </si>
  <si>
    <t>{"Ethnicities": {"White Alone, not Hispanic or Latino": 57.2, "Two or More Races": 1.8, "Asian Alone": 5.6, "Native Hawaiian and Other Pacific Islander Alone": 0.1, "White Alone": 80.4, "Hispanic or Latino": 24.8, "Black Alone": 11.4, "American Indian and Alaska Native Alone": 0.7}, "Age": {"Percent Under 18 Years": 20.5, "Percent 65 and Older": 8.3, "Percent Under 5 Years": 6.2}, "Miscellaneous": {"Manufacturers Shipments": 9794, "Foreign Born": 13.0, "Percent Female": 49.3, "Language Other than English at Home": 23.1, "Living in Same House +1 Years": 68.0, "Mean Travel Time to Work": 18.0, "Building Permits": 1786, "Veterans": 8937, "Land Area": 585.45}, "Sales": {"Retail Sales": 21191, "Merchant Wholesaler Sales": 7796, "Accommodation and Food Services Sales": 3402, "Retail Sales per Capita": 12425}, "County": "Brazos County", "State": "TX", "Income": {"Median Houseold Income": 38310, "Per Capita Income": 21720, "Persons Below Poverty Level": 29.8}, "Education": {"Bachelor's Degree or Higher": 38.8, "High School or Higher": 85.0}, "Employment": {"Private Non-farm Establishments": 3991, "Private Non-farm Employment Percent Change": 4.0, "Firms": {"Total": 13887, "Hispanic-Owned": 9.7, "Native Hawaiian and Other Pacific Islander-Owned": 0.0, "American Indian-Owned": 0.9, "Black-Owned": 5.8, "Asian-Owned": 0.0, "Women-Owned": 0.0}, "Nonemployer Establishments": 11844, "Private Non-farm Employment": 57295}, "Housing": {"Housing Units": 83500, "Units in Multi-Unit Structures": 38.6, "Median Value of Owner-Occupied Units": 151400, "Households": 70239, "Persons per Household": 2.61, "Homeownership Rate": 46.0}, "Population": {"2014 Population": 209152, "2010 Population": 194851, "Population per Square Mile": 332.8, "Population Percent Change": 7.3}}</t>
  </si>
  <si>
    <t>{"Ethnicities": {"White Alone, not Hispanic or Latino": 53.0, "Two or More Races": 1.9, "Asian Alone": 1.2, "Native Hawaiian and Other Pacific Islander Alone": 0.1, "White Alone": 93.6, "Hispanic or Latino": 43.1, "Black Alone": 1.4, "American Indian and Alaska Native Alone": 1.7}, "Age": {"Percent Under 18 Years": 19.6, "Percent 65 and Older": 19.4, "Percent Under 5 Years": 6.3}, "Miscellaneous": {"Manufacturers Shipments": 0, "Foreign Born": 5.5, "Percent Female": 50.1, "Language Other than English at Home": 39.0, "Living in Same House +1 Years": 77.1, "Mean Travel Time to Work": 12.5, "Building Permits": 11, "Veterans": 696, "Land Area": 6183.73}, "Sales": {"Retail Sales": 868, "Merchant Wholesaler Sales": 203, "Accommodation and Food Services Sales": 254, "Retail Sales per Capita": 9461}, "County": "Brewster County", "State": "TX", "Income": {"Median Houseold Income": 40477, "Per Capita Income": 27796, "Persons Below Poverty Level": 12.4}, "Education": {"Bachelor's Degree or Higher": 36.1, "High School or Higher": 84.8}, "Employment": {"Private Non-farm Establishments": 270, "Private Non-farm Employment Percent Change": -9.8, "Firms": {"Total": 1354, "Hispanic-Owned": 0.0, "Native Hawaiian and Other Pacific Islander-Owned": 0.0, "American Indian-Owned": 0.0, "Black-Owned": 0.0, "Asian-Owned": 0.0, "Women-Owned": 25.2}, "Nonemployer Establishments": 939, "Private Non-farm Employment": 2436}, "Housing": {"Housing Units": 5429, "Units in Multi-Unit Structures": 10.2, "Median Value of Owner-Occupied Units": 111000, "Households": 4152, "Persons per Household": 2.18, "Homeownership Rate": 60.7}, "Population": {"2014 Population": 9173, "2010 Population": 9232, "Population per Square Mile": 1.5, "Population Percent Change": -0.6}}</t>
  </si>
  <si>
    <t>{"Ethnicities": {"White Alone, not Hispanic or Latino": 67.8, "Two or More Races": 1.9, "Asian Alone": 0.1, "Native Hawaiian and Other Pacific Islander Alone": 0.0, "White Alone": 94.5, "Hispanic or Latino": 27.7, "Black Alone": 2.9, "American Indian and Alaska Native Alone": 0.6}, "Age": {"Percent Under 18 Years": 21.8, "Percent 65 and Older": 23.9, "Percent Under 5 Years": 5.5}, "Miscellaneous": {"Manufacturers Shipments": 0, "Foreign Born": 10.5, "Percent Female": 50.5, "Language Other than English at Home": 19.6, "Living in Same House +1 Years": 93.3, "Mean Travel Time to Work": 18.9, "Building Permits": 0, "Veterans": 93, "Land Area": 900.0}, "Sales": {"Retail Sales": 66, "Merchant Wholesaler Sales": 53, "Accommodation and Food Services Sales": 3, "Retail Sales per Capita": 4458}, "County": "Briscoe County", "State": "TX", "Income": {"Median Houseold Income": 36250, "Per Capita Income": 20697, "Persons Below Poverty Level": 18.6}, "Education": {"Bachelor's Degree or Higher": 17.8, "High School or Higher": 75.8}, "Employment": {"Private Non-farm Establishments": 39, "Private Non-farm Employment Percent Change": -4.4, "Firms": {"Total": 198, "Hispanic-Owned": 0.0, "Native Hawaiian and Other Pacific Islander-Owned": 0.0, "American Indian-Owned": 0.0, "Black-Owned": 0.0, "Asian-Owned": 0.0, "Women-Owned": 0.0}, "Nonemployer Establishments": 137, "Private Non-farm Employment": 129}, "Housing": {"Housing Units": 953, "Units in Multi-Unit Structures": 3.8, "Median Value of Owner-Occupied Units": 51600, "Households": 605, "Persons per Household": 2.67, "Homeownership Rate": 78.8}, "Population": {"2014 Population": 1536, "2010 Population": 1637, "Population per Square Mile": 1.8, "Population Percent Change": -6.2}}</t>
  </si>
  <si>
    <t>{"Ethnicities": {"White Alone, not Hispanic or Latino": 8.3, "Two or More Races": 0.5, "Asian Alone": 1.4, "Native Hawaiian and Other Pacific Islander Alone": 0.0, "White Alone": 96.4, "Hispanic or Latino": 89.6, "Black Alone": 1.1, "American Indian and Alaska Native Alone": 0.7}, "Age": {"Percent Under 18 Years": 28.1, "Percent 65 and Older": 18.2, "Percent Under 5 Years": 9.2}, "Miscellaneous": {"Manufacturers Shipments": 0, "Foreign Born": 6.2, "Percent Female": 50.4, "Language Other than English at Home": 65.9, "Living in Same House +1 Years": 82.1, "Mean Travel Time to Work": 17.9, "Building Permits": 0, "Veterans": 415, "Land Area": 943.36}, "Sales": {"Retail Sales": 815, "Merchant Wholesaler Sales": 0, "Accommodation and Food Services Sales": 142, "Retail Sales per Capita": 10914}, "County": "Brooks County", "State": "TX", "Income": {"Median Houseold Income": 21865, "Per Capita Income": 14345, "Persons Below Poverty Level": 38.3}, "Education": {"Bachelor's Degree or Higher": 10.8, "High School or Higher": 63.2}, "Employment": {"Private Non-farm Establishments": 131, "Private Non-farm Employment Percent Change": -1.5, "Firms": {"Total": 525, "Hispanic-Owned": 0.0, "Native Hawaiian and Other Pacific Islander-Owned": 0.0, "American Indian-Owned": 0.0, "Black-Owned": 0.0, "Asian-Owned": 0.0, "Women-Owned": 0.0}, "Nonemployer Establishments": 534, "Private Non-farm Employment": 1571}, "Housing": {"Housing Units": 3232, "Units in Multi-Unit Structures": 8.5, "Median Value of Owner-Occupied Units": 47300, "Households": 2439, "Persons per Household": 2.89, "Homeownership Rate": 69.3}, "Population": {"2014 Population": 7194, "2010 Population": 7223, "Population per Square Mile": 7.7, "Population Percent Change": -0.4}}</t>
  </si>
  <si>
    <t>{"Ethnicities": {"White Alone, not Hispanic or Latino": 73.2, "Two or More Races": 1.7, "Asian Alone": 0.6, "Native Hawaiian and Other Pacific Islander Alone": 0.1, "White Alone": 93.1, "Hispanic or Latino": 20.9, "Black Alone": 3.8, "American Indian and Alaska Native Alone": 0.8}, "Age": {"Percent Under 18 Years": 22.9, "Percent 65 and Older": 19.3, "Percent Under 5 Years": 5.6}, "Miscellaneous": {"Manufacturers Shipments": 12494, "Foreign Born": 4.1, "Percent Female": 50.4, "Language Other than English at Home": 8.4, "Living in Same House +1 Years": 89.9, "Mean Travel Time to Work": 18.2, "Building Permits": 31, "Veterans": 3439, "Land Area": 944.43}, "Sales": {"Retail Sales": 5124, "Merchant Wholesaler Sales": 1709, "Accommodation and Food Services Sales": 498, "Retail Sales per Capita": 13406}, "County": "Brown County", "State": "TX", "Income": {"Median Houseold Income": 39776, "Per Capita Income": 21236, "Persons Below Poverty Level": 18.4}, "Education": {"Bachelor's Degree or Higher": 16.0, "High School or Higher": 85.1}, "Employment": {"Private Non-farm Establishments": 925, "Private Non-farm Employment Percent Change": 0.1, "Firms": {"Total": 3313, "Hispanic-Owned": 0.0, "Native Hawaiian and Other Pacific Islander-Owned": 0.0, "American Indian-Owned": 0.0, "Black-Owned": 0.0, "Asian-Owned": 0.0, "Women-Owned": 22.3}, "Nonemployer Establishments": 2464, "Private Non-farm Employment": 12964}, "Housing": {"Housing Units": 18468, "Units in Multi-Unit Structures": 11.4, "Median Value of Owner-Occupied Units": 87600, "Households": 13405, "Persons per Household": 2.68, "Homeownership Rate": 71.3}, "Population": {"2014 Population": 37653, "2010 Population": 38106, "Population per Square Mile": 40.3, "Population Percent Change": -1.2}}</t>
  </si>
  <si>
    <t>{"Ethnicities": {"White Alone, not Hispanic or Latino": 65.4, "Two or More Races": 1.5, "Asian Alone": 0.3, "Native Hawaiian and Other Pacific Islander Alone": 0.0, "White Alone": 84.0, "Hispanic or Latino": 20.1, "Black Alone": 13.1, "American Indian and Alaska Native Alone": 1.1}, "Age": {"Percent Under 18 Years": 22.7, "Percent 65 and Older": 19.2, "Percent Under 5 Years": 5.9}, "Miscellaneous": {"Manufacturers Shipments": 0, "Foreign Born": 6.4, "Percent Female": 50.3, "Language Other than English at Home": 14.8, "Living in Same House +1 Years": 88.9, "Mean Travel Time to Work": 28.3, "Building Permits": 8, "Veterans": 1310, "Land Area": 659.03}, "Sales": {"Retail Sales": 1838, "Merchant Wholesaler Sales": 0, "Accommodation and Food Services Sales": 128, "Retail Sales per Capita": 11101}, "County": "Burleson County", "State": "TX", "Income": {"Median Houseold Income": 45651, "Per Capita Income": 21529, "Persons Below Poverty Level": 15.0}, "Education": {"Bachelor's Degree or Higher": 11.6, "High School or Higher": 77.7}, "Employment": {"Private Non-farm Establishments": 328, "Private Non-farm Employment Percent Change": 12.1, "Firms": {"Total": 1320, "Hispanic-Owned": 0.0, "Native Hawaiian and Other Pacific Islander-Owned": 0.0, "American Indian-Owned": 0.0, "Black-Owned": 0.0, "Asian-Owned": 0.0, "Women-Owned": 29.6}, "Nonemployer Establishments": 1317, "Private Non-farm Employment": 3199}, "Housing": {"Housing Units": 8904, "Units in Multi-Unit Structures": 3.4, "Median Value of Owner-Occupied Units": 87800, "Households": 6258, "Persons per Household": 2.71, "Homeownership Rate": 79.1}, "Population": {"2014 Population": 17253, "2010 Population": 17187, "Population per Square Mile": 26.1, "Population Percent Change": 0.4}}</t>
  </si>
  <si>
    <t>{"Ethnicities": {"White Alone, not Hispanic or Latino": 73.8, "Two or More Races": 1.4, "Asian Alone": 0.6, "Native Hawaiian and Other Pacific Islander Alone": 0.1, "White Alone": 94.4, "Hispanic or Latino": 21.9, "Black Alone": 2.4, "American Indian and Alaska Native Alone": 1.1}, "Age": {"Percent Under 18 Years": 21.6, "Percent 65 and Older": 21.1, "Percent Under 5 Years": 5.3}, "Miscellaneous": {"Manufacturers Shipments": 0, "Foreign Born": 6.5, "Percent Female": 51.1, "Language Other than English at Home": 14.4, "Living in Same House +1 Years": 85.6, "Mean Travel Time to Work": 27.3, "Building Permits": 261, "Veterans": 4296, "Land Area": 994.26}, "Sales": {"Retail Sales": 6395, "Merchant Wholesaler Sales": 818, "Accommodation and Food Services Sales": 744, "Retail Sales per Capita": 14609}, "County": "Burnet County", "State": "TX", "Income": {"Median Houseold Income": 48115, "Per Capita Income": 24998, "Persons Below Poverty Level": 16.3}, "Education": {"Bachelor's Degree or Higher": 21.9, "High School or Higher": 84.2}, "Employment": {"Private Non-farm Establishments": 1107, "Private Non-farm Employment Percent Change": 4.8, "Firms": {"Total": 5725, "Hispanic-Owned": 0.0, "Native Hawaiian and Other Pacific Islander-Owned": 0.0, "American Indian-Owned": 0.0, "Black-Owned": 0.0, "Asian-Owned": 0.0, "Women-Owned": 22.6}, "Nonemployer Establishments": 4662, "Private Non-farm Employment": 10414}, "Housing": {"Housing Units": 21495, "Units in Multi-Unit Structures": 9.2, "Median Value of Owner-Occupied Units": 152600, "Households": 16588, "Persons per Household": 2.57, "Homeownership Rate": 73.2}, "Population": {"2014 Population": 44943, "2010 Population": 42750, "Population per Square Mile": 43.0, "Population Percent Change": 5.2}}</t>
  </si>
  <si>
    <t>{"Ethnicities": {"White Alone, not Hispanic or Latino": 42.0, "Two or More Races": 1.5, "Asian Alone": 1.0, "Native Hawaiian and Other Pacific Islander Alone": 0.1, "White Alone": 88.9, "Hispanic or Latino": 49.8, "Black Alone": 7.0, "American Indian and Alaska Native Alone": 1.5}, "Age": {"Percent Under 18 Years": 24.2, "Percent 65 and Older": 13.3, "Percent Under 5 Years": 5.7}, "Miscellaneous": {"Manufacturers Shipments": 897, "Foreign Born": 5.4, "Percent Female": 49.6, "Language Other than English at Home": 29.3, "Living in Same House +1 Years": 81.5, "Mean Travel Time to Work": 31.4, "Building Permits": 98, "Veterans": 2646, "Land Area": 545.26}, "Sales": {"Retail Sales": 2982, "Merchant Wholesaler Sales": 264, "Accommodation and Food Services Sales": 281, "Retail Sales per Capita": 8143}, "County": "Caldwell County", "State": "TX", "Income": {"Median Houseold Income": 44152, "Per Capita Income": 19673, "Persons Below Poverty Level": 18.7}, "Education": {"Bachelor's Degree or Higher": 15.7, "High School or Higher": 79.0}, "Employment": {"Private Non-farm Establishments": 549, "Private Non-farm Employment Percent Change": 5.8, "Firms": {"Total": 3111, "Hispanic-Owned": 18.7, "Native Hawaiian and Other Pacific Islander-Owned": 0.0, "American Indian-Owned": 0.0, "Black-Owned": 0.0, "Asian-Owned": 0.0, "Women-Owned": 21.9}, "Nonemployer Establishments": 2489, "Private Non-farm Employment": 6080}, "Housing": {"Housing Units": 13834, "Units in Multi-Unit Structures": 12.6, "Median Value of Owner-Occupied Units": 104000, "Households": 11593, "Persons per Household": 3.02, "Homeownership Rate": 66.6}, "Population": {"2014 Population": 39810, "2010 Population": 38066, "Population per Square Mile": 69.8, "Population Percent Change": 4.6}}</t>
  </si>
  <si>
    <t>{"Ethnicities": {"White Alone, not Hispanic or Latino": 43.8, "Two or More Races": 1.1, "Asian Alone": 4.8, "Native Hawaiian and Other Pacific Islander Alone": 0.1, "White Alone": 90.1, "Hispanic or Latino": 47.9, "Black Alone": 3.1, "American Indian and Alaska Native Alone": 0.8}, "Age": {"Percent Under 18 Years": 25.2, "Percent 65 and Older": 16.0, "Percent Under 5 Years": 6.6}, "Miscellaneous": {"Manufacturers Shipments": 0, "Foreign Born": 9.1, "Percent Female": 49.0, "Language Other than English at Home": 27.8, "Living in Same House +1 Years": 83.6, "Mean Travel Time to Work": 21.6, "Building Permits": 81, "Veterans": 1706, "Land Area": 506.84}, "Sales": {"Retail Sales": 3222, "Merchant Wholesaler Sales": 0, "Accommodation and Food Services Sales": 210, "Retail Sales per Capita": 15877}, "County": "Calhoun County", "State": "TX", "Income": {"Median Houseold Income": 47027, "Per Capita Income": 23381, "Persons Below Poverty Level": 17.6}, "Education": {"Bachelor's Degree or Higher": 15.7, "High School or Higher": 77.5}, "Employment": {"Private Non-farm Establishments": 430, "Private Non-farm Employment Percent Change": 3.2, "Firms": {"Total": 1710, "Hispanic-Owned": 0.0, "Native Hawaiian and Other Pacific Islander-Owned": 0.0, "American Indian-Owned": 0.0, "Black-Owned": 0.0, "Asian-Owned": 0.0, "Women-Owned": 26.0}, "Nonemployer Establishments": 1420, "Private Non-farm Employment": 8029}, "Housing": {"Housing Units": 11737, "Units in Multi-Unit Structures": 8.4, "Median Value of Owner-Occupied Units": 98100, "Households": 7870, "Persons per Household": 2.7, "Homeownership Rate": 71.0}, "Population": {"2014 Population": 21797, "2010 Population": 21381, "Population per Square Mile": 42.2, "Population Percent Change": 1.9}}</t>
  </si>
  <si>
    <t>{"Ethnicities": {"White Alone, not Hispanic or Latino": 86.7, "Two or More Races": 1.7, "Asian Alone": 0.6, "Native Hawaiian and Other Pacific Islander Alone": 0.1, "White Alone": 95.3, "Hispanic or Latino": 9.4, "Black Alone": 1.5, "American Indian and Alaska Native Alone": 0.8}, "Age": {"Percent Under 18 Years": 22.2, "Percent 65 and Older": 20.1, "Percent Under 5 Years": 5.4}, "Miscellaneous": {"Manufacturers Shipments": 0, "Foreign Born": 2.2, "Percent Female": 50.7, "Language Other than English at Home": 5.5, "Living in Same House +1 Years": 90.3, "Mean Travel Time to Work": 22.5, "Building Permits": 5, "Veterans": 1359, "Land Area": 899.37}, "Sales": {"Retail Sales": 1189, "Merchant Wholesaler Sales": 204, "Accommodation and Food Services Sales": 76, "Retail Sales per Capita": 8937}, "County": "Callahan County", "State": "TX", "Income": {"Median Houseold Income": 44902, "Per Capita Income": 22855, "Persons Below Poverty Level": 15.2}, "Education": {"Bachelor's Degree or Higher": 14.7, "High School or Higher": 86.1}, "Employment": {"Private Non-farm Establishments": 207, "Private Non-farm Employment Percent Change": 4.7, "Firms": {"Total": 1606, "Hispanic-Owned": 0.0, "Native Hawaiian and Other Pacific Islander-Owned": 0.0, "American Indian-Owned": 0.0, "Black-Owned": 0.0, "Asian-Owned": 0.0, "Women-Owned": 0.0}, "Nonemployer Establishments": 1166, "Private Non-farm Employment": 1414}, "Housing": {"Housing Units": 6586, "Units in Multi-Unit Structures": 2.0, "Median Value of Owner-Occupied Units": 74300, "Households": 5201, "Persons per Household": 2.58, "Homeownership Rate": 82.1}, "Population": {"2014 Population": 13513, "2010 Population": 13544, "Population per Square Mile": 15.1, "Population Percent Change": -0.2}}</t>
  </si>
  <si>
    <t>{"Ethnicities": {"White Alone, not Hispanic or Latino": 9.9, "Two or More Races": 0.5, "Asian Alone": 0.8, "Native Hawaiian and Other Pacific Islander Alone": 0.1, "White Alone": 97.2, "Hispanic or Latino": 88.7, "Black Alone": 0.9, "American Indian and Alaska Native Alone": 0.6}, "Age": {"Percent Under 18 Years": 31.6, "Percent 65 and Older": 12.4, "Percent Under 5 Years": 8.7}, "Miscellaneous": {"Manufacturers Shipments": 0, "Foreign Born": 24.6, "Percent Female": 51.7, "Language Other than English at Home": 73.1, "Living in Same House +1 Years": 89.2, "Mean Travel Time to Work": 20.0, "Building Permits": 1417, "Veterans": 16018, "Land Area": 890.92}, "Sales": {"Retail Sales": 39117, "Merchant Wholesaler Sales": 15166, "Accommodation and Food Services Sales": 5030, "Retail Sales per Capita": 10221}, "County": "Cameron County", "State": "TX", "Income": {"Median Houseold Income": 33179, "Per Capita Income": 14710, "Persons Below Poverty Level": 34.8}, "Education": {"Bachelor's Degree or Higher": 15.4, "High School or Higher": 63.7}, "Employment": {"Private Non-farm Establishments": 6306, "Private Non-farm Employment Percent Change": -3.4, "Firms": {"Total": 30137, "Hispanic-Owned": 61.9, "Native Hawaiian and Other Pacific Islander-Owned": 0.0, "American Indian-Owned": 0.0, "Black-Owned": 1.1, "Asian-Owned": 1.7, "Women-Owned": 28.5}, "Nonemployer Establishments": 29992, "Private Non-farm Employment": 99190}, "Housing": {"Housing Units": 146182, "Units in Multi-Unit Structures": 21.7, "Median Value of Owner-Occupied Units": 78300, "Households": 117836, "Persons per Household": 3.46, "Homeownership Rate": 67.2}, "Population": {"2014 Population": 420392, "2010 Population": 406220, "Population per Square Mile": 456.0, "Population Percent Change": 3.5}}</t>
  </si>
  <si>
    <t>{"Ethnicities": {"White Alone, not Hispanic or Latino": 57.3, "Two or More Races": 2.3, "Asian Alone": 0.9, "Native Hawaiian and Other Pacific Islander Alone": 0.2, "White Alone": 78.7, "Hispanic or Latino": 23.4, "Black Alone": 16.9, "American Indian and Alaska Native Alone": 1.1}, "Age": {"Percent Under 18 Years": 26.1, "Percent 65 and Older": 17.3, "Percent Under 5 Years": 6.7}, "Miscellaneous": {"Manufacturers Shipments": 0, "Foreign Born": 12.5, "Percent Female": 51.6, "Language Other than English at Home": 21.2, "Living in Same House +1 Years": 87.6, "Mean Travel Time to Work": 20.3, "Building Permits": 10, "Veterans": 997, "Land Area": 195.83}, "Sales": {"Retail Sales": 968, "Merchant Wholesaler Sales": 335, "Accommodation and Food Services Sales": 74, "Retail Sales per Capita": 7738}, "County": "Camp County", "State": "TX", "Income": {"Median Houseold Income": 37079, "Per Capita Income": 19176, "Persons Below Poverty Level": 21.8}, "Education": {"Bachelor's Degree or Higher": 15.2, "High School or Higher": 76.2}, "Employment": {"Private Non-farm Establishments": 215, "Private Non-farm Employment Percent Change": -12.9, "Firms": {"Total": 1093, "Hispanic-Owned": 9.3, "Native Hawaiian and Other Pacific Islander-Owned": 0.0, "American Indian-Owned": 0.0, "Black-Owned": 0.0, "Asian-Owned": 0.0, "Women-Owned": 0.0}, "Nonemployer Establishments": 784, "Private Non-farm Employment": 2201}, "Housing": {"Housing Units": 5671, "Units in Multi-Unit Structures": 7.3, "Median Value of Owner-Occupied Units": 103100, "Households": 4475, "Persons per Household": 2.74, "Homeownership Rate": 67.0}, "Population": {"2014 Population": 12621, "2010 Population": 12401, "Population per Square Mile": 63.3, "Population Percent Change": 1.8}}</t>
  </si>
  <si>
    <t>{"Ethnicities": {"White Alone, not Hispanic or Latino": 86.0, "Two or More Races": 1.7, "Asian Alone": 0.5, "Native Hawaiian and Other Pacific Islander Alone": 0.1, "White Alone": 95.5, "Hispanic or Latino": 10.0, "Black Alone": 0.9, "American Indian and Alaska Native Alone": 1.4}, "Age": {"Percent Under 18 Years": 25.2, "Percent 65 and Older": 17.1, "Percent Under 5 Years": 5.6}, "Miscellaneous": {"Manufacturers Shipments": 0, "Foreign Born": 2.6, "Percent Female": 50.3, "Language Other than English at Home": 8.0, "Living in Same House +1 Years": 87.2, "Mean Travel Time to Work": 19.8, "Building Permits": 3, "Veterans": 472, "Land Area": 920.22}, "Sales": {"Retail Sales": 497, "Merchant Wholesaler Sales": 0, "Accommodation and Food Services Sales": 18, "Retail Sales per Capita": 7952}, "County": "Carson County", "State": "TX", "Income": {"Median Houseold Income": 65026, "Per Capita Income": 26827, "Persons Below Poverty Level": 7.2}, "Education": {"Bachelor's Degree or Higher": 21.5, "High School or Higher": 87.6}, "Employment": {"Private Non-farm Establishments": 116, "Private Non-farm Employment Percent Change": 0.1, "Firms": {"Total": 357, "Hispanic-Owned": 0.0, "Native Hawaiian and Other Pacific Islander-Owned": 0.0, "American Indian-Owned": 0.0, "Black-Owned": 0.0, "Asian-Owned": 0.0, "Women-Owned": 24.6}, "Nonemployer Establishments": 406, "Private Non-farm Employment": 679}, "Housing": {"Housing Units": 2771, "Units in Multi-Unit Structures": 1.7, "Median Value of Owner-Occupied Units": 87700, "Households": 2337, "Persons per Household": 2.6, "Homeownership Rate": 89.3}, "Population": {"2014 Population": 6013, "2010 Population": 6182, "Population per Square Mile": 6.7, "Population Percent Change": -2.7}}</t>
  </si>
  <si>
    <t>{"Ethnicities": {"White Alone, not Hispanic or Latino": 76.5, "Two or More Races": 1.6, "Asian Alone": 0.4, "Native Hawaiian and Other Pacific Islander Alone": 0.0, "White Alone": 80.2, "Hispanic or Latino": 4.3, "Black Alone": 17.1, "American Indian and Alaska Native Alone": 0.7}, "Age": {"Percent Under 18 Years": 22.5, "Percent 65 and Older": 21.2, "Percent Under 5 Years": 5.9}, "Miscellaneous": {"Manufacturers Shipments": 6447, "Foreign Born": 1.7, "Percent Female": 51.6, "Language Other than English at Home": 3.4, "Living in Same House +1 Years": 87.8, "Mean Travel Time to Work": 27.0, "Building Permits": 11, "Veterans": 2980, "Land Area": 936.96}, "Sales": {"Retail Sales": 2168, "Merchant Wholesaler Sales": 1550, "Accommodation and Food Services Sales": 175, "Retail Sales per Capita": 7388}, "County": "Cass County", "State": "TX", "Income": {"Median Houseold Income": 35598, "Per Capita Income": 20104, "Persons Below Poverty Level": 20.9}, "Education": {"Bachelor's Degree or Higher": 13.0, "High School or Higher": 84.3}, "Employment": {"Private Non-farm Establishments": 502, "Private Non-farm Employment Percent Change": -4.8, "Firms": {"Total": 2168, "Hispanic-Owned": 0.0, "Native Hawaiian and Other Pacific Islander-Owned": 0.0, "American Indian-Owned": 0.0, "Black-Owned": 0.0, "Asian-Owned": 0.0, "Women-Owned": 26.8}, "Nonemployer Establishments": 1741, "Private Non-farm Employment": 5225}, "Housing": {"Housing Units": 14407, "Units in Multi-Unit Structures": 8.3, "Median Value of Owner-Occupied Units": 77400, "Households": 11836, "Persons per Household": 2.52, "Homeownership Rate": 71.7}, "Population": {"2014 Population": 30261, "2010 Population": 30464, "Population per Square Mile": 32.5, "Population Percent Change": -0.7}}</t>
  </si>
  <si>
    <t>{"Ethnicities": {"White Alone, not Hispanic or Latino": 34.1, "Two or More Races": 1.0, "Asian Alone": 0.5, "Native Hawaiian and Other Pacific Islander Alone": 0.0, "White Alone": 94.2, "Hispanic or Latino": 62.7, "Black Alone": 2.6, "American Indian and Alaska Native Alone": 1.6}, "Age": {"Percent Under 18 Years": 30.4, "Percent 65 and Older": 14.0, "Percent Under 5 Years": 9.0}, "Miscellaneous": {"Manufacturers Shipments": 0, "Foreign Born": 19.6, "Percent Female": 49.0, "Language Other than English at Home": 47.8, "Living in Same House +1 Years": 87.9, "Mean Travel Time to Work": 15.4, "Building Permits": 0, "Veterans": 408, "Land Area": 894.43}, "Sales": {"Retail Sales": 400, "Merchant Wholesaler Sales": 1545, "Accommodation and Food Services Sales": 23, "Retail Sales per Capita": 5579}, "County": "Castro County", "State": "TX", "Income": {"Median Houseold Income": 36402, "Per Capita Income": 19708, "Persons Below Poverty Level": 24.1}, "Education": {"Bachelor's Degree or Higher": 12.8, "High School or Higher": 68.2}, "Employment": {"Private Non-farm Establishments": 177, "Private Non-farm Employment Percent Change": 3.8, "Firms": {"Total": 534, "Hispanic-Owned": 8.1, "Native Hawaiian and Other Pacific Islander-Owned": 0.0, "American Indian-Owned": 0.0, "Black-Owned": 0.0, "Asian-Owned": 0.0, "Women-Owned": 0.0}, "Nonemployer Establishments": 431, "Private Non-farm Employment": 1088}, "Housing": {"Housing Units": 3184, "Units in Multi-Unit Structures": 6.0, "Median Value of Owner-Occupied Units": 68500, "Households": 2588, "Persons per Household": 3.07, "Homeownership Rate": 68.7}, "Population": {"2014 Population": 7781, "2010 Population": 8062, "Population per Square Mile": 9.0, "Population Percent Change": -3.5}}</t>
  </si>
  <si>
    <t>{"Ethnicities": {"White Alone, not Hispanic or Latino": 67.8, "Two or More Races": 1.3, "Asian Alone": 1.3, "Native Hawaiian and Other Pacific Islander Alone": 0.1, "White Alone": 87.3, "Hispanic or Latino": 21.3, "Black Alone": 9.0, "American Indian and Alaska Native Alone": 1.1}, "Age": {"Percent Under 18 Years": 27.7, "Percent 65 and Older": 10.8, "Percent Under 5 Years": 6.7}, "Miscellaneous": {"Manufacturers Shipments": 0, "Foreign Born": 8.5, "Percent Female": 49.7, "Language Other than English at Home": 17.8, "Living in Same House +1 Years": 86.9, "Mean Travel Time to Work": 31.5, "Building Permits": 377, "Veterans": 2277, "Land Area": 597.14}, "Sales": {"Retail Sales": 2749, "Merchant Wholesaler Sales": 1372, "Accommodation and Food Services Sales": 314, "Retail Sales per Capita": 9540}, "County": "Chambers County", "State": "TX", "Income": {"Median Houseold Income": 72489, "Per Capita Income": 30140, "Persons Below Poverty Level": 9.7}, "Education": {"Bachelor's Degree or Higher": 18.0, "High School or Higher": 85.0}, "Employment": {"Private Non-farm Establishments": 544, "Private Non-farm Employment Percent Change": 7.1, "Firms": {"Total": 2899, "Hispanic-Owned": 0.0, "Native Hawaiian and Other Pacific Islander-Owned": 0.0, "American Indian-Owned": 0.0, "Black-Owned": 0.0, "Asian-Owned": 0.0, "Women-Owned": 24.4}, "Nonemployer Establishments": 2499, "Private Non-farm Employment": 10370}, "Housing": {"Housing Units": 14418, "Units in Multi-Unit Structures": 4.1, "Median Value of Owner-Occupied Units": 144900, "Households": 12147, "Persons per Household": 2.9, "Homeownership Rate": 82.9}, "Population": {"2014 Population": 38145, "2010 Population": 35096, "Population per Square Mile": 58.8, "Population Percent Change": 8.7}}</t>
  </si>
  <si>
    <t>{"Ethnicities": {"White Alone, not Hispanic or Latino": 61.4, "Two or More Races": 1.9, "Asian Alone": 0.6, "Native Hawaiian and Other Pacific Islander Alone": 0.0, "White Alone": 80.9, "Hispanic or Latino": 22.0, "Black Alone": 15.0, "American Indian and Alaska Native Alone": 1.6}, "Age": {"Percent Under 18 Years": 25.6, "Percent 65 and Older": 16.1, "Percent Under 5 Years": 6.9}, "Miscellaneous": {"Manufacturers Shipments": 5525, "Foreign Born": 10.1, "Percent Female": 48.9, "Language Other than English at Home": 17.5, "Living in Same House +1 Years": 86.7, "Mean Travel Time to Work": 23.8, "Building Permits": 6, "Veterans": 3552, "Land Area": 1052.91}, "Sales": {"Retail Sales": 3631, "Merchant Wholesaler Sales": 0, "Accommodation and Food Services Sales": 364, "Retail Sales per Capita": 7547}, "County": "Cherokee County", "State": "TX", "Income": {"Median Houseold Income": 38378, "Per Capita Income": 18801, "Persons Below Poverty Level": 24.5}, "Education": {"Bachelor's Degree or Higher": 15.1, "High School or Higher": 76.7}, "Employment": {"Private Non-farm Establishments": 777, "Private Non-farm Employment Percent Change": -0.7, "Firms": {"Total": 3609, "Hispanic-Owned": 0.0, "Native Hawaiian and Other Pacific Islander-Owned": 0.0, "American Indian-Owned": 0.0, "Black-Owned": 0.0, "Asian-Owned": 0.0, "Women-Owned": 21.7}, "Nonemployer Establishments": 3077, "Private Non-farm Employment": 11106}, "Housing": {"Housing Units": 20977, "Units in Multi-Unit Structures": 5.9, "Median Value of Owner-Occupied Units": 76300, "Households": 17422, "Persons per Household": 2.76, "Homeownership Rate": 71.8}, "Population": {"2014 Population": 50902, "2010 Population": 50845, "Population per Square Mile": 48.3, "Population Percent Change": 0.1}}</t>
  </si>
  <si>
    <t>{"Ethnicities": {"White Alone, not Hispanic or Latino": 58.5, "Two or More Races": 1.4, "Asian Alone": 0.8, "Native Hawaiian and Other Pacific Islander Alone": 0.0, "White Alone": 87.0, "Hispanic or Latino": 29.5, "Black Alone": 10.1, "American Indian and Alaska Native Alone": 0.7}, "Age": {"Percent Under 18 Years": 20.9, "Percent 65 and Older": 15.3, "Percent Under 5 Years": 5.5}, "Miscellaneous": {"Manufacturers Shipments": 0, "Foreign Born": 4.2, "Percent Female": 41.0, "Language Other than English at Home": 15.3, "Living in Same House +1 Years": 79.9, "Mean Travel Time to Work": 12.6, "Building Permits": 0, "Veterans": 509, "Land Area": 696.41}, "Sales": {"Retail Sales": 754, "Merchant Wholesaler Sales": 313, "Accommodation and Food Services Sales": 116, "Retail Sales per Capita": 10014}, "County": "Childress County", "State": "TX", "Income": {"Median Houseold Income": 47532, "Per Capita Income": 20248, "Persons Below Poverty Level": 15.9}, "Education": {"Bachelor's Degree or Higher": 18.6, "High School or Higher": 88.4}, "Employment": {"Private Non-farm Establishments": 160, "Private Non-farm Employment Percent Change": 1.7, "Firms": {"Total": 442, "Hispanic-Owned": 0.0, "Native Hawaiian and Other Pacific Islander-Owned": 0.0, "American Indian-Owned": 0.0, "Black-Owned": 0.0, "Asian-Owned": 0.0, "Women-Owned": 0.0}, "Nonemployer Establishments": 339, "Private Non-farm Employment": 1512}, "Housing": {"Housing Units": 2865, "Units in Multi-Unit Structures": 11.3, "Median Value of Owner-Occupied Units": 62700, "Households": 2374, "Persons per Household": 2.36, "Homeownership Rate": 72.8}, "Population": {"2014 Population": 7089, "2010 Population": 7041, "Population per Square Mile": 10.1, "Population Percent Change": 0.7}}</t>
  </si>
  <si>
    <t>{"Ethnicities": {"White Alone, not Hispanic or Latino": 90.9, "Two or More Races": 1.9, "Asian Alone": 0.3, "Native Hawaiian and Other Pacific Islander Alone": 0.0, "White Alone": 95.5, "Hispanic or Latino": 5.4, "Black Alone": 0.9, "American Indian and Alaska Native Alone": 1.5}, "Age": {"Percent Under 18 Years": 21.6, "Percent 65 and Older": 20.3, "Percent Under 5 Years": 4.9}, "Miscellaneous": {"Manufacturers Shipments": 0, "Foreign Born": 1.6, "Percent Female": 49.8, "Language Other than English at Home": 3.9, "Living in Same House +1 Years": 89.8, "Mean Travel Time to Work": 25.1, "Building Permits": 5, "Veterans": 849, "Land Area": 1088.72}, "Sales": {"Retail Sales": 776, "Merchant Wholesaler Sales": 54, "Accommodation and Food Services Sales": 25, "Retail Sales per Capita": 6984}, "County": "Clay County", "State": "TX", "Income": {"Median Houseold Income": 53776, "Per Capita Income": 25867, "Persons Below Poverty Level": 10.3}, "Education": {"Bachelor's Degree or Higher": 18.2, "High School or Higher": 88.5}, "Employment": {"Private Non-farm Establishments": 124, "Private Non-farm Employment Percent Change": -5.2, "Firms": {"Total": 535, "Hispanic-Owned": 0.0, "Native Hawaiian and Other Pacific Islander-Owned": 0.0, "American Indian-Owned": 0.0, "Black-Owned": 0.0, "Asian-Owned": 0.0, "Women-Owned": 0.0}, "Nonemployer Establishments": 773, "Private Non-farm Employment": 862}, "Housing": {"Housing Units": 5149, "Units in Multi-Unit Structures": 2.3, "Median Value of Owner-Occupied Units": 81600, "Households": 4216, "Persons per Household": 2.51, "Homeownership Rate": 85.2}, "Population": {"2014 Population": 10370, "2010 Population": 10752, "Population per Square Mile": 9.9, "Population Percent Change": -3.6}}</t>
  </si>
  <si>
    <t>{"Ethnicities": {"White Alone, not Hispanic or Latino": 37.3, "Two or More Races": 1.0, "Asian Alone": 0.3, "Native Hawaiian and Other Pacific Islander Alone": 0.2, "White Alone": 90.8, "Hispanic or Latino": 57.0, "Black Alone": 5.1, "American Indian and Alaska Native Alone": 2.5}, "Age": {"Percent Under 18 Years": 28.3, "Percent 65 and Older": 14.9, "Percent Under 5 Years": 7.8}, "Miscellaneous": {"Manufacturers Shipments": 0, "Foreign Born": 15.0, "Percent Female": 50.5, "Language Other than English at Home": 43.9, "Living in Same House +1 Years": 86.7, "Mean Travel Time to Work": 16.7, "Building Permits": 1, "Veterans": 141, "Land Area": 775.15}, "Sales": {"Retail Sales": 268, "Merchant Wholesaler Sales": 119, "Accommodation and Food Services Sales": 2, "Retail Sales per Capita": 8706}, "County": "Cochran County", "State": "TX", "Income": {"Median Houseold Income": 38650, "Per Capita Income": 17371, "Persons Below Poverty Level": 15.1}, "Education": {"Bachelor's Degree or Higher": 12.4, "High School or Higher": 66.1}, "Employment": {"Private Non-farm Establishments": 52, "Private Non-farm Employment Percent Change": -0.3, "Firms": {"Total": 0, "Hispanic-Owned": 0.0, "Native Hawaiian and Other Pacific Islander-Owned": 0.0, "American Indian-Owned": 0.0, "Black-Owned": 0.0, "Asian-Owned": 0.0, "Women-Owned": 0.0}, "Nonemployer Establishments": 176, "Private Non-farm Employment": 297}, "Housing": {"Housing Units": 1357, "Units in Multi-Unit Structures": 4.9, "Median Value of Owner-Occupied Units": 35500, "Households": 1039, "Persons per Household": 2.85, "Homeownership Rate": 79.4}, "Population": {"2014 Population": 2935, "2010 Population": 3127, "Population per Square Mile": 4.0, "Population Percent Change": -6.1}}</t>
  </si>
  <si>
    <t>{"Ethnicities": {"White Alone, not Hispanic or Latino": 75.8, "Two or More Races": 1.3, "Asian Alone": 0.3, "Native Hawaiian and Other Pacific Islander Alone": 0.0, "White Alone": 95.3, "Hispanic or Latino": 21.1, "Black Alone": 1.0, "American Indian and Alaska Native Alone": 2.1}, "Age": {"Percent Under 18 Years": 19.7, "Percent 65 and Older": 26.9, "Percent Under 5 Years": 5.1}, "Miscellaneous": {"Manufacturers Shipments": 0, "Foreign Born": 3.7, "Percent Female": 51.3, "Language Other than English at Home": 12.2, "Living in Same House +1 Years": 82.9, "Mean Travel Time to Work": 21.5, "Building Permits": 0, "Veterans": 301, "Land Area": 911.47}, "Sales": {"Retail Sales": 245, "Merchant Wholesaler Sales": 0, "Accommodation and Food Services Sales": 0, "Retail Sales per Capita": 7233}, "County": "Coke County", "State": "TX", "Income": {"Median Houseold Income": 40795, "Per Capita Income": 26407, "Persons Below Poverty Level": 11.0}, "Education": {"Bachelor's Degree or Higher": 17.4, "High School or Higher": 85.5}, "Employment": {"Private Non-farm Establishments": 66, "Private Non-farm Employment Percent Change": -23.2, "Firms": {"Total": 0, "Hispanic-Owned": 0.0, "Native Hawaiian and Other Pacific Islander-Owned": 0.0, "American Indian-Owned": 0.0, "Black-Owned": 0.0, "Asian-Owned": 0.0, "Women-Owned": 0.0}, "Nonemployer Establishments": 293, "Private Non-farm Employment": 241}, "Housing": {"Housing Units": 2663, "Units in Multi-Unit Structures": 4.0, "Median Value of Owner-Occupied Units": 70400, "Households": 1436, "Persons per Household": 2.16, "Homeownership Rate": 73.2}, "Population": {"2014 Population": 3254, "2010 Population": 3320, "Population per Square Mile": 3.6, "Population Percent Change": -2.0}}</t>
  </si>
  <si>
    <t>{"Ethnicities": {"White Alone, not Hispanic or Latino": 77.5, "Two or More Races": 1.7, "Asian Alone": 0.5, "Native Hawaiian and Other Pacific Islander Alone": 0.0, "White Alone": 93.6, "Hispanic or Latino": 17.7, "Black Alone": 2.8, "American Indian and Alaska Native Alone": 1.3}, "Age": {"Percent Under 18 Years": 21.9, "Percent 65 and Older": 23.4, "Percent Under 5 Years": 5.7}, "Miscellaneous": {"Manufacturers Shipments": 0, "Foreign Born": 0.7, "Percent Female": 49.8, "Language Other than English at Home": 4.0, "Living in Same House +1 Years": 94.1, "Mean Travel Time to Work": 23.3, "Building Permits": 0, "Veterans": 799, "Land Area": 1261.95}, "Sales": {"Retail Sales": 479, "Merchant Wholesaler Sales": 161, "Accommodation and Food Services Sales": 50, "Retail Sales per Capita": 5646}, "County": "Coleman County", "State": "TX", "Income": {"Median Houseold Income": 31373, "Per Capita Income": 18967, "Persons Below Poverty Level": 27.6}, "Education": {"Bachelor's Degree or Higher": 15.0, "High School or Higher": 82.3}, "Employment": {"Private Non-farm Establishments": 218, "Private Non-farm Employment Percent Change": -7.7, "Firms": {"Total": 1174, "Hispanic-Owned": 0.0, "Native Hawaiian and Other Pacific Islander-Owned": 0.0, "American Indian-Owned": 0.0, "Black-Owned": 0.0, "Asian-Owned": 0.0, "Women-Owned": 26.3}, "Nonemployer Establishments": 755, "Private Non-farm Employment": 1444}, "Housing": {"Housing Units": 5527, "Units in Multi-Unit Structures": 9.9, "Median Value of Owner-Occupied Units": 60900, "Households": 3478, "Persons per Household": 2.48, "Homeownership Rate": 67.9}, "Population": {"2014 Population": 8430, "2010 Population": 8895, "Population per Square Mile": 7.0, "Population Percent Change": -5.2}}</t>
  </si>
  <si>
    <t>{"Ethnicities": {"White Alone, not Hispanic or Latino": 60.4, "Two or More Races": 2.5, "Asian Alone": 12.9, "Native Hawaiian and Other Pacific Islander Alone": 0.1, "White Alone": 74.2, "Hispanic or Latino": 15.1, "Black Alone": 9.6, "American Indian and Alaska Native Alone": 0.7}, "Age": {"Percent Under 18 Years": 27.2, "Percent 65 and Older": 9.7, "Percent Under 5 Years": 6.5}, "Miscellaneous": {"Manufacturers Shipments": 74337, "Foreign Born": 17.6, "Percent Female": 50.9, "Language Other than English at Home": 24.8, "Living in Same House +1 Years": 85.5, "Mean Travel Time to Work": 27.5, "Building Permits": 10635, "Veterans": 42843, "Land Area": 841.23}, "Sales": {"Retail Sales": 123507, "Merchant Wholesaler Sales": 93748, "Accommodation and Food Services Sales": 13804, "Retail Sales per Capita": 16850}, "County": "Collin County", "State": "TX", "Income": {"Median Houseold Income": 82762, "Per Capita Income": 37839, "Persons Below Poverty Level": 7.8}, "Education": {"Bachelor's Degree or Higher": 49.3, "High School or Higher": 93.4}, "Employment": {"Private Non-farm Establishments": 19906, "Private Non-farm Employment Percent Change": 7.1, "Firms": {"Total": 78539, "Hispanic-Owned": 7.2, "Native Hawaiian and Other Pacific Islander-Owned": 0.0, "American Indian-Owned": 0.9, "Black-Owned": 4.6, "Asian-Owned": 10.0, "Women-Owned": 28.0}, "Nonemployer Establishments": 75827, "Private Non-farm Employment": 336461}, "Housing": {"Housing Units": 327567, "Units in Multi-Unit Structures": 25.2, "Median Value of Owner-Occupied Units": 206100, "Households": 289752, "Persons per Household": 2.79, "Homeownership Rate": 68.2}, "Population": {"2014 Population": 885241, "2010 Population": 782341, "Population per Square Mile": 930.0, "Population Percent Change": 13.2}}</t>
  </si>
  <si>
    <t>{"Ethnicities": {"White Alone, not Hispanic or Latino": 59.8, "Two or More Races": 2.0, "Asian Alone": 0.5, "Native Hawaiian and Other Pacific Islander Alone": 0.0, "White Alone": 89.0, "Hispanic or Latino": 32.4, "Black Alone": 5.9, "American Indian and Alaska Native Alone": 2.5}, "Age": {"Percent Under 18 Years": 28.3, "Percent 65 and Older": 17.5, "Percent Under 5 Years": 7.5}, "Miscellaneous": {"Manufacturers Shipments": 0, "Foreign Born": 12.0, "Percent Female": 51.1, "Language Other than English at Home": 23.8, "Living in Same House +1 Years": 85.9, "Mean Travel Time to Work": 19.3, "Building Permits": 0, "Veterans": 204, "Land Area": 918.44}, "Sales": {"Retail Sales": 171, "Merchant Wholesaler Sales": 0, "Accommodation and Food Services Sales": 13, "Retail Sales per Capita": 5788}, "County": "Collingsworth County", "State": "TX", "Income": {"Median Houseold Income": 41576, "Per Capita Income": 22847, "Persons Below Poverty Level": 20.4}, "Education": {"Bachelor's Degree or Higher": 18.9, "High School or Higher": 79.0}, "Employment": {"Private Non-farm Establishments": 60, "Private Non-farm Employment Percent Change": -0.8, "Firms": {"Total": 0, "Hispanic-Owned": 0.0, "Native Hawaiian and Other Pacific Islander-Owned": 0.0, "American Indian-Owned": 0.0, "Black-Owned": 0.0, "Asian-Owned": 0.0, "Women-Owned": 0.0}, "Nonemployer Establishments": 200, "Private Non-farm Employment": 487}, "Housing": {"Housing Units": 1609, "Units in Multi-Unit Structures": 7.4, "Median Value of Owner-Occupied Units": 66400, "Households": 1174, "Persons per Household": 2.54, "Homeownership Rate": 78.5}, "Population": {"2014 Population": 3017, "2010 Population": 3057, "Population per Square Mile": 3.3, "Population Percent Change": -1.3}}</t>
  </si>
  <si>
    <t>{"Ethnicities": {"White Alone, not Hispanic or Latino": 57.7, "Two or More Races": 1.2, "Asian Alone": 0.8, "Native Hawaiian and Other Pacific Islander Alone": 0.1, "White Alone": 83.5, "Hispanic or Latino": 28.3, "Black Alone": 13.5, "American Indian and Alaska Native Alone": 1.0}, "Age": {"Percent Under 18 Years": 22.9, "Percent 65 and Older": 20.7, "Percent Under 5 Years": 5.7}, "Miscellaneous": {"Manufacturers Shipments": 3073, "Foreign Born": 8.4, "Percent Female": 49.9, "Language Other than English at Home": 21.6, "Living in Same House +1 Years": 93.3, "Mean Travel Time to Work": 23.8, "Building Permits": 10, "Veterans": 1689, "Land Area": 960.27}, "Sales": {"Retail Sales": 2267, "Merchant Wholesaler Sales": 1368, "Accommodation and Food Services Sales": 217, "Retail Sales per Capita": 11050}, "County": "Colorado County", "State": "TX", "Income": {"Median Houseold Income": 45146, "Per Capita Income": 24348, "Persons Below Poverty Level": 16.6}, "Education": {"Bachelor's Degree or Higher": 16.9, "High School or Higher": 82.2}, "Employment": {"Private Non-farm Establishments": 551, "Private Non-farm Employment Percent Change": -5.6, "Firms": {"Total": 1831, "Hispanic-Owned": 0.0, "Native Hawaiian and Other Pacific Islander-Owned": 0.0, "American Indian-Owned": 0.0, "Black-Owned": 0.0, "Asian-Owned": 0.0, "Women-Owned": 29.0}, "Nonemployer Establishments": 1824, "Private Non-farm Employment": 6014}, "Housing": {"Housing Units": 10551, "Units in Multi-Unit Structures": 6.7, "Median Value of Owner-Occupied Units": 109600, "Households": 8079, "Persons per Household": 2.52, "Homeownership Rate": 77.3}, "Population": {"2014 Population": 20719, "2010 Population": 20874, "Population per Square Mile": 21.7, "Population Percent Change": -0.7}}</t>
  </si>
  <si>
    <t>{"Ethnicities": {"White Alone, not Hispanic or Latino": 69.0, "Two or More Races": 1.7, "Asian Alone": 1.0, "Native Hawaiian and Other Pacific Islander Alone": 0.1, "White Alone": 94.1, "Hispanic or Latino": 26.6, "Black Alone": 2.3, "American Indian and Alaska Native Alone": 0.8}, "Age": {"Percent Under 18 Years": 23.1, "Percent 65 and Older": 17.4, "Percent Under 5 Years": 5.7}, "Miscellaneous": {"Manufacturers Shipments": 10936, "Foreign Born": 6.2, "Percent Female": 50.7, "Language Other than English at Home": 17.1, "Living in Same House +1 Years": 84.7, "Mean Travel Time to Work": 29.9, "Building Permits": 2075, "Veterans": 12595, "Land Area": 559.48}, "Sales": {"Retail Sales": 15397, "Merchant Wholesaler Sales": 9606, "Accommodation and Food Services Sales": 1844, "Retail Sales per Capita": 14632}, "County": "Comal County", "State": "TX", "Income": {"Median Houseold Income": 65839, "Per Capita Income": 32980, "Persons Below Poverty Level": 10.2}, "Education": {"Bachelor's Degree or Higher": 33.3, "High School or Higher": 89.4}, "Employment": {"Private Non-farm Establishments": 3093, "Private Non-farm Employment Percent Change": 5.8, "Firms": {"Total": 12349, "Hispanic-Owned": 10.3, "Native Hawaiian and Other Pacific Islander-Owned": 0.0, "American Indian-Owned": 0.0, "Black-Owned": 0.0, "Asian-Owned": 0.0, "Women-Owned": 25.8}, "Nonemployer Establishments": 11588, "Private Non-farm Employment": 40920}, "Housing": {"Housing Units": 51427, "Units in Multi-Unit Structures": 11.0, "Median Value of Owner-Occupied Units": 205000, "Households": 41954, "Persons per Household": 2.64, "Homeownership Rate": 76.1}, "Population": {"2014 Population": 123694, "2010 Population": 108472, "Population per Square Mile": 193.9, "Population Percent Change": 14.0}}</t>
  </si>
  <si>
    <t>{"Ethnicities": {"White Alone, not Hispanic or Latino": 70.6, "Two or More Races": 1.1, "Asian Alone": 0.3, "Native Hawaiian and Other Pacific Islander Alone": 0.0, "White Alone": 96.4, "Hispanic or Latino": 27.3, "Black Alone": 1.0, "American Indian and Alaska Native Alone": 1.2}, "Age": {"Percent Under 18 Years": 23.1, "Percent 65 and Older": 22.9, "Percent Under 5 Years": 6.1}, "Miscellaneous": {"Manufacturers Shipments": 0, "Foreign Born": 6.9, "Percent Female": 50.9, "Language Other than English at Home": 21.4, "Living in Same House +1 Years": 90.2, "Mean Travel Time to Work": 21.8, "Building Permits": 3, "Veterans": 1176, "Land Area": 937.75}, "Sales": {"Retail Sales": 1177, "Merchant Wholesaler Sales": 831, "Accommodation and Food Services Sales": 0, "Retail Sales per Capita": 8744}, "County": "Comanche County", "State": "TX", "Income": {"Median Houseold Income": 36020, "Per Capita Income": 19268, "Persons Below Poverty Level": 26.4}, "Education": {"Bachelor's Degree or Higher": 18.9, "High School or Higher": 76.0}, "Employment": {"Private Non-farm Establishments": 263, "Private Non-farm Employment Percent Change": 1.6, "Firms": {"Total": 0, "Hispanic-Owned": 0.0, "Native Hawaiian and Other Pacific Islander-Owned": 0.0, "American Indian-Owned": 0.0, "Black-Owned": 0.0, "Asian-Owned": 0.0, "Women-Owned": 0.0}, "Nonemployer Establishments": 974, "Private Non-farm Employment": 2417}, "Housing": {"Housing Units": 7265, "Units in Multi-Unit Structures": 3.9, "Median Value of Owner-Occupied Units": 73700, "Households": 5162, "Persons per Household": 2.64, "Homeownership Rate": 77.0}, "Population": {"2014 Population": 13550, "2010 Population": 13974, "Population per Square Mile": 14.9, "Population Percent Change": -3.0}}</t>
  </si>
  <si>
    <t>{"Ethnicities": {"White Alone, not Hispanic or Latino": 40.7, "Two or More Races": 1.4, "Asian Alone": 0.4, "Native Hawaiian and Other Pacific Islander Alone": 0.1, "White Alone": 94.9, "Hispanic or Latino": 56.3, "Black Alone": 2.6, "American Indian and Alaska Native Alone": 0.6}, "Age": {"Percent Under 18 Years": 12.9, "Percent 65 and Older": 15.7, "Percent Under 5 Years": 3.4}, "Miscellaneous": {"Manufacturers Shipments": 0, "Foreign Born": 30.3, "Percent Female": 30.1, "Language Other than English at Home": 35.2, "Living in Same House +1 Years": 74.0, "Mean Travel Time to Work": 24.9, "Building Permits": 0, "Veterans": 267, "Land Area": 983.8}, "Sales": {"Retail Sales": 176, "Merchant Wholesaler Sales": 0, "Accommodation and Food Services Sales": 43, "Retail Sales per Capita": 4930}, "County": "Concho County", "State": "TX", "Income": {"Median Houseold Income": 51411, "Per Capita Income": 19976, "Persons Below Poverty Level": 16.5}, "Education": {"Bachelor's Degree or Higher": 10.8, "High School or Higher": 71.2}, "Employment": {"Private Non-farm Establishments": 46, "Private Non-farm Employment Percent Change": 4.9, "Firms": {"Total": 137, "Hispanic-Owned": 0.0, "Native Hawaiian and Other Pacific Islander-Owned": 0.0, "American Indian-Owned": 0.0, "Black-Owned": 0.0, "Asian-Owned": 0.0, "Women-Owned": 0.0}, "Nonemployer Establishments": 218, "Private Non-farm Employment": 734}, "Housing": {"Housing Units": 1641, "Units in Multi-Unit Structures": 2.4, "Median Value of Owner-Occupied Units": 76100, "Households": 857, "Persons per Household": 3.29, "Homeownership Rate": 79.1}, "Population": {"2014 Population": 4050, "2010 Population": 4087, "Population per Square Mile": 4.2, "Population Percent Change": -0.9}}</t>
  </si>
  <si>
    <t>{"Ethnicities": {"White Alone, not Hispanic or Latino": 76.8, "Two or More Races": 1.7, "Asian Alone": 1.1, "Native Hawaiian and Other Pacific Islander Alone": 0.1, "White Alone": 92.6, "Hispanic or Latino": 17.0, "Black Alone": 3.2, "American Indian and Alaska Native Alone": 1.4}, "Age": {"Percent Under 18 Years": 24.2, "Percent 65 and Older": 17.4, "Percent Under 5 Years": 6.5}, "Miscellaneous": {"Manufacturers Shipments": 5797, "Foreign Born": 7.9, "Percent Female": 50.4, "Language Other than English at Home": 14.7, "Living in Same House +1 Years": 82.7, "Mean Travel Time to Work": 24.3, "Building Permits": 25, "Veterans": 2935, "Land Area": 874.76}, "Sales": {"Retail Sales": 4997, "Merchant Wholesaler Sales": 998, "Accommodation and Food Services Sales": 525, "Retail Sales per Capita": 13006}, "County": "Cooke County", "State": "TX", "Income": {"Median Houseold Income": 50067, "Per Capita Income": 25186, "Persons Below Poverty Level": 14.8}, "Education": {"Bachelor's Degree or Higher": 19.5, "High School or Higher": 83.8}, "Employment": {"Private Non-farm Establishments": 890, "Private Non-farm Employment Percent Change": 3.3, "Firms": {"Total": 4564, "Hispanic-Owned": 4.9, "Native Hawaiian and Other Pacific Islander-Owned": 0.0, "American Indian-Owned": 0.0, "Black-Owned": 0.0, "Asian-Owned": 0.0, "Women-Owned": 0.0}, "Nonemployer Establishments": 3333, "Private Non-farm Employment": 13373}, "Housing": {"Housing Units": 16690, "Units in Multi-Unit Structures": 8.4, "Median Value of Owner-Occupied Units": 117100, "Households": 14466, "Persons per Household": 2.61, "Homeownership Rate": 69.5}, "Population": {"2014 Population": 38761, "2010 Population": 38437, "Population per Square Mile": 43.9, "Population Percent Change": 0.8}}</t>
  </si>
  <si>
    <t>{"Ethnicities": {"White Alone, not Hispanic or Latino": 59.4, "Two or More Races": 4.0, "Asian Alone": 2.2, "Native Hawaiian and Other Pacific Islander Alone": 0.8, "White Alone": 74.4, "Hispanic or Latino": 17.9, "Black Alone": 17.4, "American Indian and Alaska Native Alone": 1.2}, "Age": {"Percent Under 18 Years": 24.8, "Percent 65 and Older": 9.0, "Percent Under 5 Years": 7.3}, "Miscellaneous": {"Manufacturers Shipments": 0, "Foreign Born": 5.5, "Percent Female": 50.4, "Language Other than English at Home": 14.6, "Living in Same House +1 Years": 79.1, "Mean Travel Time to Work": 20.1, "Building Permits": 146, "Veterans": 9150, "Land Area": 1052.07}, "Sales": {"Retail Sales": 4425, "Merchant Wholesaler Sales": 343, "Accommodation and Food Services Sales": 453, "Retail Sales per Capita": 6096}, "County": "Coryell County", "State": "TX", "Income": {"Median Houseold Income": 49819, "Per Capita Income": 19357, "Persons Below Poverty Level": 13.4}, "Education": {"Bachelor's Degree or Higher": 15.1, "High School or Higher": 87.5}, "Employment": {"Private Non-farm Establishments": 708, "Private Non-farm Employment Percent Change": 4.1, "Firms": {"Total": 3067, "Hispanic-Owned": 6.2, "Native Hawaiian and Other Pacific Islander-Owned": 0.0, "American Indian-Owned": 0.0, "Black-Owned": 4.8, "Asian-Owned": 3.5, "Women-Owned": 25.7}, "Nonemployer Establishments": 2640, "Private Non-farm Employment": 9983}, "Housing": {"Housing Units": 26032, "Units in Multi-Unit Structures": 20.4, "Median Value of Owner-Occupied Units": 97400, "Households": 20416, "Persons per Household": 3.17, "Homeownership Rate": 57.3}, "Population": {"2014 Population": 75562, "2010 Population": 75388, "Population per Square Mile": 71.7, "Population Percent Change": 0.2}}</t>
  </si>
  <si>
    <t>{"Ethnicities": {"White Alone, not Hispanic or Latino": 64.5, "Two or More Races": 1.3, "Asian Alone": 0.1, "Native Hawaiian and Other Pacific Islander Alone": 0.1, "White Alone": 87.6, "Hispanic or Latino": 24.3, "Black Alone": 10.4, "American Indian and Alaska Native Alone": 0.5}, "Age": {"Percent Under 18 Years": 21.8, "Percent 65 and Older": 24.5, "Percent Under 5 Years": 4.0}, "Miscellaneous": {"Manufacturers Shipments": 0, "Foreign Born": 4.3, "Percent Female": 52.3, "Language Other than English at Home": 13.8, "Living in Same House +1 Years": 84.2, "Mean Travel Time to Work": 17.4, "Building Permits": 0, "Veterans": 103, "Land Area": 900.56}, "Sales": {"Retail Sales": 126, "Merchant Wholesaler Sales": 0, "Accommodation and Food Services Sales": 0, "Retail Sales per Capita": 8219}, "County": "Cottle County", "State": "TX", "Income": {"Median Houseold Income": 34639, "Per Capita Income": 21089, "Persons Below Poverty Level": 15.4}, "Education": {"Bachelor's Degree or Higher": 16.1, "High School or Higher": 76.2}, "Employment": {"Private Non-farm Establishments": 27, "Private Non-farm Employment Percent Change": -1.3, "Firms": {"Total": 99, "Hispanic-Owned": 0.0, "Native Hawaiian and Other Pacific Islander-Owned": 0.0, "American Indian-Owned": 0.0, "Black-Owned": 0.0, "Asian-Owned": 0.0, "Women-Owned": 0.0}, "Nonemployer Establishments": 132, "Private Non-farm Employment": 154}, "Housing": {"Housing Units": 960, "Units in Multi-Unit Structures": 7.5, "Median Value of Owner-Occupied Units": 41400, "Households": 709, "Persons per Household": 2.16, "Homeownership Rate": 72.4}, "Population": {"2014 Population": 1415, "2010 Population": 1505, "Population per Square Mile": 1.7, "Population Percent Change": -6.0}}</t>
  </si>
  <si>
    <t>{"Ethnicities": {"White Alone, not Hispanic or Latino": 34.1, "Two or More Races": 1.3, "Asian Alone": 0.7, "Native Hawaiian and Other Pacific Islander Alone": 0.1, "White Alone": 93.3, "Hispanic or Latino": 61.9, "Black Alone": 3.0, "American Indian and Alaska Native Alone": 1.6}, "Age": {"Percent Under 18 Years": 30.0, "Percent 65 and Older": 11.3, "Percent Under 5 Years": 8.4}, "Miscellaneous": {"Manufacturers Shipments": 0, "Foreign Born": 16.5, "Percent Female": 50.2, "Language Other than English at Home": 48.4, "Living in Same House +1 Years": 82.6, "Mean Travel Time to Work": 24.5, "Building Permits": 1, "Veterans": 228, "Land Area": 785.07}, "Sales": {"Retail Sales": 478, "Merchant Wholesaler Sales": 232, "Accommodation and Food Services Sales": 10, "Retail Sales per Capita": 12379}, "County": "Crane County", "State": "TX", "Income": {"Median Houseold Income": 50417, "Per Capita Income": 22291, "Persons Below Poverty Level": 13.8}, "Education": {"Bachelor's Degree or Higher": 13.6, "High School or Higher": 68.9}, "Employment": {"Private Non-farm Establishments": 92, "Private Non-farm Employment Percent Change": 11.6, "Firms": {"Total": 407, "Hispanic-Owned": 0.0, "Native Hawaiian and Other Pacific Islander-Owned": 0.0, "American Indian-Owned": 0.0, "Black-Owned": 0.0, "Asian-Owned": 0.0, "Women-Owned": 39.6}, "Nonemployer Establishments": 288, "Private Non-farm Employment": 1186}, "Housing": {"Housing Units": 1662, "Units in Multi-Unit Structures": 2.1, "Median Value of Owner-Occupied Units": 66800, "Households": 1571, "Persons per Household": 2.79, "Homeownership Rate": 75.8}, "Population": {"2014 Population": 4950, "2010 Population": 4375, "Population per Square Mile": 5.6, "Population Percent Change": 13.1}}</t>
  </si>
  <si>
    <t>{"Ethnicities": {"White Alone, not Hispanic or Latino": 33.8, "Two or More Races": 1.1, "Asian Alone": 0.7, "Native Hawaiian and Other Pacific Islander Alone": 0.1, "White Alone": 94.3, "Hispanic or Latino": 64.0, "Black Alone": 1.9, "American Indian and Alaska Native Alone": 1.9}, "Age": {"Percent Under 18 Years": 25.6, "Percent 65 and Older": 15.1, "Percent Under 5 Years": 7.5}, "Miscellaneous": {"Manufacturers Shipments": 0, "Foreign Born": 10.3, "Percent Female": 50.3, "Language Other than English at Home": 44.3, "Living in Same House +1 Years": 89.5, "Mean Travel Time to Work": 17.2, "Building Permits": 0, "Veterans": 209, "Land Area": 2807.33}, "Sales": {"Retail Sales": 588, "Merchant Wholesaler Sales": 0, "Accommodation and Food Services Sales": 82, "Retail Sales per Capita": 15572}, "County": "Crockett County", "State": "TX", "Income": {"Median Houseold Income": 50475, "Per Capita Income": 23872, "Persons Below Poverty Level": 16.7}, "Education": {"Bachelor's Degree or Higher": 11.1, "High School or Higher": 64.3}, "Employment": {"Private Non-farm Establishments": 126, "Private Non-farm Employment Percent Change": 17.8, "Firms": {"Total": 0, "Hispanic-Owned": 0.0, "Native Hawaiian and Other Pacific Islander-Owned": 0.0, "American Indian-Owned": 0.0, "Black-Owned": 0.0, "Asian-Owned": 0.0, "Women-Owned": 0.0}, "Nonemployer Establishments": 320, "Private Non-farm Employment": 1337}, "Housing": {"Housing Units": 1869, "Units in Multi-Unit Structures": 8.2, "Median Value of Owner-Occupied Units": 56200, "Households": 1375, "Persons per Household": 2.73, "Homeownership Rate": 69.2}, "Population": {"2014 Population": 3812, "2010 Population": 3719, "Population per Square Mile": 1.3, "Population Percent Change": 2.5}}</t>
  </si>
  <si>
    <t>{"Ethnicities": {"White Alone, not Hispanic or Latino": 41.1, "Two or More Races": 1.5, "Asian Alone": 0.1, "Native Hawaiian and Other Pacific Islander Alone": 0.1, "White Alone": 92.8, "Hispanic or Latino": 54.0, "Black Alone": 4.4, "American Indian and Alaska Native Alone": 1.2}, "Age": {"Percent Under 18 Years": 26.8, "Percent 65 and Older": 18.9, "Percent Under 5 Years": 7.1}, "Miscellaneous": {"Manufacturers Shipments": 0, "Foreign Born": 5.2, "Percent Female": 50.7, "Language Other than English at Home": 32.9, "Living in Same House +1 Years": 76.9, "Mean Travel Time to Work": 19.7, "Building Permits": 5, "Veterans": 297, "Land Area": 900.2}, "Sales": {"Retail Sales": 237, "Merchant Wholesaler Sales": 1194, "Accommodation and Food Services Sales": 0, "Retail Sales per Capita": 3807}, "County": "Crosby County", "State": "TX", "Income": {"Median Houseold Income": 38187, "Per Capita Income": 18959, "Persons Below Poverty Level": 26.5}, "Education": {"Bachelor's Degree or Higher": 13.8, "High School or Higher": 69.5}, "Employment": {"Private Non-farm Establishments": 98, "Private Non-farm Employment Percent Change": -2.0, "Firms": {"Total": 455, "Hispanic-Owned": 0.0, "Native Hawaiian and Other Pacific Islander-Owned": 0.0, "American Indian-Owned": 0.0, "Black-Owned": 0.0, "Asian-Owned": 0.0, "Women-Owned": 31.0}, "Nonemployer Establishments": 362, "Private Non-farm Employment": 640}, "Housing": {"Housing Units": 2910, "Units in Multi-Unit Structures": 7.0, "Median Value of Owner-Occupied Units": 55400, "Households": 2164, "Persons per Household": 2.75, "Homeownership Rate": 67.2}, "Population": {"2014 Population": 5899, "2010 Population": 6059, "Population per Square Mile": 6.7, "Population Percent Change": -2.6}}</t>
  </si>
  <si>
    <t>{"Ethnicities": {"White Alone, not Hispanic or Latino": 21.3, "Two or More Races": 2.8, "Asian Alone": 1.7, "Native Hawaiian and Other Pacific Islander Alone": 0.0, "White Alone": 91.0, "Hispanic or Latino": 73.5, "Black Alone": 1.3, "American Indian and Alaska Native Alone": 3.1}, "Age": {"Percent Under 18 Years": 25.1, "Percent 65 and Older": 16.8, "Percent Under 5 Years": 7.5}, "Miscellaneous": {"Manufacturers Shipments": 0, "Foreign Born": 13.0, "Percent Female": 51.2, "Language Other than English at Home": 64.0, "Living in Same House +1 Years": 92.4, "Mean Travel Time to Work": 10.9, "Building Permits": 1, "Veterans": 143, "Land Area": 3812.8}, "Sales": {"Retail Sales": 1062, "Merchant Wholesaler Sales": 0, "Accommodation and Food Services Sales": 103, "Retail Sales per Capita": 42653}, "County": "Culberson County", "State": "TX", "Income": {"Median Houseold Income": 37105, "Per Capita Income": 16227, "Persons Below Poverty Level": 25.2}, "Education": {"Bachelor's Degree or Higher": 16.5, "High School or Higher": 70.2}, "Employment": {"Private Non-farm Establishments": 52, "Private Non-farm Employment Percent Change": 3.1, "Firms": {"Total": 241, "Hispanic-Owned": 0.0, "Native Hawaiian and Other Pacific Islander-Owned": 0.0, "American Indian-Owned": 0.0, "Black-Owned": 0.0, "Asian-Owned": 0.0, "Women-Owned": 0.0}, "Nonemployer Establishments": 187, "Private Non-farm Employment": 570}, "Housing": {"Housing Units": 1153, "Units in Multi-Unit Structures": 5.6, "Median Value of Owner-Occupied Units": 46600, "Households": 838, "Persons per Household": 2.75, "Homeownership Rate": 63.4}, "Population": {"2014 Population": 2266, "2010 Population": 2398, "Population per Square Mile": 0.6, "Population Percent Change": -5.5}}</t>
  </si>
  <si>
    <t>{"Ethnicities": {"White Alone, not Hispanic or Latino": 52.6, "Two or More Races": 1.9, "Asian Alone": 0.9, "Native Hawaiian and Other Pacific Islander Alone": 0.1, "White Alone": 93.1, "Hispanic or Latino": 42.9, "Black Alone": 2.0, "American Indian and Alaska Native Alone": 1.9}, "Age": {"Percent Under 18 Years": 32.0, "Percent 65 and Older": 8.7, "Percent Under 5 Years": 9.3}, "Miscellaneous": {"Manufacturers Shipments": 0, "Foreign Born": 17.3, "Percent Female": 48.5, "Language Other than English at Home": 33.6, "Living in Same House +1 Years": 80.3, "Mean Travel Time to Work": 14.0, "Building Permits": 20, "Veterans": 297, "Land Area": 1503.26}, "Sales": {"Retail Sales": 853, "Merchant Wholesaler Sales": 3110, "Accommodation and Food Services Sales": 125, "Retail Sales per Capita": 13911}, "County": "Dallam County", "State": "TX", "Income": {"Median Houseold Income": 40895, "Per Capita Income": 19752, "Persons Below Poverty Level": 18.1}, "Education": {"Bachelor's Degree or Higher": 10.4, "High School or Higher": 72.3}, "Employment": {"Private Non-farm Establishments": 208, "Private Non-farm Employment Percent Change": -0.2, "Firms": {"Total": 675, "Hispanic-Owned": 0.0, "Native Hawaiian and Other Pacific Islander-Owned": 0.0, "American Indian-Owned": 0.0, "Black-Owned": 0.0, "Asian-Owned": 0.0, "Women-Owned": 0.0}, "Nonemployer Establishments": 498, "Private Non-farm Employment": 1653}, "Housing": {"Housing Units": 2896, "Units in Multi-Unit Structures": 6.9, "Median Value of Owner-Occupied Units": 70700, "Households": 2375, "Persons per Household": 2.86, "Homeownership Rate": 61.3}, "Population": {"2014 Population": 7135, "2010 Population": 6703, "Population per Square Mile": 4.5, "Population Percent Change": 6.4}}</t>
  </si>
  <si>
    <t>{"Ethnicities": {"White Alone, not Hispanic or Latino": 31.1, "Two or More Races": 1.7, "Asian Alone": 5.9, "Native Hawaiian and Other Pacific Islander Alone": 0.1, "White Alone": 68.0, "Hispanic or Latino": 39.3, "Black Alone": 23.1, "American Indian and Alaska Native Alone": 1.1}, "Age": {"Percent Under 18 Years": 26.9, "Percent 65 and Older": 9.7, "Percent Under 5 Years": 7.7}, "Miscellaneous": {"Manufacturers Shipments": 390470, "Foreign Born": 23.1, "Percent Female": 50.7, "Language Other than English at Home": 40.6, "Living in Same House +1 Years": 82.5, "Mean Travel Time to Work": 26.0, "Building Permits": 14360, "Veterans": 106414, "Land Area": 871.28}, "Sales": {"Retail Sales": 331772, "Merchant Wholesaler Sales": 581651, "Accommodation and Food Services Sales": 57051, "Retail Sales per Capita": 13929}, "County": "Dallas County", "State": "TX", "Income": {"Median Houseold Income": 49481, "Per Capita Income": 26816, "Persons Below Poverty Level": 19.1}, "Education": {"Bachelor's Degree or Higher": 28.6, "High School or Higher": 77.4}, "Employment": {"Private Non-farm Establishments": 62501, "Private Non-farm Employment Percent Change": 2.4, "Firms": {"Total": 228604, "Hispanic-Owned": 15.3, "Native Hawaiian and Other Pacific Islander-Owned": 0.0, "American Indian-Owned": 0.8, "Black-Owned": 13.6, "Asian-Owned": 6.9, "Women-Owned": 28.1}, "Nonemployer Establishments": 210881, "Private Non-farm Employment": 1322022}, "Housing": {"Housing Units": 974457, "Units in Multi-Unit Structures": 38.9, "Median Value of Owner-Occupied Units": 128300, "Households": 858332, "Persons per Household": 2.77, "Homeownership Rate": 52.5}, "Population": {"2014 Population": 2518638, "2010 Population": 2368139, "Population per Square Mile": 2718.0, "Population Percent Change": 6.4}}</t>
  </si>
  <si>
    <t>{"Ethnicities": {"White Alone, not Hispanic or Latino": 37.3, "Two or More Races": 1.3, "Asian Alone": 0.6, "Native Hawaiian and Other Pacific Islander Alone": 0.1, "White Alone": 90.3, "Hispanic or Latino": 55.5, "Black Alone": 6.6, "American Indian and Alaska Native Alone": 1.1}, "Age": {"Percent Under 18 Years": 25.0, "Percent 65 and Older": 14.7, "Percent Under 5 Years": 7.1}, "Miscellaneous": {"Manufacturers Shipments": 0, "Foreign Born": 8.3, "Percent Female": 44.8, "Language Other than English at Home": 36.1, "Living in Same House +1 Years": 84.5, "Mean Travel Time to Work": 14.0, "Building Permits": 7, "Veterans": 489, "Land Area": 900.31}, "Sales": {"Retail Sales": 1483, "Merchant Wholesaler Sales": 913, "Accommodation and Food Services Sales": 124, "Retail Sales per Capita": 10747}, "County": "Dawson County", "State": "TX", "Income": {"Median Houseold Income": 39714, "Per Capita Income": 17677, "Persons Below Poverty Level": 21.9}, "Education": {"Bachelor's Degree or Higher": 9.4, "High School or Higher": 68.5}, "Employment": {"Private Non-farm Establishments": 277, "Private Non-farm Employment Percent Change": 4.3, "Firms": {"Total": 887, "Hispanic-Owned": 0.0, "Native Hawaiian and Other Pacific Islander-Owned": 0.0, "American Indian-Owned": 0.0, "Black-Owned": 0.0, "Asian-Owned": 0.0, "Women-Owned": 0.0}, "Nonemployer Establishments": 678, "Private Non-farm Employment": 2818}, "Housing": {"Housing Units": 5202, "Units in Multi-Unit Structures": 4.7, "Median Value of Owner-Occupied Units": 55700, "Households": 4414, "Persons per Household": 2.63, "Homeownership Rate": 73.6}, "Population": {"2014 Population": 13372, "2010 Population": 13833, "Population per Square Mile": 15.4, "Population Percent Change": -3.3}}</t>
  </si>
  <si>
    <t>{"Ethnicities": {"White Alone, not Hispanic or Latino": 27.0, "Two or More Races": 1.0, "Asian Alone": 0.6, "Native Hawaiian and Other Pacific Islander Alone": 0.1, "White Alone": 94.7, "Hispanic or Latino": 70.6, "Black Alone": 2.0, "American Indian and Alaska Native Alone": 1.7}, "Age": {"Percent Under 18 Years": 31.9, "Percent 65 and Older": 11.9, "Percent Under 5 Years": 9.1}, "Miscellaneous": {"Manufacturers Shipments": 4707, "Foreign Born": 16.7, "Percent Female": 50.4, "Language Other than English at Home": 51.6, "Living in Same House +1 Years": 87.2, "Mean Travel Time to Work": 15.1, "Building Permits": 10, "Veterans": 690, "Land Area": 1496.87}, "Sales": {"Retail Sales": 2242, "Merchant Wholesaler Sales": 0, "Accommodation and Food Services Sales": 172, "Retail Sales per Capita": 12227}, "County": "Deaf Smith County", "State": "TX", "Income": {"Median Houseold Income": 41444, "Per Capita Income": 17532, "Persons Below Poverty Level": 18.9}, "Education": {"Bachelor's Degree or Higher": 15.6, "High School or Higher": 69.5}, "Employment": {"Private Non-farm Establishments": 399, "Private Non-farm Employment Percent Change": -6.8, "Firms": {"Total": 1740, "Hispanic-Owned": 0.0, "Native Hawaiian and Other Pacific Islander-Owned": 0.0, "American Indian-Owned": 0.0, "Black-Owned": 0.0, "Asian-Owned": 0.0, "Women-Owned": 22.1}, "Nonemployer Establishments": 1166, "Private Non-farm Employment": 5131}, "Housing": {"Housing Units": 7061, "Units in Multi-Unit Structures": 13.3, "Median Value of Owner-Occupied Units": 80200, "Households": 6191, "Persons per Household": 3.07, "Homeownership Rate": 65.3}, "Population": {"2014 Population": 19195, "2010 Population": 19372, "Population per Square Mile": 12.9, "Population Percent Change": -0.9}}</t>
  </si>
  <si>
    <t>{"Ethnicities": {"White Alone, not Hispanic or Latino": 80.5, "Two or More Races": 2.9, "Asian Alone": 0.6, "Native Hawaiian and Other Pacific Islander Alone": 0.0, "White Alone": 86.5, "Hispanic or Latino": 7.2, "Black Alone": 8.0, "American Indian and Alaska Native Alone": 1.9}, "Age": {"Percent Under 18 Years": 22.0, "Percent 65 and Older": 22.0, "Percent Under 5 Years": 5.3}, "Miscellaneous": {"Manufacturers Shipments": 0, "Foreign Born": 1.0, "Percent Female": 50.5, "Language Other than English at Home": 1.9, "Living in Same House +1 Years": 85.4, "Mean Travel Time to Work": 27.7, "Building Permits": 2, "Veterans": 548, "Land Area": 256.83}, "Sales": {"Retail Sales": 264, "Merchant Wholesaler Sales": 0, "Accommodation and Food Services Sales": 0, "Retail Sales per Capita": 4920}, "County": "Delta County", "State": "TX", "Income": {"Median Houseold Income": 40375, "Per Capita Income": 20150, "Persons Below Poverty Level": 17.9}, "Education": {"Bachelor's Degree or Higher": 16.2, "High School or Higher": 85.4}, "Employment": {"Private Non-farm Establishments": 60, "Private Non-farm Employment Percent Change": 5.2, "Firms": {"Total": 384, "Hispanic-Owned": 0.0, "Native Hawaiian and Other Pacific Islander-Owned": 0.0, "American Indian-Owned": 0.0, "Black-Owned": 0.0, "Asian-Owned": 0.0, "Women-Owned": 0.0}, "Nonemployer Establishments": 355, "Private Non-farm Employment": 528}, "Housing": {"Housing Units": 2466, "Units in Multi-Unit Structures": 3.8, "Median Value of Owner-Occupied Units": 71600, "Households": 1929, "Persons per Household": 2.67, "Homeownership Rate": 83.0}, "Population": {"2014 Population": 5238, "2010 Population": 5231, "Population per Square Mile": 20.4, "Population Percent Change": 0.1}}</t>
  </si>
  <si>
    <t>{"Ethnicities": {"White Alone, not Hispanic or Latino": 61.7, "Two or More Races": 2.5, "Asian Alone": 7.7, "Native Hawaiian and Other Pacific Islander Alone": 0.1, "White Alone": 79.3, "Hispanic or Latino": 19.0, "Black Alone": 9.6, "American Indian and Alaska Native Alone": 0.9}, "Age": {"Percent Under 18 Years": 26.1, "Percent 65 and Older": 8.7, "Percent Under 5 Years": 6.6}, "Miscellaneous": {"Manufacturers Shipments": 40082, "Foreign Born": 14.2, "Percent Female": 50.8, "Language Other than English at Home": 22.0, "Living in Same House +1 Years": 80.7, "Mean Travel Time to Work": 27.4, "Building Permits": 3565, "Veterans": 39891, "Land Area": 878.43}, "Sales": {"Retail Sales": 76683, "Merchant Wholesaler Sales": 123589, "Accommodation and Food Services Sales": 7978, "Retail Sales per Capita": 12465}, "County": "Denton County", "State": "TX", "Income": {"Median Houseold Income": 74155, "Per Capita Income": 33855, "Persons Below Poverty Level": 8.7}, "Education": {"Bachelor's Degree or Higher": 40.5, "High School or Higher": 91.8}, "Employment": {"Private Non-farm Establishments": 12517, "Private Non-farm Employment Percent Change": 1.7, "Firms": {"Total": 58767, "Hispanic-Owned": 8.6, "Native Hawaiian and Other Pacific Islander-Owned": 0.0, "American Indian-Owned": 0.6, "Black-Owned": 5.3, "Asian-Owned": 6.2, "Women-Owned": 30.1}, "Nonemployer Establishments": 59107, "Private Non-farm Employment": 182916}, "Housing": {"Housing Units": 280409, "Units in Multi-Unit Structures": 26.3, "Median Value of Owner-Occupied Units": 184100, "Households": 243394, "Persons per Household": 2.78, "Homeownership Rate": 65.5}, "Population": {"2014 Population": 753363, "2010 Population": 662614, "Population per Square Mile": 754.3, "Population Percent Change": 13.7}}</t>
  </si>
  <si>
    <t>{"Ethnicities": {"White Alone, not Hispanic or Latino": 56.0, "Two or More Races": 1.3, "Asian Alone": 0.6, "Native Hawaiian and Other Pacific Islander Alone": 0.0, "White Alone": 87.7, "Hispanic or Latino": 33.9, "Black Alone": 9.5, "American Indian and Alaska Native Alone": 0.9}, "Age": {"Percent Under 18 Years": 22.1, "Percent 65 and Older": 19.4, "Percent Under 5 Years": 6.4}, "Miscellaneous": {"Manufacturers Shipments": 1103, "Foreign Born": 2.6, "Percent Female": 47.9, "Language Other than English at Home": 18.0, "Living in Same House +1 Years": 85.3, "Mean Travel Time to Work": 24.4, "Building Permits": 5, "Veterans": 1742, "Land Area": 908.98}, "Sales": {"Retail Sales": 1598, "Merchant Wholesaler Sales": 304, "Accommodation and Food Services Sales": 148, "Retail Sales per Capita": 8108}, "County": "DeWitt County", "State": "TX", "Income": {"Median Houseold Income": 46454, "Per Capita Income": 23720, "Persons Below Poverty Level": 13.5}, "Education": {"Bachelor's Degree or Higher": 12.4, "High School or Higher": 76.8}, "Employment": {"Private Non-farm Establishments": 441, "Private Non-farm Employment Percent Change": 1.2, "Firms": {"Total": 1509, "Hispanic-Owned": 0.0, "Native Hawaiian and Other Pacific Islander-Owned": 0.0, "American Indian-Owned": 0.0, "Black-Owned": 0.0, "Asian-Owned": 0.0, "Women-Owned": 26.5}, "Nonemployer Establishments": 1520, "Private Non-farm Employment": 5159}, "Housing": {"Housing Units": 9170, "Units in Multi-Unit Structures": 6.0, "Median Value of Owner-Occupied Units": 80700, "Households": 6948, "Persons per Household": 2.66, "Homeownership Rate": 78.0}, "Population": {"2014 Population": 20684, "2010 Population": 20097, "Population per Square Mile": 22.1, "Population Percent Change": 2.9}}</t>
  </si>
  <si>
    <t>{"Ethnicities": {"White Alone, not Hispanic or Latino": 62.8, "Two or More Races": 2.0, "Asian Alone": 1.1, "Native Hawaiian and Other Pacific Islander Alone": 0.1, "White Alone": 88.7, "Hispanic or Latino": 29.5, "Black Alone": 6.0, "American Indian and Alaska Native Alone": 2.1}, "Age": {"Percent Under 18 Years": 18.9, "Percent 65 and Older": 20.9, "Percent Under 5 Years": 6.2}, "Miscellaneous": {"Manufacturers Shipments": 0, "Foreign Born": 3.5, "Percent Female": 42.4, "Language Other than English at Home": 14.4, "Living in Same House +1 Years": 75.7, "Mean Travel Time to Work": 15.9, "Building Permits": 0, "Veterans": 220, "Land Area": 901.72}, "Sales": {"Retail Sales": 113, "Merchant Wholesaler Sales": 0, "Accommodation and Food Services Sales": 9, "Retail Sales per Capita": 4577}, "County": "Dickens County", "State": "TX", "Income": {"Median Houseold Income": 38401, "Per Capita Income": 20578, "Persons Below Poverty Level": 18.8}, "Education": {"Bachelor's Degree or Higher": 13.5, "High School or Higher": 77.4}, "Employment": {"Private Non-farm Establishments": 42, "Private Non-farm Employment Percent Change": 1.2, "Firms": {"Total": 0, "Hispanic-Owned": 0.0, "Native Hawaiian and Other Pacific Islander-Owned": 0.0, "American Indian-Owned": 0.0, "Black-Owned": 0.0, "Asian-Owned": 0.0, "Women-Owned": 0.0}, "Nonemployer Establishments": 170, "Private Non-farm Employment": 250}, "Housing": {"Housing Units": 1282, "Units in Multi-Unit Structures": 2.5, "Median Value of Owner-Occupied Units": 48400, "Households": 913, "Persons per Household": 2.28, "Homeownership Rate": 76.8}, "Population": {"2014 Population": 2218, "2010 Population": 2444, "Population per Square Mile": 2.7, "Population Percent Change": -9.2}}</t>
  </si>
  <si>
    <t>{"Ethnicities": {"White Alone, not Hispanic or Latino": 12.2, "Two or More Races": 0.7, "Asian Alone": 0.6, "Native Hawaiian and Other Pacific Islander Alone": 0.0, "White Alone": 96.2, "Hispanic or Latino": 85.9, "Black Alone": 1.7, "American Indian and Alaska Native Alone": 0.8}, "Age": {"Percent Under 18 Years": 30.4, "Percent 65 and Older": 14.3, "Percent Under 5 Years": 8.3}, "Miscellaneous": {"Manufacturers Shipments": 0, "Foreign Born": 6.6, "Percent Female": 50.9, "Language Other than English at Home": 70.8, "Living in Same House +1 Years": 90.5, "Mean Travel Time to Work": 15.5, "Building Permits": 5, "Veterans": 433, "Land Area": 1328.88}, "Sales": {"Retail Sales": 747, "Merchant Wholesaler Sales": 0, "Accommodation and Food Services Sales": 82, "Retail Sales per Capita": 7658}, "County": "Dimmit County", "State": "TX", "Income": {"Median Houseold Income": 36681, "Per Capita Income": 17516, "Persons Below Poverty Level": 26.5}, "Education": {"Bachelor's Degree or Higher": 9.2, "High School or Higher": 61.6}, "Employment": {"Private Non-farm Establishments": 234, "Private Non-farm Employment Percent Change": 26.1, "Firms": {"Total": 1017, "Hispanic-Owned": 0.0, "Native Hawaiian and Other Pacific Islander-Owned": 0.0, "American Indian-Owned": 0.0, "Black-Owned": 0.0, "Asian-Owned": 0.0, "Women-Owned": 0.0}, "Nonemployer Establishments": 737, "Private Non-farm Employment": 5806}, "Housing": {"Housing Units": 4357, "Units in Multi-Unit Structures": 7.6, "Median Value of Owner-Occupied Units": 49900, "Households": 3542, "Persons per Household": 2.86, "Homeownership Rate": 69.8}, "Population": {"2014 Population": 11089, "2010 Population": 9996, "Population per Square Mile": 7.5, "Population Percent Change": 10.9}}</t>
  </si>
  <si>
    <t>{"Ethnicities": {"White Alone, not Hispanic or Latino": 81.8, "Two or More Races": 1.4, "Asian Alone": 0.4, "Native Hawaiian and Other Pacific Islander Alone": 0.1, "White Alone": 92.4, "Hispanic or Latino": 10.9, "Black Alone": 5.1, "American Indian and Alaska Native Alone": 0.7}, "Age": {"Percent Under 18 Years": 19.7, "Percent 65 and Older": 23.3, "Percent Under 5 Years": 5.6}, "Miscellaneous": {"Manufacturers Shipments": 0, "Foreign Born": 2.2, "Percent Female": 51.5, "Language Other than English at Home": 8.6, "Living in Same House +1 Years": 83.7, "Mean Travel Time to Work": 20.4, "Building Permits": 1, "Veterans": 292, "Land Area": 926.89}, "Sales": {"Retail Sales": 292, "Merchant Wholesaler Sales": 0, "Accommodation and Food Services Sales": 37, "Retail Sales per Capita": 7637}, "County": "Donley County", "State": "TX", "Income": {"Median Houseold Income": 42411, "Per Capita Income": 21904, "Persons Below Poverty Level": 16.7}, "Education": {"Bachelor's Degree or Higher": 16.7, "High School or Higher": 85.9}, "Employment": {"Private Non-farm Establishments": 85, "Private Non-farm Employment Percent Change": 2.9, "Firms": {"Total": 0, "Hispanic-Owned": 0.0, "Native Hawaiian and Other Pacific Islander-Owned": 0.0, "American Indian-Owned": 0.0, "Black-Owned": 0.0, "Asian-Owned": 0.0, "Women-Owned": 0.0}, "Nonemployer Establishments": 236, "Private Non-farm Employment": 492}, "Housing": {"Housing Units": 2135, "Units in Multi-Unit Structures": 7.1, "Median Value of Owner-Occupied Units": 61100, "Households": 1280, "Persons per Household": 2.6, "Homeownership Rate": 76.7}, "Population": {"2014 Population": 3543, "2010 Population": 3677, "Population per Square Mile": 4.0, "Population Percent Change": -5.0}}</t>
  </si>
  <si>
    <t>{"Ethnicities": {"White Alone, not Hispanic or Latino": 9.9, "Two or More Races": 0.5, "Asian Alone": 0.3, "Native Hawaiian and Other Pacific Islander Alone": 0.1, "White Alone": 96.9, "Hispanic or Latino": 88.5, "Black Alone": 1.4, "American Indian and Alaska Native Alone": 0.8}, "Age": {"Percent Under 18 Years": 25.7, "Percent 65 and Older": 17.2, "Percent Under 5 Years": 7.2}, "Miscellaneous": {"Manufacturers Shipments": 0, "Foreign Born": 3.4, "Percent Female": 48.4, "Language Other than English at Home": 65.7, "Living in Same House +1 Years": 81.3, "Mean Travel Time to Work": 22.9, "Building Permits": 0, "Veterans": 650, "Land Area": 1793.48}, "Sales": {"Retail Sales": 496, "Merchant Wholesaler Sales": 174, "Accommodation and Food Services Sales": 37, "Retail Sales per Capita": 4084}, "County": "Duval County", "State": "TX", "Income": {"Median Houseold Income": 34131, "Per Capita Income": 20181, "Persons Below Poverty Level": 19.7}, "Education": {"Bachelor's Degree or Higher": 6.8, "High School or Higher": 66.0}, "Employment": {"Private Non-farm Establishments": 163, "Private Non-farm Employment Percent Change": 14.2, "Firms": {"Total": 1015, "Hispanic-Owned": 60.6, "Native Hawaiian and Other Pacific Islander-Owned": 0.0, "American Indian-Owned": 0.0, "Black-Owned": 0.0, "Asian-Owned": 0.0, "Women-Owned": 21.8}, "Nonemployer Establishments": 753, "Private Non-farm Employment": 2533}, "Housing": {"Housing Units": 5534, "Units in Multi-Unit Structures": 4.5, "Median Value of Owner-Occupied Units": 52700, "Households": 3901, "Persons per Household": 2.84, "Homeownership Rate": 72.5}, "Population": {"2014 Population": 11533, "2010 Population": 11782, "Population per Square Mile": 6.6, "Population Percent Change": -2.1}}</t>
  </si>
  <si>
    <t>{"Ethnicities": {"White Alone, not Hispanic or Latino": 79.6, "Two or More Races": 1.2, "Asian Alone": 0.6, "Native Hawaiian and Other Pacific Islander Alone": 0.1, "White Alone": 94.6, "Hispanic or Latino": 16.0, "Black Alone": 2.5, "American Indian and Alaska Native Alone": 1.1}, "Age": {"Percent Under 18 Years": 21.4, "Percent 65 and Older": 21.1, "Percent Under 5 Years": 5.5}, "Miscellaneous": {"Manufacturers Shipments": 1354, "Foreign Born": 4.0, "Percent Female": 50.8, "Language Other than English at Home": 10.7, "Living in Same House +1 Years": 87.8, "Mean Travel Time to Work": 21.2, "Building Permits": 0, "Veterans": 1657, "Land Area": 926.49}, "Sales": {"Retail Sales": 2596, "Merchant Wholesaler Sales": 1807, "Accommodation and Food Services Sales": 176, "Retail Sales per Capita": 14170}, "County": "Eastland County", "State": "TX", "Income": {"Median Houseold Income": 34914, "Per Capita Income": 21125, "Persons Below Poverty Level": 19.0}, "Education": {"Bachelor's Degree or Higher": 16.0, "High School or Higher": 82.0}, "Employment": {"Private Non-farm Establishments": 472, "Private Non-farm Employment Percent Change": 9.5, "Firms": {"Total": 1747, "Hispanic-Owned": 0.0, "Native Hawaiian and Other Pacific Islander-Owned": 0.0, "American Indian-Owned": 0.0, "Black-Owned": 0.0, "Asian-Owned": 0.0, "Women-Owned": 23.4}, "Nonemployer Establishments": 1396, "Private Non-farm Employment": 5395}, "Housing": {"Housing Units": 10251, "Units in Multi-Unit Structures": 7.7, "Median Value of Owner-Occupied Units": 61200, "Households": 6872, "Persons per Household": 2.55, "Homeownership Rate": 75.1}, "Population": {"2014 Population": 18176, "2010 Population": 18583, "Population per Square Mile": 20.1, "Population Percent Change": -2.2}}</t>
  </si>
  <si>
    <t>{"Ethnicities": {"White Alone, not Hispanic or Latino": 36.0, "Two or More Races": 1.4, "Asian Alone": 1.1, "Native Hawaiian and Other Pacific Islander Alone": 0.2, "White Alone": 91.1, "Hispanic or Latino": 57.5, "Black Alone": 4.9, "American Indian and Alaska Native Alone": 1.4}, "Age": {"Percent Under 18 Years": 29.8, "Percent 65 and Older": 9.6, "Percent Under 5 Years": 9.0}, "Miscellaneous": {"Manufacturers Shipments": 20496, "Foreign Born": 13.7, "Percent Female": 49.6, "Language Other than English at Home": 43.4, "Living in Same House +1 Years": 81.6, "Mean Travel Time to Work": 20.4, "Building Permits": 556, "Veterans": 7071, "Land Area": 897.69}, "Sales": {"Retail Sales": 20906, "Merchant Wholesaler Sales": 20042, "Accommodation and Food Services Sales": 2285, "Retail Sales per Capita": 16222}, "County": "Ector County", "State": "TX", "Income": {"Median Houseold Income": 51466, "Per Capita Income": 24247, "Persons Below Poverty Level": 15.9}, "Education": {"Bachelor's Degree or Higher": 13.5, "High School or Higher": 72.9}, "Employment": {"Private Non-farm Establishments": 3582, "Private Non-farm Employment Percent Change": 8.4, "Firms": {"Total": 11745, "Hispanic-Owned": 30.5, "Native Hawaiian and Other Pacific Islander-Owned": 0.0, "American Indian-Owned": 1.6, "Black-Owned": 2.0, "Asian-Owned": 1.6, "Women-Owned": 26.3}, "Nonemployer Establishments": 10328, "Private Non-farm Employment": 62316}, "Housing": {"Housing Units": 56500, "Units in Multi-Unit Structures": 19.9, "Median Value of Owner-Occupied Units": 91200, "Households": 49962, "Persons per Household": 2.8, "Homeownership Rate": 65.7}, "Population": {"2014 Population": 153904, "2010 Population": 137130, "Population per Square Mile": 152.8, "Population Percent Change": 12.2}}</t>
  </si>
  <si>
    <t>{"Ethnicities": {"White Alone, not Hispanic or Latino": 43.9, "Two or More Races": 0.7, "Asian Alone": 0.7, "Native Hawaiian and Other Pacific Islander Alone": 0.0, "White Alone": 95.5, "Hispanic or Latino": 54.4, "Black Alone": 0.8, "American Indian and Alaska Native Alone": 2.2}, "Age": {"Percent Under 18 Years": 20.2, "Percent 65 and Older": 26.0, "Percent Under 5 Years": 5.6}, "Miscellaneous": {"Manufacturers Shipments": 0, "Foreign Born": 12.7, "Percent Female": 49.7, "Language Other than English at Home": 49.8, "Living in Same House +1 Years": 86.2, "Mean Travel Time to Work": 22.9, "Building Permits": 0, "Veterans": 156, "Land Area": 2117.86}, "Sales": {"Retail Sales": 116, "Merchant Wholesaler Sales": 0, "Accommodation and Food Services Sales": 0, "Retail Sales per Capita": 6063}, "County": "Edwards County", "State": "TX", "Income": {"Median Houseold Income": 43839, "Per Capita Income": 22015, "Persons Below Poverty Level": 18.4}, "Education": {"Bachelor's Degree or Higher": 24.2, "High School or Higher": 68.9}, "Employment": {"Private Non-farm Establishments": 37, "Private Non-farm Employment Percent Change": 13.0, "Firms": {"Total": 435, "Hispanic-Owned": 0.0, "Native Hawaiian and Other Pacific Islander-Owned": 0.0, "American Indian-Owned": 0.0, "Black-Owned": 0.0, "Asian-Owned": 0.0, "Women-Owned": 0.0}, "Nonemployer Establishments": 187, "Private Non-farm Employment": 182}, "Housing": {"Housing Units": 1608, "Units in Multi-Unit Structures": 0.5, "Median Value of Owner-Occupied Units": 70500, "Households": 838, "Persons per Household": 2.45, "Homeownership Rate": 91.6}, "Population": {"2014 Population": 1879, "2010 Population": 2002, "Population per Square Mile": 0.9, "Population Percent Change": -6.1}}</t>
  </si>
  <si>
    <t>{"Ethnicities": {"White Alone, not Hispanic or Latino": 63.4, "Two or More Races": 1.7, "Asian Alone": 0.7, "Native Hawaiian and Other Pacific Islander Alone": 0.1, "White Alone": 87.0, "Hispanic or Latino": 25.1, "Black Alone": 9.7, "American Indian and Alaska Native Alone": 0.8}, "Age": {"Percent Under 18 Years": 27.0, "Percent 65 and Older": 11.9, "Percent Under 5 Years": 6.4}, "Miscellaneous": {"Manufacturers Shipments": 40806, "Foreign Born": 7.8, "Percent Female": 50.6, "Language Other than English at Home": 18.9, "Living in Same House +1 Years": 85.0, "Mean Travel Time to Work": 29.0, "Building Permits": 1096, "Veterans": 9986, "Land Area": 935.49}, "Sales": {"Retail Sales": 13231, "Merchant Wholesaler Sales": 2791, "Accommodation and Food Services Sales": 1265, "Retail Sales per Capita": 9265}, "County": "Ellis County", "State": "TX", "Income": {"Median Houseold Income": 61952, "Per Capita Income": 25662, "Persons Below Poverty Level": 11.9}, "Education": {"Bachelor's Degree or Higher": 20.7, "High School or Higher": 83.6}, "Employment": {"Private Non-farm Establishments": 2614, "Private Non-farm Employment Percent Change": 5.2, "Firms": {"Total": 14160, "Hispanic-Owned": 10.3, "Native Hawaiian and Other Pacific Islander-Owned": 0.0, "American Indian-Owned": 0.0, "Black-Owned": 0.0, "Asian-Owned": 0.0, "Women-Owned": 26.6}, "Nonemployer Establishments": 12541, "Private Non-farm Employment": 36269}, "Housing": {"Housing Units": 57041, "Units in Multi-Unit Structures": 11.3, "Median Value of Owner-Occupied Units": 137500, "Households": 51016, "Persons per Household": 2.95, "Homeownership Rate": 74.6}, "Population": {"2014 Population": 159317, "2010 Population": 149610, "Population per Square Mile": 159.9, "Population Percent Change": 6.5}}</t>
  </si>
  <si>
    <t>{"Ethnicities": {"White Alone, not Hispanic or Latino": 13.3, "Two or More Races": 1.4, "Asian Alone": 1.3, "Native Hawaiian and Other Pacific Islander Alone": 0.2, "White Alone": 92.1, "Hispanic or Latino": 81.2, "Black Alone": 4.0, "American Indian and Alaska Native Alone": 1.0}, "Age": {"Percent Under 18 Years": 28.3, "Percent 65 and Older": 11.3, "Percent Under 5 Years": 8.1}, "Miscellaneous": {"Manufacturers Shipments": 144234, "Foreign Born": 26.0, "Percent Female": 51.0, "Language Other than English at Home": 73.0, "Living in Same House +1 Years": 84.6, "Mean Travel Time to Work": 23.2, "Building Permits": 3043, "Veterans": 49258, "Land Area": 1012.69}, "Sales": {"Retail Sales": 84609, "Merchant Wholesaler Sales": 50025, "Accommodation and Food Services Sales": 10312, "Retail Sales per Capita": 11625}, "County": "El Paso County", "State": "TX", "Income": {"Median Houseold Income": 40157, "Per Capita Income": 18379, "Persons Below Poverty Level": 23.3}, "Education": {"Bachelor's Degree or Higher": 20.7, "High School or Higher": 74.0}, "Employment": {"Private Non-farm Establishments": 13814, "Private Non-farm Employment Percent Change": 0.6, "Firms": {"Total": 63143, "Hispanic-Owned": 61.4, "Native Hawaiian and Other Pacific Islander-Owned": 0.0, "American Indian-Owned": 1.1, "Black-Owned": 2.2, "Asian-Owned": 2.0, "Women-Owned": 27.1}, "Nonemployer Establishments": 53783, "Private Non-farm Employment": 221264}, "Housing": {"Housing Units": 286659, "Units in Multi-Unit Structures": 23.4, "Median Value of Owner-Occupied Units": 111800, "Households": 255573, "Persons per Household": 3.13, "Homeownership Rate": 61.7}, "Population": {"2014 Population": 833487, "2010 Population": 800647, "Population per Square Mile": 790.6, "Population Percent Change": 4.1}}</t>
  </si>
  <si>
    <t>{"Ethnicities": {"White Alone, not Hispanic or Latino": 76.0, "Two or More Races": 1.4, "Asian Alone": 0.8, "Native Hawaiian and Other Pacific Islander Alone": 0.1, "White Alone": 94.6, "Hispanic or Latino": 20.1, "Black Alone": 1.7, "American Indian and Alaska Native Alone": 1.4}, "Age": {"Percent Under 18 Years": 20.8, "Percent 65 and Older": 13.7, "Percent Under 5 Years": 6.0}, "Miscellaneous": {"Manufacturers Shipments": 8493, "Foreign Born": 8.5, "Percent Female": 50.9, "Language Other than English at Home": 18.0, "Living in Same House +1 Years": 80.5, "Mean Travel Time to Work": 18.2, "Building Permits": 85, "Veterans": 2299, "Land Area": 1083.07}, "Sales": {"Retail Sales": 4450, "Merchant Wholesaler Sales": 0, "Accommodation and Food Services Sales": 553, "Retail Sales per Capita": 12543}, "County": "Erath County", "State": "TX", "Income": {"Median Houseold Income": 39586, "Per Capita Income": 21670, "Persons Below Poverty Level": 22.3}, "Education": {"Bachelor's Degree or Higher": 24.3, "High School or Higher": 82.0}, "Employment": {"Private Non-farm Establishments": 915, "Private Non-farm Employment Percent Change": -1.0, "Firms": {"Total": 3925, "Hispanic-Owned": 0.0, "Native Hawaiian and Other Pacific Islander-Owned": 0.0, "American Indian-Owned": 0.0, "Black-Owned": 0.0, "Asian-Owned": 0.0, "Women-Owned": 0.0}, "Nonemployer Establishments": 2823, "Private Non-farm Employment": 11608}, "Housing": {"Housing Units": 17460, "Units in Multi-Unit Structures": 14.5, "Median Value of Owner-Occupied Units": 111100, "Households": 14383, "Persons per Household": 2.57, "Homeownership Rate": 59.9}, "Population": {"2014 Population": 40147, "2010 Population": 37890, "Population per Square Mile": 35.0, "Population Percent Change": 6.0}}</t>
  </si>
  <si>
    <t>{"Ethnicities": {"White Alone, not Hispanic or Latino": 51.6, "Two or More Races": 1.8, "Asian Alone": 0.5, "Native Hawaiian and Other Pacific Islander Alone": 0.2, "White Alone": 71.8, "Hispanic or Latino": 22.5, "Black Alone": 24.8, "American Indian and Alaska Native Alone": 1.0}, "Age": {"Percent Under 18 Years": 21.2, "Percent 65 and Older": 17.3, "Percent Under 5 Years": 6.3}, "Miscellaneous": {"Manufacturers Shipments": 0, "Foreign Born": 5.7, "Percent Female": 52.3, "Language Other than English at Home": 17.0, "Living in Same House +1 Years": 91.0, "Mean Travel Time to Work": 27.0, "Building Permits": 3, "Veterans": 1359, "Land Area": 765.48}, "Sales": {"Retail Sales": 716, "Merchant Wholesaler Sales": 531, "Accommodation and Food Services Sales": 0, "Retail Sales per Capita": 4249}, "County": "Falls County", "State": "TX", "Income": {"Median Houseold Income": 32908, "Per Capita Income": 16486, "Persons Below Poverty Level": 20.9}, "Education": {"Bachelor's Degree or Higher": 10.7, "High School or Higher": 74.4}, "Employment": {"Private Non-farm Establishments": 223, "Private Non-farm Employment Percent Change": 7.9, "Firms": {"Total": 1121, "Hispanic-Owned": 0.0, "Native Hawaiian and Other Pacific Islander-Owned": 0.0, "American Indian-Owned": 0.0, "Black-Owned": 0.0, "Asian-Owned": 0.0, "Women-Owned": 0.0}, "Nonemployer Establishments": 907, "Private Non-farm Employment": 1771}, "Housing": {"Housing Units": 7723, "Units in Multi-Unit Structures": 10.0, "Median Value of Owner-Occupied Units": 60800, "Households": 5600, "Persons per Household": 2.84, "Homeownership Rate": 72.0}, "Population": {"2014 Population": 16989, "2010 Population": 17866, "Population per Square Mile": 23.3, "Population Percent Change": -4.9}}</t>
  </si>
  <si>
    <t>{"Ethnicities": {"White Alone, not Hispanic or Latino": 79.4, "Two or More Races": 2.2, "Asian Alone": 0.5, "Native Hawaiian and Other Pacific Islander Alone": 0.1, "White Alone": 89.0, "Hispanic or Latino": 10.5, "Black Alone": 7.0, "American Indian and Alaska Native Alone": 1.2}, "Age": {"Percent Under 18 Years": 21.0, "Percent 65 and Older": 18.8, "Percent Under 5 Years": 5.3}, "Miscellaneous": {"Manufacturers Shipments": 1358, "Foreign Born": 4.5, "Percent Female": 47.0, "Language Other than English at Home": 8.0, "Living in Same House +1 Years": 82.0, "Mean Travel Time to Work": 28.2, "Building Permits": 27, "Veterans": 3299, "Land Area": 890.84}, "Sales": {"Retail Sales": 2973, "Merchant Wholesaler Sales": 0, "Accommodation and Food Services Sales": 184, "Retail Sales per Capita": 9044}, "County": "Fannin County", "State": "TX", "Income": {"Median Houseold Income": 44355, "Per Capita Income": 20337, "Persons Below Poverty Level": 17.2}, "Education": {"Bachelor's Degree or Higher": 15.0, "High School or Higher": 82.4}, "Employment": {"Private Non-farm Establishments": 454, "Private Non-farm Employment Percent Change": -0.8, "Firms": {"Total": 2254, "Hispanic-Owned": 0.0, "Native Hawaiian and Other Pacific Islander-Owned": 0.0, "American Indian-Owned": 0.0, "Black-Owned": 0.0, "Asian-Owned": 0.0, "Women-Owned": 0.0}, "Nonemployer Establishments": 2251, "Private Non-farm Employment": 4708}, "Housing": {"Housing Units": 14228, "Units in Multi-Unit Structures": 8.8, "Median Value of Owner-Occupied Units": 92600, "Households": 11814, "Persons per Household": 2.63, "Homeownership Rate": 74.6}, "Population": {"2014 Population": 33752, "2010 Population": 33915, "Population per Square Mile": 38.1, "Population Percent Change": -0.5}}</t>
  </si>
  <si>
    <t>{"Ethnicities": {"White Alone, not Hispanic or Latino": 72.2, "Two or More Races": 1.1, "Asian Alone": 0.4, "Native Hawaiian and Other Pacific Islander Alone": 0.1, "White Alone": 90.4, "Hispanic or Latino": 19.9, "Black Alone": 6.9, "American Indian and Alaska Native Alone": 1.2}, "Age": {"Percent Under 18 Years": 20.9, "Percent 65 and Older": 23.8, "Percent Under 5 Years": 5.0}, "Miscellaneous": {"Manufacturers Shipments": 2778, "Foreign Born": 7.9, "Percent Female": 50.8, "Language Other than English at Home": 18.1, "Living in Same House +1 Years": 92.1, "Mean Travel Time to Work": 23.0, "Building Permits": 6, "Veterans": 2071, "Land Area": 950.01}, "Sales": {"Retail Sales": 2620, "Merchant Wholesaler Sales": 1587, "Accommodation and Food Services Sales": 319, "Retail Sales per Capita": 11611}, "County": "Fayette County", "State": "TX", "Income": {"Median Houseold Income": 48015, "Per Capita Income": 27032, "Persons Below Poverty Level": 11.6}, "Education": {"Bachelor's Degree or Higher": 16.8, "High School or Higher": 80.2}, "Employment": {"Private Non-farm Establishments": 734, "Private Non-farm Employment Percent Change": -0.1, "Firms": {"Total": 3232, "Hispanic-Owned": 0.0, "Native Hawaiian and Other Pacific Islander-Owned": 0.0, "American Indian-Owned": 0.0, "Black-Owned": 0.0, "Asian-Owned": 0.0, "Women-Owned": 19.6}, "Nonemployer Establishments": 2365, "Private Non-farm Employment": 6827}, "Housing": {"Housing Units": 13869, "Units in Multi-Unit Structures": 5.6, "Median Value of Owner-Occupied Units": 130300, "Households": 9999, "Persons per Household": 2.41, "Homeownership Rate": 76.4}, "Population": {"2014 Population": 24833, "2010 Population": 24554, "Population per Square Mile": 25.8, "Population Percent Change": 1.1}}</t>
  </si>
  <si>
    <t>{"Ethnicities": {"White Alone, not Hispanic or Latino": 67.1, "Two or More Races": 1.8, "Asian Alone": 0.4, "Native Hawaiian and Other Pacific Islander Alone": 0.0, "White Alone": 92.8, "Hispanic or Latino": 27.9, "Black Alone": 3.8, "American Indian and Alaska Native Alone": 1.0}, "Age": {"Percent Under 18 Years": 20.7, "Percent 65 and Older": 23.1, "Percent Under 5 Years": 4.4}, "Miscellaneous": {"Manufacturers Shipments": 0, "Foreign Born": 2.1, "Percent Female": 50.4, "Language Other than English at Home": 17.8, "Living in Same House +1 Years": 90.6, "Mean Travel Time to Work": 20.9, "Building Permits": 0, "Veterans": 293, "Land Area": 898.94}, "Sales": {"Retail Sales": 120, "Merchant Wholesaler Sales": 0, "Accommodation and Food Services Sales": 0, "Retail Sales per Capita": 3040}, "County": "Fisher County", "State": "TX", "Income": {"Median Houseold Income": 42125, "Per Capita Income": 22709, "Persons Below Poverty Level": 17.1}, "Education": {"Bachelor's Degree or Higher": 15.2, "High School or Higher": 80.8}, "Employment": {"Private Non-farm Establishments": 70, "Private Non-farm Employment Percent Change": 8.0, "Firms": {"Total": 379, "Hispanic-Owned": 0.0, "Native Hawaiian and Other Pacific Islander-Owned": 0.0, "American Indian-Owned": 0.0, "Black-Owned": 0.0, "Asian-Owned": 0.0, "Women-Owned": 0.0}, "Nonemployer Establishments": 222, "Private Non-farm Employment": 555}, "Housing": {"Housing Units": 2205, "Units in Multi-Unit Structures": 6.2, "Median Value of Owner-Occupied Units": 62200, "Households": 1518, "Persons per Household": 2.54, "Homeownership Rate": 71.1}, "Population": {"2014 Population": 3831, "2010 Population": 3974, "Population per Square Mile": 4.4, "Population Percent Change": -3.6}}</t>
  </si>
  <si>
    <t>{"Ethnicities": {"White Alone, not Hispanic or Latino": 39.5, "Two or More Races": 1.0, "Asian Alone": 0.4, "Native Hawaiian and Other Pacific Islander Alone": 0.0, "White Alone": 93.2, "Hispanic or Latino": 56.2, "Black Alone": 4.2, "American Indian and Alaska Native Alone": 1.3}, "Age": {"Percent Under 18 Years": 27.2, "Percent 65 and Older": 18.7, "Percent Under 5 Years": 7.7}, "Miscellaneous": {"Manufacturers Shipments": 0, "Foreign Born": 5.6, "Percent Female": 50.3, "Language Other than English at Home": 36.8, "Living in Same House +1 Years": 89.1, "Mean Travel Time to Work": 18.1, "Building Permits": 6, "Veterans": 312, "Land Area": 992.14}, "Sales": {"Retail Sales": 400, "Merchant Wholesaler Sales": 655, "Accommodation and Food Services Sales": 18, "Retail Sales per Capita": 6026}, "County": "Floyd County", "State": "TX", "Income": {"Median Houseold Income": 42279, "Per Capita Income": 21655, "Persons Below Poverty Level": 20.3}, "Education": {"Bachelor's Degree or Higher": 17.1, "High School or Higher": 74.6}, "Employment": {"Private Non-farm Establishments": 157, "Private Non-farm Employment Percent Change": 4.1, "Firms": {"Total": 619, "Hispanic-Owned": 0.0, "Native Hawaiian and Other Pacific Islander-Owned": 0.0, "American Indian-Owned": 0.0, "Black-Owned": 0.0, "Asian-Owned": 0.0, "Women-Owned": 13.9}, "Nonemployer Establishments": 355, "Private Non-farm Employment": 1017}, "Housing": {"Housing Units": 2993, "Units in Multi-Unit Structures": 3.5, "Median Value of Owner-Occupied Units": 61200, "Households": 2457, "Persons per Household": 2.55, "Homeownership Rate": 69.3}, "Population": {"2014 Population": 5949, "2010 Population": 6446, "Population per Square Mile": 6.5, "Population Percent Change": -7.7}}</t>
  </si>
  <si>
    <t>{"Ethnicities": {"White Alone, not Hispanic or Latino": 74.2, "Two or More Races": 1.3, "Asian Alone": 0.8, "Native Hawaiian and Other Pacific Islander Alone": 0.0, "White Alone": 92.2, "Hispanic or Latino": 18.7, "Black Alone": 5.3, "American Indian and Alaska Native Alone": 0.4}, "Age": {"Percent Under 18 Years": 21.4, "Percent 65 and Older": 24.9, "Percent Under 5 Years": 4.8}, "Miscellaneous": {"Manufacturers Shipments": 0, "Foreign Born": 1.5, "Percent Female": 51.4, "Language Other than English at Home": 4.8, "Living in Same House +1 Years": 92.8, "Mean Travel Time to Work": 12.7, "Building Permits": 0, "Veterans": 93, "Land Area": 704.4}, "Sales": {"Retail Sales": 70, "Merchant Wholesaler Sales": 0, "Accommodation and Food Services Sales": 0, "Retail Sales per Capita": 5037}, "County": "Foard County", "State": "TX", "Income": {"Median Houseold Income": 33750, "Per Capita Income": 20202, "Persons Below Poverty Level": 15.4}, "Education": {"Bachelor's Degree or Higher": 21.8, "High School or Higher": 78.0}, "Employment": {"Private Non-farm Establishments": 27, "Private Non-farm Employment Percent Change": 4.0, "Firms": {"Total": 154, "Hispanic-Owned": 0.0, "Native Hawaiian and Other Pacific Islander-Owned": 0.0, "American Indian-Owned": 0.0, "Black-Owned": 0.0, "Asian-Owned": 0.0, "Women-Owned": 0.0}, "Nonemployer Establishments": 114, "Private Non-farm Employment": 156}, "Housing": {"Housing Units": 789, "Units in Multi-Unit Structures": 6.2, "Median Value of Owner-Occupied Units": 37500, "Households": 491, "Persons per Household": 2.23, "Homeownership Rate": 69.5}, "Population": {"2014 Population": 1275, "2010 Population": 1336, "Population per Square Mile": 1.9, "Population Percent Change": -4.6}}</t>
  </si>
  <si>
    <t>{"Ethnicities": {"White Alone, not Hispanic or Latino": 35.1, "Two or More Races": 2.0, "Asian Alone": 19.0, "Native Hawaiian and Other Pacific Islander Alone": 0.1, "White Alone": 57.2, "Hispanic or Latino": 24.0, "Black Alone": 21.1, "American Indian and Alaska Native Alone": 0.6}, "Age": {"Percent Under 18 Years": 27.9, "Percent 65 and Older": 9.4, "Percent Under 5 Years": 6.7}, "Miscellaneous": {"Manufacturers Shipments": 49866, "Foreign Born": 25.9, "Percent Female": 50.9, "Language Other than English at Home": 37.9, "Living in Same House +1 Years": 89.2, "Mean Travel Time to Work": 30.6, "Building Permits": 9268, "Veterans": 26189, "Land Area": 861.48}, "Sales": {"Retail Sales": 53061, "Merchant Wholesaler Sales": 66152, "Accommodation and Food Services Sales": 5834, "Retail Sales per Capita": 10440}, "County": "Fort Bend County", "State": "TX", "Income": {"Median Houseold Income": 85297, "Per Capita Income": 34084, "Persons Below Poverty Level": 8.4}, "Education": {"Bachelor's Degree or Higher": 41.4, "High School or Higher": 88.5}, "Employment": {"Private Non-farm Establishments": 10791, "Private Non-farm Employment Percent Change": 7.6, "Firms": {"Total": 50412, "Hispanic-Owned": 15.9, "Native Hawaiian and Other Pacific Islander-Owned": 0.0, "American Indian-Owned": 0.0, "Black-Owned": 16.5, "Asian-Owned": 16.5, "Women-Owned": 32.0}, "Nonemployer Establishments": 57132, "Private Non-farm Employment": 138739}, "Housing": {"Housing Units": 223983, "Units in Multi-Unit Structures": 10.3, "Median Value of Owner-Occupied Units": 183600, "Households": 191406, "Persons per Household": 3.15, "Homeownership Rate": 78.7}, "Population": {"2014 Population": 685345, "2010 Population": 585375, "Population per Square Mile": 679.5, "Population Percent Change": 17.2}}</t>
  </si>
  <si>
    <t>{"Ethnicities": {"White Alone, not Hispanic or Latino": 79.3, "Two or More Races": 1.7, "Asian Alone": 0.8, "Native Hawaiian and Other Pacific Islander Alone": 0.0, "White Alone": 91.9, "Hispanic or Latino": 13.7, "Black Alone": 4.5, "American Indian and Alaska Native Alone": 1.1}, "Age": {"Percent Under 18 Years": 24.2, "Percent 65 and Older": 20.3, "Percent Under 5 Years": 5.9}, "Miscellaneous": {"Manufacturers Shipments": 0, "Foreign Born": 6.9, "Percent Female": 51.0, "Language Other than English at Home": 13.0, "Living in Same House +1 Years": 89.1, "Mean Travel Time to Work": 22.4, "Building Permits": 1, "Veterans": 995, "Land Area": 284.39}, "Sales": {"Retail Sales": 878, "Merchant Wholesaler Sales": 48, "Accommodation and Food Services Sales": 64, "Retail Sales per Capita": 7968}, "County": "Franklin County", "State": "TX", "Income": {"Median Houseold Income": 45523, "Per Capita Income": 28189, "Persons Below Poverty Level": 14.4}, "Education": {"Bachelor's Degree or Higher": 20.3, "High School or Higher": 83.5}, "Employment": {"Private Non-farm Establishments": 168, "Private Non-farm Employment Percent Change": 2.0, "Firms": {"Total": 977, "Hispanic-Owned": 0.0, "Native Hawaiian and Other Pacific Islander-Owned": 0.0, "American Indian-Owned": 0.0, "Black-Owned": 0.0, "Asian-Owned": 0.0, "Women-Owned": 0.0}, "Nonemployer Establishments": 774, "Private Non-farm Employment": 5741}, "Housing": {"Housing Units": 5784, "Units in Multi-Unit Structures": 4.9, "Median Value of Owner-Occupied Units": 92800, "Households": 4304, "Persons per Household": 2.43, "Homeownership Rate": 77.0}, "Population": {"2014 Population": 10600, "2010 Population": 10605, "Population per Square Mile": 37.3, "Population Percent Change": 0.0}}</t>
  </si>
  <si>
    <t>{"Ethnicities": {"White Alone, not Hispanic or Latino": 67.3, "Two or More Races": 1.6, "Asian Alone": 0.8, "Native Hawaiian and Other Pacific Islander Alone": 0.0, "White Alone": 79.7, "Hispanic or Latino": 14.8, "Black Alone": 16.5, "American Indian and Alaska Native Alone": 1.4}, "Age": {"Percent Under 18 Years": 23.1, "Percent 65 and Older": 18.2, "Percent Under 5 Years": 5.9}, "Miscellaneous": {"Manufacturers Shipments": 0, "Foreign Born": 7.2, "Percent Female": 48.2, "Language Other than English at Home": 12.1, "Living in Same House +1 Years": 85.1, "Mean Travel Time to Work": 24.3, "Building Permits": 7, "Veterans": 1756, "Land Area": 877.74}, "Sales": {"Retail Sales": 2542, "Merchant Wholesaler Sales": 416, "Accommodation and Food Services Sales": 225, "Retail Sales per Capita": 13512}, "County": "Freestone County", "State": "TX", "Income": {"Median Houseold Income": 44502, "Per Capita Income": 22876, "Persons Below Poverty Level": 15.6}, "Education": {"Bachelor's Degree or Higher": 11.7, "High School or Higher": 78.8}, "Employment": {"Private Non-farm Establishments": 349, "Private Non-farm Employment Percent Change": 1.9, "Firms": {"Total": 1590, "Hispanic-Owned": 0.0, "Native Hawaiian and Other Pacific Islander-Owned": 0.0, "American Indian-Owned": 0.0, "Black-Owned": 0.0, "Asian-Owned": 0.0, "Women-Owned": 0.0}, "Nonemployer Establishments": 1202, "Private Non-farm Employment": 3926}, "Housing": {"Housing Units": 9290, "Units in Multi-Unit Structures": 4.2, "Median Value of Owner-Occupied Units": 76900, "Households": 7251, "Persons per Household": 2.51, "Homeownership Rate": 79.4}, "Population": {"2014 Population": 19762, "2010 Population": 19816, "Population per Square Mile": 22.6, "Population Percent Change": -0.3}}</t>
  </si>
  <si>
    <t>{"Ethnicities": {"White Alone, not Hispanic or Latino": 16.2, "Two or More Races": 0.9, "Asian Alone": 2.3, "Native Hawaiian and Other Pacific Islander Alone": 0.0, "White Alone": 92.0, "Hispanic or Latino": 77.8, "Black Alone": 3.9, "American Indian and Alaska Native Alone": 0.9}, "Age": {"Percent Under 18 Years": 24.4, "Percent 65 and Older": 11.6, "Percent Under 5 Years": 7.0}, "Miscellaneous": {"Manufacturers Shipments": 0, "Foreign Born": 9.7, "Percent Female": 41.3, "Language Other than English at Home": 60.5, "Living in Same House +1 Years": 84.2, "Mean Travel Time to Work": 17.4, "Building Permits": 11, "Veterans": 935, "Land Area": 1133.5}, "Sales": {"Retail Sales": 1075, "Merchant Wholesaler Sales": 315, "Accommodation and Food Services Sales": 74, "Retail Sales per Capita": 6679}, "County": "Frio County", "State": "TX", "Income": {"Median Houseold Income": 35849, "Per Capita Income": 15863, "Persons Below Poverty Level": 24.0}, "Education": {"Bachelor's Degree or Higher": 6.5, "High School or Higher": 63.9}, "Employment": {"Private Non-farm Establishments": 314, "Private Non-farm Employment Percent Change": 2.9, "Firms": {"Total": 1214, "Hispanic-Owned": 53.8, "Native Hawaiian and Other Pacific Islander-Owned": 0.0, "American Indian-Owned": 0.0, "Black-Owned": 0.0, "Asian-Owned": 0.0, "Women-Owned": 31.7}, "Nonemployer Establishments": 984, "Private Non-farm Employment": 5060}, "Housing": {"Housing Units": 5894, "Units in Multi-Unit Structures": 9.4, "Median Value of Owner-Occupied Units": 62900, "Households": 4805, "Persons per Household": 3.09, "Homeownership Rate": 65.8}, "Population": {"2014 Population": 18531, "2010 Population": 17217, "Population per Square Mile": 15.2, "Population Percent Change": 7.6}}</t>
  </si>
  <si>
    <t>{"Ethnicities": {"White Alone, not Hispanic or Latino": 57.4, "Two or More Races": 1.3, "Asian Alone": 0.5, "Native Hawaiian and Other Pacific Islander Alone": 0.0, "White Alone": 94.9, "Hispanic or Latino": 39.5, "Black Alone": 2.2, "American Indian and Alaska Native Alone": 1.1}, "Age": {"Percent Under 18 Years": 35.1, "Percent 65 and Older": 9.3, "Percent Under 5 Years": 9.9}, "Miscellaneous": {"Manufacturers Shipments": 0, "Foreign Born": 19.2, "Percent Female": 49.4, "Language Other than English at Home": 49.0, "Living in Same House +1 Years": 85.2, "Mean Travel Time to Work": 16.7, "Building Permits": 15, "Veterans": 472, "Land Area": 1502.38}, "Sales": {"Retail Sales": 825, "Merchant Wholesaler Sales": 1692, "Accommodation and Food Services Sales": 95, "Retail Sales per Capita": 5575}, "County": "Gaines County", "State": "TX", "Income": {"Median Houseold Income": 52910, "Per Capita Income": 21572, "Persons Below Poverty Level": 16.8}, "Education": {"Bachelor's Degree or Higher": 11.9, "High School or Higher": 59.3}, "Employment": {"Private Non-farm Establishments": 391, "Private Non-farm Employment Percent Change": 7.6, "Firms": {"Total": 1564, "Hispanic-Owned": 0.0, "Native Hawaiian and Other Pacific Islander-Owned": 0.0, "American Indian-Owned": 0.0, "Black-Owned": 0.0, "Asian-Owned": 0.0, "Women-Owned": 18.3}, "Nonemployer Establishments": 1600, "Private Non-farm Employment": 3803}, "Housing": {"Housing Units": 6356, "Units in Multi-Unit Structures": 5.2, "Median Value of Owner-Occupied Units": 93000, "Households": 5437, "Persons per Household": 3.29, "Homeownership Rate": 76.9}, "Population": {"2014 Population": 19425, "2010 Population": 17526, "Population per Square Mile": 11.7, "Population Percent Change": 10.8}}</t>
  </si>
  <si>
    <t>{"Ethnicities": {"White Alone, not Hispanic or Latino": 58.1, "Two or More Races": 1.9, "Asian Alone": 3.4, "Native Hawaiian and Other Pacific Islander Alone": 0.1, "White Alone": 80.1, "Hispanic or Latino": 23.7, "Black Alone": 13.6, "American Indian and Alaska Native Alone": 0.8}, "Age": {"Percent Under 18 Years": 24.7, "Percent 65 and Older": 12.8, "Percent Under 5 Years": 6.4}, "Miscellaneous": {"Manufacturers Shipments": 234808, "Foreign Born": 9.7, "Percent Female": 50.6, "Language Other than English at Home": 19.3, "Living in Same House +1 Years": 82.5, "Mean Travel Time to Work": 26.7, "Building Permits": 3006, "Veterans": 21663, "Land Area": 378.36}, "Sales": {"Retail Sales": 27502, "Merchant Wholesaler Sales": 17615, "Accommodation and Food Services Sales": 5909, "Retail Sales per Capita": 9700}, "County": "Galveston County", "State": "TX", "Income": {"Median Houseold Income": 61877, "Per Capita Income": 30926, "Persons Below Poverty Level": 13.3}, "Education": {"Bachelor's Degree or Higher": 28.5, "High School or Higher": 87.1}, "Employment": {"Private Non-farm Establishments": 5378, "Private Non-farm Employment Percent Change": 3.0, "Firms": {"Total": 22869, "Hispanic-Owned": 10.3, "Native Hawaiian and Other Pacific Islander-Owned": 0.0, "American Indian-Owned": 0.0, "Black-Owned": 7.6, "Asian-Owned": 5.9, "Women-Owned": 30.0}, "Nonemployer Establishments": 21630, "Private Non-farm Employment": 81745}, "Housing": {"Housing Units": 139612, "Units in Multi-Unit Structures": 21.5, "Median Value of Owner-Occupied Units": 148600, "Households": 110032, "Persons per Household": 2.65, "Homeownership Rate": 68.7}, "Population": {"2014 Population": 314198, "2010 Population": 291309, "Population per Square Mile": 769.9, "Population Percent Change": 7.9}}</t>
  </si>
  <si>
    <t>{"Ethnicities": {"White Alone, not Hispanic or Latino": 42.3, "Two or More Races": 0.9, "Asian Alone": 0.7, "Native Hawaiian and Other Pacific Islander Alone": 0.1, "White Alone": 90.2, "Hispanic or Latino": 50.0, "Black Alone": 7.4, "American Indian and Alaska Native Alone": 0.8}, "Age": {"Percent Under 18 Years": 18.4, "Percent 65 and Older": 11.4, "Percent Under 5 Years": 4.6}, "Miscellaneous": {"Manufacturers Shipments": 0, "Foreign Born": 39.5, "Percent Female": 35.4, "Language Other than English at Home": 51.5, "Living in Same House +1 Years": 73.5, "Mean Travel Time to Work": 15.0, "Building Permits": 0, "Veterans": 268, "Land Area": 893.41}, "Sales": {"Retail Sales": 349, "Merchant Wholesaler Sales": 99, "Accommodation and Food Services Sales": 61, "Retail Sales per Capita": 7370}, "County": "Garza County", "State": "TX", "Income": {"Median Houseold Income": 47540, "Per Capita Income": 16175, "Persons Below Poverty Level": 15.5}, "Education": {"Bachelor's Degree or Higher": 9.5, "High School or Higher": 62.3}, "Employment": {"Private Non-farm Establishments": 124, "Private Non-farm Employment Percent Change": 6.1, "Firms": {"Total": 0, "Hispanic-Owned": 0.0, "Native Hawaiian and Other Pacific Islander-Owned": 0.0, "American Indian-Owned": 0.0, "Black-Owned": 0.0, "Asian-Owned": 0.0, "Women-Owned": 0.0}, "Nonemployer Establishments": 342, "Private Non-farm Employment": 1372}, "Housing": {"Housing Units": 2223, "Units in Multi-Unit Structures": 7.1, "Median Value of Owner-Occupied Units": 72000, "Households": 1588, "Persons per Household": 2.54, "Homeownership Rate": 75.9}, "Population": {"2014 Population": 6435, "2010 Population": 6461, "Population per Square Mile": 7.2, "Population Percent Change": -0.4}}</t>
  </si>
  <si>
    <t>{"Ethnicities": {"White Alone, not Hispanic or Latino": 76.5, "Two or More Races": 0.9, "Asian Alone": 0.4, "Native Hawaiian and Other Pacific Islander Alone": 0.1, "White Alone": 96.7, "Hispanic or Latino": 21.6, "Black Alone": 0.6, "American Indian and Alaska Native Alone": 1.2}, "Age": {"Percent Under 18 Years": 19.4, "Percent 65 and Older": 28.5, "Percent Under 5 Years": 5.0}, "Miscellaneous": {"Manufacturers Shipments": 882, "Foreign Born": 7.8, "Percent Female": 51.5, "Language Other than English at Home": 21.5, "Living in Same House +1 Years": 86.4, "Mean Travel Time to Work": 19.2, "Building Permits": 39, "Veterans": 2666, "Land Area": 1058.21}, "Sales": {"Retail Sales": 3111, "Merchant Wholesaler Sales": 1004, "Accommodation and Food Services Sales": 522, "Retail Sales per Capita": 13247}, "County": "Gillespie County", "State": "TX", "Income": {"Median Houseold Income": 53668, "Per Capita Income": 30117, "Persons Below Poverty Level": 12.0}, "Education": {"Bachelor's Degree or Higher": 29.2, "High School or Higher": 86.5}, "Employment": {"Private Non-farm Establishments": 915, "Private Non-farm Employment Percent Change": 4.5, "Firms": {"Total": 4379, "Hispanic-Owned": 0.0, "Native Hawaiian and Other Pacific Islander-Owned": 0.0, "American Indian-Owned": 0.0, "Black-Owned": 0.0, "Asian-Owned": 0.0, "Women-Owned": 28.7}, "Nonemployer Establishments": 3320, "Private Non-farm Employment": 8418}, "Housing": {"Housing Units": 12911, "Units in Multi-Unit Structures": 8.4, "Median Value of Owner-Occupied Units": 216600, "Households": 10655, "Persons per Household": 2.3, "Homeownership Rate": 74.7}, "Population": {"2014 Population": 25520, "2010 Population": 24837, "Population per Square Mile": 23.5, "Population Percent Change": 2.7}}</t>
  </si>
  <si>
    <t>{"Ethnicities": {"White Alone, not Hispanic or Latino": 63.1, "Two or More Races": 0.8, "Asian Alone": 0.1, "Native Hawaiian and Other Pacific Islander Alone": 0.2, "White Alone": 96.4, "Hispanic or Latino": 34.1, "Black Alone": 1.7, "American Indian and Alaska Native Alone": 0.9}, "Age": {"Percent Under 18 Years": 25.9, "Percent 65 and Older": 14.4, "Percent Under 5 Years": 6.0}, "Miscellaneous": {"Manufacturers Shipments": 0, "Foreign Born": 14.0, "Percent Female": 45.8, "Language Other than English at Home": 27.0, "Living in Same House +1 Years": 93.0, "Mean Travel Time to Work": 22.0, "Building Permits": 0, "Veterans": 39, "Land Area": 900.22}, "Sales": {"Retail Sales": 0, "Merchant Wholesaler Sales": 0, "Accommodation and Food Services Sales": 0, "Retail Sales per Capita": 0}, "County": "Glasscock County", "State": "TX", "Income": {"Median Houseold Income": 69107, "Per Capita Income": 31135, "Persons Below Poverty Level": 4.2}, "Education": {"Bachelor's Degree or Higher": 18.8, "High School or Higher": 77.9}, "Employment": {"Private Non-farm Establishments": 23, "Private Non-farm Employment Percent Change": 28.3, "Firms": {"Total": 0, "Hispanic-Owned": 0.0, "Native Hawaiian and Other Pacific Islander-Owned": 0.0, "American Indian-Owned": 0.0, "Black-Owned": 0.0, "Asian-Owned": 0.0, "Women-Owned": 0.0}, "Nonemployer Establishments": 125, "Private Non-farm Employment": 236}, "Housing": {"Housing Units": 581, "Units in Multi-Unit Structures": 0.7, "Median Value of Owner-Occupied Units": 119100, "Households": 409, "Persons per Household": 2.84, "Homeownership Rate": 69.2}, "Population": {"2014 Population": 1291, "2010 Population": 1226, "Population per Square Mile": 1.4, "Population Percent Change": 5.3}}</t>
  </si>
  <si>
    <t>{"Ethnicities": {"White Alone, not Hispanic or Latino": 58.5, "Two or More Races": 1.1, "Asian Alone": 0.4, "Native Hawaiian and Other Pacific Islander Alone": 0.0, "White Alone": 92.3, "Hispanic or Latino": 35.7, "Black Alone": 5.2, "American Indian and Alaska Native Alone": 1.0}, "Age": {"Percent Under 18 Years": 21.7, "Percent 65 and Older": 20.3, "Percent Under 5 Years": 4.7}, "Miscellaneous": {"Manufacturers Shipments": 0, "Foreign Born": 2.1, "Percent Female": 50.1, "Language Other than English at Home": 20.1, "Living in Same House +1 Years": 87.9, "Mean Travel Time to Work": 29.4, "Building Permits": 0, "Veterans": 704, "Land Area": 852.01}, "Sales": {"Retail Sales": 373, "Merchant Wholesaler Sales": 0, "Accommodation and Food Services Sales": 38, "Retail Sales per Capita": 5332}, "County": "Goliad County", "State": "TX", "Income": {"Median Houseold Income": 50923, "Per Capita Income": 30031, "Persons Below Poverty Level": 14.7}, "Education": {"Bachelor's Degree or Higher": 14.2, "High School or Higher": 85.7}, "Employment": {"Private Non-farm Establishments": 115, "Private Non-farm Employment Percent Change": -14.9, "Firms": {"Total": 548, "Hispanic-Owned": 0.0, "Native Hawaiian and Other Pacific Islander-Owned": 0.0, "American Indian-Owned": 0.0, "Black-Owned": 0.0, "Asian-Owned": 0.0, "Women-Owned": 29.2}, "Nonemployer Establishments": 558, "Private Non-farm Employment": 831}, "Housing": {"Housing Units": 3714, "Units in Multi-Unit Structures": 4.1, "Median Value of Owner-Occupied Units": 111600, "Households": 3028, "Persons per Household": 2.35, "Homeownership Rate": 81.1}, "Population": {"2014 Population": 7549, "2010 Population": 7210, "Population per Square Mile": 8.5, "Population Percent Change": 4.7}}</t>
  </si>
  <si>
    <t>{"Ethnicities": {"White Alone, not Hispanic or Latino": 42.9, "Two or More Races": 1.1, "Asian Alone": 0.5, "Native Hawaiian and Other Pacific Islander Alone": 0.1, "White Alone": 89.0, "Hispanic or Latino": 49.4, "Black Alone": 7.6, "American Indian and Alaska Native Alone": 1.7}, "Age": {"Percent Under 18 Years": 26.5, "Percent 65 and Older": 16.1, "Percent Under 5 Years": 7.1}, "Miscellaneous": {"Manufacturers Shipments": 4446, "Foreign Born": 13.2, "Percent Female": 49.5, "Language Other than English at Home": 38.8, "Living in Same House +1 Years": 87.9, "Mean Travel Time to Work": 21.4, "Building Permits": 35, "Veterans": 1083, "Land Area": 1066.69}, "Sales": {"Retail Sales": 1792, "Merchant Wholesaler Sales": 902, "Accommodation and Food Services Sales": 173, "Retail Sales per Capita": 9252}, "County": "Gonzales County", "State": "TX", "Income": {"Median Houseold Income": 39248, "Per Capita Income": 20288, "Persons Below Poverty Level": 21.9}, "Education": {"Bachelor's Degree or Higher": 14.5, "High School or Higher": 69.3}, "Employment": {"Private Non-farm Establishments": 410, "Private Non-farm Employment Percent Change": 0.4, "Firms": {"Total": 1554, "Hispanic-Owned": 0.0, "Native Hawaiian and Other Pacific Islander-Owned": 0.0, "American Indian-Owned": 0.0, "Black-Owned": 0.0, "Asian-Owned": 0.0, "Women-Owned": 27.1}, "Nonemployer Establishments": 1222, "Private Non-farm Employment": 4849}, "Housing": {"Housing Units": 8796, "Units in Multi-Unit Structures": 7.8, "Median Value of Owner-Occupied Units": 77500, "Households": 6638, "Persons per Household": 2.95, "Homeownership Rate": 69.5}, "Population": {"2014 Population": 20462, "2010 Population": 19807, "Population per Square Mile": 18.6, "Population Percent Change": 3.3}}</t>
  </si>
  <si>
    <t>{"Ethnicities": {"White Alone, not Hispanic or Latino": 65.4, "Two or More Races": 2.1, "Asian Alone": 0.7, "Native Hawaiian and Other Pacific Islander Alone": 0.0, "White Alone": 90.6, "Hispanic or Latino": 27.1, "Black Alone": 5.2, "American Indian and Alaska Native Alone": 1.4}, "Age": {"Percent Under 18 Years": 25.7, "Percent 65 and Older": 15.3, "Percent Under 5 Years": 7.3}, "Miscellaneous": {"Manufacturers Shipments": 6836, "Foreign Born": 7.3, "Percent Female": 47.5, "Language Other than English at Home": 19.1, "Living in Same House +1 Years": 82.4, "Mean Travel Time to Work": 19.5, "Building Permits": 3, "Veterans": 1467, "Land Area": 925.97}, "Sales": {"Retail Sales": 0, "Merchant Wholesaler Sales": 0, "Accommodation and Food Services Sales": 0, "Retail Sales per Capita": 0}, "County": "Gray County", "State": "TX", "Income": {"Median Houseold Income": 43504, "Per Capita Income": 21738, "Persons Below Poverty Level": 14.6}, "Education": {"Bachelor's Degree or Higher": 13.5, "High School or Higher": 80.2}, "Employment": {"Private Non-farm Establishments": 625, "Private Non-farm Employment Percent Change": -0.6, "Firms": {"Total": 1689, "Hispanic-Owned": 0.0, "Native Hawaiian and Other Pacific Islander-Owned": 0.0, "American Indian-Owned": 0.0, "Black-Owned": 0.0, "Asian-Owned": 0.0, "Women-Owned": 0.0}, "Nonemployer Establishments": 1308, "Private Non-farm Employment": 7124}, "Housing": {"Housing Units": 10101, "Units in Multi-Unit Structures": 7.9, "Median Value of Owner-Occupied Units": 68000, "Households": 8388, "Persons per Household": 2.5, "Homeownership Rate": 74.4}, "Population": {"2014 Population": 23044, "2010 Population": 22535, "Population per Square Mile": 24.3, "Population Percent Change": 2.3}}</t>
  </si>
  <si>
    <t>{"Ethnicities": {"White Alone, not Hispanic or Latino": 76.8, "Two or More Races": 2.5, "Asian Alone": 1.2, "Native Hawaiian and Other Pacific Islander Alone": 0.1, "White Alone": 88.3, "Hispanic or Latino": 12.6, "Black Alone": 6.2, "American Indian and Alaska Native Alone": 1.8}, "Age": {"Percent Under 18 Years": 23.8, "Percent 65 and Older": 17.0, "Percent Under 5 Years": 6.1}, "Miscellaneous": {"Manufacturers Shipments": 25428, "Foreign Born": 5.7, "Percent Female": 51.2, "Language Other than English at Home": 9.5, "Living in Same House +1 Years": 81.4, "Mean Travel Time to Work": 24.8, "Building Permits": 271, "Veterans": 9787, "Land Area": 932.8}, "Sales": {"Retail Sales": 15947, "Merchant Wholesaler Sales": 6517, "Accommodation and Food Services Sales": 1677, "Retail Sales per Capita": 13493}, "County": "Grayson County", "State": "TX", "Income": {"Median Houseold Income": 46429, "Per Capita Income": 24003, "Persons Below Poverty Level": 15.7}, "Education": {"Bachelor's Degree or Higher": 19.6, "High School or Higher": 86.3}, "Employment": {"Private Non-farm Establishments": 2513, "Private Non-farm Employment Percent Change": 2.5, "Firms": {"Total": 12376, "Hispanic-Owned": 0.0, "Native Hawaiian and Other Pacific Islander-Owned": 0.0, "American Indian-Owned": 1.6, "Black-Owned": 1.7, "Asian-Owned": 1.4, "Women-Owned": 28.1}, "Nonemployer Establishments": 8927, "Private Non-farm Employment": 39572}, "Housing": {"Housing Units": 54399, "Units in Multi-Unit Structures": 15.5, "Median Value of Owner-Occupied Units": 104500, "Households": 46559, "Persons per Household": 2.55, "Homeownership Rate": 67.4}, "Population": {"2014 Population": 123534, "2010 Population": 120877, "Population per Square Mile": 129.6, "Population Percent Change": 2.2}}</t>
  </si>
  <si>
    <t>{"Ethnicities": {"White Alone, not Hispanic or Latino": 58.8, "Two or More Races": 1.9, "Asian Alone": 1.3, "Native Hawaiian and Other Pacific Islander Alone": 0.1, "White Alone": 75.2, "Hispanic or Latino": 18.0, "Black Alone": 20.5, "American Indian and Alaska Native Alone": 1.0}, "Age": {"Percent Under 18 Years": 25.8, "Percent 65 and Older": 14.2, "Percent Under 5 Years": 7.6}, "Miscellaneous": {"Manufacturers Shipments": 42339, "Foreign Born": 9.1, "Percent Female": 51.0, "Language Other than English at Home": 15.9, "Living in Same House +1 Years": 80.2, "Mean Travel Time to Work": 20.2, "Building Permits": 266, "Veterans": 8642, "Land Area": 273.3}, "Sales": {"Retail Sales": 24051, "Merchant Wholesaler Sales": 14015, "Accommodation and Food Services Sales": 2466, "Retail Sales per Capita": 20568}, "County": "Gregg County", "State": "TX", "Income": {"Median Houseold Income": 45525, "Per Capita Income": 24064, "Persons Below Poverty Level": 17.6}, "Education": {"Bachelor's Degree or Higher": 19.9, "High School or Higher": 82.5}, "Employment": {"Private Non-farm Establishments": 4097, "Private Non-farm Employment Percent Change": 1.1, "Firms": {"Total": 13320, "Hispanic-Owned": 3.9, "Native Hawaiian and Other Pacific Islander-Owned": 0.0, "American Indian-Owned": 0.7, "Black-Owned": 8.8, "Asian-Owned": 0.0, "Women-Owned": 25.3}, "Nonemployer Establishments": 8933, "Private Non-farm Employment": 67669}, "Housing": {"Housing Units": 51413, "Units in Multi-Unit Structures": 22.6, "Median Value of Owner-Occupied Units": 121300, "Households": 45292, "Persons per Household": 2.61, "Homeownership Rate": 62.4}, "Population": {"2014 Population": 123204, "2010 Population": 121730, "Population per Square Mile": 445.4, "Population Percent Change": 1.2}}</t>
  </si>
  <si>
    <t>{"Ethnicities": {"White Alone, not Hispanic or Latino": 59.1, "Two or More Races": 1.5, "Asian Alone": 0.7, "Native Hawaiian and Other Pacific Islander Alone": 0.1, "White Alone": 80.4, "Hispanic or Latino": 22.8, "Black Alone": 16.5, "American Indian and Alaska Native Alone": 0.9}, "Age": {"Percent Under 18 Years": 22.0, "Percent 65 and Older": 16.0, "Percent Under 5 Years": 5.6}, "Miscellaneous": {"Manufacturers Shipments": 8926, "Foreign Born": 8.5, "Percent Female": 45.5, "Language Other than English at Home": 17.4, "Living in Same House +1 Years": 85.0, "Mean Travel Time to Work": 33.8, "Building Permits": 15, "Veterans": 2462, "Land Area": 787.46}, "Sales": {"Retail Sales": 1573, "Merchant Wholesaler Sales": 1424, "Accommodation and Food Services Sales": 125, "Retail Sales per Capita": 6110}, "County": "Grimes County", "State": "TX", "Income": {"Median Houseold Income": 43994, "Per Capita Income": 20307, "Persons Below Poverty Level": 19.1}, "Education": {"Bachelor's Degree or Higher": 11.1, "High School or Higher": 78.5}, "Employment": {"Private Non-farm Establishments": 405, "Private Non-farm Employment Percent Change": -1.9, "Firms": {"Total": 1896, "Hispanic-Owned": 0.0, "Native Hawaiian and Other Pacific Islander-Owned": 0.0, "American Indian-Owned": 0.0, "Black-Owned": 0.0, "Asian-Owned": 0.0, "Women-Owned": 0.0}, "Nonemployer Establishments": 1892, "Private Non-farm Employment": 6010}, "Housing": {"Housing Units": 10980, "Units in Multi-Unit Structures": 5.1, "Median Value of Owner-Occupied Units": 92900, "Households": 8848, "Persons per Household": 2.65, "Homeownership Rate": 76.3}, "Population": {"2014 Population": 27172, "2010 Population": 26604, "Population per Square Mile": 33.8, "Population Percent Change": 2.3}}</t>
  </si>
  <si>
    <t>{"Ethnicities": {"White Alone, not Hispanic or Latino": 52.2, "Two or More Races": 2.5, "Asian Alone": 1.7, "Native Hawaiian and Other Pacific Islander Alone": 0.2, "White Alone": 86.8, "Hispanic or Latino": 37.0, "Black Alone": 7.9, "American Indian and Alaska Native Alone": 1.0}, "Age": {"Percent Under 18 Years": 26.2, "Percent 65 and Older": 13.0, "Percent Under 5 Years": 6.3}, "Miscellaneous": {"Manufacturers Shipments": 21541, "Foreign Born": 6.9, "Percent Female": 50.6, "Language Other than English at Home": 24.1, "Living in Same House +1 Years": 87.0, "Mean Travel Time to Work": 25.4, "Building Permits": 765, "Veterans": 15646, "Land Area": 711.3}, "Sales": {"Retail Sales": 10261, "Merchant Wholesaler Sales": 8221, "Accommodation and Food Services Sales": 1164, "Retail Sales per Capita": 9115}, "County": "Guadalupe County", "State": "TX", "Income": {"Median Houseold Income": 61958, "Per Capita Income": 26184, "Persons Below Poverty Level": 9.7}, "Education": {"Bachelor's Degree or Higher": 24.6, "High School or Higher": 86.0}, "Employment": {"Private Non-farm Establishments": 1880, "Private Non-farm Employment Percent Change": 3.3, "Firms": {"Total": 9803, "Hispanic-Owned": 21.6, "Native Hawaiian and Other Pacific Islander-Owned": 0.0, "American Indian-Owned": 0.0, "Black-Owned": 0.0, "Asian-Owned": 0.0, "Women-Owned": 29.5}, "Nonemployer Establishments": 8867, "Private Non-farm Employment": 27160}, "Housing": {"Housing Units": 53973, "Units in Multi-Unit Structures": 7.2, "Median Value of Owner-Occupied Units": 156000, "Households": 46409, "Persons per Household": 2.89, "Homeownership Rate": 77.8}, "Population": {"2014 Population": 147250, "2010 Population": 131533, "Population per Square Mile": 184.9, "Population Percent Change": 11.9}}</t>
  </si>
  <si>
    <t>{"Ethnicities": {"White Alone, not Hispanic or Latino": 35.2, "Two or More Races": 1.2, "Asian Alone": 0.6, "Native Hawaiian and Other Pacific Islander Alone": 0.1, "White Alone": 90.5, "Hispanic or Latino": 58.2, "Black Alone": 5.9, "American Indian and Alaska Native Alone": 1.7}, "Age": {"Percent Under 18 Years": 27.7, "Percent 65 and Older": 13.0, "Percent Under 5 Years": 8.0}, "Miscellaneous": {"Manufacturers Shipments": 0, "Foreign Born": 9.5, "Percent Female": 48.1, "Language Other than English at Home": 37.5, "Living in Same House +1 Years": 78.4, "Mean Travel Time to Work": 14.8, "Building Permits": 8, "Veterans": 1884, "Land Area": 1004.68}, "Sales": {"Retail Sales": 3250, "Merchant Wholesaler Sales": 0, "Accommodation and Food Services Sales": 402, "Retail Sales per Capita": 9120}, "County": "Hale County", "State": "TX", "Income": {"Median Houseold Income": 41191, "Per Capita Income": 18004, "Persons Below Poverty Level": 22.3}, "Education": {"Bachelor's Degree or Higher": 13.2, "High School or Higher": 70.2}, "Employment": {"Private Non-farm Establishments": 716, "Private Non-farm Employment Percent Change": -13.4, "Firms": {"Total": 2497, "Hispanic-Owned": 26.5, "Native Hawaiian and Other Pacific Islander-Owned": 0.0, "American Indian-Owned": 0.0, "Black-Owned": 0.0, "Asian-Owned": 0.0, "Women-Owned": 14.3}, "Nonemployer Establishments": 1978, "Private Non-farm Employment": 9615}, "Housing": {"Housing Units": 13502, "Units in Multi-Unit Structures": 11.1, "Median Value of Owner-Occupied Units": 70800, "Households": 11624, "Persons per Household": 2.84, "Homeownership Rate": 63.9}, "Population": {"2014 Population": 34720, "2010 Population": 36273, "Population per Square Mile": 36.1, "Population Percent Change": -4.3}}</t>
  </si>
  <si>
    <t>{"Ethnicities": {"White Alone, not Hispanic or Latino": 57.5, "Two or More Races": 1.1, "Asian Alone": 0.4, "Native Hawaiian and Other Pacific Islander Alone": 0.1, "White Alone": 89.4, "Hispanic or Latino": 34.4, "Black Alone": 7.5, "American Indian and Alaska Native Alone": 1.5}, "Age": {"Percent Under 18 Years": 23.6, "Percent 65 and Older": 23.6, "Percent Under 5 Years": 5.4}, "Miscellaneous": {"Manufacturers Shipments": 0, "Foreign Born": 12.4, "Percent Female": 51.2, "Language Other than English at Home": 21.6, "Living in Same House +1 Years": 89.0, "Mean Travel Time to Work": 15.7, "Building Permits": 0, "Veterans": 231, "Land Area": 883.49}, "Sales": {"Retail Sales": 232, "Merchant Wholesaler Sales": 0, "Accommodation and Food Services Sales": 18, "Retail Sales per Capita": 6817}, "County": "Hall County", "State": "TX", "Income": {"Median Houseold Income": 33006, "Per Capita Income": 19004, "Persons Below Poverty Level": 23.8}, "Education": {"Bachelor's Degree or Higher": 14.1, "High School or Higher": 71.8}, "Employment": {"Private Non-farm Establishments": 74, "Private Non-farm Employment Percent Change": 9.7, "Firms": {"Total": 119, "Hispanic-Owned": 0.0, "Native Hawaiian and Other Pacific Islander-Owned": 0.0, "American Indian-Owned": 0.0, "Black-Owned": 0.0, "Asian-Owned": 0.0, "Women-Owned": 0.0}, "Nonemployer Establishments": 192, "Private Non-farm Employment": 522}, "Housing": {"Housing Units": 1936, "Units in Multi-Unit Structures": 5.5, "Median Value of Owner-Occupied Units": 42700, "Households": 1177, "Persons per Household": 2.76, "Homeownership Rate": 67.4}, "Population": {"2014 Population": 3147, "2010 Population": 3353, "Population per Square Mile": 3.8, "Population Percent Change": -6.1}}</t>
  </si>
  <si>
    <t>{"Ethnicities": {"White Alone, not Hispanic or Latino": 86.1, "Two or More Races": 1.0, "Asian Alone": 0.6, "Native Hawaiian and Other Pacific Islander Alone": 0.1, "White Alone": 95.5, "Hispanic or Latino": 11.3, "Black Alone": 1.0, "American Indian and Alaska Native Alone": 1.8}, "Age": {"Percent Under 18 Years": 20.8, "Percent 65 and Older": 25.8, "Percent Under 5 Years": 5.2}, "Miscellaneous": {"Manufacturers Shipments": 0, "Foreign Born": 3.0, "Percent Female": 50.9, "Language Other than English at Home": 7.6, "Living in Same House +1 Years": 84.6, "Mean Travel Time to Work": 21.5, "Building Permits": 1, "Veterans": 710, "Land Area": 835.91}, "Sales": {"Retail Sales": 785, "Merchant Wholesaler Sales": 447, "Accommodation and Food Services Sales": 60, "Retail Sales per Capita": 9734}, "County": "Hamilton County", "State": "TX", "Income": {"Median Houseold Income": 40655, "Per Capita Income": 23067, "Persons Below Poverty Level": 12.6}, "Education": {"Bachelor's Degree or Higher": 17.8, "High School or Higher": 81.7}, "Employment": {"Private Non-farm Establishments": 209, "Private Non-farm Employment Percent Change": -7.4, "Firms": {"Total": 1074, "Hispanic-Owned": 0.0, "Native Hawaiian and Other Pacific Islander-Owned": 0.0, "American Indian-Owned": 0.0, "Black-Owned": 0.0, "Asian-Owned": 0.0, "Women-Owned": 0.0}, "Nonemployer Establishments": 726, "Private Non-farm Employment": 1936}, "Housing": {"Housing Units": 4561, "Units in Multi-Unit Structures": 6.7, "Median Value of Owner-Occupied Units": 91500, "Households": 3029, "Persons per Household": 2.68, "Homeownership Rate": 73.4}, "Population": {"2014 Population": 8199, "2010 Population": 8517, "Population per Square Mile": 10.2, "Population Percent Change": -3.7}}</t>
  </si>
  <si>
    <t>{"Ethnicities": {"White Alone, not Hispanic or Latino": 52.7, "Two or More Races": 0.9, "Asian Alone": 0.3, "Native Hawaiian and Other Pacific Islander Alone": 0.0, "White Alone": 96.1, "Hispanic or Latino": 45.4, "Black Alone": 1.0, "American Indian and Alaska Native Alone": 1.7}, "Age": {"Percent Under 18 Years": 29.0, "Percent 65 and Older": 14.5, "Percent Under 5 Years": 6.9}, "Miscellaneous": {"Manufacturers Shipments": 0, "Foreign Born": 16.4, "Percent Female": 49.3, "Language Other than English at Home": 35.1, "Living in Same House +1 Years": 84.9, "Mean Travel Time to Work": 16.8, "Building Permits": 17, "Veterans": 268, "Land Area": 919.81}, "Sales": {"Retail Sales": 600, "Merchant Wholesaler Sales": 892, "Accommodation and Food Services Sales": 31, "Retail Sales per Capita": 11548}, "County": "Hansford County", "State": "TX", "Income": {"Median Houseold Income": 49150, "Per Capita Income": 23969, "Persons Below Poverty Level": 17.0}, "Education": {"Bachelor's Degree or Higher": 21.8, "High School or Higher": 76.4}, "Employment": {"Private Non-farm Establishments": 154, "Private Non-farm Employment Percent Change": 25.5, "Firms": {"Total": 0, "Hispanic-Owned": 0.0, "Native Hawaiian and Other Pacific Islander-Owned": 0.0, "American Indian-Owned": 0.0, "Black-Owned": 0.0, "Asian-Owned": 0.0, "Women-Owned": 0.0}, "Nonemployer Establishments": 505, "Private Non-farm Employment": 1515}, "Housing": {"Housing Units": 2332, "Units in Multi-Unit Structures": 5.8, "Median Value of Owner-Occupied Units": 72900, "Households": 1983, "Persons per Household": 2.77, "Homeownership Rate": 76.7}, "Population": {"2014 Population": 5509, "2010 Population": 5613, "Population per Square Mile": 6.1, "Population Percent Change": -1.9}}</t>
  </si>
  <si>
    <t>{"Ethnicities": {"White Alone, not Hispanic or Latino": 68.9, "Two or More Races": 2.3, "Asian Alone": 0.7, "Native Hawaiian and Other Pacific Islander Alone": 0.0, "White Alone": 89.9, "Hispanic or Latino": 22.8, "Black Alone": 6.1, "American Indian and Alaska Native Alone": 1.0}, "Age": {"Percent Under 18 Years": 23.6, "Percent 65 and Older": 19.8, "Percent Under 5 Years": 6.3}, "Miscellaneous": {"Manufacturers Shipments": 0, "Foreign Born": 3.6, "Percent Female": 49.1, "Language Other than English at Home": 11.3, "Living in Same House +1 Years": 83.3, "Mean Travel Time to Work": 15.1, "Building Permits": 0, "Veterans": 318, "Land Area": 695.11}, "Sales": {"Retail Sales": 222, "Merchant Wholesaler Sales": 186, "Accommodation and Food Services Sales": 33, "Retail Sales per Capita": 5387}, "County": "Hardeman County", "State": "TX", "Income": {"Median Houseold Income": 36377, "Per Capita Income": 19829, "Persons Below Poverty Level": 26.6}, "Education": {"Bachelor's Degree or Higher": 18.6, "High School or Higher": 80.2}, "Employment": {"Private Non-farm Establishments": 84, "Private Non-farm Employment Percent Change": -3.0, "Firms": {"Total": 228, "Hispanic-Owned": 0.0, "Native Hawaiian and Other Pacific Islander-Owned": 0.0, "American Indian-Owned": 0.0, "Black-Owned": 0.0, "Asian-Owned": 0.0, "Women-Owned": 0.0}, "Nonemployer Establishments": 260, "Private Non-farm Employment": 718}, "Housing": {"Housing Units": 2404, "Units in Multi-Unit Structures": 9.6, "Median Value of Owner-Occupied Units": 46800, "Households": 1745, "Persons per Household": 2.32, "Homeownership Rate": 69.6}, "Population": {"2014 Population": 3928, "2010 Population": 4139, "Population per Square Mile": 6.0, "Population Percent Change": -5.1}}</t>
  </si>
  <si>
    <t>{"Ethnicities": {"White Alone, not Hispanic or Latino": 86.8, "Two or More Races": 1.2, "Asian Alone": 0.7, "Native Hawaiian and Other Pacific Islander Alone": 0.0, "White Alone": 91.9, "Hispanic or Latino": 5.6, "Black Alone": 5.7, "American Indian and Alaska Native Alone": 0.5}, "Age": {"Percent Under 18 Years": 24.8, "Percent 65 and Older": 15.2, "Percent Under 5 Years": 6.4}, "Miscellaneous": {"Manufacturers Shipments": 0, "Foreign Born": 1.5, "Percent Female": 50.6, "Language Other than English at Home": 3.6, "Living in Same House +1 Years": 88.1, "Mean Travel Time to Work": 27.8, "Building Permits": 117, "Veterans": 4159, "Land Area": 890.57}, "Sales": {"Retail Sales": 6123, "Merchant Wholesaler Sales": 359, "Accommodation and Food Services Sales": 372, "Retail Sales per Capita": 11835}, "County": "Hardin County", "State": "TX", "Income": {"Median Houseold Income": 53013, "Per Capita Income": 25559, "Persons Below Poverty Level": 10.9}, "Education": {"Bachelor's Degree or Higher": 15.6, "High School or Higher": 86.3}, "Employment": {"Private Non-farm Establishments": 806, "Private Non-farm Employment Percent Change": -1.9, "Firms": {"Total": 3909, "Hispanic-Owned": 0.0, "Native Hawaiian and Other Pacific Islander-Owned": 0.0, "American Indian-Owned": 0.0, "Black-Owned": 0.0, "Asian-Owned": 0.0, "Women-Owned": 0.0}, "Nonemployer Establishments": 3523, "Private Non-farm Employment": 8945}, "Housing": {"Housing Units": 23480, "Units in Multi-Unit Structures": 5.9, "Median Value of Owner-Occupied Units": 100400, "Households": 20633, "Persons per Household": 2.64, "Homeownership Rate": 78.5}, "Population": {"2014 Population": 55621, "2010 Population": 54635, "Population per Square Mile": 61.3, "Population Percent Change": 1.8}}</t>
  </si>
  <si>
    <t>{"Ethnicities": {"White Alone, not Hispanic or Latino": 31.4, "Two or More Races": 1.7, "Asian Alone": 7.0, "Native Hawaiian and Other Pacific Islander Alone": 0.1, "White Alone": 70.5, "Hispanic or Latino": 41.8, "Black Alone": 19.5, "American Indian and Alaska Native Alone": 1.1}, "Age": {"Percent Under 18 Years": 27.1, "Percent 65 and Older": 9.2, "Percent Under 5 Years": 7.7}, "Miscellaneous": {"Manufacturers Shipments": 1692751, "Foreign Born": 25.0, "Percent Female": 50.2, "Language Other than English at Home": 42.5, "Living in Same House +1 Years": 82.1, "Mean Travel Time to Work": 27.4, "Building Permits": 40060, "Veterans": 181514, "Land Area": 1703.48}, "Sales": {"Retail Sales": 518990, "Merchant Wholesaler Sales": 2054787, "Accommodation and Food Services Sales": 78747, "Retail Sales per Capita": 13276}, "County": "Harris County", "State": "TX", "Income": {"Median Houseold Income": 53137, "Per Capita Income": 27899, "Persons Below Poverty Level": 18.5}, "Education": {"Bachelor's Degree or Higher": 28.4, "High School or Higher": 78.7}, "Employment": {"Private Non-farm Establishments": 95376, "Private Non-farm Employment Percent Change": 4.7, "Firms": {"Total": 370841, "Hispanic-Owned": 23.0, "Native Hawaiian and Other Pacific Islander-Owned": 0.1, "American Indian-Owned": 0.9, "Black-Owned": 12.7, "Asian-Owned": 9.9, "Women-Owned": 29.2}, "Nonemployer Establishments": 367449, "Private Non-farm Employment": 1971437}, "Housing": {"Housing Units": 1682870, "Units in Multi-Unit Structures": 35.8, "Median Value of Owner-Occupied Units": 131400, "Households": 1434694, "Persons per Household": 2.89, "Homeownership Rate": 56.5}, "Population": {"2014 Population": 4441370, "2010 Population": 4092459, "Population per Square Mile": 2402.4, "Population Percent Change": 8.5}}</t>
  </si>
  <si>
    <t>{"Ethnicities": {"White Alone, not Hispanic or Latino": 63.2, "Two or More Races": 1.6, "Asian Alone": 0.7, "Native Hawaiian and Other Pacific Islander Alone": 0.1, "White Alone": 73.9, "Hispanic or Latino": 12.3, "Black Alone": 22.5, "American Indian and Alaska Native Alone": 1.2}, "Age": {"Percent Under 18 Years": 24.9, "Percent 65 and Older": 14.9, "Percent Under 5 Years": 6.6}, "Miscellaneous": {"Manufacturers Shipments": 15643, "Foreign Born": 5.3, "Percent Female": 51.1, "Language Other than English at Home": 9.9, "Living in Same House +1 Years": 85.5, "Mean Travel Time to Work": 22.4, "Building Permits": 79, "Veterans": 4799, "Land Area": 899.95}, "Sales": {"Retail Sales": 6039, "Merchant Wholesaler Sales": 3035, "Accommodation and Food Services Sales": 640, "Retail Sales per Capita": 9541}, "County": "Harrison County", "State": "TX", "Income": {"Median Houseold Income": 45675, "Per Capita Income": 23236, "Persons Below Poverty Level": 16.0}, "Education": {"Bachelor's Degree or Higher": 17.8, "High School or Higher": 84.6}, "Employment": {"Private Non-farm Establishments": 1322, "Private Non-farm Employment Percent Change": -2.4, "Firms": {"Total": 6190, "Hispanic-Owned": 0.0, "Native Hawaiian and Other Pacific Islander-Owned": 0.0, "American Indian-Owned": 0.0, "Black-Owned": 8.7, "Asian-Owned": 1.2, "Women-Owned": 27.1}, "Nonemployer Establishments": 4348, "Private Non-farm Employment": 20657}, "Housing": {"Housing Units": 28021, "Units in Multi-Unit Structures": 7.4, "Median Value of Owner-Occupied Units": 108700, "Households": 23415, "Persons per Household": 2.76, "Homeownership Rate": 73.3}, "Population": {"2014 Population": 67336, "2010 Population": 65631, "Population per Square Mile": 72.9, "Population Percent Change": 2.6}}</t>
  </si>
  <si>
    <t>{"Ethnicities": {"White Alone, not Hispanic or Latino": 64.6, "Two or More Races": 0.9, "Asian Alone": 0.7, "Native Hawaiian and Other Pacific Islander Alone": 0.0, "White Alone": 90.1, "Hispanic or Latino": 26.3, "Black Alone": 7.5, "American Indian and Alaska Native Alone": 0.7}, "Age": {"Percent Under 18 Years": 21.1, "Percent 65 and Older": 14.6, "Percent Under 5 Years": 5.3}, "Miscellaneous": {"Manufacturers Shipments": 0, "Foreign Born": 8.6, "Percent Female": 38.3, "Language Other than English at Home": 18.4, "Living in Same House +1 Years": 81.7, "Mean Travel Time to Work": 12.8, "Building Permits": 0, "Veterans": 472, "Land Area": 1462.03}, "Sales": {"Retail Sales": 340, "Merchant Wholesaler Sales": 418, "Accommodation and Food Services Sales": 10, "Retail Sales per Capita": 6549}, "County": "Hartley County", "State": "TX", "Income": {"Median Houseold Income": 65750, "Per Capita Income": 24566, "Persons Below Poverty Level": 8.6}, "Education": {"Bachelor's Degree or Higher": 20.6, "High School or Higher": 80.9}, "Employment": {"Private Non-farm Establishments": 119, "Private Non-farm Employment Percent Change": 6.4, "Firms": {"Total": 0, "Hispanic-Owned": 0.0, "Native Hawaiian and Other Pacific Islander-Owned": 0.0, "American Indian-Owned": 0.0, "Black-Owned": 0.0, "Asian-Owned": 0.0, "Women-Owned": 0.0}, "Nonemployer Establishments": 336, "Private Non-farm Employment": 1209}, "Housing": {"Housing Units": 1987, "Units in Multi-Unit Structures": 9.2, "Median Value of Owner-Occupied Units": 143700, "Households": 1748, "Persons per Household": 2.61, "Homeownership Rate": 66.1}, "Population": {"2014 Population": 6089, "2010 Population": 6062, "Population per Square Mile": 4.1, "Population Percent Change": 0.4}}</t>
  </si>
  <si>
    <t>{"Ethnicities": {"White Alone, not Hispanic or Latino": 68.3, "Two or More Races": 2.0, "Asian Alone": 0.7, "Native Hawaiian and Other Pacific Islander Alone": 0.0, "White Alone": 91.8, "Hispanic or Latino": 25.5, "Black Alone": 4.6, "American Indian and Alaska Native Alone": 1.0}, "Age": {"Percent Under 18 Years": 20.1, "Percent 65 and Older": 21.7, "Percent Under 5 Years": 5.1}, "Miscellaneous": {"Manufacturers Shipments": 0, "Foreign Born": 10.1, "Percent Female": 47.1, "Language Other than English at Home": 18.9, "Living in Same House +1 Years": 80.2, "Mean Travel Time to Work": 15.1, "Building Permits": 2, "Veterans": 356, "Land Area": 903.13}, "Sales": {"Retail Sales": 592, "Merchant Wholesaler Sales": 0, "Accommodation and Food Services Sales": 46, "Retail Sales per Capita": 11504}, "County": "Haskell County", "State": "TX", "Income": {"Median Houseold Income": 36857, "Per Capita Income": 22223, "Persons Below Poverty Level": 18.9}, "Education": {"Bachelor's Degree or Higher": 12.2, "High School or Higher": 74.3}, "Employment": {"Private Non-farm Establishments": 146, "Private Non-farm Employment Percent Change": 1.4, "Firms": {"Total": 478, "Hispanic-Owned": 0.0, "Native Hawaiian and Other Pacific Islander-Owned": 0.0, "American Indian-Owned": 0.0, "Black-Owned": 0.0, "Asian-Owned": 0.0, "Women-Owned": 0.0}, "Nonemployer Establishments": 437, "Private Non-farm Employment": 1124}, "Housing": {"Housing Units": 3440, "Units in Multi-Unit Structures": 5.3, "Median Value of Owner-Occupied Units": 45200, "Households": 2425, "Persons per Household": 2.17, "Homeownership Rate": 74.0}, "Population": {"2014 Population": 5769, "2010 Population": 5899, "Population per Square Mile": 6.5, "Population Percent Change": -2.2}}</t>
  </si>
  <si>
    <t>{"Ethnicities": {"White Alone, not Hispanic or Latino": 56.2, "Two or More Races": 2.0, "Asian Alone": 1.5, "Native Hawaiian and Other Pacific Islander Alone": 0.2, "White Alone": 90.9, "Hispanic or Latino": 37.0, "Black Alone": 4.1, "American Indian and Alaska Native Alone": 1.2}, "Age": {"Percent Under 18 Years": 23.6, "Percent 65 and Older": 10.0, "Percent Under 5 Years": 6.0}, "Miscellaneous": {"Manufacturers Shipments": 10818, "Foreign Born": 7.3, "Percent Female": 50.2, "Language Other than English at Home": 23.0, "Living in Same House +1 Years": 78.3, "Mean Travel Time to Work": 29.3, "Building Permits": 2305, "Veterans": 10834, "Land Area": 677.98}, "Sales": {"Retail Sales": 19546, "Merchant Wholesaler Sales": 4511, "Accommodation and Food Services Sales": 2353, "Retail Sales per Capita": 13765}, "County": "Hays County", "State": "TX", "Income": {"Median Houseold Income": 58651, "Per Capita Income": 26873, "Persons Below Poverty Level": 17.0}, "Education": {"Bachelor's Degree or Higher": 36.7, "High School or Higher": 89.3}, "Employment": {"Private Non-farm Establishments": 3545, "Private Non-farm Employment Percent Change": 3.9, "Firms": {"Total": 14240, "Hispanic-Owned": 18.1, "Native Hawaiian and Other Pacific Islander-Owned": 0.0, "American Indian-Owned": 1.1, "Black-Owned": 1.8, "Asian-Owned": 0.9, "Women-Owned": 26.2}, "Nonemployer Establishments": 13750, "Private Non-farm Employment": 44874}, "Housing": {"Housing Units": 70731, "Units in Multi-Unit Structures": 22.3, "Median Value of Owner-Occupied Units": 175600, "Households": 56459, "Persons per Household": 2.77, "Homeownership Rate": 66.8}, "Population": {"2014 Population": 185025, "2010 Population": 157107, "Population per Square Mile": 231.7, "Population Percent Change": 17.8}}</t>
  </si>
  <si>
    <t>{"Ethnicities": {"White Alone, not Hispanic or Latino": 65.0, "Two or More Races": 0.9, "Asian Alone": 0.8, "Native Hawaiian and Other Pacific Islander Alone": 0.1, "White Alone": 96.3, "Hispanic or Latino": 32.3, "Black Alone": 0.7, "American Indian and Alaska Native Alone": 1.2}, "Age": {"Percent Under 18 Years": 31.6, "Percent 65 and Older": 12.5, "Percent Under 5 Years": 8.7}, "Miscellaneous": {"Manufacturers Shipments": 0, "Foreign Born": 11.9, "Percent Female": 49.2, "Language Other than English at Home": 23.3, "Living in Same House +1 Years": 90.0, "Mean Travel Time to Work": 17.2, "Building Permits": 6, "Veterans": 213, "Land Area": 906.29}, "Sales": {"Retail Sales": 392, "Merchant Wholesaler Sales": 634, "Accommodation and Food Services Sales": 40, "Retail Sales per Capita": 11855}, "County": "Hemphill County", "State": "TX", "Income": {"Median Houseold Income": 56379, "Per Capita Income": 29544, "Persons Below Poverty Level": 11.7}, "Education": {"Bachelor's Degree or Higher": 19.6, "High School or Higher": 79.3}, "Employment": {"Private Non-farm Establishments": 172, "Private Non-farm Employment Percent Change": 2.7, "Firms": {"Total": 480, "Hispanic-Owned": 0.0, "Native Hawaiian and Other Pacific Islander-Owned": 0.0, "American Indian-Owned": 0.0, "Black-Owned": 0.0, "Asian-Owned": 0.0, "Women-Owned": 0.0}, "Nonemployer Establishments": 380, "Private Non-farm Employment": 1710}, "Housing": {"Housing Units": 1683, "Units in Multi-Unit Structures": 5.1, "Median Value of Owner-Occupied Units": 97800, "Households": 1440, "Persons per Household": 2.71, "Homeownership Rate": 74.7}, "Population": {"2014 Population": 4180, "2010 Population": 3807, "Population per Square Mile": 4.2, "Population Percent Change": 9.8}}</t>
  </si>
  <si>
    <t>{"Ethnicities": {"White Alone, not Hispanic or Latino": 79.1, "Two or More Races": 1.7, "Asian Alone": 0.7, "Native Hawaiian and Other Pacific Islander Alone": 0.1, "White Alone": 90.1, "Hispanic or Latino": 12.0, "Black Alone": 6.7, "American Indian and Alaska Native Alone": 0.8}, "Age": {"Percent Under 18 Years": 22.0, "Percent 65 and Older": 20.8, "Percent Under 5 Years": 5.5}, "Miscellaneous": {"Manufacturers Shipments": 2019, "Foreign Born": 5.8, "Percent Female": 51.2, "Language Other than English at Home": 8.8, "Living in Same House +1 Years": 84.6, "Mean Travel Time to Work": 29.2, "Building Permits": 68, "Veterans": 7497, "Land Area": 873.75}, "Sales": {"Retail Sales": 6573, "Merchant Wholesaler Sales": 0, "Accommodation and Food Services Sales": 631, "Retail Sales per Capita": 8341}, "County": "Henderson County", "State": "TX", "Income": {"Median Houseold Income": 40900, "Per Capita Income": 21995, "Persons Below Poverty Level": 18.9}, "Education": {"Bachelor's Degree or Higher": 14.4, "High School or Higher": 80.7}, "Employment": {"Private Non-farm Establishments": 1274, "Private Non-farm Employment Percent Change": 1.6, "Firms": {"Total": 6660, "Hispanic-Owned": 0.0, "Native Hawaiian and Other Pacific Islander-Owned": 0.0, "American Indian-Owned": 0.0, "Black-Owned": 0.0, "Asian-Owned": 0.0, "Women-Owned": 0.0}, "Nonemployer Establishments": 6009, "Private Non-farm Employment": 12921}, "Housing": {"Housing Units": 39973, "Units in Multi-Unit Structures": 6.6, "Median Value of Owner-Occupied Units": 87800, "Households": 29732, "Persons per Household": 2.6, "Homeownership Rate": 74.8}, "Population": {"2014 Population": 79290, "2010 Population": 78532, "Population per Square Mile": 89.9, "Population Percent Change": 1.0}}</t>
  </si>
  <si>
    <t>{"Ethnicities": {"White Alone, not Hispanic or Latino": 7.1, "Two or More Races": 0.4, "Asian Alone": 1.1, "Native Hawaiian and Other Pacific Islander Alone": 0.0, "White Alone": 97.0, "Hispanic or Latino": 91.2, "Black Alone": 0.9, "American Indian and Alaska Native Alone": 0.5}, "Age": {"Percent Under 18 Years": 33.6, "Percent 65 and Older": 10.4, "Percent Under 5 Years": 9.7}, "Miscellaneous": {"Manufacturers Shipments": 15032, "Foreign Born": 29.3, "Percent Female": 51.2, "Language Other than English at Home": 84.9, "Living in Same House +1 Years": 87.2, "Mean Travel Time to Work": 21.6, "Building Permits": 3473, "Veterans": 23155, "Land Area": 1570.87}, "Sales": {"Retail Sales": 78988, "Merchant Wholesaler Sales": 43011, "Accommodation and Food Services Sales": 7579, "Retail Sales per Capita": 11254}, "County": "Hidalgo County", "State": "TX", "Income": {"Median Houseold Income": 34146, "Per Capita Income": 14222, "Persons Below Poverty Level": 34.8}, "Education": {"Bachelor's Degree or Higher": 15.9, "High School or Higher": 61.8}, "Employment": {"Private Non-farm Establishments": 11678, "Private Non-farm Employment Percent Change": 1.9, "Firms": {"Total": 65497, "Hispanic-Owned": 68.8, "Native Hawaiian and Other Pacific Islander-Owned": 0.0, "American Indian-Owned": 1.1, "Black-Owned": 0.0, "Asian-Owned": 1.8, "Women-Owned": 30.6}, "Nonemployer Establishments": 66167, "Private Non-farm Employment": 178553}, "Housing": {"Housing Units": 261184, "Units in Multi-Unit Structures": 16.3, "Median Value of Owner-Occupied Units": 78100, "Households": 217691, "Persons per Household": 3.6, "Homeownership Rate": 68.4}, "Population": {"2014 Population": 831073, "2010 Population": 774769, "Population per Square Mile": 493.2, "Population Percent Change": 7.3}}</t>
  </si>
  <si>
    <t>{"Ethnicities": {"White Alone, not Hispanic or Latino": 71.5, "Two or More Races": 1.6, "Asian Alone": 0.5, "Native Hawaiian and Other Pacific Islander Alone": 0.1, "White Alone": 90.1, "Hispanic or Latino": 20.1, "Black Alone": 6.9, "American Indian and Alaska Native Alone": 0.9}, "Age": {"Percent Under 18 Years": 23.9, "Percent 65 and Older": 20.1, "Percent Under 5 Years": 6.0}, "Miscellaneous": {"Manufacturers Shipments": 1535, "Foreign Born": 7.5, "Percent Female": 50.9, "Language Other than English at Home": 15.9, "Living in Same House +1 Years": 86.1, "Mean Travel Time to Work": 29.5, "Building Permits": 6, "Veterans": 2994, "Land Area": 958.86}, "Sales": {"Retail Sales": 4002, "Merchant Wholesaler Sales": 416, "Accommodation and Food Services Sales": 442, "Retail Sales per Capita": 11364}, "County": "Hill County", "State": "TX", "Income": {"Median Houseold Income": 40769, "Per Capita Income": 21182, "Persons Below Poverty Level": 17.0}, "Education": {"Bachelor's Degree or Higher": 14.8, "High School or Higher": 78.7}, "Employment": {"Private Non-farm Establishments": 626, "Private Non-farm Employment Percent Change": 7.0, "Firms": {"Total": 2855, "Hispanic-Owned": 7.1, "Native Hawaiian and Other Pacific Islander-Owned": 0.0, "American Indian-Owned": 0.0, "Black-Owned": 0.0, "Asian-Owned": 0.0, "Women-Owned": 26.3}, "Nonemployer Establishments": 2250, "Private Non-farm Employment": 7148}, "Housing": {"Housing Units": 16132, "Units in Multi-Unit Structures": 6.6, "Median Value of Owner-Occupied Units": 83400, "Households": 13395, "Persons per Household": 2.54, "Homeownership Rate": 72.1}, "Population": {"2014 Population": 34848, "2010 Population": 35089, "Population per Square Mile": 36.6, "Population Percent Change": -0.7}}</t>
  </si>
  <si>
    <t>{"Ethnicities": {"White Alone, not Hispanic or Latino": 48.0, "Two or More Races": 1.3, "Asian Alone": 0.5, "Native Hawaiian and Other Pacific Islander Alone": 0.0, "White Alone": 92.3, "Hispanic or Latino": 46.7, "Black Alone": 4.4, "American Indian and Alaska Native Alone": 1.5}, "Age": {"Percent Under 18 Years": 26.9, "Percent 65 and Older": 13.5, "Percent Under 5 Years": 7.4}, "Miscellaneous": {"Manufacturers Shipments": 0, "Foreign Born": 7.4, "Percent Female": 50.6, "Language Other than English at Home": 31.4, "Living in Same House +1 Years": 80.0, "Mean Travel Time to Work": 19.5, "Building Permits": 15, "Veterans": 1163, "Land Area": 908.39}, "Sales": {"Retail Sales": 2016, "Merchant Wholesaler Sales": 0, "Accommodation and Food Services Sales": 197, "Retail Sales per Capita": 9075}, "County": "Hockley County", "State": "TX", "Income": {"Median Houseold Income": 50565, "Per Capita Income": 21984, "Persons Below Poverty Level": 15.7}, "Education": {"Bachelor's Degree or Higher": 17.4, "High School or Higher": 77.3}, "Employment": {"Private Non-farm Establishments": 517, "Private Non-farm Employment Percent Change": 3.7, "Firms": {"Total": 1930, "Hispanic-Owned": 0.0, "Native Hawaiian and Other Pacific Islander-Owned": 0.0, "American Indian-Owned": 0.0, "Black-Owned": 0.0, "Asian-Owned": 0.0, "Women-Owned": 22.0}, "Nonemployer Establishments": 1297, "Private Non-farm Employment": 7038}, "Housing": {"Housing Units": 9291, "Units in Multi-Unit Structures": 8.5, "Median Value of Owner-Occupied Units": 79300, "Households": 7973, "Persons per Household": 2.81, "Homeownership Rate": 69.7}, "Population": {"2014 Population": 23577, "2010 Population": 22935, "Population per Square Mile": 25.2, "Population Percent Change": 2.8}}</t>
  </si>
  <si>
    <t>{"Ethnicities": {"White Alone, not Hispanic or Latino": 85.4, "Two or More Races": 1.3, "Asian Alone": 0.6, "Native Hawaiian and Other Pacific Islander Alone": 0.1, "White Alone": 96.2, "Hispanic or Latino": 11.5, "Black Alone": 0.8, "American Indian and Alaska Native Alone": 1.0}, "Age": {"Percent Under 18 Years": 20.6, "Percent 65 and Older": 24.1, "Percent Under 5 Years": 5.2}, "Miscellaneous": {"Manufacturers Shipments": 0, "Foreign Born": 5.4, "Percent Female": 50.9, "Language Other than English at Home": 9.7, "Living in Same House +1 Years": 85.1, "Mean Travel Time to Work": 32.7, "Building Permits": 121, "Veterans": 6011, "Land Area": 420.64}, "Sales": {"Retail Sales": 7300, "Merchant Wholesaler Sales": 955, "Accommodation and Food Services Sales": 619, "Retail Sales per Capita": 14785}, "County": "Hood County", "State": "TX", "Income": {"Median Houseold Income": 55754, "Per Capita Income": 30046, "Persons Below Poverty Level": 12.1}, "Education": {"Bachelor's Degree or Higher": 24.1, "High School or Higher": 87.1}, "Employment": {"Private Non-farm Establishments": 1211, "Private Non-farm Employment Percent Change": 1.7, "Firms": {"Total": 5655, "Hispanic-Owned": 0.0, "Native Hawaiian and Other Pacific Islander-Owned": 0.0, "American Indian-Owned": 0.0, "Black-Owned": 0.0, "Asian-Owned": 0.0, "Women-Owned": 29.7}, "Nonemployer Establishments": 4968, "Private Non-farm Employment": 12439}, "Housing": {"Housing Units": 25506, "Units in Multi-Unit Structures": 8.1, "Median Value of Owner-Occupied Units": 150900, "Households": 20758, "Persons per Household": 2.46, "Homeownership Rate": 77.4}, "Population": {"2014 Population": 53921, "2010 Population": 51182, "Population per Square Mile": 121.7, "Population Percent Change": 5.4}}</t>
  </si>
  <si>
    <t>{"Ethnicities": {"White Alone, not Hispanic or Latino": 74.2, "Two or More Races": 1.8, "Asian Alone": 0.7, "Native Hawaiian and Other Pacific Islander Alone": 0.1, "White Alone": 89.0, "Hispanic or Latino": 16.2, "Black Alone": 7.5, "American Indian and Alaska Native Alone": 1.0}, "Age": {"Percent Under 18 Years": 25.2, "Percent 65 and Older": 17.2, "Percent Under 5 Years": 6.7}, "Miscellaneous": {"Manufacturers Shipments": 9231, "Foreign Born": 8.3, "Percent Female": 50.7, "Language Other than English at Home": 15.2, "Living in Same House +1 Years": 85.5, "Mean Travel Time to Work": 21.0, "Building Permits": 8, "Veterans": 2731, "Land Area": 767.17}, "Sales": {"Retail Sales": 4477, "Merchant Wholesaler Sales": 0, "Accommodation and Food Services Sales": 291, "Retail Sales per Capita": 13159}, "County": "Hopkins County", "State": "TX", "Income": {"Median Houseold Income": 43657, "Per Capita Income": 21606, "Persons Below Poverty Level": 19.3}, "Education": {"Bachelor's Degree or Higher": 15.7, "High School or Higher": 80.2}, "Employment": {"Private Non-farm Establishments": 751, "Private Non-farm Employment Percent Change": -0.4, "Firms": {"Total": 3182, "Hispanic-Owned": 0.0, "Native Hawaiian and Other Pacific Islander-Owned": 0.0, "American Indian-Owned": 0.0, "Black-Owned": 0.0, "Asian-Owned": 0.0, "Women-Owned": 20.9}, "Nonemployer Establishments": 2639, "Private Non-farm Employment": 10113}, "Housing": {"Housing Units": 15221, "Units in Multi-Unit Structures": 9.7, "Median Value of Owner-Occupied Units": 94000, "Households": 13303, "Persons per Household": 2.6, "Homeownership Rate": 72.5}, "Population": {"2014 Population": 35921, "2010 Population": 35161, "Population per Square Mile": 45.8, "Population Percent Change": 2.2}}</t>
  </si>
  <si>
    <t>{"Ethnicities": {"White Alone, not Hispanic or Latino": 62.0, "Two or More Races": 1.1, "Asian Alone": 0.6, "Native Hawaiian and Other Pacific Islander Alone": 0.0, "White Alone": 71.9, "Hispanic or Latino": 10.9, "Black Alone": 25.8, "American Indian and Alaska Native Alone": 0.7}, "Age": {"Percent Under 18 Years": 19.7, "Percent 65 and Older": 20.6, "Percent Under 5 Years": 5.1}, "Miscellaneous": {"Manufacturers Shipments": 2653, "Foreign Born": 4.0, "Percent Female": 47.1, "Language Other than English at Home": 8.9, "Living in Same House +1 Years": 86.5, "Mean Travel Time to Work": 24.9, "Building Permits": 5, "Veterans": 2109, "Land Area": 1230.91}, "Sales": {"Retail Sales": 1592, "Merchant Wholesaler Sales": 390, "Accommodation and Food Services Sales": 186, "Retail Sales per Capita": 7027}, "County": "Houston County", "State": "TX", "Income": {"Median Houseold Income": 33119, "Per Capita Income": 19090, "Persons Below Poverty Level": 19.7}, "Education": {"Bachelor's Degree or Higher": 14.8, "High School or Higher": 80.6}, "Employment": {"Private Non-farm Establishments": 354, "Private Non-farm Employment Percent Change": -2.0, "Firms": {"Total": 1597, "Hispanic-Owned": 0.0, "Native Hawaiian and Other Pacific Islander-Owned": 0.0, "American Indian-Owned": 0.0, "Black-Owned": 0.0, "Asian-Owned": 0.0, "Women-Owned": 23.5}, "Nonemployer Establishments": 1329, "Private Non-farm Employment": 3538}, "Housing": {"Housing Units": 11548, "Units in Multi-Unit Structures": 7.5, "Median Value of Owner-Occupied Units": 74300, "Households": 7889, "Persons per Household": 2.64, "Homeownership Rate": 71.2}, "Population": {"2014 Population": 22741, "2010 Population": 23732, "Population per Square Mile": 19.3, "Population Percent Change": -4.2}}</t>
  </si>
  <si>
    <t>{"Ethnicities": {"White Alone, not Hispanic or Latino": 51.0, "Two or More Races": 1.6, "Asian Alone": 1.2, "Native Hawaiian and Other Pacific Islander Alone": 0.1, "White Alone": 88.5, "Hispanic or Latino": 40.3, "Black Alone": 7.0, "American Indian and Alaska Native Alone": 1.6}, "Age": {"Percent Under 18 Years": 21.9, "Percent 65 and Older": 12.3, "Percent Under 5 Years": 6.0}, "Miscellaneous": {"Manufacturers Shipments": 24495, "Foreign Born": 10.6, "Percent Female": 43.1, "Language Other than English at Home": 28.4, "Living in Same House +1 Years": 79.2, "Mean Travel Time to Work": 16.2, "Building Permits": 33, "Veterans": 2843, "Land Area": 900.79}, "Sales": {"Retail Sales": 3412, "Merchant Wholesaler Sales": 884, "Accommodation and Food Services Sales": 425, "Retail Sales per Capita": 10608}, "County": "Howard County", "State": "TX", "Income": {"Median Houseold Income": 45612, "Per Capita Income": 19965, "Persons Below Poverty Level": 15.3}, "Education": {"Bachelor's Degree or Higher": 12.1, "High School or Higher": 74.1}, "Employment": {"Private Non-farm Establishments": 697, "Private Non-farm Employment Percent Change": 3.1, "Firms": {"Total": 2148, "Hispanic-Owned": 9.0, "Native Hawaiian and Other Pacific Islander-Owned": 0.0, "American Indian-Owned": 0.0, "Black-Owned": 0.0, "Asian-Owned": 0.0, "Women-Owned": 25.2}, "Nonemployer Establishments": 1600, "Private Non-farm Employment": 9370}, "Housing": {"Housing Units": 13117, "Units in Multi-Unit Structures": 13.2, "Median Value of Owner-Occupied Units": 65900, "Households": 11010, "Persons per Household": 2.69, "Homeownership Rate": 67.8}, "Population": {"2014 Population": 36651, "2010 Population": 35012, "Population per Square Mile": 38.9, "Population Percent Change": 4.7}}</t>
  </si>
  <si>
    <t>{"Ethnicities": {"White Alone, not Hispanic or Latino": 19.1, "Two or More Races": 1.3, "Asian Alone": 1.1, "Native Hawaiian and Other Pacific Islander Alone": 0.0, "White Alone": 94.4, "Hispanic or Latino": 78.2, "Black Alone": 1.8, "American Indian and Alaska Native Alone": 1.4}, "Age": {"Percent Under 18 Years": 24.5, "Percent 65 and Older": 17.2, "Percent Under 5 Years": 6.4}, "Miscellaneous": {"Manufacturers Shipments": 0, "Foreign Born": 33.4, "Percent Female": 49.3, "Language Other than English at Home": 78.9, "Living in Same House +1 Years": 87.9, "Mean Travel Time to Work": 25.3, "Building Permits": 0, "Veterans": 184, "Land Area": 4570.98}, "Sales": {"Retail Sales": 124, "Merchant Wholesaler Sales": 0, "Accommodation and Food Services Sales": 19, "Retail Sales per Capita": 3898}, "County": "Hudspeth County", "State": "TX", "Income": {"Median Houseold Income": 22545, "Per Capita Income": 14142, "Persons Below Poverty Level": 44.1}, "Education": {"Bachelor's Degree or Higher": 10.1, "High School or Higher": 54.0}, "Employment": {"Private Non-farm Establishments": 33, "Private Non-farm Employment Percent Change": -1.2, "Firms": {"Total": 0, "Hispanic-Owned": 0.0, "Native Hawaiian and Other Pacific Islander-Owned": 0.0, "American Indian-Owned": 0.0, "Black-Owned": 0.0, "Asian-Owned": 0.0, "Women-Owned": 0.0}, "Nonemployer Establishments": 238, "Private Non-farm Employment": 250}, "Housing": {"Housing Units": 1529, "Units in Multi-Unit Structures": 3.1, "Median Value of Owner-Occupied Units": 41400, "Households": 1096, "Persons per Household": 2.92, "Homeownership Rate": 82.3}, "Population": {"2014 Population": 3211, "2010 Population": 3476, "Population per Square Mile": 0.8, "Population Percent Change": -7.6}}</t>
  </si>
  <si>
    <t>{"Ethnicities": {"White Alone, not Hispanic or Latino": 73.4, "Two or More Races": 1.9, "Asian Alone": 1.4, "Native Hawaiian and Other Pacific Islander Alone": 0.2, "White Alone": 87.0, "Hispanic or Latino": 14.9, "Black Alone": 8.4, "American Indian and Alaska Native Alone": 1.1}, "Age": {"Percent Under 18 Years": 23.9, "Percent 65 and Older": 15.4, "Percent Under 5 Years": 6.2}, "Miscellaneous": {"Manufacturers Shipments": 31344, "Foreign Born": 6.6, "Percent Female": 50.6, "Language Other than English at Home": 13.2, "Living in Same House +1 Years": 81.6, "Mean Travel Time to Work": 28.8, "Building Permits": 66, "Veterans": 8001, "Land Area": 840.32}, "Sales": {"Retail Sales": 9312, "Merchant Wholesaler Sales": 2634, "Accommodation and Food Services Sales": 0, "Retail Sales per Capita": 11302}, "County": "Hunt County", "State": "TX", "Income": {"Median Houseold Income": 44858, "Per Capita Income": 22341, "Persons Below Poverty Level": 19.9}, "Education": {"Bachelor's Degree or Higher": 16.6, "High School or Higher": 81.8}, "Employment": {"Private Non-farm Establishments": 1366, "Private Non-farm Employment Percent Change": 0.4, "Firms": {"Total": 6300, "Hispanic-Owned": 0.0, "Native Hawaiian and Other Pacific Islander-Owned": 0.0, "American Indian-Owned": 0.0, "Black-Owned": 2.8, "Asian-Owned": 0.0, "Women-Owned": 30.3}, "Nonemployer Establishments": 6037, "Private Non-farm Employment": 21394}, "Housing": {"Housing Units": 36909, "Units in Multi-Unit Structures": 16.0, "Median Value of Owner-Occupied Units": 93500, "Households": 30756, "Persons per Household": 2.73, "Homeownership Rate": 69.8}, "Population": {"2014 Population": 88493, "2010 Population": 86129, "Population per Square Mile": 102.5, "Population Percent Change": 2.7}}</t>
  </si>
  <si>
    <t>{"Ethnicities": {"White Alone, not Hispanic or Latino": 71.4, "Two or More Races": 2.2, "Asian Alone": 0.6, "Native Hawaiian and Other Pacific Islander Alone": 0.1, "White Alone": 92.0, "Hispanic or Latino": 22.3, "Black Alone": 3.0, "American Indian and Alaska Native Alone": 2.1}, "Age": {"Percent Under 18 Years": 26.4, "Percent 65 and Older": 14.7, "Percent Under 5 Years": 7.3}, "Miscellaneous": {"Manufacturers Shipments": 0, "Foreign Born": 6.2, "Percent Female": 50.0, "Language Other than English at Home": 15.6, "Living in Same House +1 Years": 87.7, "Mean Travel Time to Work": 19.7, "Building Permits": 0, "Veterans": 1901, "Land Area": 887.42}, "Sales": {"Retail Sales": 2108, "Merchant Wholesaler Sales": 0, "Accommodation and Food Services Sales": 211, "Retail Sales per Capita": 9707}, "County": "Hutchinson County", "State": "TX", "Income": {"Median Houseold Income": 44731, "Per Capita Income": 23383, "Persons Below Poverty Level": 15.8}, "Education": {"Bachelor's Degree or Higher": 13.5, "High School or Higher": 83.4}, "Employment": {"Private Non-farm Establishments": 483, "Private Non-farm Employment Percent Change": -3.2, "Firms": {"Total": 1524, "Hispanic-Owned": 0.0, "Native Hawaiian and Other Pacific Islander-Owned": 0.0, "American Indian-Owned": 0.0, "Black-Owned": 0.0, "Asian-Owned": 0.0, "Women-Owned": 0.0}, "Nonemployer Establishments": 1107, "Private Non-farm Employment": 6409}, "Housing": {"Housing Units": 10585, "Units in Multi-Unit Structures": 9.5, "Median Value of Owner-Occupied Units": 63300, "Households": 8374, "Persons per Household": 2.59, "Homeownership Rate": 78.0}, "Population": {"2014 Population": 21773, "2010 Population": 22150, "Population per Square Mile": 25.0, "Population Percent Change": -2.1}}</t>
  </si>
  <si>
    <t>{"Ethnicities": {"White Alone, not Hispanic or Latino": 68.5, "Two or More Races": 2.3, "Asian Alone": 0.4, "Native Hawaiian and Other Pacific Islander Alone": 0.0, "White Alone": 95.0, "Hispanic or Latino": 27.5, "Black Alone": 1.5, "American Indian and Alaska Native Alone": 0.8}, "Age": {"Percent Under 18 Years": 22.2, "Percent 65 and Older": 18.3, "Percent Under 5 Years": 6.4}, "Miscellaneous": {"Manufacturers Shipments": 0, "Foreign Born": 1.9, "Percent Female": 48.2, "Language Other than English at Home": 15.2, "Living in Same House +1 Years": 86.5, "Mean Travel Time to Work": 22.8, "Building Permits": 0, "Veterans": 187, "Land Area": 1051.56}, "Sales": {"Retail Sales": 0, "Merchant Wholesaler Sales": 0, "Accommodation and Food Services Sales": 0, "Retail Sales per Capita": 0}, "County": "Irion County", "State": "TX", "Income": {"Median Houseold Income": 50357, "Per Capita Income": 28055, "Persons Below Poverty Level": 8.7}, "Education": {"Bachelor's Degree or Higher": 13.0, "High School or Higher": 82.5}, "Employment": {"Private Non-farm Establishments": 58, "Private Non-farm Employment Percent Change": 43.6, "Firms": {"Total": 0, "Hispanic-Owned": 0.0, "Native Hawaiian and Other Pacific Islander-Owned": 0.0, "American Indian-Owned": 0.0, "Black-Owned": 0.0, "Asian-Owned": 0.0, "Women-Owned": 0.0}, "Nonemployer Establishments": 199, "Private Non-farm Employment": 616}, "Housing": {"Housing Units": 856, "Units in Multi-Unit Structures": 0.0, "Median Value of Owner-Occupied Units": 76100, "Households": 654, "Persons per Household": 2.45, "Homeownership Rate": 75.4}, "Population": {"2014 Population": 1574, "2010 Population": 1599, "Population per Square Mile": 1.5, "Population Percent Change": -1.6}}</t>
  </si>
  <si>
    <t>{"Ethnicities": {"White Alone, not Hispanic or Latino": 77.9, "Two or More Races": 0.9, "Asian Alone": 0.6, "Native Hawaiian and Other Pacific Islander Alone": 0.1, "White Alone": 93.1, "Hispanic or Latino": 16.3, "Black Alone": 4.2, "American Indian and Alaska Native Alone": 1.0}, "Age": {"Percent Under 18 Years": 21.7, "Percent 65 and Older": 16.3, "Percent Under 5 Years": 6.0}, "Miscellaneous": {"Manufacturers Shipments": 0, "Foreign Born": 5.0, "Percent Female": 44.1, "Language Other than English at Home": 11.9, "Living in Same House +1 Years": 78.5, "Mean Travel Time to Work": 27.7, "Building Permits": 5, "Veterans": 755, "Land Area": 910.66}, "Sales": {"Retail Sales": 341, "Merchant Wholesaler Sales": 1122, "Accommodation and Food Services Sales": 64, "Retail Sales per Capita": 3926}, "County": "Jack County", "State": "TX", "Income": {"Median Houseold Income": 49038, "Per Capita Income": 24325, "Persons Below Poverty Level": 16.7}, "Education": {"Bachelor's Degree or Higher": 10.7, "High School or Higher": 81.6}, "Employment": {"Private Non-farm Establishments": 227, "Private Non-farm Employment Percent Change": -11.6, "Firms": {"Total": 1370, "Hispanic-Owned": 0.0, "Native Hawaiian and Other Pacific Islander-Owned": 0.0, "American Indian-Owned": 0.0, "Black-Owned": 0.0, "Asian-Owned": 0.0, "Women-Owned": 0.0}, "Nonemployer Establishments": 754, "Private Non-farm Employment": 2284}, "Housing": {"Housing Units": 4109, "Units in Multi-Unit Structures": 5.0, "Median Value of Owner-Occupied Units": 76700, "Households": 2972, "Persons per Household": 2.62, "Homeownership Rate": 77.4}, "Population": {"2014 Population": 8855, "2010 Population": 9044, "Population per Square Mile": 9.9, "Population Percent Change": -2.1}}</t>
  </si>
  <si>
    <t>{"Ethnicities": {"White Alone, not Hispanic or Latino": 60.0, "Two or More Races": 1.5, "Asian Alone": 0.7, "Native Hawaiian and Other Pacific Islander Alone": 0.0, "White Alone": 89.7, "Hispanic or Latino": 31.4, "Black Alone": 7.2, "American Indian and Alaska Native Alone": 0.8}, "Age": {"Percent Under 18 Years": 26.1, "Percent 65 and Older": 16.7, "Percent Under 5 Years": 6.9}, "Miscellaneous": {"Manufacturers Shipments": 0, "Foreign Born": 6.2, "Percent Female": 50.1, "Language Other than English at Home": 20.9, "Living in Same House +1 Years": 88.6, "Mean Travel Time to Work": 23.7, "Building Permits": 18, "Veterans": 941, "Land Area": 829.44}, "Sales": {"Retail Sales": 1334, "Merchant Wholesaler Sales": 669, "Accommodation and Food Services Sales": 98, "Retail Sales per Capita": 9533}, "County": "Jackson County", "State": "TX", "Income": {"Median Houseold Income": 49528, "Per Capita Income": 23418, "Persons Below Poverty Level": 12.7}, "Education": {"Bachelor's Degree or Higher": 17.9, "High School or Higher": 80.6}, "Employment": {"Private Non-farm Establishments": 298, "Private Non-farm Employment Percent Change": 9.4, "Firms": {"Total": 1310, "Hispanic-Owned": 0.0, "Native Hawaiian and Other Pacific Islander-Owned": 0.0, "American Indian-Owned": 0.0, "Black-Owned": 0.0, "Asian-Owned": 0.0, "Women-Owned": 0.0}, "Nonemployer Establishments": 1005, "Private Non-farm Employment": 4557}, "Housing": {"Housing Units": 6591, "Units in Multi-Unit Structures": 8.2, "Median Value of Owner-Occupied Units": 84400, "Households": 5212, "Persons per Household": 2.69, "Homeownership Rate": 77.7}, "Population": {"2014 Population": 14739, "2010 Population": 14075, "Population per Square Mile": 17.0, "Population Percent Change": 4.7}}</t>
  </si>
  <si>
    <t>{"Ethnicities": {"White Alone, not Hispanic or Latino": 74.6, "Two or More Races": 1.4, "Asian Alone": 0.7, "Native Hawaiian and Other Pacific Islander Alone": 0.1, "White Alone": 80.6, "Hispanic or Latino": 6.6, "Black Alone": 16.6, "American Indian and Alaska Native Alone": 0.7}, "Age": {"Percent Under 18 Years": 24.3, "Percent 65 and Older": 18.2, "Percent Under 5 Years": 6.7}, "Miscellaneous": {"Manufacturers Shipments": 7256, "Foreign Born": 3.3, "Percent Female": 50.8, "Language Other than English at Home": 7.0, "Living in Same House +1 Years": 88.3, "Mean Travel Time to Work": 27.9, "Building Permits": 8, "Veterans": 3311, "Land Area": 938.85}, "Sales": {"Retail Sales": 3710, "Merchant Wholesaler Sales": 1233, "Accommodation and Food Services Sales": 325, "Retail Sales per Capita": 10809}, "County": "Jasper County", "State": "TX", "Income": {"Median Houseold Income": 40417, "Per Capita Income": 20254, "Persons Below Poverty Level": 17.8}, "Education": {"Bachelor's Degree or Higher": 11.2, "High School or Higher": 83.3}, "Employment": {"Private Non-farm Establishments": 623, "Private Non-farm Employment Percent Change": 5.7, "Firms": {"Total": 3387, "Hispanic-Owned": 3.2, "Native Hawaiian and Other Pacific Islander-Owned": 0.0, "American Indian-Owned": 0.0, "Black-Owned": 11.4, "Asian-Owned": 0.0, "Women-Owned": 29.4}, "Nonemployer Establishments": 2448, "Private Non-farm Employment": 9194}, "Housing": {"Housing Units": 16871, "Units in Multi-Unit Structures": 6.8, "Median Value of Owner-Occupied Units": 82200, "Households": 13095, "Persons per Household": 2.66, "Homeownership Rate": 78.4}, "Population": {"2014 Population": 35552, "2010 Population": 35710, "Population per Square Mile": 38.0, "Population Percent Change": -0.4}}</t>
  </si>
  <si>
    <t>{"Ethnicities": {"White Alone, not Hispanic or Latino": 62.7, "Two or More Races": 2.0, "Asian Alone": 0.4, "Native Hawaiian and Other Pacific Islander Alone": 0.0, "White Alone": 94.5, "Hispanic or Latino": 33.7, "Black Alone": 1.9, "American Indian and Alaska Native Alone": 1.2}, "Age": {"Percent Under 18 Years": 12.0, "Percent 65 and Older": 29.9, "Percent Under 5 Years": 1.9}, "Miscellaneous": {"Manufacturers Shipments": 0, "Foreign Born": 15.4, "Percent Female": 49.7, "Language Other than English at Home": 44.8, "Living in Same House +1 Years": 90.4, "Mean Travel Time to Work": 20.5, "Building Permits": 0, "Veterans": 259, "Land Area": 2264.56}, "Sales": {"Retail Sales": 71, "Merchant Wholesaler Sales": 0, "Accommodation and Food Services Sales": 70, "Retail Sales per Capita": 3227}, "County": "Jeff Davis County", "State": "TX", "Income": {"Median Houseold Income": 49056, "Per Capita Income": 26958, "Persons Below Poverty Level": 7.4}, "Education": {"Bachelor's Degree or Higher": 35.3, "High School or Higher": 81.1}, "Employment": {"Private Non-farm Establishments": 56, "Private Non-farm Employment Percent Change": 2.7, "Firms": {"Total": 0, "Hispanic-Owned": 0.0, "Native Hawaiian and Other Pacific Islander-Owned": 0.0, "American Indian-Owned": 0.0, "Black-Owned": 0.0, "Asian-Owned": 0.0, "Women-Owned": 0.0}, "Nonemployer Establishments": 249, "Private Non-farm Employment": 382}, "Housing": {"Housing Units": 1616, "Units in Multi-Unit Structures": 2.3, "Median Value of Owner-Occupied Units": 104300, "Households": 989, "Persons per Household": 2.27, "Homeownership Rate": 74.7}, "Population": {"2014 Population": 2204, "2010 Population": 2342, "Population per Square Mile": 1.0, "Population Percent Change": -5.9}}</t>
  </si>
  <si>
    <t>{"Ethnicities": {"White Alone, not Hispanic or Latino": 42.5, "Two or More Races": 1.5, "Asian Alone": 3.9, "Native Hawaiian and Other Pacific Islander Alone": 0.1, "White Alone": 59.3, "Hispanic or Latino": 18.9, "Black Alone": 34.3, "American Indian and Alaska Native Alone": 1.0}, "Age": {"Percent Under 18 Years": 23.7, "Percent 65 and Older": 13.4, "Percent Under 5 Years": 6.8}, "Miscellaneous": {"Manufacturers Shipments": 0, "Foreign Born": 10.7, "Percent Female": 48.8, "Language Other than English at Home": 20.0, "Living in Same House +1 Years": 84.0, "Mean Travel Time to Work": 19.0, "Building Permits": 1061, "Veterans": 17635, "Land Area": 876.3}, "Sales": {"Retail Sales": 39731, "Merchant Wholesaler Sales": 28525, "Accommodation and Food Services Sales": 3875, "Retail Sales per Capita": 16453}, "County": "Jefferson County", "State": "TX", "Income": {"Median Houseold Income": 42568, "Per Capita Income": 23236, "Persons Below Poverty Level": 21.0}, "Education": {"Bachelor's Degree or Higher": 17.8, "High School or Higher": 82.4}, "Employment": {"Private Non-farm Establishments": 5623, "Private Non-farm Employment Percent Change": -2.9, "Firms": {"Total": 17642, "Hispanic-Owned": 6.6, "Native Hawaiian and Other Pacific Islander-Owned": 0.0, "American Indian-Owned": 0.4, "Black-Owned": 19.8, "Asian-Owned": 6.7, "Women-Owned": 28.8}, "Nonemployer Establishments": 14983, "Private Non-farm Employment": 100836}, "Housing": {"Housing Units": 107234, "Units in Multi-Unit Structures": 22.2, "Median Value of Owner-Occupied Units": 96200, "Households": 92634, "Persons per Household": 2.55, "Homeownership Rate": 64.1}, "Population": {"2014 Population": 252235, "2010 Population": 252273, "Population per Square Mile": 287.9, "Population Percent Change": 0.0}}</t>
  </si>
  <si>
    <t>{"Ethnicities": {"White Alone, not Hispanic or Latino": 6.7, "Two or More Races": 0.7, "Asian Alone": 0.7, "Native Hawaiian and Other Pacific Islander Alone": 0.0, "White Alone": 97.2, "Hispanic or Latino": 91.6, "Black Alone": 0.8, "American Indian and Alaska Native Alone": 0.6}, "Age": {"Percent Under 18 Years": 30.0, "Percent 65 and Older": 15.8, "Percent Under 5 Years": 9.0}, "Miscellaneous": {"Manufacturers Shipments": 0, "Foreign Born": 11.7, "Percent Female": 49.8, "Language Other than English at Home": 81.9, "Living in Same House +1 Years": 86.8, "Mean Travel Time to Work": 27.9, "Building Permits": 0, "Veterans": 304, "Land Area": 1136.14}, "Sales": {"Retail Sales": 616, "Merchant Wholesaler Sales": 0, "Accommodation and Food Services Sales": 36, "Retail Sales per Capita": 12577}, "County": "Jim Hogg County", "State": "TX", "Income": {"Median Houseold Income": 36121, "Per Capita Income": 19212, "Persons Below Poverty Level": 14.0}, "Education": {"Bachelor's Degree or Higher": 10.9, "High School or Higher": 66.1}, "Employment": {"Private Non-farm Establishments": 95, "Private Non-farm Employment Percent Change": -1.2, "Firms": {"Total": 0, "Hispanic-Owned": 0.0, "Native Hawaiian and Other Pacific Islander-Owned": 0.0, "American Indian-Owned": 0.0, "Black-Owned": 0.0, "Asian-Owned": 0.0, "Women-Owned": 0.0}, "Nonemployer Establishments": 392, "Private Non-farm Employment": 1369}, "Housing": {"Housing Units": 2445, "Units in Multi-Unit Structures": 8.5, "Median Value of Owner-Occupied Units": 50700, "Households": 1805, "Persons per Household": 2.9, "Homeownership Rate": 76.7}, "Population": {"2014 Population": 5255, "2010 Population": 5300, "Population per Square Mile": 4.7, "Population Percent Change": -0.8}}</t>
  </si>
  <si>
    <t>{"Ethnicities": {"White Alone, not Hispanic or Latino": 18.7, "Two or More Races": 0.8, "Asian Alone": 0.6, "Native Hawaiian and Other Pacific Islander Alone": 0.1, "White Alone": 96.5, "Hispanic or Latino": 79.7, "Black Alone": 1.0, "American Indian and Alaska Native Alone": 1.1}, "Age": {"Percent Under 18 Years": 28.2, "Percent 65 and Older": 14.1, "Percent Under 5 Years": 8.1}, "Miscellaneous": {"Manufacturers Shipments": 0, "Foreign Born": 4.5, "Percent Female": 50.6, "Language Other than English at Home": 50.2, "Living in Same House +1 Years": 86.1, "Mean Travel Time to Work": 24.2, "Building Permits": 26, "Veterans": 2183, "Land Area": 864.97}, "Sales": {"Retail Sales": 4623, "Merchant Wholesaler Sales": 1933, "Accommodation and Food Services Sales": 460, "Retail Sales per Capita": 11263}, "County": "Jim Wells County", "State": "TX", "Income": {"Median Houseold Income": 40585, "Per Capita Income": 20452, "Persons Below Poverty Level": 21.7}, "Education": {"Bachelor's Degree or Higher": 11.1, "High School or Higher": 70.5}, "Employment": {"Private Non-farm Establishments": 940, "Private Non-farm Employment Percent Change": -3.0, "Firms": {"Total": 3523, "Hispanic-Owned": 0.0, "Native Hawaiian and Other Pacific Islander-Owned": 0.0, "American Indian-Owned": 0.0, "Black-Owned": 0.0, "Asian-Owned": 0.0, "Women-Owned": 23.0}, "Nonemployer Establishments": 2901, "Private Non-farm Employment": 16131}, "Housing": {"Housing Units": 16220, "Units in Multi-Unit Structures": 9.0, "Median Value of Owner-Occupied Units": 69000, "Households": 13728, "Persons per Household": 2.96, "Homeownership Rate": 72.7}, "Population": {"2014 Population": 41353, "2010 Population": 40838, "Population per Square Mile": 47.2, "Population Percent Change": 1.3}}</t>
  </si>
  <si>
    <t>{"Ethnicities": {"White Alone, not Hispanic or Latino": 74.0, "Two or More Races": 1.7, "Asian Alone": 0.9, "Native Hawaiian and Other Pacific Islander Alone": 0.5, "White Alone": 92.7, "Hispanic or Latino": 20.0, "Black Alone": 3.2, "American Indian and Alaska Native Alone": 1.0}, "Age": {"Percent Under 18 Years": 26.4, "Percent 65 and Older": 13.2, "Percent Under 5 Years": 6.5}, "Miscellaneous": {"Manufacturers Shipments": 14413, "Foreign Born": 7.0, "Percent Female": 50.0, "Language Other than English at Home": 14.9, "Living in Same House +1 Years": 86.0, "Mean Travel Time to Work": 29.9, "Building Permits": 960, "Veterans": 10784, "Land Area": 724.69}, "Sales": {"Retail Sales": 12696, "Merchant Wholesaler Sales": 5362, "Accommodation and Food Services Sales": 1263, "Retail Sales per Capita": 8490}, "County": "Johnson County", "State": "TX", "Income": {"Median Houseold Income": 57535, "Per Capita Income": 24816, "Persons Below Poverty Level": 12.0}, "Education": {"Bachelor's Degree or Higher": 16.7, "High School or Higher": 83.1}, "Employment": {"Private Non-farm Establishments": 2631, "Private Non-farm Employment Percent Change": 1.2, "Firms": {"Total": 13199, "Hispanic-Owned": 6.9, "Native Hawaiian and Other Pacific Islander-Owned": 0.0, "American Indian-Owned": 0.6, "Black-Owned": 3.0, "Asian-Owned": 0.0, "Women-Owned": 23.4}, "Nonemployer Establishments": 11416, "Private Non-farm Employment": 35000}, "Housing": {"Housing Units": 59037, "Units in Multi-Unit Structures": 9.2, "Median Value of Owner-Occupied Units": 113900, "Households": 52044, "Persons per Household": 2.87, "Homeownership Rate": 75.4}, "Population": {"2014 Population": 157456, "2010 Population": 150934, "Population per Square Mile": 208.3, "Population Percent Change": 4.3}}</t>
  </si>
  <si>
    <t>{"Ethnicities": {"White Alone, not Hispanic or Latino": 59.0, "Two or More Races": 1.4, "Asian Alone": 0.7, "Native Hawaiian and Other Pacific Islander Alone": 0.0, "White Alone": 83.2, "Hispanic or Latino": 27.1, "Black Alone": 13.4, "American Indian and Alaska Native Alone": 1.3}, "Age": {"Percent Under 18 Years": 17.8, "Percent 65 and Older": 14.4, "Percent Under 5 Years": 4.8}, "Miscellaneous": {"Manufacturers Shipments": 0, "Foreign Born": 3.7, "Percent Female": 37.1, "Language Other than English at Home": 19.3, "Living in Same House +1 Years": 77.9, "Mean Travel Time to Work": 23.4, "Building Permits": 1, "Veterans": 1808, "Land Area": 928.55}, "Sales": {"Retail Sales": 1633, "Merchant Wholesaler Sales": 3789, "Accommodation and Food Services Sales": 46, "Retail Sales per Capita": 8527}, "County": "Jones County", "State": "TX", "Income": {"Median Houseold Income": 41297, "Per Capita Income": 14827, "Persons Below Poverty Level": 18.5}, "Education": {"Bachelor's Degree or Higher": 8.9, "High School or Higher": 72.4}, "Employment": {"Private Non-farm Establishments": 279, "Private Non-farm Employment Percent Change": 0.5, "Firms": {"Total": 1607, "Hispanic-Owned": 0.0, "Native Hawaiian and Other Pacific Islander-Owned": 0.0, "American Indian-Owned": 0.0, "Black-Owned": 0.0, "Asian-Owned": 0.0, "Women-Owned": 17.6}, "Nonemployer Establishments": 1195, "Private Non-farm Employment": 2571}, "Housing": {"Housing Units": 7402, "Units in Multi-Unit Structures": 3.6, "Median Value of Owner-Occupied Units": 61500, "Households": 5641, "Persons per Household": 2.33, "Homeownership Rate": 80.2}, "Population": {"2014 Population": 19936, "2010 Population": 20202, "Population per Square Mile": 21.8, "Population Percent Change": -1.3}}</t>
  </si>
  <si>
    <t>{"Ethnicities": {"White Alone, not Hispanic or Latino": 38.5, "Two or More Races": 0.8, "Asian Alone": 0.4, "Native Hawaiian and Other Pacific Islander Alone": 0.0, "White Alone": 89.0, "Hispanic or Latino": 52.5, "Black Alone": 8.7, "American Indian and Alaska Native Alone": 1.1}, "Age": {"Percent Under 18 Years": 21.2, "Percent 65 and Older": 14.5, "Percent Under 5 Years": 5.8}, "Miscellaneous": {"Manufacturers Shipments": 0, "Foreign Born": 5.7, "Percent Female": 41.7, "Language Other than English at Home": 34.7, "Living in Same House +1 Years": 83.0, "Mean Travel Time to Work": 21.7, "Building Permits": 78, "Veterans": 1196, "Land Area": 747.56}, "Sales": {"Retail Sales": 1018, "Merchant Wholesaler Sales": 406, "Accommodation and Food Services Sales": 86, "Retail Sales per Capita": 6766}, "County": "Karnes County", "State": "TX", "Income": {"Median Houseold Income": 42862, "Per Capita Income": 19899, "Persons Below Poverty Level": 23.3}, "Education": {"Bachelor's Degree or Higher": 11.2, "High School or Higher": 70.8}, "Employment": {"Private Non-farm Establishments": 303, "Private Non-farm Employment Percent Change": 17.9, "Firms": {"Total": 1150, "Hispanic-Owned": 0.0, "Native Hawaiian and Other Pacific Islander-Owned": 0.0, "American Indian-Owned": 0.0, "Black-Owned": 0.0, "Asian-Owned": 0.0, "Women-Owned": 0.0}, "Nonemployer Establishments": 970, "Private Non-farm Employment": 3634}, "Housing": {"Housing Units": 5813, "Units in Multi-Unit Structures": 9.5, "Median Value of Owner-Occupied Units": 75000, "Households": 4497, "Persons per Household": 2.54, "Homeownership Rate": 72.3}, "Population": {"2014 Population": 14906, "2010 Population": 14824, "Population per Square Mile": 19.8, "Population Percent Change": 0.6}}</t>
  </si>
  <si>
    <t>{"Ethnicities": {"White Alone, not Hispanic or Latino": 67.5, "Two or More Races": 1.8, "Asian Alone": 1.0, "Native Hawaiian and Other Pacific Islander Alone": 0.1, "White Alone": 85.4, "Hispanic or Latino": 19.4, "Black Alone": 10.7, "American Indian and Alaska Native Alone": 1.0}, "Age": {"Percent Under 18 Years": 27.6, "Percent 65 and Older": 11.8, "Percent Under 5 Years": 6.9}, "Miscellaneous": {"Manufacturers Shipments": 11725, "Foreign Born": 7.3, "Percent Female": 50.8, "Language Other than English at Home": 15.5, "Living in Same House +1 Years": 83.7, "Mean Travel Time to Work": 31.8, "Building Permits": 219, "Veterans": 6981, "Land Area": 780.7}, "Sales": {"Retail Sales": 9438, "Merchant Wholesaler Sales": 4431, "Accommodation and Food Services Sales": 936, "Retail Sales per Capita": 9770}, "County": "Kaufman County", "State": "TX", "Income": {"Median Houseold Income": 61194, "Per Capita Income": 24954, "Persons Below Poverty Level": 13.3}, "Education": {"Bachelor's Degree or Higher": 17.6, "High School or Higher": 82.5}, "Employment": {"Private Non-farm Establishments": 1703, "Private Non-farm Employment Percent Change": 3.4, "Firms": {"Total": 10231, "Hispanic-Owned": 0.0, "Native Hawaiian and Other Pacific Islander-Owned": 0.0, "American Indian-Owned": 0.9, "Black-Owned": 0.0, "Asian-Owned": 0.0, "Women-Owned": 27.2}, "Nonemployer Establishments": 9203, "Private Non-farm Employment": 21734}, "Housing": {"Housing Units": 39192, "Units in Multi-Unit Structures": 7.3, "Median Value of Owner-Occupied Units": 129500, "Households": 34922, "Persons per Household": 2.97, "Homeownership Rate": 77.8}, "Population": {"2014 Population": 111236, "2010 Population": 103350, "Population per Square Mile": 132.4, "Population Percent Change": 7.6}}</t>
  </si>
  <si>
    <t>{"Ethnicities": {"White Alone, not Hispanic or Latino": 74.4, "Two or More Races": 1.5, "Asian Alone": 1.0, "Native Hawaiian and Other Pacific Islander Alone": 0.1, "White Alone": 95.7, "Hispanic or Latino": 22.4, "Black Alone": 1.1, "American Indian and Alaska Native Alone": 0.7}, "Age": {"Percent Under 18 Years": 23.4, "Percent 65 and Older": 19.1, "Percent Under 5 Years": 4.9}, "Miscellaneous": {"Manufacturers Shipments": 1809, "Foreign Born": 8.3, "Percent Female": 51.2, "Language Other than English at Home": 17.6, "Living in Same House +1 Years": 84.8, "Mean Travel Time to Work": 26.7, "Building Permits": 380, "Veterans": 3749, "Land Area": 662.45}, "Sales": {"Retail Sales": 8080, "Merchant Wholesaler Sales": 2853, "Accommodation and Food Services Sales": 557, "Retail Sales per Capita": 25877}, "County": "Kendall County", "State": "TX", "Income": {"Median Houseold Income": 73410, "Per Capita Income": 35827, "Persons Below Poverty Level": 9.3}, "Education": {"Bachelor's Degree or Higher": 39.7, "High School or Higher": 90.0}, "Employment": {"Private Non-farm Establishments": 1112, "Private Non-farm Employment Percent Change": 3.9, "Firms": {"Total": 5224, "Hispanic-Owned": 7.8, "Native Hawaiian and Other Pacific Islander-Owned": 0.0, "American Indian-Owned": 0.0, "Black-Owned": 1.1, "Asian-Owned": 0.0, "Women-Owned": 28.0}, "Nonemployer Establishments": 4656, "Private Non-farm Employment": 10932}, "Housing": {"Housing Units": 15011, "Units in Multi-Unit Structures": 11.5, "Median Value of Owner-Occupied Units": 274400, "Households": 12760, "Persons per Household": 2.7, "Homeownership Rate": 74.5}, "Population": {"2014 Population": 38880, "2010 Population": 33410, "Population per Square Mile": 50.4, "Population Percent Change": 16.4}}</t>
  </si>
  <si>
    <t>{"Ethnicities": {"White Alone, not Hispanic or Latino": 21.3, "Two or More Races": 0.3, "Asian Alone": 0.5, "Native Hawaiian and Other Pacific Islander Alone": 0.0, "White Alone": 93.5, "Hispanic or Latino": 74.0, "Black Alone": 4.3, "American Indian and Alaska Native Alone": 1.5}, "Age": {"Percent Under 18 Years": 25.5, "Percent 65 and Older": 15.3, "Percent Under 5 Years": 7.3}, "Miscellaneous": {"Manufacturers Shipments": 0, "Foreign Born": 17.4, "Percent Female": 48.3, "Language Other than English at Home": 30.5, "Living in Same House +1 Years": 99.8, "Mean Travel Time to Work": 17.7, "Building Permits": 0, "Veterans": 30, "Land Area": 1458.33}, "Sales": {"Retail Sales": 0, "Merchant Wholesaler Sales": 0, "Accommodation and Food Services Sales": 0, "Retail Sales per Capita": 0}, "County": "Kenedy County", "State": "TX", "Income": {"Median Houseold Income": 43438, "Per Capita Income": 15157, "Persons Below Poverty Level": 32.8}, "Education": {"Bachelor's Degree or Higher": 10.6, "High School or Higher": 65.3}, "Employment": {"Private Non-farm Establishments": 13, "Private Non-farm Employment Percent Change": 1.9, "Firms": {"Total": 0, "Hispanic-Owned": 0.0, "Native Hawaiian and Other Pacific Islander-Owned": 0.0, "American Indian-Owned": 0.0, "Black-Owned": 0.0, "Asian-Owned": 0.0, "Women-Owned": 0.0}, "Nonemployer Establishments": 16, "Private Non-farm Employment": 107}, "Housing": {"Housing Units": 233, "Units in Multi-Unit Structures": 11.0, "Median Value of Owner-Occupied Units": 56200, "Households": 159, "Persons per Household": 3.28, "Homeownership Rate": 28.9}, "Population": {"2014 Population": 400, "2010 Population": 416, "Population per Square Mile": 0.3, "Population Percent Change": -3.8}}</t>
  </si>
  <si>
    <t>{"Ethnicities": {"White Alone, not Hispanic or Latino": 78.2, "Two or More Races": 2.0, "Asian Alone": 0.0, "Native Hawaiian and Other Pacific Islander Alone": 0.1, "White Alone": 95.4, "Hispanic or Latino": 18.1, "Black Alone": 1.1, "American Indian and Alaska Native Alone": 1.3}, "Age": {"Percent Under 18 Years": 21.5, "Percent 65 and Older": 26.9, "Percent Under 5 Years": 3.4}, "Miscellaneous": {"Manufacturers Shipments": 0, "Foreign Born": 3.4, "Percent Female": 50.7, "Language Other than English at Home": 6.7, "Living in Same House +1 Years": 80.3, "Mean Travel Time to Work": 10.5, "Building Permits": 0, "Veterans": 60, "Land Area": 902.51}, "Sales": {"Retail Sales": 0, "Merchant Wholesaler Sales": 0, "Accommodation and Food Services Sales": 0, "Retail Sales per Capita": 0}, "County": "Kent County", "State": "TX", "Income": {"Median Houseold Income": 46875, "Per Capita Income": 24839, "Persons Below Poverty Level": 8.6}, "Education": {"Bachelor's Degree or Higher": 23.1, "High School or Higher": 83.4}, "Employment": {"Private Non-farm Establishments": 17, "Private Non-farm Employment Percent Change": 0.0, "Firms": {"Total": 91, "Hispanic-Owned": 0.0, "Native Hawaiian and Other Pacific Islander-Owned": 0.0, "American Indian-Owned": 0.0, "Black-Owned": 0.0, "Asian-Owned": 0.0, "Women-Owned": 0.0}, "Nonemployer Establishments": 64, "Private Non-farm Employment": 0}, "Housing": {"Housing Units": 552, "Units in Multi-Unit Structures": 0.0, "Median Value of Owner-Occupied Units": 64300, "Households": 401, "Persons per Household": 2.15, "Homeownership Rate": 74.8}, "Population": {"2014 Population": 785, "2010 Population": 808, "Population per Square Mile": 0.9, "Population Percent Change": -2.8}}</t>
  </si>
  <si>
    <t>{"Ethnicities": {"White Alone, not Hispanic or Latino": 70.2, "Two or More Races": 1.7, "Asian Alone": 1.0, "Native Hawaiian and Other Pacific Islander Alone": 0.1, "White Alone": 94.0, "Hispanic or Latino": 25.6, "Black Alone": 2.0, "American Indian and Alaska Native Alone": 1.1}, "Age": {"Percent Under 18 Years": 19.4, "Percent 65 and Older": 26.8, "Percent Under 5 Years": 5.1}, "Miscellaneous": {"Manufacturers Shipments": 1617, "Foreign Born": 6.3, "Percent Female": 51.8, "Language Other than English at Home": 17.9, "Living in Same House +1 Years": 81.9, "Mean Travel Time to Work": 19.6, "Building Permits": 91, "Veterans": 6283, "Land Area": 1103.32}, "Sales": {"Retail Sales": 7198, "Merchant Wholesaler Sales": 0, "Accommodation and Food Services Sales": 975, "Retail Sales per Capita": 15159}, "County": "Kerr County", "State": "TX", "Income": {"Median Houseold Income": 43601, "Per Capita Income": 26334, "Persons Below Poverty Level": 14.9}, "Education": {"Bachelor's Degree or Higher": 28.2, "High School or Higher": 87.4}, "Employment": {"Private Non-farm Establishments": 1383, "Private Non-farm Employment Percent Change": 0.8, "Firms": {"Total": 6312, "Hispanic-Owned": 8.9, "Native Hawaiian and Other Pacific Islander-Owned": 0.0, "American Indian-Owned": 0.0, "Black-Owned": 0.0, "Asian-Owned": 0.0, "Women-Owned": 23.2}, "Nonemployer Establishments": 5077, "Private Non-farm Employment": 15135}, "Housing": {"Housing Units": 24001, "Units in Multi-Unit Structures": 13.3, "Median Value of Owner-Occupied Units": 150700, "Households": 20357, "Persons per Household": 2.35, "Homeownership Rate": 68.8}, "Population": {"2014 Population": 50562, "2010 Population": 49625, "Population per Square Mile": 45.0, "Population Percent Change": 1.9}}</t>
  </si>
  <si>
    <t>{"Ethnicities": {"White Alone, not Hispanic or Latino": 72.3, "Two or More Races": 0.8, "Asian Alone": 0.7, "Native Hawaiian and Other Pacific Islander Alone": 0.1, "White Alone": 96.8, "Hispanic or Latino": 25.5, "Black Alone": 0.5, "American Indian and Alaska Native Alone": 1.1}, "Age": {"Percent Under 18 Years": 19.0, "Percent 65 and Older": 26.5, "Percent Under 5 Years": 4.9}, "Miscellaneous": {"Manufacturers Shipments": 0, "Foreign Born": 7.0, "Percent Female": 50.7, "Language Other than English at Home": 21.0, "Living in Same House +1 Years": 86.5, "Mean Travel Time to Work": 16.5, "Building Permits": 5, "Veterans": 410, "Land Area": 1250.99}, "Sales": {"Retail Sales": 786, "Merchant Wholesaler Sales": 1, "Accommodation and Food Services Sales": 81, "Retail Sales per Capita": 17777}, "County": "Kimble County", "State": "TX", "Income": {"Median Houseold Income": 43424, "Per Capita Income": 27502, "Persons Below Poverty Level": 19.5}, "Education": {"Bachelor's Degree or Higher": 17.6, "High School or Higher": 79.1}, "Employment": {"Private Non-farm Establishments": 134, "Private Non-farm Employment Percent Change": 8.3, "Firms": {"Total": 539, "Hispanic-Owned": 0.0, "Native Hawaiian and Other Pacific Islander-Owned": 0.0, "American Indian-Owned": 0.0, "Black-Owned": 0.0, "Asian-Owned": 0.0, "Women-Owned": 26.9}, "Nonemployer Establishments": 590, "Private Non-farm Employment": 905}, "Housing": {"Housing Units": 3369, "Units in Multi-Unit Structures": 5.6, "Median Value of Owner-Occupied Units": 85100, "Households": 1895, "Persons per Household": 2.37, "Homeownership Rate": 74.5}, "Population": {"2014 Population": 4438, "2010 Population": 4607, "Population per Square Mile": 3.7, "Population Percent Change": -3.7}}</t>
  </si>
  <si>
    <t>{"Ethnicities": {"White Alone, not Hispanic or Latino": 79.0, "Two or More Races": 3.1, "Asian Alone": 0.0, "Native Hawaiian and Other Pacific Islander Alone": 0.0, "White Alone": 95.4, "Hispanic or Latino": 17.2, "Black Alone": 0.0, "American Indian and Alaska Native Alone": 1.5}, "Age": {"Percent Under 18 Years": 20.6, "Percent 65 and Older": 17.6, "Percent Under 5 Years": 7.6}, "Miscellaneous": {"Manufacturers Shipments": 0, "Foreign Born": 17.1, "Percent Female": 50.4, "Language Other than English at Home": 23.6, "Living in Same House +1 Years": 90.6, "Mean Travel Time to Work": 11.2, "Building Permits": 0, "Veterans": 6, "Land Area": 910.87}, "Sales": {"Retail Sales": 0, "Merchant Wholesaler Sales": 0, "Accommodation and Food Services Sales": 0, "Retail Sales per Capita": 0}, "County": "King County", "State": "TX", "Income": {"Median Houseold Income": 65000, "Per Capita Income": 29836, "Persons Below Poverty Level": 5.9}, "Education": {"Bachelor's Degree or Higher": 20.5, "High School or Higher": 81.7}, "Employment": {"Private Non-farm Establishments": 0, "Private Non-farm Employment Percent Change": 0.0, "Firms": {"Total": 0, "Hispanic-Owned": 0.0, "Native Hawaiian and Other Pacific Islander-Owned": 0.0, "American Indian-Owned": 0.0, "Black-Owned": 0.0, "Asian-Owned": 0.0, "Women-Owned": 0.0}, "Nonemployer Establishments": 0, "Private Non-farm Employment": 0}, "Housing": {"Housing Units": 186, "Units in Multi-Unit Structures": 6.5, "Median Value of Owner-Occupied Units": 91000, "Households": 126, "Persons per Household": 2.53, "Homeownership Rate": 42.1}, "Population": {"2014 Population": 262, "2010 Population": 286, "Population per Square Mile": 0.3, "Population Percent Change": -8.4}}</t>
  </si>
  <si>
    <t>{"Ethnicities": {"White Alone, not Hispanic or Latino": 40.6, "Two or More Races": 1.7, "Asian Alone": 0.6, "Native Hawaiian and Other Pacific Islander Alone": 0.2, "White Alone": 94.4, "Hispanic or Latino": 56.5, "Black Alone": 1.8, "American Indian and Alaska Native Alone": 1.2}, "Age": {"Percent Under 18 Years": 19.1, "Percent 65 and Older": 25.3, "Percent Under 5 Years": 4.5}, "Miscellaneous": {"Manufacturers Shipments": 0, "Foreign Born": 15.3, "Percent Female": 43.9, "Language Other than English at Home": 58.1, "Living in Same House +1 Years": 81.6, "Mean Travel Time to Work": 21.8, "Building Permits": 1, "Veterans": 497, "Land Area": 1360.06}, "Sales": {"Retail Sales": 80, "Merchant Wholesaler Sales": 0, "Accommodation and Food Services Sales": 10, "Retail Sales per Capita": 2430}, "County": "Kinney County", "State": "TX", "Income": {"Median Houseold Income": 33257, "Per Capita Income": 16700, "Persons Below Poverty Level": 25.7}, "Education": {"Bachelor's Degree or Higher": 14.6, "High School or Higher": 68.9}, "Employment": {"Private Non-farm Establishments": 38, "Private Non-farm Employment Percent Change": 6.4, "Firms": {"Total": 217, "Hispanic-Owned": 0.0, "Native Hawaiian and Other Pacific Islander-Owned": 0.0, "American Indian-Owned": 0.0, "Black-Owned": 0.0, "Asian-Owned": 0.0, "Women-Owned": 18.9}, "Nonemployer Establishments": 184, "Private Non-farm Employment": 367}, "Housing": {"Housing Units": 1939, "Units in Multi-Unit Structures": 9.2, "Median Value of Owner-Occupied Units": 65800, "Households": 1195, "Persons per Household": 2.81, "Homeownership Rate": 82.0}, "Population": {"2014 Population": 3526, "2010 Population": 3598, "Population per Square Mile": 2.6, "Population Percent Change": -2.0}}</t>
  </si>
  <si>
    <t>{"Ethnicities": {"White Alone, not Hispanic or Latino": 21.6, "Two or More Races": 1.5, "Asian Alone": 2.4, "Native Hawaiian and Other Pacific Islander Alone": 0.2, "White Alone": 90.8, "Hispanic or Latino": 71.7, "Black Alone": 4.4, "American Indian and Alaska Native Alone": 0.8}, "Age": {"Percent Under 18 Years": 24.5, "Percent 65 and Older": 12.4, "Percent Under 5 Years": 7.3}, "Miscellaneous": {"Manufacturers Shipments": 0, "Foreign Born": 7.4, "Percent Female": 48.8, "Language Other than English at Home": 49.5, "Living in Same House +1 Years": 80.3, "Mean Travel Time to Work": 16.5, "Building Permits": 36, "Veterans": 2247, "Land Area": 881.31}, "Sales": {"Retail Sales": 6570, "Merchant Wholesaler Sales": 0, "Accommodation and Food Services Sales": 432, "Retail Sales per Capita": 21446}, "County": "Kleberg County", "State": "TX", "Income": {"Median Houseold Income": 40566, "Per Capita Income": 18918, "Persons Below Poverty Level": 24.5}, "Education": {"Bachelor's Degree or Higher": 23.6, "High School or Higher": 74.1}, "Employment": {"Private Non-farm Establishments": 567, "Private Non-farm Employment Percent Change": 7.0, "Firms": {"Total": 2053, "Hispanic-Owned": 45.0, "Native Hawaiian and Other Pacific Islander-Owned": 0.0, "American Indian-Owned": 0.0, "Black-Owned": 0.0, "Asian-Owned": 0.0, "Women-Owned": 0.0}, "Nonemployer Establishments": 1517, "Private Non-farm Employment": 7685}, "Housing": {"Housing Units": 13249, "Units in Multi-Unit Structures": 20.2, "Median Value of Owner-Occupied Units": 74500, "Households": 11241, "Persons per Household": 2.68, "Homeownership Rate": 57.1}, "Population": {"2014 Population": 32190, "2010 Population": 32061, "Population per Square Mile": 36.4, "Population Percent Change": 0.4}}</t>
  </si>
  <si>
    <t>{"Ethnicities": {"White Alone, not Hispanic or Latino": 59.3, "Two or More Races": 2.0, "Asian Alone": 0.2, "Native Hawaiian and Other Pacific Islander Alone": 0.1, "White Alone": 90.4, "Hispanic or Latino": 33.6, "Black Alone": 6.1, "American Indian and Alaska Native Alone": 1.3}, "Age": {"Percent Under 18 Years": 26.1, "Percent 65 and Older": 20.7, "Percent Under 5 Years": 7.5}, "Miscellaneous": {"Manufacturers Shipments": 0, "Foreign Born": 7.9, "Percent Female": 50.3, "Language Other than English at Home": 21.6, "Living in Same House +1 Years": 84.9, "Mean Travel Time to Work": 14.6, "Building Permits": 0, "Veterans": 279, "Land Area": 850.62}, "Sales": {"Retail Sales": 343, "Merchant Wholesaler Sales": 416, "Accommodation and Food Services Sales": 14, "Retail Sales per Capita": 9896}, "County": "Knox County", "State": "TX", "Income": {"Median Houseold Income": 34295, "Per Capita Income": 19396, "Persons Below Poverty Level": 20.8}, "Education": {"Bachelor's Degree or Higher": 12.5, "High School or Higher": 78.6}, "Employment": {"Private Non-farm Establishments": 98, "Private Non-farm Employment Percent Change": -4.3, "Firms": {"Total": 368, "Hispanic-Owned": 0.0, "Native Hawaiian and Other Pacific Islander-Owned": 0.0, "American Indian-Owned": 0.0, "Black-Owned": 0.0, "Asian-Owned": 0.0, "Women-Owned": 0.0}, "Nonemployer Establishments": 249, "Private Non-farm Employment": 707}, "Housing": {"Housing Units": 2044, "Units in Multi-Unit Structures": 8.7, "Median Value of Owner-Occupied Units": 40900, "Households": 1557, "Persons per Household": 2.31, "Homeownership Rate": 65.9}, "Population": {"2014 Population": 3858, "2010 Population": 3719, "Population per Square Mile": 4.4, "Population Percent Change": 3.7}}</t>
  </si>
  <si>
    <t>{"Ethnicities": {"White Alone, not Hispanic or Latino": 74.8, "Two or More Races": 2.7, "Asian Alone": 0.7, "Native Hawaiian and Other Pacific Islander Alone": 0.0, "White Alone": 81.4, "Hispanic or Latino": 7.5, "Black Alone": 13.5, "American Indian and Alaska Native Alone": 1.7}, "Age": {"Percent Under 18 Years": 23.7, "Percent 65 and Older": 18.4, "Percent Under 5 Years": 6.5}, "Miscellaneous": {"Manufacturers Shipments": 24116, "Foreign Born": 4.2, "Percent Female": 51.7, "Language Other than English at Home": 7.3, "Living in Same House +1 Years": 81.4, "Mean Travel Time to Work": 19.9, "Building Permits": 43, "Veterans": 3800, "Land Area": 907.19}, "Sales": {"Retail Sales": 6375, "Merchant Wholesaler Sales": 0, "Accommodation and Food Services Sales": 610, "Retail Sales per Capita": 13019}, "County": "Lamar County", "State": "TX", "Income": {"Median Houseold Income": 40104, "Per Capita Income": 21468, "Persons Below Poverty Level": 19.1}, "Education": {"Bachelor's Degree or Higher": 16.5, "High School or Higher": 83.1}, "Employment": {"Private Non-farm Establishments": 1187, "Private Non-farm Employment Percent Change": -6.7, "Firms": {"Total": 5469, "Hispanic-Owned": 0.0, "Native Hawaiian and Other Pacific Islander-Owned": 0.0, "American Indian-Owned": 0.0, "Black-Owned": 0.0, "Asian-Owned": 0.0, "Women-Owned": 31.5}, "Nonemployer Establishments": 3748, "Private Non-farm Employment": 15563}, "Housing": {"Housing Units": 22582, "Units in Multi-Unit Structures": 14.4, "Median Value of Owner-Occupied Units": 85300, "Households": 19416, "Persons per Household": 2.5, "Homeownership Rate": 65.2}, "Population": {"2014 Population": 49523, "2010 Population": 49793, "Population per Square Mile": 54.9, "Population Percent Change": -0.5}}</t>
  </si>
  <si>
    <t>{"Ethnicities": {"White Alone, not Hispanic or Latino": 40.3, "Two or More Races": 1.7, "Asian Alone": 0.4, "Native Hawaiian and Other Pacific Islander Alone": 0.1, "White Alone": 91.0, "Hispanic or Latino": 54.0, "Black Alone": 5.1, "American Indian and Alaska Native Alone": 1.8}, "Age": {"Percent Under 18 Years": 28.3, "Percent 65 and Older": 16.3, "Percent Under 5 Years": 8.3}, "Miscellaneous": {"Manufacturers Shipments": 0, "Foreign Born": 9.8, "Percent Female": 50.0, "Language Other than English at Home": 36.9, "Living in Same House +1 Years": 83.1, "Mean Travel Time to Work": 14.5, "Building Permits": 7, "Veterans": 597, "Land Area": 1016.18}, "Sales": {"Retail Sales": 957, "Merchant Wholesaler Sales": 842, "Accommodation and Food Services Sales": 69, "Retail Sales per Capita": 6933}, "County": "Lamb County", "State": "TX", "Income": {"Median Houseold Income": 36727, "Per Capita Income": 18744, "Persons Below Poverty Level": 22.1}, "Education": {"Bachelor's Degree or Higher": 14.0, "High School or Higher": 70.2}, "Employment": {"Private Non-farm Establishments": 245, "Private Non-farm Employment Percent Change": -1.8, "Firms": {"Total": 1038, "Hispanic-Owned": 0.0, "Native Hawaiian and Other Pacific Islander-Owned": 0.0, "American Indian-Owned": 0.0, "Black-Owned": 0.0, "Asian-Owned": 0.0, "Women-Owned": 15.9}, "Nonemployer Establishments": 716, "Private Non-farm Employment": 2536}, "Housing": {"Housing Units": 6102, "Units in Multi-Unit Structures": 8.0, "Median Value of Owner-Occupied Units": 56900, "Households": 4803, "Persons per Household": 2.85, "Homeownership Rate": 71.4}, "Population": {"2014 Population": 13574, "2010 Population": 13977, "Population per Square Mile": 13.8, "Population Percent Change": -2.9}}</t>
  </si>
  <si>
    <t>{"Ethnicities": {"White Alone, not Hispanic or Latino": 73.1, "Two or More Races": 2.9, "Asian Alone": 1.3, "Native Hawaiian and Other Pacific Islander Alone": 0.3, "White Alone": 90.2, "Hispanic or Latino": 18.9, "Black Alone": 4.1, "American Indian and Alaska Native Alone": 1.2}, "Age": {"Percent Under 18 Years": 23.4, "Percent 65 and Older": 18.0, "Percent Under 5 Years": 5.9}, "Miscellaneous": {"Manufacturers Shipments": 0, "Foreign Born": 7.1, "Percent Female": 50.8, "Language Other than English at Home": 14.8, "Living in Same House +1 Years": 83.2, "Mean Travel Time to Work": 28.4, "Building Permits": 236, "Veterans": 3231, "Land Area": 712.84}, "Sales": {"Retail Sales": 2071, "Merchant Wholesaler Sales": 115, "Accommodation and Food Services Sales": 161, "Retail Sales per Capita": 10008}, "County": "Lampasas County", "State": "TX", "Income": {"Median Houseold Income": 49277, "Per Capita Income": 23423, "Persons Below Poverty Level": 16.9}, "Education": {"Bachelor's Degree or Higher": 19.8, "High School or Higher": 86.0}, "Employment": {"Private Non-farm Establishments": 386, "Private Non-farm Employment Percent Change": 1.9, "Firms": {"Total": 1639, "Hispanic-Owned": 0.0, "Native Hawaiian and Other Pacific Islander-Owned": 0.0, "American Indian-Owned": 0.0, "Black-Owned": 0.0, "Asian-Owned": 0.0, "Women-Owned": 29.0}, "Nonemployer Establishments": 1376, "Private Non-farm Employment": 3613}, "Housing": {"Housing Units": 9001, "Units in Multi-Unit Structures": 6.3, "Median Value of Owner-Occupied Units": 129100, "Households": 7289, "Persons per Household": 2.68, "Homeownership Rate": 74.9}, "Population": {"2014 Population": 20156, "2010 Population": 19677, "Population per Square Mile": 27.6, "Population Percent Change": 2.4}}</t>
  </si>
  <si>
    <t>{"Ethnicities": {"White Alone, not Hispanic or Latino": 13.9, "Two or More Races": 0.8, "Asian Alone": 0.5, "Native Hawaiian and Other Pacific Islander Alone": 0.0, "White Alone": 96.8, "Hispanic or Latino": 84.4, "Black Alone": 1.1, "American Indian and Alaska Native Alone": 0.8}, "Age": {"Percent Under 18 Years": 20.7, "Percent 65 and Older": 13.2, "Percent Under 5 Years": 6.7}, "Miscellaneous": {"Manufacturers Shipments": 0, "Foreign Born": 7.7, "Percent Female": 41.3, "Language Other than English at Home": 62.4, "Living in Same House +1 Years": 82.5, "Mean Travel Time to Work": 27.6, "Building Permits": 24, "Veterans": 267, "Land Area": 1486.69}, "Sales": {"Retail Sales": 798, "Merchant Wholesaler Sales": 0, "Accommodation and Food Services Sales": 53, "Retail Sales per Capita": 13480}, "County": "La Salle County", "State": "TX", "Income": {"Median Houseold Income": 26756, "Per Capita Income": 13307, "Persons Below Poverty Level": 21.7}, "Education": {"Bachelor's Degree or Higher": 5.1, "High School or Higher": 52.9}, "Employment": {"Private Non-farm Establishments": 125, "Private Non-farm Employment Percent Change": 6.7, "Firms": {"Total": 424, "Hispanic-Owned": 34.7, "Native Hawaiian and Other Pacific Islander-Owned": 0.0, "American Indian-Owned": 0.0, "Black-Owned": 0.0, "Asian-Owned": 0.0, "Women-Owned": 30.2}, "Nonemployer Establishments": 592, "Private Non-farm Employment": 1856}, "Housing": {"Housing Units": 2878, "Units in Multi-Unit Structures": 13.6, "Median Value of Owner-Occupied Units": 48200, "Households": 1864, "Persons per Household": 3.29, "Homeownership Rate": 71.1}, "Population": {"2014 Population": 7474, "2010 Population": 6886, "Population per Square Mile": 4.6, "Population Percent Change": 8.5}}</t>
  </si>
  <si>
    <t>{"Ethnicities": {"White Alone, not Hispanic or Latino": 74.5, "Two or More Races": 1.2, "Asian Alone": 0.4, "Native Hawaiian and Other Pacific Islander Alone": 0.1, "White Alone": 90.7, "Hispanic or Latino": 17.7, "Black Alone": 7.0, "American Indian and Alaska Native Alone": 0.6}, "Age": {"Percent Under 18 Years": 23.6, "Percent 65 and Older": 21.9, "Percent Under 5 Years": 6.0}, "Miscellaneous": {"Manufacturers Shipments": 2382, "Foreign Born": 6.0, "Percent Female": 51.3, "Language Other than English at Home": 18.1, "Living in Same House +1 Years": 89.7, "Mean Travel Time to Work": 27.2, "Building Permits": 11, "Veterans": 1280, "Land Area": 969.71}, "Sales": {"Retail Sales": 1720, "Merchant Wholesaler Sales": 2211, "Accommodation and Food Services Sales": 90, "Retail Sales per Capita": 9224}, "County": "Lavaca County", "State": "TX", "Income": {"Median Houseold Income": 44149, "Per Capita Income": 24299, "Persons Below Poverty Level": 8.3}, "Education": {"Bachelor's Degree or Higher": 16.3, "High School or Higher": 79.2}, "Employment": {"Private Non-farm Establishments": 486, "Private Non-farm Employment Percent Change": -0.7, "Firms": {"Total": 1762, "Hispanic-Owned": 0.0, "Native Hawaiian and Other Pacific Islander-Owned": 0.0, "American Indian-Owned": 0.0, "Black-Owned": 0.0, "Asian-Owned": 0.0, "Women-Owned": 27.7}, "Nonemployer Establishments": 1705, "Private Non-farm Employment": 5370}, "Housing": {"Housing Units": 10362, "Units in Multi-Unit Structures": 4.1, "Median Value of Owner-Occupied Units": 92800, "Households": 7711, "Persons per Household": 2.45, "Homeownership Rate": 79.5}, "Population": {"2014 Population": 19721, "2010 Population": 19263, "Population per Square Mile": 19.9, "Population Percent Change": 2.4}}</t>
  </si>
  <si>
    <t>{"Ethnicities": {"White Alone, not Hispanic or Latino": 64.2, "Two or More Races": 1.4, "Asian Alone": 0.5, "Native Hawaiian and Other Pacific Islander Alone": 0.2, "White Alone": 85.5, "Hispanic or Latino": 22.9, "Black Alone": 11.3, "American Indian and Alaska Native Alone": 1.1}, "Age": {"Percent Under 18 Years": 22.6, "Percent 65 and Older": 17.7, "Percent Under 5 Years": 5.7}, "Miscellaneous": {"Manufacturers Shipments": 1284, "Foreign Born": 7.2, "Percent Female": 49.7, "Language Other than English at Home": 18.4, "Living in Same House +1 Years": 84.2, "Mean Travel Time to Work": 27.4, "Building Permits": 3, "Veterans": 1392, "Land Area": 629.02}, "Sales": {"Retail Sales": 1625, "Merchant Wholesaler Sales": 581, "Accommodation and Food Services Sales": 132, "Retail Sales per Capita": 10056}, "County": "Lee County", "State": "TX", "Income": {"Median Houseold Income": 51534, "Per Capita Income": 25123, "Persons Below Poverty Level": 12.4}, "Education": {"Bachelor's Degree or Higher": 15.7, "High School or Higher": 81.6}, "Employment": {"Private Non-farm Establishments": 421, "Private Non-farm Employment Percent Change": 15.4, "Firms": {"Total": 1826, "Hispanic-Owned": 0.0, "Native Hawaiian and Other Pacific Islander-Owned": 0.0, "American Indian-Owned": 0.0, "Black-Owned": 0.0, "Asian-Owned": 0.0, "Women-Owned": 14.0}, "Nonemployer Establishments": 1296, "Private Non-farm Employment": 5426}, "Housing": {"Housing Units": 7599, "Units in Multi-Unit Structures": 5.5, "Median Value of Owner-Occupied Units": 118400, "Households": 6078, "Persons per Household": 2.63, "Homeownership Rate": 76.7}, "Population": {"2014 Population": 16742, "2010 Population": 16612, "Population per Square Mile": 26.4, "Population Percent Change": 0.8}}</t>
  </si>
  <si>
    <t>{"Ethnicities": {"White Alone, not Hispanic or Latino": 76.3, "Two or More Races": 1.4, "Asian Alone": 0.8, "Native Hawaiian and Other Pacific Islander Alone": 0.0, "White Alone": 89.5, "Hispanic or Latino": 14.2, "Black Alone": 7.5, "American Indian and Alaska Native Alone": 0.8}, "Age": {"Percent Under 18 Years": 22.3, "Percent 65 and Older": 23.4, "Percent Under 5 Years": 6.7}, "Miscellaneous": {"Manufacturers Shipments": 0, "Foreign Born": 5.6, "Percent Female": 50.4, "Language Other than English at Home": 10.0, "Living in Same House +1 Years": 90.0, "Mean Travel Time to Work": 24.3, "Building Permits": 0, "Veterans": 1862, "Land Area": 1073.15}, "Sales": {"Retail Sales": 1598, "Merchant Wholesaler Sales": 923, "Accommodation and Food Services Sales": 131, "Retail Sales per Capita": 9761}, "County": "Leon County", "State": "TX", "Income": {"Median Houseold Income": 44452, "Per Capita Income": 24170, "Persons Below Poverty Level": 17.7}, "Education": {"Bachelor's Degree or Higher": 14.8, "High School or Higher": 82.9}, "Employment": {"Private Non-farm Establishments": 362, "Private Non-farm Employment Percent Change": -0.2, "Firms": {"Total": 1647, "Hispanic-Owned": 0.0, "Native Hawaiian and Other Pacific Islander-Owned": 0.0, "American Indian-Owned": 0.0, "Black-Owned": 0.0, "Asian-Owned": 0.0, "Women-Owned": 0.0}, "Nonemployer Establishments": 1444, "Private Non-farm Employment": 4251}, "Housing": {"Housing Units": 9537, "Units in Multi-Unit Structures": 3.1, "Median Value of Owner-Occupied Units": 90300, "Households": 6349, "Persons per Household": 2.63, "Homeownership Rate": 83.9}, "Population": {"2014 Population": 16861, "2010 Population": 16801, "Population per Square Mile": 15.7, "Population Percent Change": 0.4}}</t>
  </si>
  <si>
    <t>{"Ethnicities": {"White Alone, not Hispanic or Latino": 66.5, "Two or More Races": 1.6, "Asian Alone": 0.7, "Native Hawaiian and Other Pacific Islander Alone": 0.1, "White Alone": 85.7, "Hispanic or Latino": 20.7, "Black Alone": 10.9, "American Indian and Alaska Native Alone": 1.0}, "Age": {"Percent Under 18 Years": 25.1, "Percent 65 and Older": 12.7, "Percent Under 5 Years": 6.8}, "Miscellaneous": {"Manufacturers Shipments": 0, "Foreign Born": 6.8, "Percent Female": 50.8, "Language Other than English at Home": 16.6, "Living in Same House +1 Years": 80.5, "Mean Travel Time to Work": 34.1, "Building Permits": 300, "Veterans": 5416, "Land Area": 1158.42}, "Sales": {"Retail Sales": 6530, "Merchant Wholesaler Sales": 1515, "Accommodation and Food Services Sales": 488, "Retail Sales per Capita": 8729}, "County": "Liberty County", "State": "TX", "Income": {"Median Houseold Income": 47228, "Per Capita Income": 19740, "Persons Below Poverty Level": 18.4}, "Education": {"Bachelor's Degree or Higher": 8.8, "High School or Higher": 75.1}, "Employment": {"Private Non-farm Establishments": 1031, "Private Non-farm Employment Percent Change": 4.5, "Firms": {"Total": 5296, "Hispanic-Owned": 9.0, "Native Hawaiian and Other Pacific Islander-Owned": 0.0, "American Indian-Owned": 0.0, "Black-Owned": 0.0, "Asian-Owned": 0.0, "Women-Owned": 0.0}, "Nonemployer Establishments": 4662, "Private Non-farm Employment": 12382}, "Housing": {"Housing Units": 29505, "Units in Multi-Unit Structures": 5.3, "Median Value of Owner-Occupied Units": 84400, "Households": 24844, "Persons per Household": 2.82, "Homeownership Rate": 78.1}, "Population": {"2014 Population": 78117, "2010 Population": 75643, "Population per Square Mile": 65.3, "Population Percent Change": 3.3}}</t>
  </si>
  <si>
    <t>{"Ethnicities": {"White Alone, not Hispanic or Latino": 59.6, "Two or More Races": 1.6, "Asian Alone": 0.6, "Native Hawaiian and Other Pacific Islander Alone": 0.1, "White Alone": 78.5, "Hispanic or Latino": 20.8, "Black Alone": 18.1, "American Indian and Alaska Native Alone": 1.1}, "Age": {"Percent Under 18 Years": 23.1, "Percent 65 and Older": 17.5, "Percent Under 5 Years": 6.3}, "Miscellaneous": {"Manufacturers Shipments": 2108, "Foreign Born": 9.5, "Percent Female": 48.1, "Language Other than English at Home": 17.5, "Living in Same House +1 Years": 85.4, "Mean Travel Time to Work": 20.8, "Building Permits": 4, "Veterans": 1809, "Land Area": 905.29}, "Sales": {"Retail Sales": 2683, "Merchant Wholesaler Sales": 274, "Accommodation and Food Services Sales": 182, "Retail Sales per Capita": 11976}, "County": "Limestone County", "State": "TX", "Income": {"Median Houseold Income": 38823, "Per Capita Income": 19352, "Persons Below Poverty Level": 21.5}, "Education": {"Bachelor's Degree or Higher": 12.4, "High School or Higher": 79.3}, "Employment": {"Private Non-farm Establishments": 407, "Private Non-farm Employment Percent Change": 4.1, "Firms": {"Total": 1648, "Hispanic-Owned": 0.0, "Native Hawaiian and Other Pacific Islander-Owned": 0.0, "American Indian-Owned": 0.0, "Black-Owned": 0.0, "Asian-Owned": 0.0, "Women-Owned": 39.5}, "Nonemployer Establishments": 1326, "Private Non-farm Employment": 5460}, "Housing": {"Housing Units": 10555, "Units in Multi-Unit Structures": 6.5, "Median Value of Owner-Occupied Units": 83200, "Households": 7929, "Persons per Household": 2.72, "Homeownership Rate": 75.2}, "Population": {"2014 Population": 23524, "2010 Population": 23384, "Population per Square Mile": 25.8, "Population Percent Change": 0.6}}</t>
  </si>
  <si>
    <t>{"Ethnicities": {"White Alone, not Hispanic or Latino": 64.5, "Two or More Races": 2.3, "Asian Alone": 0.5, "Native Hawaiian and Other Pacific Islander Alone": 0.2, "White Alone": 93.2, "Hispanic or Latino": 31.6, "Black Alone": 1.8, "American Indian and Alaska Native Alone": 2.1}, "Age": {"Percent Under 18 Years": 26.7, "Percent 65 and Older": 14.4, "Percent Under 5 Years": 6.2}, "Miscellaneous": {"Manufacturers Shipments": 0, "Foreign Born": 12.9, "Percent Female": 48.8, "Language Other than English at Home": 23.7, "Living in Same House +1 Years": 84.0, "Mean Travel Time to Work": 19.4, "Building Permits": 6, "Veterans": 235, "Land Area": 932.18}, "Sales": {"Retail Sales": 244, "Merchant Wholesaler Sales": 471, "Accommodation and Food Services Sales": 0, "Retail Sales per Capita": 8169}, "County": "Lipscomb County", "State": "TX", "Income": {"Median Houseold Income": 57978, "Per Capita Income": 29017, "Persons Below Poverty Level": 10.9}, "Education": {"Bachelor's Degree or Higher": 21.5, "High School or Higher": 81.6}, "Employment": {"Private Non-farm Establishments": 95, "Private Non-farm Employment Percent Change": -2.8, "Firms": {"Total": 318, "Hispanic-Owned": 0.0, "Native Hawaiian and Other Pacific Islander-Owned": 0.0, "American Indian-Owned": 0.0, "Black-Owned": 0.0, "Asian-Owned": 0.0, "Women-Owned": 0.0}, "Nonemployer Establishments": 318, "Private Non-farm Employment": 872}, "Housing": {"Housing Units": 1510, "Units in Multi-Unit Structures": 7.1, "Median Value of Owner-Occupied Units": 89400, "Households": 1115, "Persons per Household": 2.99, "Homeownership Rate": 70.9}, "Population": {"2014 Population": 3553, "2010 Population": 3302, "Population per Square Mile": 3.5, "Population Percent Change": 7.6}}</t>
  </si>
  <si>
    <t>{"Ethnicities": {"White Alone, not Hispanic or Latino": 56.3, "Two or More Races": 0.9, "Asian Alone": 0.7, "Native Hawaiian and Other Pacific Islander Alone": 0.0, "White Alone": 92.3, "Hispanic or Latino": 37.5, "Black Alone": 4.9, "American Indian and Alaska Native Alone": 1.2}, "Age": {"Percent Under 18 Years": 20.0, "Percent 65 and Older": 19.8, "Percent Under 5 Years": 4.9}, "Miscellaneous": {"Manufacturers Shipments": 0, "Foreign Born": 5.1, "Percent Female": 46.2, "Language Other than English at Home": 28.4, "Living in Same House +1 Years": 88.4, "Mean Travel Time to Work": 27.3, "Building Permits": 12, "Veterans": 1218, "Land Area": 1039.7}, "Sales": {"Retail Sales": 1127, "Merchant Wholesaler Sales": 252, "Accommodation and Food Services Sales": 116, "Retail Sales per Capita": 9981}, "County": "Live Oak County", "State": "TX", "Income": {"Median Houseold Income": 42829, "Per Capita Income": 21016, "Persons Below Poverty Level": 17.1}, "Education": {"Bachelor's Degree or Higher": 14.3, "High School or Higher": 79.6}, "Employment": {"Private Non-farm Establishments": 283, "Private Non-farm Employment Percent Change": 0.0, "Firms": {"Total": 1191, "Hispanic-Owned": 0.0, "Native Hawaiian and Other Pacific Islander-Owned": 0.0, "American Indian-Owned": 0.0, "Black-Owned": 0.0, "Asian-Owned": 0.0, "Women-Owned": 0.0}, "Nonemployer Establishments": 1025, "Private Non-farm Employment": 3996}, "Housing": {"Housing Units": 6106, "Units in Multi-Unit Structures": 2.9, "Median Value of Owner-Occupied Units": 85500, "Households": 3882, "Persons per Household": 2.58, "Homeownership Rate": 81.8}, "Population": {"2014 Population": 12091, "2010 Population": 11531, "Population per Square Mile": 11.1, "Population Percent Change": 4.9}}</t>
  </si>
  <si>
    <t>{"Ethnicities": {"White Alone, not Hispanic or Latino": 87.1, "Two or More Races": 1.2, "Asian Alone": 0.6, "Native Hawaiian and Other Pacific Islander Alone": 0.0, "White Alone": 96.0, "Hispanic or Latino": 9.8, "Black Alone": 1.3, "American Indian and Alaska Native Alone": 0.9}, "Age": {"Percent Under 18 Years": 15.5, "Percent 65 and Older": 33.9, "Percent Under 5 Years": 4.3}, "Miscellaneous": {"Manufacturers Shipments": 0, "Foreign Born": 2.7, "Percent Female": 51.7, "Language Other than English at Home": 6.3, "Living in Same House +1 Years": 86.8, "Mean Travel Time to Work": 23.7, "Building Permits": 202, "Veterans": 2750, "Land Area": 934.03}, "Sales": {"Retail Sales": 1130, "Merchant Wholesaler Sales": 948, "Accommodation and Food Services Sales": 610, "Retail Sales per Capita": 6183}, "County": "Llano County", "State": "TX", "Income": {"Median Houseold Income": 44094, "Per Capita Income": 33634, "Persons Below Poverty Level": 14.1}, "Education": {"Bachelor's Degree or Higher": 25.4, "High School or Higher": 86.7}, "Employment": {"Private Non-farm Establishments": 434, "Private Non-farm Employment Percent Change": 7.1, "Firms": {"Total": 2875, "Hispanic-Owned": 0.0, "Native Hawaiian and Other Pacific Islander-Owned": 0.0, "American Indian-Owned": 0.0, "Black-Owned": 0.0, "Asian-Owned": 0.0, "Women-Owned": 0.0}, "Nonemployer Establishments": 2037, "Private Non-farm Employment": 3529}, "Housing": {"Housing Units": 14734, "Units in Multi-Unit Structures": 14.1, "Median Value of Owner-Occupied Units": 159000, "Households": 8519, "Persons per Household": 2.23, "Homeownership Rate": 78.0}, "Population": {"2014 Population": 19510, "2010 Population": 19301, "Population per Square Mile": 20.7, "Population Percent Change": 1.1}}</t>
  </si>
  <si>
    <t>{"Ethnicities": {"White Alone, not Hispanic or Latino": 75.6, "Two or More Races": 0.0, "Asian Alone": 0.0, "Native Hawaiian and Other Pacific Islander Alone": 0.0, "White Alone": 96.5, "Hispanic or Latino": 20.9, "Black Alone": 0.0, "American Indian and Alaska Native Alone": 3.5}, "Age": {"Percent Under 18 Years": 30.2, "Percent 65 and Older": 15.1, "Percent Under 5 Years": 9.3}, "Miscellaneous": {"Manufacturers Shipments": 0, "Foreign Born": 0.0, "Percent Female": 41.9, "Language Other than English at Home": 0.0, "Living in Same House +1 Years": 83.9, "Mean Travel Time to Work": 24.5, "Building Permits": 0, "Veterans": 2, "Land Area": 668.93}, "Sales": {"Retail Sales": 0, "Merchant Wholesaler Sales": 0, "Accommodation and Food Services Sales": 0, "Retail Sales per Capita": 0}, "County": "Loving County", "State": "TX", "Income": {"Median Houseold Income": 68750, "Per Capita Income": 34068, "Persons Below Poverty Level": 12.0}, "Education": {"Bachelor's Degree or Higher": 7.9, "High School or Higher": 89.5}, "Employment": {"Private Non-farm Establishments": 2, "Private Non-farm Employment Percent Change": 0.0, "Firms": {"Total": 0, "Hispanic-Owned": 0.0, "Native Hawaiian and Other Pacific Islander-Owned": 0.0, "American Indian-Owned": 0.0, "Black-Owned": 0.0, "Asian-Owned": 0.0, "Women-Owned": 0.0}, "Nonemployer Establishments": 12, "Private Non-farm Employment": 0}, "Housing": {"Housing Units": 50, "Units in Multi-Unit Structures": 4.8, "Median Value of Owner-Occupied Units": 86000, "Households": 33, "Persons per Household": 2.64, "Homeownership Rate": 48.5}, "Population": {"2014 Population": 86, "2010 Population": 82, "Population per Square Mile": 0.1, "Population Percent Change": 4.9}}</t>
  </si>
  <si>
    <t>{"Ethnicities": {"White Alone, not Hispanic or Latino": 55.2, "Two or More Races": 1.7, "Asian Alone": 2.3, "Native Hawaiian and Other Pacific Islander Alone": 0.1, "White Alone": 87.0, "Hispanic or Latino": 34.0, "Black Alone": 7.8, "American Indian and Alaska Native Alone": 1.1}, "Age": {"Percent Under 18 Years": 24.2, "Percent 65 and Older": 11.8, "Percent Under 5 Years": 6.8}, "Miscellaneous": {"Manufacturers Shipments": 0, "Foreign Born": 5.6, "Percent Female": 50.6, "Language Other than English at Home": 21.8, "Living in Same House +1 Years": 75.1, "Mean Travel Time to Work": 16.0, "Building Permits": 2128, "Veterans": 15832, "Land Area": 895.6}, "Sales": {"Retail Sales": 39248, "Merchant Wholesaler Sales": 37074, "Accommodation and Food Services Sales": 0, "Retail Sales per Capita": 14929}, "County": "Lubbock County", "State": "TX", "Income": {"Median Houseold Income": 44397, "Per Capita Income": 23773, "Persons Below Poverty Level": 20.4}, "Education": {"Bachelor's Degree or Higher": 27.9, "High School or Higher": 84.4}, "Employment": {"Private Non-farm Establishments": 6918, "Private Non-farm Employment Percent Change": 1.6, "Firms": {"Total": 23670, "Hispanic-Owned": 12.8, "Native Hawaiian and Other Pacific Islander-Owned": 0.0, "American Indian-Owned": 0.7, "Black-Owned": 2.1, "Asian-Owned": 2.0, "Women-Owned": 23.1}, "Nonemployer Establishments": 19619, "Private Non-farm Employment": 107329}, "Housing": {"Housing Units": 121098, "Units in Multi-Unit Structures": 24.5, "Median Value of Owner-Occupied Units": 108700, "Households": 105277, "Persons per Household": 2.57, "Homeownership Rate": 58.5}, "Population": {"2014 Population": 293974, "2010 Population": 278831, "Population per Square Mile": 311.3, "Population Percent Change": 5.4}}</t>
  </si>
  <si>
    <t>{"Ethnicities": {"White Alone, not Hispanic or Latino": 48.8, "Two or More Races": 1.9, "Asian Alone": 0.3, "Native Hawaiian and Other Pacific Islander Alone": 0.0, "White Alone": 93.4, "Hispanic or Latino": 47.7, "Black Alone": 2.5, "American Indian and Alaska Native Alone": 1.9}, "Age": {"Percent Under 18 Years": 27.3, "Percent 65 and Older": 15.8, "Percent Under 5 Years": 7.1}, "Miscellaneous": {"Manufacturers Shipments": 0, "Foreign Born": 7.4, "Percent Female": 49.6, "Language Other than English at Home": 34.8, "Living in Same House +1 Years": 86.6, "Mean Travel Time to Work": 19.7, "Building Permits": 3, "Veterans": 260, "Land Area": 891.87}, "Sales": {"Retail Sales": 197, "Merchant Wholesaler Sales": 0, "Accommodation and Food Services Sales": 7, "Retail Sales per Capita": 3415}, "County": "Lynn County", "State": "TX", "Income": {"Median Houseold Income": 44375, "Per Capita Income": 21639, "Persons Below Poverty Level": 20.2}, "Education": {"Bachelor's Degree or Higher": 17.7, "High School or Higher": 76.1}, "Employment": {"Private Non-farm Establishments": 85, "Private Non-farm Employment Percent Change": -1.6, "Firms": {"Total": 0, "Hispanic-Owned": 0.0, "Native Hawaiian and Other Pacific Islander-Owned": 0.0, "American Indian-Owned": 0.0, "Black-Owned": 0.0, "Asian-Owned": 0.0, "Women-Owned": 0.0}, "Nonemployer Establishments": 352, "Private Non-farm Employment": 632}, "Housing": {"Housing Units": 2675, "Units in Multi-Unit Structures": 6.6, "Median Value of Owner-Occupied Units": 70200, "Households": 2179, "Persons per Household": 2.63, "Homeownership Rate": 71.4}, "Population": {"2014 Population": 5771, "2010 Population": 5915, "Population per Square Mile": 6.6, "Population Percent Change": -2.4}}</t>
  </si>
  <si>
    <t>{"Ethnicities": {"White Alone, not Hispanic or Latino": 65.2, "Two or More Races": 1.2, "Asian Alone": 0.6, "Native Hawaiian and Other Pacific Islander Alone": 0.0, "White Alone": 94.4, "Hispanic or Latino": 31.1, "Black Alone": 2.8, "American Indian and Alaska Native Alone": 1.0}, "Age": {"Percent Under 18 Years": 23.4, "Percent 65 and Older": 21.7, "Percent Under 5 Years": 6.2}, "Miscellaneous": {"Manufacturers Shipments": 0, "Foreign Born": 6.2, "Percent Female": 50.2, "Language Other than English at Home": 19.3, "Living in Same House +1 Years": 84.7, "Mean Travel Time to Work": 17.5, "Building Permits": 0, "Veterans": 585, "Land Area": 1065.6}, "Sales": {"Retail Sales": 1042, "Merchant Wholesaler Sales": 311, "Accommodation and Food Services Sales": 87, "Retail Sales per Capita": 13357}, "County": "McCulloch County", "State": "TX", "Income": {"Median Houseold Income": 39194, "Per Capita Income": 20677, "Persons Below Poverty Level": 16.6}, "Education": {"Bachelor's Degree or Higher": 15.0, "High School or Higher": 77.1}, "Employment": {"Private Non-farm Establishments": 217, "Private Non-farm Employment Percent Change": -1.1, "Firms": {"Total": 1150, "Hispanic-Owned": 0.0, "Native Hawaiian and Other Pacific Islander-Owned": 0.0, "American Indian-Owned": 0.0, "Black-Owned": 0.0, "Asian-Owned": 0.0, "Women-Owned": 0.0}, "Nonemployer Establishments": 713, "Private Non-farm Employment": 2489}, "Housing": {"Housing Units": 4282, "Units in Multi-Unit Structures": 7.8, "Median Value of Owner-Occupied Units": 69300, "Households": 2967, "Persons per Household": 2.75, "Homeownership Rate": 76.7}, "Population": {"2014 Population": 8199, "2010 Population": 8283, "Population per Square Mile": 7.8, "Population Percent Change": -1.0}}</t>
  </si>
  <si>
    <t>{"Ethnicities": {"White Alone, not Hispanic or Latino": 57.3, "Two or More Races": 1.8, "Asian Alone": 1.6, "Native Hawaiian and Other Pacific Islander Alone": 0.1, "White Alone": 80.3, "Hispanic or Latino": 25.2, "Black Alone": 15.1, "American Indian and Alaska Native Alone": 1.1}, "Age": {"Percent Under 18 Years": 24.8, "Percent 65 and Older": 13.4, "Percent Under 5 Years": 7.1}, "Miscellaneous": {"Manufacturers Shipments": 58889, "Foreign Born": 8.3, "Percent Female": 51.2, "Language Other than English at Home": 19.3, "Living in Same House +1 Years": 80.1, "Mean Travel Time to Work": 18.8, "Building Permits": 1468, "Veterans": 16215, "Land Area": 1037.1}, "Sales": {"Retail Sales": 29425, "Merchant Wholesaler Sales": 46062, "Accommodation and Food Services Sales": 3752, "Retail Sales per Capita": 12892}, "County": "McLennan County", "State": "TX", "Income": {"Median Houseold Income": 41922, "Per Capita Income": 21660, "Persons Below Poverty Level": 22.0}, "Education": {"Bachelor's Degree or Higher": 21.7, "High School or Higher": 82.3}, "Employment": {"Private Non-farm Establishments": 5022, "Private Non-farm Employment Percent Change": 3.1, "Firms": {"Total": 16888, "Hispanic-Owned": 8.9, "Native Hawaiian and Other Pacific Islander-Owned": 0.0, "American Indian-Owned": 0.7, "Black-Owned": 5.1, "Asian-Owned": 1.6, "Women-Owned": 28.4}, "Nonemployer Establishments": 13846, "Private Non-farm Employment": 96751}, "Housing": {"Housing Units": 97280, "Units in Multi-Unit Structures": 23.6, "Median Value of Owner-Occupied Units": 108300, "Households": 84862, "Persons per Household": 2.69, "Homeownership Rate": 59.6}, "Population": {"2014 Population": 243441, "2010 Population": 234906, "Population per Square Mile": 226.5, "Population Percent Change": 3.6}}</t>
  </si>
  <si>
    <t>{"Ethnicities": {"White Alone, not Hispanic or Latino": 59.4, "Two or More Races": 2.6, "Asian Alone": 0.5, "Native Hawaiian and Other Pacific Islander Alone": 0.0, "White Alone": 95.0, "Hispanic or Latino": 37.8, "Black Alone": 1.4, "American Indian and Alaska Native Alone": 0.5}, "Age": {"Percent Under 18 Years": 20.5, "Percent 65 and Older": 22.9, "Percent Under 5 Years": 4.1}, "Miscellaneous": {"Manufacturers Shipments": 0, "Foreign Born": 10.6, "Percent Female": 48.8, "Language Other than English at Home": 52.5, "Living in Same House +1 Years": 91.2, "Mean Travel Time to Work": 12.4, "Building Permits": 0, "Veterans": 47, "Land Area": 1139.43}, "Sales": {"Retail Sales": 0, "Merchant Wholesaler Sales": 0, "Accommodation and Food Services Sales": 0, "Retail Sales per Capita": 0}, "County": "McMullen County", "State": "TX", "Income": {"Median Houseold Income": 39500, "Per Capita Income": 27375, "Persons Below Poverty Level": 19.2}, "Education": {"Bachelor's Degree or Higher": 6.8, "High School or Higher": 67.0}, "Employment": {"Private Non-farm Establishments": 36, "Private Non-farm Employment Percent Change": 35.5, "Firms": {"Total": 87, "Hispanic-Owned": 0.0, "Native Hawaiian and Other Pacific Islander-Owned": 0.0, "American Indian-Owned": 0.0, "Black-Owned": 0.0, "Asian-Owned": 0.0, "Women-Owned": 0.0}, "Nonemployer Establishments": 111, "Private Non-farm Employment": 424}, "Housing": {"Housing Units": 486, "Units in Multi-Unit Structures": 1.3, "Median Value of Owner-Occupied Units": 63200, "Households": 254, "Persons per Household": 2.43, "Homeownership Rate": 81.1}, "Population": {"2014 Population": 805, "2010 Population": 707, "Population per Square Mile": 0.6, "Population Percent Change": 13.9}}</t>
  </si>
  <si>
    <t>{"Ethnicities": {"White Alone, not Hispanic or Latino": 56.0, "Two or More Races": 1.7, "Asian Alone": 0.8, "Native Hawaiian and Other Pacific Islander Alone": 0.0, "White Alone": 76.0, "Hispanic or Latino": 22.2, "Black Alone": 20.3, "American Indian and Alaska Native Alone": 1.1}, "Age": {"Percent Under 18 Years": 21.5, "Percent 65 and Older": 14.7, "Percent Under 5 Years": 5.7}, "Miscellaneous": {"Manufacturers Shipments": 0, "Foreign Born": 5.9, "Percent Female": 42.0, "Language Other than English at Home": 18.3, "Living in Same House +1 Years": 86.8, "Mean Travel Time to Work": 26.7, "Building Permits": 4, "Veterans": 874, "Land Area": 466.07}, "Sales": {"Retail Sales": 1788, "Merchant Wholesaler Sales": 319, "Accommodation and Food Services Sales": 131, "Retail Sales per Capita": 13503}, "County": "Madison County", "State": "TX", "Income": {"Median Houseold Income": 41732, "Per Capita Income": 15131, "Persons Below Poverty Level": 25.2}, "Education": {"Bachelor's Degree or Higher": 12.5, "High School or Higher": 78.8}, "Employment": {"Private Non-farm Establishments": 224, "Private Non-farm Employment Percent Change": 17.0, "Firms": {"Total": 0, "Hispanic-Owned": 0.0, "Native Hawaiian and Other Pacific Islander-Owned": 0.0, "American Indian-Owned": 0.0, "Black-Owned": 0.0, "Asian-Owned": 0.0, "Women-Owned": 0.0}, "Nonemployer Establishments": 960, "Private Non-farm Employment": 2826}, "Housing": {"Housing Units": 5182, "Units in Multi-Unit Structures": 4.3, "Median Value of Owner-Occupied Units": 94200, "Households": 3743, "Persons per Household": 2.72, "Homeownership Rate": 71.7}, "Population": {"2014 Population": 13861, "2010 Population": 13664, "Population per Square Mile": 29.3, "Population Percent Change": 1.4}}</t>
  </si>
  <si>
    <t>{"Ethnicities": {"White Alone, not Hispanic or Latino": 70.7, "Two or More Races": 2.0, "Asian Alone": 0.7, "Native Hawaiian and Other Pacific Islander Alone": 0.0, "White Alone": 73.9, "Hispanic or Latino": 4.1, "Black Alone": 22.2, "American Indian and Alaska Native Alone": 1.1}, "Age": {"Percent Under 18 Years": 18.4, "Percent 65 and Older": 23.6, "Percent Under 5 Years": 4.5}, "Miscellaneous": {"Manufacturers Shipments": 0, "Foreign Born": 1.4, "Percent Female": 51.1, "Language Other than English at Home": 4.8, "Living in Same House +1 Years": 89.4, "Mean Travel Time to Work": 29.5, "Building Permits": 2, "Veterans": 1205, "Land Area": 380.88}, "Sales": {"Retail Sales": 663, "Merchant Wholesaler Sales": 55, "Accommodation and Food Services Sales": 57, "Retail Sales per Capita": 6230}, "County": "Marion County", "State": "TX", "Income": {"Median Houseold Income": 31967, "Per Capita Income": 20337, "Persons Below Poverty Level": 23.2}, "Education": {"Bachelor's Degree or Higher": 12.2, "High School or Higher": 81.0}, "Employment": {"Private Non-farm Establishments": 154, "Private Non-farm Employment Percent Change": 7.1, "Firms": {"Total": 824, "Hispanic-Owned": 0.0, "Native Hawaiian and Other Pacific Islander-Owned": 0.0, "American Indian-Owned": 0.0, "Black-Owned": 0.0, "Asian-Owned": 0.0, "Women-Owned": 0.0}, "Nonemployer Establishments": 715, "Private Non-farm Employment": 1357}, "Housing": {"Housing Units": 6245, "Units in Multi-Unit Structures": 5.0, "Median Value of Owner-Occupied Units": 72900, "Households": 4563, "Persons per Household": 2.26, "Homeownership Rate": 74.9}, "Population": {"2014 Population": 10149, "2010 Population": 10546, "Population per Square Mile": 27.7, "Population Percent Change": -3.7}}</t>
  </si>
  <si>
    <t>{"Ethnicities": {"White Alone, not Hispanic or Latino": 51.1, "Two or More Races": 1.2, "Asian Alone": 0.3, "Native Hawaiian and Other Pacific Islander Alone": 0.1, "White Alone": 94.7, "Hispanic or Latino": 45.6, "Black Alone": 2.3, "American Indian and Alaska Native Alone": 1.3}, "Age": {"Percent Under 18 Years": 30.2, "Percent 65 and Older": 12.2, "Percent Under 5 Years": 8.9}, "Miscellaneous": {"Manufacturers Shipments": 0, "Foreign Born": 11.8, "Percent Female": 50.2, "Language Other than English at Home": 29.4, "Living in Same House +1 Years": 85.2, "Mean Travel Time to Work": 18.2, "Building Permits": 3, "Veterans": 236, "Land Area": 914.94}, "Sales": {"Retail Sales": 453, "Merchant Wholesaler Sales": 244, "Accommodation and Food Services Sales": 0, "Retail Sales per Capita": 10274}, "County": "Martin County", "State": "TX", "Income": {"Median Houseold Income": 42607, "Per Capita Income": 20859, "Persons Below Poverty Level": 15.8}, "Education": {"Bachelor's Degree or Higher": 10.9, "High School or Higher": 70.1}, "Employment": {"Private Non-farm Establishments": 99, "Private Non-farm Employment Percent Change": 9.9, "Firms": {"Total": 0, "Hispanic-Owned": 0.0, "Native Hawaiian and Other Pacific Islander-Owned": 0.0, "American Indian-Owned": 0.0, "Black-Owned": 0.0, "Asian-Owned": 0.0, "Women-Owned": 0.0}, "Nonemployer Establishments": 383, "Private Non-farm Employment": 1104}, "Housing": {"Housing Units": 1863, "Units in Multi-Unit Structures": 4.5, "Median Value of Owner-Occupied Units": 72200, "Households": 1555, "Persons per Household": 3.13, "Homeownership Rate": 74.8}, "Population": {"2014 Population": 5460, "2010 Population": 4799, "Population per Square Mile": 5.2, "Population Percent Change": 13.8}}</t>
  </si>
  <si>
    <t>{"Ethnicities": {"White Alone, not Hispanic or Latino": 74.3, "Two or More Races": 0.9, "Asian Alone": 0.2, "Native Hawaiian and Other Pacific Islander Alone": 0.2, "White Alone": 96.9, "Hispanic or Latino": 23.8, "Black Alone": 1.0, "American Indian and Alaska Native Alone": 0.6}, "Age": {"Percent Under 18 Years": 20.1, "Percent 65 and Older": 27.4, "Percent Under 5 Years": 4.1}, "Miscellaneous": {"Manufacturers Shipments": 0, "Foreign Born": 8.3, "Percent Female": 50.3, "Language Other than English at Home": 17.0, "Living in Same House +1 Years": 90.1, "Mean Travel Time to Work": 17.9, "Building Permits": 4, "Veterans": 414, "Land Area": 928.8}, "Sales": {"Retail Sales": 289, "Merchant Wholesaler Sales": 413, "Accommodation and Food Services Sales": 36, "Retail Sales per Capita": 7426}, "County": "Mason County", "State": "TX", "Income": {"Median Houseold Income": 46865, "Per Capita Income": 27504, "Persons Below Poverty Level": 13.6}, "Education": {"Bachelor's Degree or Higher": 26.5, "High School or Higher": 82.0}, "Employment": {"Private Non-farm Establishments": 134, "Private Non-farm Employment Percent Change": 0.2, "Firms": {"Total": 827, "Hispanic-Owned": 0.0, "Native Hawaiian and Other Pacific Islander-Owned": 0.0, "American Indian-Owned": 0.0, "Black-Owned": 0.0, "Asian-Owned": 0.0, "Women-Owned": 0.0}, "Nonemployer Establishments": 566, "Private Non-farm Employment": 828}, "Housing": {"Housing Units": 2747, "Units in Multi-Unit Structures": 2.8, "Median Value of Owner-Occupied Units": 170100, "Households": 1699, "Persons per Household": 2.37, "Homeownership Rate": 83.0}, "Population": {"2014 Population": 4071, "2010 Population": 4012, "Population per Square Mile": 4.3, "Population Percent Change": 1.5}}</t>
  </si>
  <si>
    <t>{"Ethnicities": {"White Alone, not Hispanic or Latino": 45.7, "Two or More Races": 1.4, "Asian Alone": 2.2, "Native Hawaiian and Other Pacific Islander Alone": 0.1, "White Alone": 83.5, "Hispanic or Latino": 40.4, "Black Alone": 11.5, "American Indian and Alaska Native Alone": 1.3}, "Age": {"Percent Under 18 Years": 25.5, "Percent 65 and Older": 15.8, "Percent Under 5 Years": 7.1}, "Miscellaneous": {"Manufacturers Shipments": 0, "Foreign Born": 10.7, "Percent Female": 50.2, "Language Other than English at Home": 28.0, "Living in Same House +1 Years": 90.7, "Mean Travel Time to Work": 22.7, "Building Permits": 222, "Veterans": 2636, "Land Area": 1100.28}, "Sales": {"Retail Sales": 3139, "Merchant Wholesaler Sales": 0, "Accommodation and Food Services Sales": 388, "Retail Sales per Capita": 8547}, "County": "Matagorda County", "State": "TX", "Income": {"Median Houseold Income": 43096, "Per Capita Income": 23389, "Persons Below Poverty Level": 21.1}, "Education": {"Bachelor's Degree or Higher": 14.5, "High School or Higher": 78.1}, "Employment": {"Private Non-farm Establishments": 730, "Private Non-farm Employment Percent Change": -6.4, "Firms": {"Total": 2943, "Hispanic-Owned": 0.0, "Native Hawaiian and Other Pacific Islander-Owned": 0.0, "American Indian-Owned": 0.0, "Black-Owned": 0.0, "Asian-Owned": 0.0, "Women-Owned": 23.0}, "Nonemployer Establishments": 2561, "Private Non-farm Employment": 7902}, "Housing": {"Housing Units": 19013, "Units in Multi-Unit Structures": 13.7, "Median Value of Owner-Occupied Units": 92000, "Households": 13260, "Persons per Household": 2.72, "Homeownership Rate": 70.2}, "Population": {"2014 Population": 36519, "2010 Population": 36702, "Population per Square Mile": 33.4, "Population Percent Change": -0.5}}</t>
  </si>
  <si>
    <t>{"Ethnicities": {"White Alone, not Hispanic or Latino": 3.1, "Two or More Races": 0.4, "Asian Alone": 0.5, "Native Hawaiian and Other Pacific Islander Alone": 0.0, "White Alone": 96.9, "Hispanic or Latino": 95.1, "Black Alone": 0.6, "American Indian and Alaska Native Alone": 1.5}, "Age": {"Percent Under 18 Years": 31.9, "Percent 65 and Older": 11.4, "Percent Under 5 Years": 9.0}, "Miscellaneous": {"Manufacturers Shipments": 0, "Foreign Born": 34.9, "Percent Female": 50.6, "Language Other than English at Home": 94.2, "Living in Same House +1 Years": 89.2, "Mean Travel Time to Work": 20.3, "Building Permits": 99, "Veterans": 1159, "Land Area": 1279.26}, "Sales": {"Retail Sales": 5047, "Merchant Wholesaler Sales": 0, "Accommodation and Food Services Sales": 485, "Retail Sales per Capita": 9897}, "County": "Maverick County", "State": "TX", "Income": {"Median Houseold Income": 31395, "Per Capita Income": 13668, "Persons Below Poverty Level": 30.5}, "Education": {"Bachelor's Degree or Higher": 12.2, "High School or Higher": 56.6}, "Employment": {"Private Non-farm Establishments": 771, "Private Non-farm Employment Percent Change": -0.3, "Firms": {"Total": 4417, "Hispanic-Owned": 78.0, "Native Hawaiian and Other Pacific Islander-Owned": 0.0, "American Indian-Owned": 0.0, "Black-Owned": 0.0, "Asian-Owned": 0.0, "Women-Owned": 0.0}, "Nonemployer Establishments": 4427, "Private Non-farm Employment": 11360}, "Housing": {"Housing Units": 18034, "Units in Multi-Unit Structures": 15.7, "Median Value of Owner-Occupied Units": 86300, "Households": 15714, "Persons per Household": 3.45, "Homeownership Rate": 71.1}, "Population": {"2014 Population": 57023, "2010 Population": 54258, "Population per Square Mile": 42.4, "Population Percent Change": 5.1}}</t>
  </si>
  <si>
    <t>{"Ethnicities": {"White Alone, not Hispanic or Latino": 44.9, "Two or More Races": 1.2, "Asian Alone": 0.9, "Native Hawaiian and Other Pacific Islander Alone": 0.1, "White Alone": 93.9, "Hispanic or Latino": 50.9, "Black Alone": 2.8, "American Indian and Alaska Native Alone": 1.0}, "Age": {"Percent Under 18 Years": 23.9, "Percent 65 and Older": 15.5, "Percent Under 5 Years": 5.5}, "Miscellaneous": {"Manufacturers Shipments": 753, "Foreign Born": 5.5, "Percent Female": 48.4, "Language Other than English at Home": 34.0, "Living in Same House +1 Years": 89.4, "Mean Travel Time to Work": 29.7, "Building Permits": 49, "Veterans": 4392, "Land Area": 1325.36}, "Sales": {"Retail Sales": 3600, "Merchant Wholesaler Sales": 1899, "Accommodation and Food Services Sales": 297, "Retail Sales per Capita": 8231}, "County": "Medina County", "State": "TX", "Income": {"Median Houseold Income": 55326, "Per Capita Income": 22413, "Persons Below Poverty Level": 17.7}, "Education": {"Bachelor's Degree or Higher": 20.0, "High School or Higher": 80.5}, "Employment": {"Private Non-farm Establishments": 687, "Private Non-farm Employment Percent Change": 6.9, "Firms": {"Total": 3877, "Hispanic-Owned": 28.6, "Native Hawaiian and Other Pacific Islander-Owned": 0.0, "American Indian-Owned": 0.0, "Black-Owned": 0.0, "Asian-Owned": 0.0, "Women-Owned": 0.0}, "Nonemployer Establishments": 3142, "Private Non-farm Employment": 6548}, "Housing": {"Housing Units": 18080, "Units in Multi-Unit Structures": 5.6, "Median Value of Owner-Occupied Units": 112900, "Households": 15284, "Persons per Household": 2.86, "Homeownership Rate": 78.1}, "Population": {"2014 Population": 47894, "2010 Population": 46006, "Population per Square Mile": 34.7, "Population Percent Change": 4.1}}</t>
  </si>
  <si>
    <t>{"Ethnicities": {"White Alone, not Hispanic or Latino": 62.2, "Two or More Races": 0.6, "Asian Alone": 0.3, "Native Hawaiian and Other Pacific Islander Alone": 0.1, "White Alone": 95.9, "Hispanic or Latino": 35.4, "Black Alone": 1.7, "American Indian and Alaska Native Alone": 1.4}, "Age": {"Percent Under 18 Years": 17.6, "Percent 65 and Older": 30.1, "Percent Under 5 Years": 4.8}, "Miscellaneous": {"Manufacturers Shipments": 0, "Foreign Born": 4.9, "Percent Female": 50.0, "Language Other than English at Home": 27.6, "Living in Same House +1 Years": 81.3, "Mean Travel Time to Work": 20.6, "Building Permits": 0, "Veterans": 277, "Land Area": 902.03}, "Sales": {"Retail Sales": 163, "Merchant Wholesaler Sales": 66, "Accommodation and Food Services Sales": 0, "Retail Sales per Capita": 7758}, "County": "Menard County", "State": "TX", "Income": {"Median Houseold Income": 31215, "Per Capita Income": 18253, "Persons Below Poverty Level": 23.5}, "Education": {"Bachelor's Degree or Higher": 18.8, "High School or Higher": 75.3}, "Employment": {"Private Non-farm Establishments": 39, "Private Non-farm Employment Percent Change": 0.0, "Firms": {"Total": 0, "Hispanic-Owned": 0.0, "Native Hawaiian and Other Pacific Islander-Owned": 0.0, "American Indian-Owned": 0.0, "Black-Owned": 0.0, "Asian-Owned": 0.0, "Women-Owned": 0.0}, "Nonemployer Establishments": 263, "Private Non-farm Employment": 0}, "Housing": {"Housing Units": 1702, "Units in Multi-Unit Structures": 2.7, "Median Value of Owner-Occupied Units": 56400, "Households": 871, "Persons per Household": 2.49, "Homeownership Rate": 72.1}, "Population": {"2014 Population": 2147, "2010 Population": 2242, "Population per Square Mile": 2.5, "Population Percent Change": -4.2}}</t>
  </si>
  <si>
    <t>{"Ethnicities": {"White Alone, not Hispanic or Latino": 48.6, "Two or More Races": 1.5, "Asian Alone": 1.6, "Native Hawaiian and Other Pacific Islander Alone": 0.1, "White Alone": 88.9, "Hispanic or Latino": 42.4, "Black Alone": 6.8, "American Indian and Alaska Native Alone": 1.1}, "Age": {"Percent Under 18 Years": 27.6, "Percent 65 and Older": 10.2, "Percent Under 5 Years": 8.4}, "Miscellaneous": {"Manufacturers Shipments": 5338, "Foreign Born": 8.7, "Percent Female": 49.8, "Language Other than English at Home": 30.0, "Living in Same House +1 Years": 81.5, "Mean Travel Time to Work": 18.8, "Building Permits": 1553, "Veterans": 8820, "Land Area": 900.3}, "Sales": {"Retail Sales": 22767, "Merchant Wholesaler Sales": 24116, "Accommodation and Food Services Sales": 2591, "Retail Sales per Capita": 18058}, "County": "Midland County", "State": "TX", "Income": {"Median Houseold Income": 62993, "Per Capita Income": 33672, "Persons Below Poverty Level": 10.4}, "Education": {"Bachelor's Degree or Higher": 24.4, "High School or Higher": 81.8}, "Employment": {"Private Non-farm Establishments": 4977, "Private Non-farm Employment Percent Change": 8.5, "Firms": {"Total": 16151, "Hispanic-Owned": 16.0, "Native Hawaiian and Other Pacific Islander-Owned": 0.0, "American Indian-Owned": 0.0, "Black-Owned": 2.5, "Asian-Owned": 3.1, "Women-Owned": 24.0}, "Nonemployer Establishments": 14947, "Private Non-farm Employment": 79755}, "Housing": {"Housing Units": 57999, "Units in Multi-Unit Structures": 23.1, "Median Value of Owner-Occupied Units": 148600, "Households": 50644, "Persons per Household": 2.78, "Homeownership Rate": 67.7}, "Population": {"2014 Population": 155830, "2010 Population": 136872, "Population per Square Mile": 152.0, "Population Percent Change": 13.8}}</t>
  </si>
  <si>
    <t>{"Ethnicities": {"White Alone, not Hispanic or Latino": 63.2, "Two or More Races": 1.3, "Asian Alone": 0.7, "Native Hawaiian and Other Pacific Islander Alone": 0.0, "White Alone": 86.7, "Hispanic or Latino": 25.5, "Black Alone": 10.0, "American Indian and Alaska Native Alone": 1.2}, "Age": {"Percent Under 18 Years": 24.8, "Percent 65 and Older": 19.4, "Percent Under 5 Years": 6.3}, "Miscellaneous": {"Manufacturers Shipments": 0, "Foreign Born": 4.6, "Percent Female": 50.3, "Language Other than English at Home": 15.1, "Living in Same House +1 Years": 85.9, "Mean Travel Time to Work": 25.8, "Building Permits": 10, "Veterans": 1921, "Land Area": 1016.93}, "Sales": {"Retail Sales": 1813, "Merchant Wholesaler Sales": 873, "Accommodation and Food Services Sales": 176, "Retail Sales per Capita": 7334}, "County": "Milam County", "State": "TX", "Income": {"Median Houseold Income": 37391, "Per Capita Income": 21248, "Persons Below Poverty Level": 19.2}, "Education": {"Bachelor's Degree or Higher": 14.4, "High School or Higher": 81.2}, "Employment": {"Private Non-farm Establishments": 398, "Private Non-farm Employment Percent Change": -0.6, "Firms": {"Total": 1834, "Hispanic-Owned": 0.0, "Native Hawaiian and Other Pacific Islander-Owned": 0.0, "American Indian-Owned": 0.0, "Black-Owned": 0.0, "Asian-Owned": 0.0, "Women-Owned": 26.9}, "Nonemployer Establishments": 1568, "Private Non-farm Employment": 4168}, "Housing": {"Housing Units": 11374, "Units in Multi-Unit Structures": 7.0, "Median Value of Owner-Occupied Units": 78400, "Households": 9330, "Persons per Household": 2.58, "Homeownership Rate": 68.4}, "Population": {"2014 Population": 24256, "2010 Population": 24757, "Population per Square Mile": 24.3, "Population Percent Change": -2.0}}</t>
  </si>
  <si>
    <t>{"Ethnicities": {"White Alone, not Hispanic or Latino": 80.3, "Two or More Races": 1.2, "Asian Alone": 0.2, "Native Hawaiian and Other Pacific Islander Alone": 0.0, "White Alone": 96.5, "Hispanic or Latino": 17.3, "Black Alone": 1.1, "American Indian and Alaska Native Alone": 0.9}, "Age": {"Percent Under 18 Years": 22.4, "Percent 65 and Older": 25.2, "Percent Under 5 Years": 4.9}, "Miscellaneous": {"Manufacturers Shipments": 0, "Foreign Born": 7.3, "Percent Female": 51.0, "Language Other than English at Home": 11.5, "Living in Same House +1 Years": 94.4, "Mean Travel Time to Work": 17.5, "Building Permits": 0, "Veterans": 411, "Land Area": 748.26}, "Sales": {"Retail Sales": 703, "Merchant Wholesaler Sales": 0, "Accommodation and Food Services Sales": 20, "Retail Sales per Capita": 14123}, "County": "Mills County", "State": "TX", "Income": {"Median Houseold Income": 44213, "Per Capita Income": 22651, "Persons Below Poverty Level": 13.1}, "Education": {"Bachelor's Degree or Higher": 21.9, "High School or Higher": 81.5}, "Employment": {"Private Non-farm Establishments": 109, "Private Non-farm Employment Percent Change": 3.5, "Firms": {"Total": 661, "Hispanic-Owned": 0.0, "Native Hawaiian and Other Pacific Islander-Owned": 0.0, "American Indian-Owned": 0.0, "Black-Owned": 0.0, "Asian-Owned": 0.0, "Women-Owned": 0.0}, "Nonemployer Establishments": 426, "Private Non-farm Employment": 876}, "Housing": {"Housing Units": 2849, "Units in Multi-Unit Structures": 2.7, "Median Value of Owner-Occupied Units": 104100, "Households": 1817, "Persons per Household": 2.59, "Homeownership Rate": 80.1}, "Population": {"2014 Population": 4870, "2010 Population": 4936, "Population per Square Mile": 6.6, "Population Percent Change": -1.3}}</t>
  </si>
  <si>
    <t>{"Ethnicities": {"White Alone, not Hispanic or Latino": 48.5, "Two or More Races": 1.7, "Asian Alone": 0.7, "Native Hawaiian and Other Pacific Islander Alone": 0.1, "White Alone": 84.1, "Hispanic or Latino": 39.2, "Black Alone": 11.9, "American Indian and Alaska Native Alone": 1.5}, "Age": {"Percent Under 18 Years": 20.0, "Percent 65 and Older": 13.8, "Percent Under 5 Years": 5.3}, "Miscellaneous": {"Manufacturers Shipments": 0, "Foreign Born": 6.4, "Percent Female": 39.9, "Language Other than English at Home": 26.6, "Living in Same House +1 Years": 74.6, "Mean Travel Time to Work": 22.5, "Building Permits": 5, "Veterans": 625, "Land Area": 911.09}, "Sales": {"Retail Sales": 557, "Merchant Wholesaler Sales": 33, "Accommodation and Food Services Sales": 36, "Retail Sales per Capita": 6003}, "County": "Mitchell County", "State": "TX", "Income": {"Median Houseold Income": 42045, "Per Capita Income": 15936, "Persons Below Poverty Level": 11.7}, "Education": {"Bachelor's Degree or Higher": 8.3, "High School or Higher": 75.3}, "Employment": {"Private Non-farm Establishments": 143, "Private Non-farm Employment Percent Change": 5.7, "Firms": {"Total": 0, "Hispanic-Owned": 0.0, "Native Hawaiian and Other Pacific Islander-Owned": 0.0, "American Indian-Owned": 0.0, "Black-Owned": 0.0, "Asian-Owned": 0.0, "Women-Owned": 0.0}, "Nonemployer Establishments": 458, "Private Non-farm Employment": 1601}, "Housing": {"Housing Units": 4049, "Units in Multi-Unit Structures": 5.7, "Median Value of Owner-Occupied Units": 45800, "Households": 2748, "Persons per Household": 2.53, "Homeownership Rate": 74.6}, "Population": {"2014 Population": 9076, "2010 Population": 9403, "Population per Square Mile": 10.3, "Population Percent Change": -3.5}}</t>
  </si>
  <si>
    <t>{"Ethnicities": {"White Alone, not Hispanic or Latino": 86.5, "Two or More Races": 1.4, "Asian Alone": 0.4, "Native Hawaiian and Other Pacific Islander Alone": 0.0, "White Alone": 96.0, "Hispanic or Latino": 10.5, "Black Alone": 0.8, "American Indian and Alaska Native Alone": 1.4}, "Age": {"Percent Under 18 Years": 23.0, "Percent 65 and Older": 21.5, "Percent Under 5 Years": 6.0}, "Miscellaneous": {"Manufacturers Shipments": 0, "Foreign Born": 4.6, "Percent Female": 50.8, "Language Other than English at Home": 9.1, "Living in Same House +1 Years": 85.2, "Mean Travel Time to Work": 25.5, "Building Permits": 0, "Veterans": 1847, "Land Area": 930.91}, "Sales": {"Retail Sales": 2136, "Merchant Wholesaler Sales": 385, "Accommodation and Food Services Sales": 109, "Retail Sales per Capita": 10894}, "County": "Montague County", "State": "TX", "Income": {"Median Houseold Income": 44231, "Per Capita Income": 24699, "Persons Below Poverty Level": 15.6}, "Education": {"Bachelor's Degree or Higher": 16.6, "High School or Higher": 82.0}, "Employment": {"Private Non-farm Establishments": 420, "Private Non-farm Employment Percent Change": 4.3, "Firms": {"Total": 2204, "Hispanic-Owned": 0.0, "Native Hawaiian and Other Pacific Islander-Owned": 0.0, "American Indian-Owned": 0.0, "Black-Owned": 0.0, "Asian-Owned": 0.0, "Women-Owned": 31.5}, "Nonemployer Establishments": 1886, "Private Non-farm Employment": 4722}, "Housing": {"Housing Units": 10154, "Units in Multi-Unit Structures": 9.0, "Median Value of Owner-Occupied Units": 86000, "Households": 8038, "Persons per Household": 2.41, "Homeownership Rate": 75.6}, "Population": {"2014 Population": 19416, "2010 Population": 19719, "Population per Square Mile": 21.2, "Population Percent Change": -1.5}}</t>
  </si>
  <si>
    <t>{"Ethnicities": {"White Alone, not Hispanic or Latino": 68.6, "Two or More Races": 1.7, "Asian Alone": 2.7, "Native Hawaiian and Other Pacific Islander Alone": 0.1, "White Alone": 89.6, "Hispanic or Latino": 22.5, "Black Alone": 4.9, "American Indian and Alaska Native Alone": 1.0}, "Age": {"Percent Under 18 Years": 26.8, "Percent 65 and Older": 12.0, "Percent Under 5 Years": 6.8}, "Miscellaneous": {"Manufacturers Shipments": 36670, "Foreign Born": 12.9, "Percent Female": 50.5, "Language Other than English at Home": 19.2, "Living in Same House +1 Years": 83.5, "Mean Travel Time to Work": 31.7, "Building Permits": 7145, "Veterans": 32099, "Land Area": 1041.74}, "Sales": {"Retail Sales": 52600, "Merchant Wholesaler Sales": 63993, "Accommodation and Food Services Sales": 7285, "Retail Sales per Capita": 12748}, "County": "Montgomery County", "State": "TX", "Income": {"Median Houseold Income": 67766, "Per Capita Income": 32911, "Persons Below Poverty Level": 12.4}, "Education": {"Bachelor's Degree or Higher": 30.7, "High School or Higher": 86.3}, "Employment": {"Private Non-farm Establishments": 9945, "Private Non-farm Employment Percent Change": 6.3, "Firms": {"Total": 40269, "Hispanic-Owned": 9.7, "Native Hawaiian and Other Pacific Islander-Owned": 0.0, "American Indian-Owned": 0.0, "Black-Owned": 0.0, "Asian-Owned": 2.1, "Women-Owned": 25.9}, "Nonemployer Establishments": 41229, "Private Non-farm Employment": 136265}, "Housing": {"Housing Units": 195381, "Units in Multi-Unit Structures": 15.5, "Median Value of Owner-Occupied Units": 166200, "Households": 163462, "Persons per Household": 2.87, "Homeownership Rate": 72.9}, "Population": {"2014 Population": 518947, "2010 Population": 455746, "Population per Square Mile": 437.5, "Population Percent Change": 13.9}}</t>
  </si>
  <si>
    <t>{"Ethnicities": {"White Alone, not Hispanic or Latino": 34.9, "Two or More Races": 1.2, "Asian Alone": 8.6, "Native Hawaiian and Other Pacific Islander Alone": 0.2, "White Alone": 85.5, "Hispanic or Latino": 52.8, "Black Alone": 3.0, "American Indian and Alaska Native Alone": 1.5}, "Age": {"Percent Under 18 Years": 31.3, "Percent 65 and Older": 10.2, "Percent Under 5 Years": 9.5}, "Miscellaneous": {"Manufacturers Shipments": 0, "Foreign Born": 28.3, "Percent Female": 47.9, "Language Other than English at Home": 54.1, "Living in Same House +1 Years": 80.6, "Mean Travel Time to Work": 16.4, "Building Permits": 16, "Veterans": 582, "Land Area": 899.69}, "Sales": {"Retail Sales": 2178, "Merchant Wholesaler Sales": 0, "Accommodation and Food Services Sales": 229, "Retail Sales per Capita": 10995}, "County": "Moore County", "State": "TX", "Income": {"Median Houseold Income": 51181, "Per Capita Income": 19770, "Persons Below Poverty Level": 15.4}, "Education": {"Bachelor's Degree or Higher": 13.2, "High School or Higher": 67.5}, "Employment": {"Private Non-farm Establishments": 460, "Private Non-farm Employment Percent Change": 0.7, "Firms": {"Total": 1437, "Hispanic-Owned": 26.0, "Native Hawaiian and Other Pacific Islander-Owned": 0.0, "American Indian-Owned": 0.0, "Black-Owned": 0.0, "Asian-Owned": 0.0, "Women-Owned": 0.0}, "Nonemployer Establishments": 1013, "Private Non-farm Employment": 8332}, "Housing": {"Housing Units": 7983, "Units in Multi-Unit Structures": 12.6, "Median Value of Owner-Occupied Units": 85600, "Households": 6820, "Persons per Household": 3.2, "Homeownership Rate": 72.8}, "Population": {"2014 Population": 22148, "2010 Population": 21904, "Population per Square Mile": 24.3, "Population Percent Change": 1.1}}</t>
  </si>
  <si>
    <t>{"Ethnicities": {"White Alone, not Hispanic or Latino": 65.1, "Two or More Races": 2.0, "Asian Alone": 0.5, "Native Hawaiian and Other Pacific Islander Alone": 0.1, "White Alone": 73.1, "Hispanic or Latino": 9.1, "Black Alone": 23.0, "American Indian and Alaska Native Alone": 1.2}, "Age": {"Percent Under 18 Years": 22.9, "Percent 65 and Older": 21.0, "Percent Under 5 Years": 6.3}, "Miscellaneous": {"Manufacturers Shipments": 11404, "Foreign Born": 4.3, "Percent Female": 52.0, "Language Other than English at Home": 7.6, "Living in Same House +1 Years": 84.4, "Mean Travel Time to Work": 23.1, "Building Permits": 1, "Veterans": 1204, "Land Area": 251.99}, "Sales": {"Retail Sales": 703, "Merchant Wholesaler Sales": 1389, "Accommodation and Food Services Sales": 88, "Retail Sales per Capita": 5402}, "County": "Morris County", "State": "TX", "Income": {"Median Houseold Income": 37849, "Per Capita Income": 20045, "Persons Below Poverty Level": 20.6}, "Education": {"Bachelor's Degree or Higher": 13.1, "High School or Higher": 82.0}, "Employment": {"Private Non-farm Establishments": 235, "Private Non-farm Employment Percent Change": -3.8, "Firms": {"Total": 1102, "Hispanic-Owned": 0.0, "Native Hawaiian and Other Pacific Islander-Owned": 0.0, "American Indian-Owned": 3.6, "Black-Owned": 7.4, "Asian-Owned": 0.0, "Women-Owned": 36.9}, "Nonemployer Establishments": 797, "Private Non-farm Employment": 4183}, "Housing": {"Housing Units": 6020, "Units in Multi-Unit Structures": 7.3, "Median Value of Owner-Occupied Units": 69900, "Households": 4949, "Persons per Household": 2.56, "Homeownership Rate": 74.2}, "Population": {"2014 Population": 12743, "2010 Population": 12934, "Population per Square Mile": 51.3, "Population Percent Change": -1.5}}</t>
  </si>
  <si>
    <t>{"Ethnicities": {"White Alone, not Hispanic or Latino": 79.9, "Two or More Races": 0.2, "Asian Alone": 0.9, "Native Hawaiian and Other Pacific Islander Alone": 0.0, "White Alone": 95.1, "Hispanic or Latino": 16.5, "Black Alone": 2.1, "American Indian and Alaska Native Alone": 1.7}, "Age": {"Percent Under 18 Years": 19.9, "Percent 65 and Older": 28.4, "Percent Under 5 Years": 3.7}, "Miscellaneous": {"Manufacturers Shipments": 0, "Foreign Born": 2.5, "Percent Female": 48.4, "Language Other than English at Home": 10.5, "Living in Same House +1 Years": 83.5, "Mean Travel Time to Work": 17.8, "Building Permits": 0, "Veterans": 74, "Land Area": 989.56}, "Sales": {"Retail Sales": 52, "Merchant Wholesaler Sales": 0, "Accommodation and Food Services Sales": 3, "Retail Sales per Capita": 4085}, "County": "Motley County", "State": "TX", "Income": {"Median Houseold Income": 35845, "Per Capita Income": 18828, "Persons Below Poverty Level": 25.5}, "Education": {"Bachelor's Degree or Higher": 18.1, "High School or Higher": 86.8}, "Employment": {"Private Non-farm Establishments": 27, "Private Non-farm Employment Percent Change": 0.0, "Firms": {"Total": 257, "Hispanic-Owned": 0.0, "Native Hawaiian and Other Pacific Islander-Owned": 0.0, "American Indian-Owned": 0.0, "Black-Owned": 0.0, "Asian-Owned": 0.0, "Women-Owned": 0.0}, "Nonemployer Establishments": 124, "Private Non-farm Employment": 130}, "Housing": {"Housing Units": 779, "Units in Multi-Unit Structures": 3.0, "Median Value of Owner-Occupied Units": 59800, "Households": 433, "Persons per Household": 2.73, "Homeownership Rate": 66.3}, "Population": {"2014 Population": 1153, "2010 Population": 1210, "Population per Square Mile": 1.2, "Population Percent Change": -4.7}}</t>
  </si>
  <si>
    <t>{"Ethnicities": {"White Alone, not Hispanic or Latino": 60.3, "Two or More Races": 1.7, "Asian Alone": 1.7, "Native Hawaiian and Other Pacific Islander Alone": 0.1, "White Alone": 77.3, "Hispanic or Latino": 18.5, "Black Alone": 18.3, "American Indian and Alaska Native Alone": 0.9}, "Age": {"Percent Under 18 Years": 23.5, "Percent 65 and Older": 13.1, "Percent Under 5 Years": 7.2}, "Miscellaneous": {"Manufacturers Shipments": 14188, "Foreign Born": 9.2, "Percent Female": 52.3, "Language Other than English at Home": 16.2, "Living in Same House +1 Years": 77.3, "Mean Travel Time to Work": 18.7, "Building Permits": 68, "Veterans": 3412, "Land Area": 946.54}, "Sales": {"Retail Sales": 6912, "Merchant Wholesaler Sales": 0, "Accommodation and Food Services Sales": 878, "Retail Sales per Capita": 11048}, "County": "Nacogdoches County", "State": "TX", "Income": {"Median Houseold Income": 36777, "Per Capita Income": 20362, "Persons Below Poverty Level": 25.7}, "Education": {"Bachelor's Degree or Higher": 24.3, "High School or Higher": 80.5}, "Employment": {"Private Non-farm Establishments": 1301, "Private Non-farm Employment Percent Change": 2.9, "Firms": {"Total": 4826, "Hispanic-Owned": 3.4, "Native Hawaiian and Other Pacific Islander-Owned": 0.0, "American Indian-Owned": 0.0, "Black-Owned": 8.1, "Asian-Owned": 0.0, "Women-Owned": 19.1}, "Nonemployer Establishments": 3830, "Private Non-farm Employment": 17763}, "Housing": {"Housing Units": 27960, "Units in Multi-Unit Structures": 20.1, "Median Value of Owner-Occupied Units": 101700, "Households": 23586, "Persons per Household": 2.52, "Homeownership Rate": 58.1}, "Population": {"2014 Population": 65301, "2010 Population": 64524, "Population per Square Mile": 68.2, "Population Percent Change": 1.2}}</t>
  </si>
  <si>
    <t>{"Ethnicities": {"White Alone, not Hispanic or Latino": 58.0, "Two or More Races": 1.7, "Asian Alone": 0.8, "Native Hawaiian and Other Pacific Islander Alone": 0.9, "White Alone": 81.5, "Hispanic or Latino": 25.6, "Black Alone": 14.0, "American Indian and Alaska Native Alone": 1.1}, "Age": {"Percent Under 18 Years": 26.2, "Percent 65 and Older": 16.2, "Percent Under 5 Years": 7.3}, "Miscellaneous": {"Manufacturers Shipments": 7585, "Foreign Born": 11.3, "Percent Female": 50.5, "Language Other than English at Home": 20.5, "Living in Same House +1 Years": 85.1, "Mean Travel Time to Work": 24.2, "Building Permits": 23, "Veterans": 3124, "Land Area": 1009.63}, "Sales": {"Retail Sales": 4717, "Merchant Wholesaler Sales": 2857, "Accommodation and Food Services Sales": 426, "Retail Sales per Capita": 9664}, "County": "Navarro County", "State": "TX", "Income": {"Median Houseold Income": 40795, "Per Capita Income": 20327, "Persons Below Poverty Level": 21.1}, "Education": {"Bachelor's Degree or Higher": 16.5, "High School or Higher": 78.6}, "Employment": {"Private Non-farm Establishments": 940, "Private Non-farm Employment Percent Change": 4.8, "Firms": {"Total": 3311, "Hispanic-Owned": 0.0, "Native Hawaiian and Other Pacific Islander-Owned": 0.0, "American Indian-Owned": 0.0, "Black-Owned": 3.1, "Asian-Owned": 0.8, "Women-Owned": 32.2}, "Nonemployer Establishments": 3141, "Private Non-farm Employment": 13346}, "Housing": {"Housing Units": 20459, "Units in Multi-Unit Structures": 11.1, "Median Value of Owner-Occupied Units": 79500, "Households": 17466, "Persons per Household": 2.68, "Homeownership Rate": 67.8}, "Population": {"2014 Population": 48195, "2010 Population": 47735, "Population per Square Mile": 47.3, "Population Percent Change": 0.8}}</t>
  </si>
  <si>
    <t>{"Ethnicities": {"White Alone, not Hispanic or Latino": 73.8, "Two or More Races": 1.5, "Asian Alone": 0.7, "Native Hawaiian and Other Pacific Islander Alone": 0.0, "White Alone": 76.9, "Hispanic or Latino": 3.6, "Black Alone": 20.1, "American Indian and Alaska Native Alone": 0.8}, "Age": {"Percent Under 18 Years": 21.7, "Percent 65 and Older": 17.7, "Percent Under 5 Years": 5.6}, "Miscellaneous": {"Manufacturers Shipments": 0, "Foreign Born": 2.3, "Percent Female": 48.4, "Language Other than English at Home": 3.8, "Living in Same House +1 Years": 89.2, "Mean Travel Time to Work": 33.7, "Building Permits": 0, "Veterans": 1518, "Land Area": 933.68}, "Sales": {"Retail Sales": 509, "Merchant Wholesaler Sales": 99, "Accommodation and Food Services Sales": 18, "Retail Sales per Capita": 3704}, "County": "Newton County", "State": "TX", "Income": {"Median Houseold Income": 37246, "Per Capita Income": 20431, "Persons Below Poverty Level": 16.1}, "Education": {"Bachelor's Degree or Higher": 7.5, "High School or Higher": 85.1}, "Employment": {"Private Non-farm Establishments": 130, "Private Non-farm Employment Percent Change": -2.0, "Firms": {"Total": 842, "Hispanic-Owned": 0.0, "Native Hawaiian and Other Pacific Islander-Owned": 0.0, "American Indian-Owned": 0.0, "Black-Owned": 0.0, "Asian-Owned": 0.0, "Women-Owned": 0.0}, "Nonemployer Establishments": 626, "Private Non-farm Employment": 1115}, "Housing": {"Housing Units": 7157, "Units in Multi-Unit Structures": 2.4, "Median Value of Owner-Occupied Units": 77500, "Households": 4865, "Persons per Household": 2.87, "Homeownership Rate": 76.8}, "Population": {"2014 Population": 14138, "2010 Population": 14445, "Population per Square Mile": 15.5, "Population Percent Change": -2.1}}</t>
  </si>
  <si>
    <t>{"Ethnicities": {"White Alone, not Hispanic or Latino": 57.7, "Two or More Races": 1.5, "Asian Alone": 0.7, "Native Hawaiian and Other Pacific Islander Alone": 0.0, "White Alone": 91.6, "Hispanic or Latino": 36.0, "Black Alone": 5.2, "American Indian and Alaska Native Alone": 1.0}, "Age": {"Percent Under 18 Years": 25.8, "Percent 65 and Older": 16.9, "Percent Under 5 Years": 6.6}, "Miscellaneous": {"Manufacturers Shipments": 2248, "Foreign Born": 4.5, "Percent Female": 49.7, "Language Other than English at Home": 22.1, "Living in Same House +1 Years": 84.4, "Mean Travel Time to Work": 17.0, "Building Permits": 0, "Veterans": 1008, "Land Area": 912.0}, "Sales": {"Retail Sales": 1796, "Merchant Wholesaler Sales": 0, "Accommodation and Food Services Sales": 168, "Retail Sales per Capita": 12325}, "County": "Nolan County", "State": "TX", "Income": {"Median Houseold Income": 36806, "Per Capita Income": 19002, "Persons Below Poverty Level": 18.5}, "Education": {"Bachelor's Degree or Higher": 12.5, "High School or Higher": 78.7}, "Employment": {"Private Non-farm Establishments": 339, "Private Non-farm Employment Percent Change": 1.0, "Firms": {"Total": 940, "Hispanic-Owned": 0.0, "Native Hawaiian and Other Pacific Islander-Owned": 0.0, "American Indian-Owned": 0.0, "Black-Owned": 0.0, "Asian-Owned": 0.0, "Women-Owned": 0.0}, "Nonemployer Establishments": 985, "Private Non-farm Employment": 4277}, "Housing": {"Housing Units": 7112, "Units in Multi-Unit Structures": 12.1, "Median Value of Owner-Occupied Units": 52200, "Households": 5527, "Persons per Household": 2.65, "Homeownership Rate": 69.7}, "Population": {"2014 Population": 15093, "2010 Population": 15216, "Population per Square Mile": 16.7, "Population Percent Change": -0.8}}</t>
  </si>
  <si>
    <t>{"Ethnicities": {"White Alone, not Hispanic or Latino": 30.9, "Two or More Races": 1.4, "Asian Alone": 2.0, "Native Hawaiian and Other Pacific Islander Alone": 0.1, "White Alone": 91.2, "Hispanic or Latino": 62.4, "Black Alone": 4.4, "American Indian and Alaska Native Alone": 0.8}, "Age": {"Percent Under 18 Years": 25.3, "Percent 65 and Older": 13.0, "Percent Under 5 Years": 6.8}, "Miscellaneous": {"Manufacturers Shipments": 0, "Foreign Born": 7.7, "Percent Female": 50.7, "Language Other than English at Home": 40.2, "Living in Same House +1 Years": 80.1, "Mean Travel Time to Work": 19.7, "Building Permits": 2452, "Veterans": 28867, "Land Area": 838.48}, "Sales": {"Retail Sales": 43144, "Merchant Wholesaler Sales": 29785, "Accommodation and Food Services Sales": 6619, "Retail Sales per Capita": 13529}, "County": "Nueces County", "State": "TX", "Income": {"Median Houseold Income": 47057, "Per Capita Income": 23671, "Persons Below Poverty Level": 18.4}, "Education": {"Bachelor's Degree or Higher": 20.0, "High School or Higher": 79.8}, "Employment": {"Private Non-farm Establishments": 7868, "Private Non-farm Employment Percent Change": 0.6, "Firms": {"Total": 29355, "Hispanic-Owned": 35.0, "Native Hawaiian and Other Pacific Islander-Owned": 0.0, "American Indian-Owned": 0.8, "Black-Owned": 2.4, "Asian-Owned": 1.9, "Women-Owned": 25.3}, "Nonemployer Establishments": 22777, "Private Non-farm Employment": 133037}, "Housing": {"Housing Units": 145670, "Units in Multi-Unit Structures": 27.5, "Median Value of Owner-Occupied Units": 110300, "Households": 123915, "Persons per Household": 2.72, "Homeownership Rate": 58.6}, "Population": {"2014 Population": 356221, "2010 Population": 340223, "Population per Square Mile": 405.8, "Population Percent Change": 4.7}}</t>
  </si>
  <si>
    <t>{"Ethnicities": {"White Alone, not Hispanic or Latino": 45.8, "Two or More Races": 1.3, "Asian Alone": 0.8, "Native Hawaiian and Other Pacific Islander Alone": 0.0, "White Alone": 95.4, "Hispanic or Latino": 51.5, "Black Alone": 1.0, "American Indian and Alaska Native Alone": 1.4}, "Age": {"Percent Under 18 Years": 31.5, "Percent 65 and Older": 10.3, "Percent Under 5 Years": 8.9}, "Miscellaneous": {"Manufacturers Shipments": 0, "Foreign Born": 21.8, "Percent Female": 49.1, "Language Other than English at Home": 42.7, "Living in Same House +1 Years": 83.6, "Mean Travel Time to Work": 17.8, "Building Permits": 7, "Veterans": 500, "Land Area": 917.63}, "Sales": {"Retail Sales": 974, "Merchant Wholesaler Sales": 1391, "Accommodation and Food Services Sales": 91, "Retail Sales per Capita": 10288}, "County": "Ochiltree County", "State": "TX", "Income": {"Median Houseold Income": 49964, "Per Capita Income": 23382, "Persons Below Poverty Level": 17.3}, "Education": {"Bachelor's Degree or Higher": 15.3, "High School or Higher": 69.5}, "Employment": {"Private Non-farm Establishments": 374, "Private Non-farm Employment Percent Change": 0.7, "Firms": {"Total": 1073, "Hispanic-Owned": 0.0, "Native Hawaiian and Other Pacific Islander-Owned": 0.0, "American Indian-Owned": 0.0, "Black-Owned": 0.0, "Asian-Owned": 0.0, "Women-Owned": 0.0}, "Nonemployer Establishments": 785, "Private Non-farm Employment": 4176}, "Housing": {"Housing Units": 4057, "Units in Multi-Unit Structures": 9.8, "Median Value of Owner-Occupied Units": 80100, "Households": 3736, "Persons per Household": 2.78, "Homeownership Rate": 70.0}, "Population": {"2014 Population": 10758, "2010 Population": 10223, "Population per Square Mile": 11.1, "Population Percent Change": 5.2}}</t>
  </si>
  <si>
    <t>{"Ethnicities": {"White Alone, not Hispanic or Latino": 78.6, "Two or More Races": 1.8, "Asian Alone": 1.2, "Native Hawaiian and Other Pacific Islander Alone": 0.0, "White Alone": 92.3, "Hispanic or Latino": 14.6, "Black Alone": 3.6, "American Indian and Alaska Native Alone": 1.1}, "Age": {"Percent Under 18 Years": 28.1, "Percent 65 and Older": 13.9, "Percent Under 5 Years": 4.0}, "Miscellaneous": {"Manufacturers Shipments": 0, "Foreign Born": 3.5, "Percent Female": 48.9, "Language Other than English at Home": 10.4, "Living in Same House +1 Years": 88.2, "Mean Travel Time to Work": 17.6, "Building Permits": 0, "Veterans": 83, "Land Area": 1500.53}, "Sales": {"Retail Sales": 167, "Merchant Wholesaler Sales": 0, "Accommodation and Food Services Sales": 29, "Retail Sales per Capita": 8118}, "County": "Oldham County", "State": "TX", "Income": {"Median Houseold Income": 48929, "Per Capita Income": 22519, "Persons Below Poverty Level": 14.2}, "Education": {"Bachelor's Degree or Higher": 31.3, "High School or Higher": 87.3}, "Employment": {"Private Non-farm Establishments": 38, "Private Non-farm Employment Percent Change": -6.3, "Firms": {"Total": 114, "Hispanic-Owned": 0.0, "Native Hawaiian and Other Pacific Islander-Owned": 0.0, "American Indian-Owned": 0.0, "Black-Owned": 0.0, "Asian-Owned": 0.0, "Women-Owned": 0.0}, "Nonemployer Establishments": 169, "Private Non-farm Employment": 505}, "Housing": {"Housing Units": 846, "Units in Multi-Unit Structures": 4.9, "Median Value of Owner-Occupied Units": 83700, "Households": 748, "Persons per Household": 2.35, "Homeownership Rate": 72.6}, "Population": {"2014 Population": 2070, "2010 Population": 2052, "Population per Square Mile": 1.4, "Population Percent Change": 0.9}}</t>
  </si>
  <si>
    <t>{"Ethnicities": {"White Alone, not Hispanic or Latino": 81.6, "Two or More Races": 1.5, "Asian Alone": 1.1, "Native Hawaiian and Other Pacific Islander Alone": 0.1, "White Alone": 87.8, "Hispanic or Latino": 6.9, "Black Alone": 8.8, "American Indian and Alaska Native Alone": 0.7}, "Age": {"Percent Under 18 Years": 24.7, "Percent 65 and Older": 15.1, "Percent Under 5 Years": 6.7}, "Miscellaneous": {"Manufacturers Shipments": 0, "Foreign Born": 2.2, "Percent Female": 50.5, "Language Other than English at Home": 5.3, "Living in Same House +1 Years": 85.8, "Mean Travel Time to Work": 22.9, "Building Permits": 428, "Veterans": 6481, "Land Area": 333.67}, "Sales": {"Retail Sales": 8519, "Merchant Wholesaler Sales": 1143, "Accommodation and Food Services Sales": 852, "Retail Sales per Capita": 10328}, "County": "Orange County", "State": "TX", "Income": {"Median Houseold Income": 49507, "Per Capita Income": 24736, "Persons Below Poverty Level": 14.4}, "Education": {"Bachelor's Degree or Higher": 13.0, "High School or Higher": 86.2}, "Employment": {"Private Non-farm Establishments": 1361, "Private Non-farm Employment Percent Change": 1.8, "Firms": {"Total": 6682, "Hispanic-Owned": 0.0, "Native Hawaiian and Other Pacific Islander-Owned": 0.0, "American Indian-Owned": 0.0, "Black-Owned": 6.1, "Asian-Owned": 0.0, "Women-Owned": 26.8}, "Nonemployer Establishments": 4665, "Private Non-farm Employment": 19530}, "Housing": {"Housing Units": 36080, "Units in Multi-Unit Structures": 9.1, "Median Value of Owner-Occupied Units": 91900, "Households": 31162, "Persons per Household": 2.62, "Homeownership Rate": 76.0}, "Population": {"2014 Population": 83433, "2010 Population": 81837, "Population per Square Mile": 245.3, "Population Percent Change": 2.0}}</t>
  </si>
  <si>
    <t>{"Ethnicities": {"White Alone, not Hispanic or Latino": 75.5, "Two or More Races": 1.5, "Asian Alone": 0.7, "Native Hawaiian and Other Pacific Islander Alone": 0.1, "White Alone": 94.2, "Hispanic or Latino": 19.8, "Black Alone": 2.5, "American Indian and Alaska Native Alone": 1.0}, "Age": {"Percent Under 18 Years": 24.2, "Percent 65 and Older": 18.2, "Percent Under 5 Years": 6.6}, "Miscellaneous": {"Manufacturers Shipments": 3071, "Foreign Born": 6.2, "Percent Female": 50.9, "Language Other than English at Home": 12.9, "Living in Same House +1 Years": 85.9, "Mean Travel Time to Work": 23.7, "Building Permits": 5, "Veterans": 2430, "Land Area": 951.79}, "Sales": {"Retail Sales": 2726, "Merchant Wholesaler Sales": 0, "Accommodation and Food Services Sales": 448, "Retail Sales per Capita": 9972}, "County": "Palo Pinto County", "State": "TX", "Income": {"Median Houseold Income": 41670, "Per Capita Income": 23655, "Persons Below Poverty Level": 18.5}, "Education": {"Bachelor's Degree or Higher": 15.1, "High School or Higher": 79.4}, "Employment": {"Private Non-farm Establishments": 627, "Private Non-farm Employment Percent Change": 3.3, "Firms": {"Total": 2948, "Hispanic-Owned": 0.0, "Native Hawaiian and Other Pacific Islander-Owned": 0.0, "American Indian-Owned": 0.0, "Black-Owned": 0.0, "Asian-Owned": 0.0, "Women-Owned": 0.0}, "Nonemployer Establishments": 2076, "Private Non-farm Employment": 6702}, "Housing": {"Housing Units": 15311, "Units in Multi-Unit Structures": 10.5, "Median Value of Owner-Occupied Units": 85200, "Households": 10491, "Persons per Household": 2.64, "Homeownership Rate": 71.6}, "Population": {"2014 Population": 28096, "2010 Population": 28111, "Population per Square Mile": 29.5, "Population Percent Change": -0.1}}</t>
  </si>
  <si>
    <t>{"Ethnicities": {"White Alone, not Hispanic or Latino": 73.1, "Two or More Races": 1.7, "Asian Alone": 0.5, "Native Hawaiian and Other Pacific Islander Alone": 0.1, "White Alone": 81.0, "Hispanic or Latino": 9.1, "Black Alone": 16.0, "American Indian and Alaska Native Alone": 0.6}, "Age": {"Percent Under 18 Years": 24.2, "Percent 65 and Older": 16.9, "Percent Under 5 Years": 6.4}, "Miscellaneous": {"Manufacturers Shipments": 2640, "Foreign Born": 4.1, "Percent Female": 50.5, "Language Other than English at Home": 6.7, "Living in Same House +1 Years": 87.4, "Mean Travel Time to Work": 24.8, "Building Permits": 14, "Veterans": 1737, "Land Area": 801.75}, "Sales": {"Retail Sales": 2219, "Merchant Wholesaler Sales": 800, "Accommodation and Food Services Sales": 183, "Retail Sales per Capita": 9638}, "County": "Panola County", "State": "TX", "Income": {"Median Houseold Income": 52453, "Per Capita Income": 26525, "Persons Below Poverty Level": 12.7}, "Education": {"Bachelor's Degree or Higher": 11.8, "High School or Higher": 83.5}, "Employment": {"Private Non-farm Establishments": 487, "Private Non-farm Employment Percent Change": -12.0, "Firms": {"Total": 1651, "Hispanic-Owned": 0.0, "Native Hawaiian and Other Pacific Islander-Owned": 0.0, "American Indian-Owned": 0.0, "Black-Owned": 0.0, "Asian-Owned": 0.0, "Women-Owned": 26.8}, "Nonemployer Establishments": 1537, "Private Non-farm Employment": 7664}, "Housing": {"Housing Units": 10972, "Units in Multi-Unit Structures": 2.6, "Median Value of Owner-Occupied Units": 83900, "Households": 8873, "Persons per Household": 2.63, "Homeownership Rate": 81.4}, "Population": {"2014 Population": 23769, "2010 Population": 23796, "Population per Square Mile": 29.7, "Population Percent Change": -0.1}}</t>
  </si>
  <si>
    <t>{"Ethnicities": {"White Alone, not Hispanic or Latino": 84.4, "Two or More Races": 1.6, "Asian Alone": 0.7, "Native Hawaiian and Other Pacific Islander Alone": 0.1, "White Alone": 95.1, "Hispanic or Latino": 11.4, "Black Alone": 1.7, "American Indian and Alaska Native Alone": 0.9}, "Age": {"Percent Under 18 Years": 24.4, "Percent 65 and Older": 14.8, "Percent Under 5 Years": 5.7}, "Miscellaneous": {"Manufacturers Shipments": 5503, "Foreign Born": 4.1, "Percent Female": 50.0, "Language Other than English at Home": 8.5, "Living in Same House +1 Years": 86.2, "Mean Travel Time to Work": 31.0, "Building Permits": 382, "Veterans": 10653, "Land Area": 903.48}, "Sales": {"Retail Sales": 15178, "Merchant Wholesaler Sales": 5242, "Accommodation and Food Services Sales": 1103, "Retail Sales per Capita": 13971}, "County": "Parker County", "State": "TX", "Income": {"Median Houseold Income": 64515, "Per Capita Income": 30692, "Persons Below Poverty Level": 10.9}, "Education": {"Bachelor's Degree or Higher": 25.0, "High School or Higher": 88.1}, "Employment": {"Private Non-farm Establishments": 2379, "Private Non-farm Employment Percent Change": 3.4, "Firms": {"Total": 12395, "Hispanic-Owned": 4.5, "Native Hawaiian and Other Pacific Islander-Owned": 0.0, "American Indian-Owned": 0.0, "Black-Owned": 0.0, "Asian-Owned": 0.0, "Women-Owned": 24.0}, "Nonemployer Establishments": 11363, "Private Non-farm Employment": 26889}, "Housing": {"Housing Units": 47807, "Units in Multi-Unit Structures": 6.7, "Median Value of Owner-Occupied Units": 152900, "Households": 42322, "Persons per Household": 2.72, "Homeownership Rate": 79.2}, "Population": {"2014 Population": 123164, "2010 Population": 116927, "Population per Square Mile": 129.4, "Population Percent Change": 5.3}}</t>
  </si>
  <si>
    <t>{"Ethnicities": {"White Alone, not Hispanic or Latino": 35.9, "Two or More Races": 1.0, "Asian Alone": 0.5, "Native Hawaiian and Other Pacific Islander Alone": 0.3, "White Alone": 94.4, "Hispanic or Latino": 62.1, "Black Alone": 1.7, "American Indian and Alaska Native Alone": 2.0}, "Age": {"Percent Under 18 Years": 29.1, "Percent 65 and Older": 12.7, "Percent Under 5 Years": 8.2}, "Miscellaneous": {"Manufacturers Shipments": 0, "Foreign Born": 17.7, "Percent Female": 48.3, "Language Other than English at Home": 49.4, "Living in Same House +1 Years": 83.4, "Mean Travel Time to Work": 15.0, "Building Permits": 13, "Veterans": 367, "Land Area": 880.78}, "Sales": {"Retail Sales": 394, "Merchant Wholesaler Sales": 2249, "Accommodation and Food Services Sales": 18, "Retail Sales per Capita": 4199}, "County": "Parmer County", "State": "TX", "Income": {"Median Houseold Income": 44943, "Per Capita Income": 19304, "Persons Below Poverty Level": 21.3}, "Education": {"Bachelor's Degree or Higher": 16.2, "High School or Higher": 62.5}, "Employment": {"Private Non-farm Establishments": 207, "Private Non-farm Employment Percent Change": 11.2, "Firms": {"Total": 718, "Hispanic-Owned": 0.0, "Native Hawaiian and Other Pacific Islander-Owned": 0.0, "American Indian-Owned": 0.0, "Black-Owned": 0.0, "Asian-Owned": 0.0, "Women-Owned": 0.0}, "Nonemployer Establishments": 480, "Private Non-farm Employment": 3383}, "Housing": {"Housing Units": 3785, "Units in Multi-Unit Structures": 4.7, "Median Value of Owner-Occupied Units": 86400, "Households": 3215, "Persons per Household": 3.12, "Homeownership Rate": 71.2}, "Population": {"2014 Population": 9908, "2010 Population": 10269, "Population per Square Mile": 11.7, "Population Percent Change": -3.5}}</t>
  </si>
  <si>
    <t>{"Ethnicities": {"White Alone, not Hispanic or Latino": 26.5, "Two or More Races": 1.0, "Asian Alone": 1.2, "Native Hawaiian and Other Pacific Islander Alone": 0.1, "White Alone": 92.2, "Hispanic or Latino": 67.6, "Black Alone": 4.4, "American Indian and Alaska Native Alone": 1.1}, "Age": {"Percent Under 18 Years": 24.5, "Percent 65 and Older": 12.4, "Percent Under 5 Years": 7.6}, "Miscellaneous": {"Manufacturers Shipments": 0, "Foreign Born": 14.3, "Percent Female": 43.3, "Language Other than English at Home": 52.2, "Living in Same House +1 Years": 81.8, "Mean Travel Time to Work": 17.0, "Building Permits": 7, "Veterans": 825, "Land Area": 4763.85}, "Sales": {"Retail Sales": 1539, "Merchant Wholesaler Sales": 1170, "Accommodation and Food Services Sales": 243, "Retail Sales per Capita": 9730}, "County": "Pecos County", "State": "TX", "Income": {"Median Houseold Income": 47019, "Per Capita Income": 20245, "Persons Below Poverty Level": 16.7}, "Education": {"Bachelor's Degree or Higher": 12.7, "High School or Higher": 68.7}, "Employment": {"Private Non-farm Establishments": 337, "Private Non-farm Employment Percent Change": 3.0, "Firms": {"Total": 1211, "Hispanic-Owned": 0.0, "Native Hawaiian and Other Pacific Islander-Owned": 0.0, "American Indian-Owned": 0.0, "Black-Owned": 0.0, "Asian-Owned": 0.0, "Women-Owned": 15.0}, "Nonemployer Establishments": 898, "Private Non-farm Employment": 4625}, "Housing": {"Housing Units": 5596, "Units in Multi-Unit Structures": 13.1, "Median Value of Owner-Occupied Units": 64300, "Households": 4588, "Persons per Household": 2.89, "Homeownership Rate": 65.4}, "Population": {"2014 Population": 15893, "2010 Population": 15507, "Population per Square Mile": 3.3, "Population Percent Change": 2.5}}</t>
  </si>
  <si>
    <t>{"Ethnicities": {"White Alone, not Hispanic or Latino": 71.0, "Two or More Races": 1.4, "Asian Alone": 0.7, "Native Hawaiian and Other Pacific Islander Alone": 0.1, "White Alone": 84.1, "Hispanic or Latino": 14.4, "Black Alone": 11.4, "American Indian and Alaska Native Alone": 2.2}, "Age": {"Percent Under 18 Years": 20.5, "Percent 65 and Older": 19.9, "Percent Under 5 Years": 5.6}, "Miscellaneous": {"Manufacturers Shipments": 985, "Foreign Born": 6.4, "Percent Female": 46.4, "Language Other than English at Home": 13.3, "Living in Same House +1 Years": 85.5, "Mean Travel Time to Work": 26.1, "Building Permits": 469, "Veterans": 4558, "Land Area": 1057.09}, "Sales": {"Retail Sales": 4454, "Merchant Wholesaler Sales": 511, "Accommodation and Food Services Sales": 333, "Retail Sales per Capita": 9587}, "County": "Polk County", "State": "TX", "Income": {"Median Houseold Income": 37855, "Per Capita Income": 19498, "Persons Below Poverty Level": 20.2}, "Education": {"Bachelor's Degree or Higher": 11.3, "High School or Higher": 76.9}, "Employment": {"Private Non-farm Establishments": 712, "Private Non-farm Employment Percent Change": -1.6, "Firms": {"Total": 4518, "Hispanic-Owned": 0.0, "Native Hawaiian and Other Pacific Islander-Owned": 0.0, "American Indian-Owned": 0.0, "Black-Owned": 0.0, "Asian-Owned": 0.0, "Women-Owned": 28.3}, "Nonemployer Establishments": 3507, "Private Non-farm Employment": 8333}, "Housing": {"Housing Units": 23934, "Units in Multi-Unit Structures": 3.1, "Median Value of Owner-Occupied Units": 78600, "Households": 16980, "Persons per Household": 2.44, "Homeownership Rate": 79.6}, "Population": {"2014 Population": 46079, "2010 Population": 45413, "Population per Square Mile": 43.0, "Population Percent Change": 1.5}}</t>
  </si>
  <si>
    <t>{"Ethnicities": {"White Alone, not Hispanic or Latino": 46.3, "Two or More Races": 2.0, "Asian Alone": 4.8, "Native Hawaiian and Other Pacific Islander Alone": 0.1, "White Alone": 81.1, "Hispanic or Latino": 37.4, "Black Alone": 10.6, "American Indian and Alaska Native Alone": 1.3}, "Age": {"Percent Under 18 Years": 27.6, "Percent 65 and Older": 11.6, "Percent Under 5 Years": 8.3}, "Miscellaneous": {"Manufacturers Shipments": 0, "Foreign Born": 13.9, "Percent Female": 48.7, "Language Other than English at Home": 30.6, "Living in Same House +1 Years": 78.9, "Mean Travel Time to Work": 18.3, "Building Permits": 853, "Veterans": 7520, "Land Area": 908.37}, "Sales": {"Retail Sales": 24899, "Merchant Wholesaler Sales": 20640, "Accommodation and Food Services Sales": 3260, "Retail Sales per Capita": 20620}, "County": "Potter County", "State": "TX", "Income": {"Median Houseold Income": 37951, "Per Capita Income": 19861, "Persons Below Poverty Level": 23.1}, "Education": {"Bachelor's Degree or Higher": 15.6, "High School or Higher": 75.7}, "Employment": {"Private Non-farm Establishments": 3630, "Private Non-farm Employment Percent Change": 1.3, "Firms": {"Total": 10506, "Hispanic-Owned": 17.0, "Native Hawaiian and Other Pacific Islander-Owned": 0.0, "American Indian-Owned": 1.8, "Black-Owned": 0.0, "Asian-Owned": 0.0, "Women-Owned": 28.0}, "Nonemployer Establishments": 7985, "Private Non-farm Employment": 60849}, "Housing": {"Housing Units": 49045, "Units in Multi-Unit Structures": 21.0, "Median Value of Owner-Occupied Units": 85900, "Households": 42751, "Persons per Household": 2.72, "Homeownership Rate": 58.5}, "Population": {"2014 Population": 121627, "2010 Population": 121073, "Population per Square Mile": 133.3, "Population Percent Change": 0.5}}</t>
  </si>
  <si>
    <t>{"Ethnicities": {"White Alone, not Hispanic or Latino": 14.0, "Two or More Races": 0.9, "Asian Alone": 1.6, "Native Hawaiian and Other Pacific Islander Alone": 0.0, "White Alone": 94.3, "Hispanic or Latino": 82.7, "Black Alone": 1.5, "American Indian and Alaska Native Alone": 1.6}, "Age": {"Percent Under 18 Years": 26.0, "Percent 65 and Older": 21.0, "Percent Under 5 Years": 7.1}, "Miscellaneous": {"Manufacturers Shipments": 0, "Foreign Born": 30.9, "Percent Female": 50.1, "Language Other than English at Home": 87.1, "Living in Same House +1 Years": 87.6, "Mean Travel Time to Work": 15.7, "Building Permits": 9, "Veterans": 374, "Land Area": 3855.24}, "Sales": {"Retail Sales": 425, "Merchant Wholesaler Sales": 31, "Accommodation and Food Services Sales": 50, "Retail Sales per Capita": 5616}, "County": "Presidio County", "State": "TX", "Income": {"Median Houseold Income": 29634, "Per Capita Income": 16175, "Persons Below Poverty Level": 24.8}, "Education": {"Bachelor's Degree or Higher": 23.6, "High School or Higher": 54.7}, "Employment": {"Private Non-farm Establishments": 130, "Private Non-farm Employment Percent Change": 8.1, "Firms": {"Total": 0, "Hispanic-Owned": 0.0, "Native Hawaiian and Other Pacific Islander-Owned": 0.0, "American Indian-Owned": 0.0, "Black-Owned": 0.0, "Asian-Owned": 0.0, "Women-Owned": 0.0}, "Nonemployer Establishments": 746, "Private Non-farm Employment": 1000}, "Housing": {"Housing Units": 3824, "Units in Multi-Unit Structures": 11.2, "Median Value of Owner-Occupied Units": 48500, "Households": 2616, "Persons per Household": 2.88, "Homeownership Rate": 71.9}, "Population": {"2014 Population": 6976, "2010 Population": 7818, "Population per Square Mile": 2.0, "Population Percent Change": -10.8}}</t>
  </si>
  <si>
    <t>{"Ethnicities": {"White Alone, not Hispanic or Latino": 86.2, "Two or More Races": 1.5, "Asian Alone": 0.8, "Native Hawaiian and Other Pacific Islander Alone": 0.0, "White Alone": 93.6, "Hispanic or Latino": 8.2, "Black Alone": 2.9, "American Indian and Alaska Native Alone": 1.1}, "Age": {"Percent Under 18 Years": 20.2, "Percent 65 and Older": 23.6, "Percent Under 5 Years": 5.0}, "Miscellaneous": {"Manufacturers Shipments": 0, "Foreign Born": 4.1, "Percent Female": 50.0, "Language Other than English at Home": 7.2, "Living in Same House +1 Years": 86.5, "Mean Travel Time to Work": 32.6, "Building Permits": 5, "Veterans": 1375, "Land Area": 229.45}, "Sales": {"Retail Sales": 939, "Merchant Wholesaler Sales": 0, "Accommodation and Food Services Sales": 61, "Retail Sales per Capita": 8372}, "County": "Rains County", "State": "TX", "Income": {"Median Houseold Income": 44478, "Per Capita Income": 21946, "Persons Below Poverty Level": 13.6}, "Education": {"Bachelor's Degree or Higher": 11.0, "High School or Higher": 82.2}, "Employment": {"Private Non-farm Establishments": 158, "Private Non-farm Employment Percent Change": 4.5, "Firms": {"Total": 0, "Hispanic-Owned": 0.0, "Native Hawaiian and Other Pacific Islander-Owned": 0.0, "American Indian-Owned": 0.0, "Black-Owned": 0.0, "Asian-Owned": 0.0, "Women-Owned": 0.0}, "Nonemployer Establishments": 816, "Private Non-farm Employment": 1310}, "Housing": {"Housing Units": 5285, "Units in Multi-Unit Structures": 4.7, "Median Value of Owner-Occupied Units": 96300, "Households": 4232, "Persons per Household": 2.57, "Homeownership Rate": 81.4}, "Population": {"2014 Population": 11032, "2010 Population": 10914, "Population per Square Mile": 47.6, "Population Percent Change": 1.1}}</t>
  </si>
  <si>
    <t>{"Ethnicities": {"White Alone, not Hispanic or Latino": 74.3, "Two or More Races": 1.7, "Asian Alone": 1.7, "Native Hawaiian and Other Pacific Islander Alone": 0.1, "White Alone": 92.5, "Hispanic or Latino": 19.5, "Black Alone": 3.2, "American Indian and Alaska Native Alone": 0.9}, "Age": {"Percent Under 18 Years": 24.3, "Percent 65 and Older": 13.6, "Percent Under 5 Years": 6.6}, "Miscellaneous": {"Manufacturers Shipments": 0, "Foreign Born": 4.4, "Percent Female": 50.8, "Language Other than English at Home": 10.8, "Living in Same House +1 Years": 83.8, "Mean Travel Time to Work": 19.2, "Building Permits": 62, "Veterans": 9293, "Land Area": 911.54}, "Sales": {"Retail Sales": 14655, "Merchant Wholesaler Sales": 0, "Accommodation and Food Services Sales": 1318, "Retail Sales per Capita": 12995}, "County": "Randall County", "State": "TX", "Income": {"Median Houseold Income": 58529, "Per Capita Income": 29124, "Persons Below Poverty Level": 10.3}, "Education": {"Bachelor's Degree or Higher": 30.2, "High School or Higher": 91.1}, "Employment": {"Private Non-farm Establishments": 2397, "Private Non-farm Employment Percent Change": -0.7, "Firms": {"Total": 11877, "Hispanic-Owned": 5.6, "Native Hawaiian and Other Pacific Islander-Owned": 0.0, "American Indian-Owned": 0.3, "Black-Owned": 0.0, "Asian-Owned": 0.0, "Women-Owned": 26.7}, "Nonemployer Establishments": 9873, "Private Non-farm Employment": 32194}, "Housing": {"Housing Units": 53497, "Units in Multi-Unit Structures": 18.3, "Median Value of Owner-Occupied Units": 141900, "Households": 48080, "Persons per Household": 2.52, "Homeownership Rate": 69.1}, "Population": {"2014 Population": 128220, "2010 Population": 120725, "Population per Square Mile": 132.4, "Population Percent Change": 6.2}}</t>
  </si>
  <si>
    <t>{"Ethnicities": {"White Alone, not Hispanic or Latino": 30.2, "Two or More Races": 2.2, "Asian Alone": 0.7, "Native Hawaiian and Other Pacific Islander Alone": 0.0, "White Alone": 92.1, "Hispanic or Latino": 65.9, "Black Alone": 3.9, "American Indian and Alaska Native Alone": 1.1}, "Age": {"Percent Under 18 Years": 30.3, "Percent 65 and Older": 10.3, "Percent Under 5 Years": 8.4}, "Miscellaneous": {"Manufacturers Shipments": 0, "Foreign Born": 22.4, "Percent Female": 47.7, "Language Other than English at Home": 50.8, "Living in Same House +1 Years": 86.6, "Mean Travel Time to Work": 17.7, "Building Permits": 19, "Veterans": 93, "Land Area": 1175.3}, "Sales": {"Retail Sales": 237, "Merchant Wholesaler Sales": 43, "Accommodation and Food Services Sales": 22, "Retail Sales per Capita": 7936}, "County": "Reagan County", "State": "TX", "Income": {"Median Houseold Income": 61250, "Per Capita Income": 26633, "Persons Below Poverty Level": 9.5}, "Education": {"Bachelor's Degree or Higher": 10.6, "High School or Higher": 61.2}, "Employment": {"Private Non-farm Establishments": 115, "Private Non-farm Employment Percent Change": 18.3, "Firms": {"Total": 0, "Hispanic-Owned": 0.0, "Native Hawaiian and Other Pacific Islander-Owned": 0.0, "American Indian-Owned": 0.0, "Black-Owned": 0.0, "Asian-Owned": 0.0, "Women-Owned": 0.0}, "Nonemployer Establishments": 346, "Private Non-farm Employment": 1313}, "Housing": {"Housing Units": 1379, "Units in Multi-Unit Structures": 3.0, "Median Value of Owner-Occupied Units": 66200, "Households": 1178, "Persons per Household": 2.87, "Homeownership Rate": 72.5}, "Population": {"2014 Population": 3755, "2010 Population": 3367, "Population per Square Mile": 2.9, "Population Percent Change": 11.5}}</t>
  </si>
  <si>
    <t>{"Ethnicities": {"White Alone, not Hispanic or Latino": 69.6, "Two or More Races": 1.8, "Asian Alone": 0.3, "Native Hawaiian and Other Pacific Islander Alone": 0.4, "White Alone": 94.7, "Hispanic or Latino": 26.7, "Black Alone": 0.9, "American Indian and Alaska Native Alone": 1.9}, "Age": {"Percent Under 18 Years": 17.3, "Percent 65 and Older": 28.5, "Percent Under 5 Years": 5.2}, "Miscellaneous": {"Manufacturers Shipments": 0, "Foreign Born": 2.7, "Percent Female": 50.6, "Language Other than English at Home": 13.2, "Living in Same House +1 Years": 82.1, "Mean Travel Time to Work": 20.7, "Building Permits": 0, "Veterans": 392, "Land Area": 699.2}, "Sales": {"Retail Sales": 94, "Merchant Wholesaler Sales": 0, "Accommodation and Food Services Sales": 36, "Retail Sales per Capita": 3128}, "County": "Real County", "State": "TX", "Income": {"Median Houseold Income": 33885, "Per Capita Income": 17931, "Persons Below Poverty Level": 20.2}, "Education": {"Bachelor's Degree or Higher": 19.5, "High School or Higher": 76.6}, "Employment": {"Private Non-farm Establishments": 78, "Private Non-farm Employment Percent Change": -1.1, "Firms": {"Total": 0, "Hispanic-Owned": 0.0, "Native Hawaiian and Other Pacific Islander-Owned": 0.0, "American Indian-Owned": 0.0, "Black-Owned": 0.0, "Asian-Owned": 0.0, "Women-Owned": 0.0}, "Nonemployer Establishments": 440, "Private Non-farm Employment": 541}, "Housing": {"Housing Units": 2597, "Units in Multi-Unit Structures": 0.2, "Median Value of Owner-Occupied Units": 102200, "Households": 1127, "Persons per Household": 2.89, "Homeownership Rate": 76.8}, "Population": {"2014 Population": 3371, "2010 Population": 3309, "Population per Square Mile": 4.7, "Population Percent Change": 1.9}}</t>
  </si>
  <si>
    <t>{"Ethnicities": {"White Alone, not Hispanic or Latino": 73.1, "Two or More Races": 1.7, "Asian Alone": 0.3, "Native Hawaiian and Other Pacific Islander Alone": 0.0, "White Alone": 79.0, "Hispanic or Latino": 7.2, "Black Alone": 17.4, "American Indian and Alaska Native Alone": 1.5}, "Age": {"Percent Under 18 Years": 20.2, "Percent 65 and Older": 22.8, "Percent Under 5 Years": 5.2}, "Miscellaneous": {"Manufacturers Shipments": 1017, "Foreign Born": 3.0, "Percent Female": 51.7, "Language Other than English at Home": 5.5, "Living in Same House +1 Years": 84.9, "Mean Travel Time to Work": 26.6, "Building Permits": 8, "Veterans": 1059, "Land Area": 1036.58}, "Sales": {"Retail Sales": 612, "Merchant Wholesaler Sales": 151, "Accommodation and Food Services Sales": 0, "Retail Sales per Capita": 4687}, "County": "Red River County", "State": "TX", "Income": {"Median Houseold Income": 31712, "Per Capita Income": 19014, "Persons Below Poverty Level": 16.1}, "Education": {"Bachelor's Degree or Higher": 14.5, "High School or Higher": 76.7}, "Employment": {"Private Non-farm Establishments": 169, "Private Non-farm Employment Percent Change": -6.1, "Firms": {"Total": 1116, "Hispanic-Owned": 0.0, "Native Hawaiian and Other Pacific Islander-Owned": 0.0, "American Indian-Owned": 0.0, "Black-Owned": 0.0, "Asian-Owned": 0.0, "Women-Owned": 0.0}, "Nonemployer Establishments": 862, "Private Non-farm Employment": 1375}, "Housing": {"Housing Units": 6855, "Units in Multi-Unit Structures": 7.7, "Median Value of Owner-Occupied Units": 69200, "Households": 5052, "Persons per Household": 2.47, "Homeownership Rate": 70.8}, "Population": {"2014 Population": 12446, "2010 Population": 12860, "Population per Square Mile": 12.4, "Population Percent Change": -3.2}}</t>
  </si>
  <si>
    <t>{"Ethnicities": {"White Alone, not Hispanic or Latino": 19.1, "Two or More Races": 0.8, "Asian Alone": 1.1, "Native Hawaiian and Other Pacific Islander Alone": 0.1, "White Alone": 91.6, "Hispanic or Latino": 74.4, "Black Alone": 5.5, "American Indian and Alaska Native Alone": 0.9}, "Age": {"Percent Under 18 Years": 22.5, "Percent 65 and Older": 12.0, "Percent Under 5 Years": 6.0}, "Miscellaneous": {"Manufacturers Shipments": 0, "Foreign Born": 17.2, "Percent Female": 39.9, "Language Other than English at Home": 62.1, "Living in Same House +1 Years": 83.3, "Mean Travel Time to Work": 16.8, "Building Permits": 3, "Veterans": 603, "Land Area": 2635.38}, "Sales": {"Retail Sales": 1132, "Merchant Wholesaler Sales": 0, "Accommodation and Food Services Sales": 124, "Retail Sales per Capita": 10197}, "County": "Reeves County", "State": "TX", "Income": {"Median Houseold Income": 40571, "Per Capita Income": 15467, "Persons Below Poverty Level": 21.9}, "Education": {"Bachelor's Degree or Higher": 10.5, "High School or Higher": 63.2}, "Employment": {"Private Non-farm Establishments": 214, "Private Non-farm Employment Percent Change": 1.4, "Firms": {"Total": 529, "Hispanic-Owned": 44.8, "Native Hawaiian and Other Pacific Islander-Owned": 0.0, "American Indian-Owned": 0.0, "Black-Owned": 0.0, "Asian-Owned": 0.0, "Women-Owned": 18.0}, "Nonemployer Establishments": 564, "Private Non-farm Employment": 2337}, "Housing": {"Housing Units": 4624, "Units in Multi-Unit Structures": 9.7, "Median Value of Owner-Occupied Units": 40100, "Households": 3542, "Persons per Household": 3.31, "Homeownership Rate": 75.0}, "Population": {"2014 Population": 14349, "2010 Population": 13783, "Population per Square Mile": 5.2, "Population Percent Change": 4.1}}</t>
  </si>
  <si>
    <t>{"Ethnicities": {"White Alone, not Hispanic or Latino": 42.5, "Two or More Races": 1.5, "Asian Alone": 0.8, "Native Hawaiian and Other Pacific Islander Alone": 0.0, "White Alone": 90.0, "Hispanic or Latino": 49.8, "Black Alone": 6.7, "American Indian and Alaska Native Alone": 1.0}, "Age": {"Percent Under 18 Years": 23.1, "Percent 65 and Older": 20.7, "Percent Under 5 Years": 6.0}, "Miscellaneous": {"Manufacturers Shipments": 0, "Foreign Born": 3.8, "Percent Female": 50.5, "Language Other than English at Home": 27.5, "Living in Same House +1 Years": 84.0, "Mean Travel Time to Work": 22.4, "Building Permits": 22, "Veterans": 601, "Land Area": 770.44}, "Sales": {"Retail Sales": 619, "Merchant Wholesaler Sales": 179, "Accommodation and Food Services Sales": 0, "Retail Sales per Capita": 8465}, "County": "Refugio County", "State": "TX", "Income": {"Median Houseold Income": 44548, "Per Capita Income": 23174, "Persons Below Poverty Level": 16.2}, "Education": {"Bachelor's Degree or Higher": 11.2, "High School or Higher": 78.6}, "Employment": {"Private Non-farm Establishments": 150, "Private Non-farm Employment Percent Change": 5.3, "Firms": {"Total": 802, "Hispanic-Owned": 0.0, "Native Hawaiian and Other Pacific Islander-Owned": 0.0, "American Indian-Owned": 0.0, "Black-Owned": 0.0, "Asian-Owned": 0.0, "Women-Owned": 0.0}, "Nonemployer Establishments": 498, "Private Non-farm Employment": 1744}, "Housing": {"Housing Units": 3718, "Units in Multi-Unit Structures": 4.0, "Median Value of Owner-Occupied Units": 66300, "Households": 2818, "Persons per Household": 2.5, "Homeownership Rate": 77.6}, "Population": {"2014 Population": 7302, "2010 Population": 7383, "Population per Square Mile": 9.6, "Population Percent Change": -1.1}}</t>
  </si>
  <si>
    <t>{"Ethnicities": {"White Alone, not Hispanic or Latino": 86.4, "Two or More Races": 2.4, "Asian Alone": 0.2, "Native Hawaiian and Other Pacific Islander Alone": 0.0, "White Alone": 96.6, "Hispanic or Latino": 10.9, "Black Alone": 0.5, "American Indian and Alaska Native Alone": 0.3}, "Age": {"Percent Under 18 Years": 24.7, "Percent 65 and Older": 18.6, "Percent Under 5 Years": 4.2}, "Miscellaneous": {"Manufacturers Shipments": 0, "Foreign Born": 1.4, "Percent Female": 50.8, "Language Other than English at Home": 3.3, "Living in Same House +1 Years": 87.1, "Mean Travel Time to Work": 15.6, "Building Permits": 0, "Veterans": 35, "Land Area": 924.06}, "Sales": {"Retail Sales": 0, "Merchant Wholesaler Sales": 0, "Accommodation and Food Services Sales": 0, "Retail Sales per Capita": 0}, "County": "Roberts County", "State": "TX", "Income": {"Median Houseold Income": 67321, "Per Capita Income": 36172, "Persons Below Poverty Level": 3.0}, "Education": {"Bachelor's Degree or Higher": 33.2, "High School or Higher": 92.6}, "Employment": {"Private Non-farm Establishments": 14, "Private Non-farm Employment Percent Change": 0.0, "Firms": {"Total": 0, "Hispanic-Owned": 0.0, "Native Hawaiian and Other Pacific Islander-Owned": 0.0, "American Indian-Owned": 0.0, "Black-Owned": 0.0, "Asian-Owned": 0.0, "Women-Owned": 0.0}, "Nonemployer Establishments": 76, "Private Non-farm Employment": 0}, "Housing": {"Housing Units": 439, "Units in Multi-Unit Structures": 0.0, "Median Value of Owner-Occupied Units": 104600, "Households": 374, "Persons per Household": 2.75, "Homeownership Rate": 90.1}, "Population": {"2014 Population": 928, "2010 Population": 929, "Population per Square Mile": 1.0, "Population Percent Change": -0.1}}</t>
  </si>
  <si>
    <t>{"Ethnicities": {"White Alone, not Hispanic or Latino": 58.3, "Two or More Races": 1.6, "Asian Alone": 0.8, "Native Hawaiian and Other Pacific Islander Alone": 0.1, "White Alone": 76.0, "Hispanic or Latino": 19.7, "Black Alone": 20.6, "American Indian and Alaska Native Alone": 0.9}, "Age": {"Percent Under 18 Years": 24.4, "Percent 65 and Older": 18.5, "Percent Under 5 Years": 6.7}, "Miscellaneous": {"Manufacturers Shipments": 0, "Foreign Born": 5.4, "Percent Female": 50.5, "Language Other than English at Home": 15.3, "Living in Same House +1 Years": 91.1, "Mean Travel Time to Work": 26.5, "Building Permits": 9, "Veterans": 956, "Land Area": 855.68}, "Sales": {"Retail Sales": 1152, "Merchant Wholesaler Sales": 0, "Accommodation and Food Services Sales": 151, "Retail Sales per Capita": 7285}, "County": "Robertson County", "State": "TX", "Income": {"Median Houseold Income": 40601, "Per Capita Income": 21709, "Persons Below Poverty Level": 20.7}, "Education": {"Bachelor's Degree or Higher": 15.8, "High School or Higher": 76.3}, "Employment": {"Private Non-farm Establishments": 278, "Private Non-farm Employment Percent Change": 8.7, "Firms": {"Total": 1000, "Hispanic-Owned": 0.0, "Native Hawaiian and Other Pacific Islander-Owned": 0.0, "American Indian-Owned": 0.0, "Black-Owned": 0.0, "Asian-Owned": 0.0, "Women-Owned": 29.7}, "Nonemployer Establishments": 1209, "Private Non-farm Employment": 2740}, "Housing": {"Housing Units": 8541, "Units in Multi-Unit Structures": 8.8, "Median Value of Owner-Occupied Units": 77400, "Households": 5851, "Persons per Household": 2.79, "Homeownership Rate": 71.2}, "Population": {"2014 Population": 16500, "2010 Population": 16622, "Population per Square Mile": 19.4, "Population Percent Change": -0.7}}</t>
  </si>
  <si>
    <t>{"Ethnicities": {"White Alone, not Hispanic or Latino": 72.6, "Two or More Races": 1.8, "Asian Alone": 2.8, "Native Hawaiian and Other Pacific Islander Alone": 0.1, "White Alone": 88.4, "Hispanic or Latino": 17.0, "Black Alone": 6.1, "American Indian and Alaska Native Alone": 0.8}, "Age": {"Percent Under 18 Years": 27.7, "Percent 65 and Older": 11.8, "Percent Under 5 Years": 6.1}, "Miscellaneous": {"Manufacturers Shipments": 3012, "Foreign Born": 9.5, "Percent Female": 51.0, "Language Other than English at Home": 15.7, "Living in Same House +1 Years": 89.3, "Mean Travel Time to Work": 30.8, "Building Permits": 965, "Veterans": 5062, "Land Area": 127.04}, "Sales": {"Retail Sales": 9462, "Merchant Wholesaler Sales": 0, "Accommodation and Food Services Sales": 1059, "Retail Sales per Capita": 12797}, "County": "Rockwall County", "State": "TX", "Income": {"Median Houseold Income": 86119, "Per Capita Income": 34617, "Persons Below Poverty Level": 5.9}, "Education": {"Bachelor's Degree or Higher": 36.5, "High School or Higher": 91.2}, "Employment": {"Private Non-farm Establishments": 1885, "Private Non-farm Employment Percent Change": 0.6, "Firms": {"Total": 8194, "Hispanic-Owned": 5.9, "Native Hawaiian and Other Pacific Islander-Owned": 0.0, "American Indian-Owned": 0.0, "Black-Owned": 3.8, "Asian-Owned": 0.0, "Women-Owned": 29.8}, "Nonemployer Establishments": 8134, "Private Non-farm Employment": 20809}, "Housing": {"Housing Units": 30626, "Units in Multi-Unit Structures": 7.6, "Median Value of Owner-Occupied Units": 187800, "Households": 26820, "Persons per Household": 2.99, "Homeownership Rate": 83.6}, "Population": {"2014 Population": 87809, "2010 Population": 78337, "Population per Square Mile": 616.7, "Population Percent Change": 12.1}}</t>
  </si>
  <si>
    <t>{"Ethnicities": {"White Alone, not Hispanic or Latino": 62.3, "Two or More Races": 1.1, "Asian Alone": 0.7, "Native Hawaiian and Other Pacific Islander Alone": 0.1, "White Alone": 93.8, "Hispanic or Latino": 33.9, "Black Alone": 2.6, "American Indian and Alaska Native Alone": 1.6}, "Age": {"Percent Under 18 Years": 24.0, "Percent 65 and Older": 20.6, "Percent Under 5 Years": 5.5}, "Miscellaneous": {"Manufacturers Shipments": 2069, "Foreign Born": 5.5, "Percent Female": 50.0, "Language Other than English at Home": 13.1, "Living in Same House +1 Years": 94.0, "Mean Travel Time to Work": 18.1, "Building Permits": 4, "Veterans": 877, "Land Area": 1050.95}, "Sales": {"Retail Sales": 1283, "Merchant Wholesaler Sales": 246, "Accommodation and Food Services Sales": 56, "Retail Sales per Capita": 12439}, "County": "Runnels County", "State": "TX", "Income": {"Median Houseold Income": 37667, "Per Capita Income": 20235, "Persons Below Poverty Level": 21.9}, "Education": {"Bachelor's Degree or Higher": 14.9, "High School or Higher": 77.6}, "Employment": {"Private Non-farm Establishments": 231, "Private Non-farm Employment Percent Change": 2.6, "Firms": {"Total": 1245, "Hispanic-Owned": 0.0, "Native Hawaiian and Other Pacific Islander-Owned": 0.0, "American Indian-Owned": 0.0, "Black-Owned": 0.0, "Asian-Owned": 0.0, "Women-Owned": 0.0}, "Nonemployer Establishments": 821, "Private Non-farm Employment": 2355}, "Housing": {"Housing Units": 5272, "Units in Multi-Unit Structures": 5.1, "Median Value of Owner-Occupied Units": 59100, "Households": 3818, "Persons per Household": 2.67, "Homeownership Rate": 73.3}, "Population": {"2014 Population": 10416, "2010 Population": 10501, "Population per Square Mile": 10.0, "Population Percent Change": -0.8}}</t>
  </si>
  <si>
    <t>{"Ethnicities": {"White Alone, not Hispanic or Latino": 64.3, "Two or More Races": 1.6, "Asian Alone": 0.7, "Native Hawaiian and Other Pacific Islander Alone": 0.1, "White Alone": 78.9, "Hispanic or Latino": 16.1, "Black Alone": 17.7, "American Indian and Alaska Native Alone": 1.0}, "Age": {"Percent Under 18 Years": 23.2, "Percent 65 and Older": 15.1, "Percent Under 5 Years": 6.5}, "Miscellaneous": {"Manufacturers Shipments": 0, "Foreign Born": 6.4, "Percent Female": 47.1, "Language Other than English at Home": 13.2, "Living in Same House +1 Years": 81.8, "Mean Travel Time to Work": 24.1, "Building Permits": 3, "Veterans": 4364, "Land Area": 924.03}, "Sales": {"Retail Sales": 3543, "Merchant Wholesaler Sales": 997, "Accommodation and Food Services Sales": 297, "Retail Sales per Capita": 7313}, "County": "Rusk County", "State": "TX", "Income": {"Median Houseold Income": 45752, "Per Capita Income": 21640, "Persons Below Poverty Level": 17.8}, "Education": {"Bachelor's Degree or Higher": 13.8, "High School or Higher": 79.8}, "Employment": {"Private Non-farm Establishments": 834, "Private Non-farm Employment Percent Change": 1.0, "Firms": {"Total": 3256, "Hispanic-Owned": 0.0, "Native Hawaiian and Other Pacific Islander-Owned": 0.0, "American Indian-Owned": 0.0, "Black-Owned": 0.0, "Asian-Owned": 0.0, "Women-Owned": 0.0}, "Nonemployer Establishments": 3057, "Private Non-farm Employment": 12017}, "Housing": {"Housing Units": 21366, "Units in Multi-Unit Structures": 6.0, "Median Value of Owner-Occupied Units": 93000, "Households": 17772, "Persons per Household": 2.73, "Homeownership Rate": 76.0}, "Population": {"2014 Population": 53923, "2010 Population": 53330, "Population per Square Mile": 57.7, "Population Percent Change": 1.1}}</t>
  </si>
  <si>
    <t>{"Ethnicities": {"White Alone, not Hispanic or Latino": 86.1, "Two or More Races": 1.5, "Asian Alone": 0.4, "Native Hawaiian and Other Pacific Islander Alone": 0.0, "White Alone": 89.8, "Hispanic or Latino": 4.3, "Black Alone": 7.5, "American Indian and Alaska Native Alone": 0.8}, "Age": {"Percent Under 18 Years": 18.6, "Percent 65 and Older": 28.6, "Percent Under 5 Years": 4.3}, "Miscellaneous": {"Manufacturers Shipments": 0, "Foreign Born": 1.7, "Percent Female": 50.7, "Language Other than English at Home": 5.0, "Living in Same House +1 Years": 90.8, "Mean Travel Time to Work": 28.8, "Building Permits": 0, "Veterans": 1488, "Land Area": 491.39}, "Sales": {"Retail Sales": 519, "Merchant Wholesaler Sales": 0, "Accommodation and Food Services Sales": 33, "Retail Sales per Capita": 5116}, "County": "Sabine County", "State": "TX", "Income": {"Median Houseold Income": 32963, "Per Capita Income": 18762, "Persons Below Poverty Level": 25.8}, "Education": {"Bachelor's Degree or Higher": 13.4, "High School or Higher": 80.3}, "Employment": {"Private Non-farm Establishments": 171, "Private Non-farm Employment Percent Change": -7.8, "Firms": {"Total": 599, "Hispanic-Owned": 0.0, "Native Hawaiian and Other Pacific Islander-Owned": 0.0, "American Indian-Owned": 0.0, "Black-Owned": 0.0, "Asian-Owned": 0.0, "Women-Owned": 0.0}, "Nonemployer Establishments": 711, "Private Non-farm Employment": 1310}, "Housing": {"Housing Units": 8009, "Units in Multi-Unit Structures": 1.5, "Median Value of Owner-Occupied Units": 69300, "Households": 4161, "Persons per Household": 2.52, "Homeownership Rate": 87.2}, "Population": {"2014 Population": 10350, "2010 Population": 10834, "Population per Square Mile": 22.0, "Population Percent Change": -4.5}}</t>
  </si>
  <si>
    <t>{"Ethnicities": {"White Alone, not Hispanic or Latino": 68.3, "Two or More Races": 1.5, "Asian Alone": 0.5, "Native Hawaiian and Other Pacific Islander Alone": 0.0, "White Alone": 74.7, "Hispanic or Latino": 7.4, "Black Alone": 22.8, "American Indian and Alaska Native Alone": 0.6}, "Age": {"Percent Under 18 Years": 20.4, "Percent 65 and Older": 25.3, "Percent Under 5 Years": 6.0}, "Miscellaneous": {"Manufacturers Shipments": 0, "Foreign Born": 1.7, "Percent Female": 51.3, "Language Other than English at Home": 4.5, "Living in Same House +1 Years": 90.6, "Mean Travel Time to Work": 26.5, "Building Permits": 0, "Veterans": 901, "Land Area": 530.66}, "Sales": {"Retail Sales": 700, "Merchant Wholesaler Sales": 63, "Accommodation and Food Services Sales": 13, "Retail Sales per Capita": 8070}, "County": "San Augustine County", "State": "TX", "Income": {"Median Houseold Income": 28390, "Per Capita Income": 18695, "Persons Below Poverty Level": 26.4}, "Education": {"Bachelor's Degree or Higher": 12.4, "High School or Higher": 77.2}, "Employment": {"Private Non-farm Establishments": 129, "Private Non-farm Employment Percent Change": 0.3, "Firms": {"Total": 494, "Hispanic-Owned": 0.0, "Native Hawaiian and Other Pacific Islander-Owned": 0.0, "American Indian-Owned": 0.0, "Black-Owned": 0.0, "Asian-Owned": 0.0, "Women-Owned": 0.0}, "Nonemployer Establishments": 516, "Private Non-farm Employment": 1165}, "Housing": {"Housing Units": 5348, "Units in Multi-Unit Structures": 4.2, "Median Value of Owner-Occupied Units": 68100, "Households": 3275, "Persons per Household": 2.63, "Homeownership Rate": 77.7}, "Population": {"2014 Population": 8610, "2010 Population": 8865, "Population per Square Mile": 16.7, "Population Percent Change": -2.9}}</t>
  </si>
  <si>
    <t>{"Ethnicities": {"White Alone, not Hispanic or Latino": 74.9, "Two or More Races": 1.9, "Asian Alone": 0.5, "Native Hawaiian and Other Pacific Islander Alone": 0.0, "White Alone": 86.2, "Hispanic or Latino": 12.7, "Black Alone": 10.3, "American Indian and Alaska Native Alone": 0.9}, "Age": {"Percent Under 18 Years": 22.4, "Percent 65 and Older": 20.0, "Percent Under 5 Years": 5.5}, "Miscellaneous": {"Manufacturers Shipments": 0, "Foreign Born": 3.2, "Percent Female": 49.6, "Language Other than English at Home": 8.5, "Living in Same House +1 Years": 87.2, "Mean Travel Time to Work": 40.4, "Building Permits": 2, "Veterans": 2308, "Land Area": 569.24}, "Sales": {"Retail Sales": 547, "Merchant Wholesaler Sales": 0, "Accommodation and Food Services Sales": 39, "Retail Sales per Capita": 2207}, "County": "San Jacinto County", "State": "TX", "Income": {"Median Houseold Income": 46107, "Per Capita Income": 24733, "Persons Below Poverty Level": 20.1}, "Education": {"Bachelor's Degree or Higher": 12.0, "High School or Higher": 78.9}, "Employment": {"Private Non-farm Establishments": 196, "Private Non-farm Employment Percent Change": 1.6, "Firms": {"Total": 1894, "Hispanic-Owned": 0.0, "Native Hawaiian and Other Pacific Islander-Owned": 0.0, "American Indian-Owned": 0.0, "Black-Owned": 0.0, "Asian-Owned": 0.0, "Women-Owned": 0.0}, "Nonemployer Establishments": 1744, "Private Non-farm Employment": 1014}, "Housing": {"Housing Units": 13138, "Units in Multi-Unit Structures": 2.6, "Median Value of Owner-Occupied Units": 88200, "Households": 9425, "Persons per Household": 2.81, "Homeownership Rate": 83.0}, "Population": {"2014 Population": 27099, "2010 Population": 26384, "Population per Square Mile": 46.3, "Population Percent Change": 2.7}}</t>
  </si>
  <si>
    <t>{"Ethnicities": {"White Alone, not Hispanic or Latino": 40.2, "Two or More Races": 1.4, "Asian Alone": 1.1, "Native Hawaiian and Other Pacific Islander Alone": 0.1, "White Alone": 94.2, "Hispanic or Latino": 56.0, "Black Alone": 2.2, "American Indian and Alaska Native Alone": 0.9}, "Age": {"Percent Under 18 Years": 27.3, "Percent 65 and Older": 14.2, "Percent Under 5 Years": 7.1}, "Miscellaneous": {"Manufacturers Shipments": 0, "Foreign Born": 4.8, "Percent Female": 49.8, "Language Other than English at Home": 35.8, "Living in Same House +1 Years": 83.4, "Mean Travel Time to Work": 22.3, "Building Permits": 243, "Veterans": 5350, "Land Area": 693.45}, "Sales": {"Retail Sales": 6215, "Merchant Wholesaler Sales": 1351, "Accommodation and Food Services Sales": 775, "Retail Sales per Capita": 9101}, "County": "San Patricio County", "State": "TX", "Income": {"Median Houseold Income": 50657, "Per Capita Income": 23373, "Persons Below Poverty Level": 17.0}, "Education": {"Bachelor's Degree or Higher": 14.7, "High School or Higher": 77.0}, "Employment": {"Private Non-farm Establishments": 1044, "Private Non-farm Employment Percent Change": 5.0, "Firms": {"Total": 5226, "Hispanic-Owned": 27.2, "Native Hawaiian and Other Pacific Islander-Owned": 0.0, "American Indian-Owned": 0.0, "Black-Owned": 0.0, "Asian-Owned": 0.0, "Women-Owned": 27.6}, "Nonemployer Establishments": 4259, "Private Non-farm Employment": 15936}, "Housing": {"Housing Units": 27016, "Units in Multi-Unit Structures": 15.2, "Median Value of Owner-Occupied Units": 89800, "Households": 22147, "Persons per Household": 2.91, "Homeownership Rate": 68.6}, "Population": {"2014 Population": 66915, "2010 Population": 64804, "Population per Square Mile": 93.5, "Population Percent Change": 3.3}}</t>
  </si>
  <si>
    <t>{"Ethnicities": {"White Alone, not Hispanic or Latino": 67.1, "Two or More Races": 1.6, "Asian Alone": 0.3, "Native Hawaiian and Other Pacific Islander Alone": 0.0, "White Alone": 94.4, "Hispanic or Latino": 29.1, "Black Alone": 2.5, "American Indian and Alaska Native Alone": 1.3}, "Age": {"Percent Under 18 Years": 20.8, "Percent 65 and Older": 22.8, "Percent Under 5 Years": 5.8}, "Miscellaneous": {"Manufacturers Shipments": 0, "Foreign Born": 7.4, "Percent Female": 47.7, "Language Other than English at Home": 21.6, "Living in Same House +1 Years": 87.7, "Mean Travel Time to Work": 18.8, "Building Permits": 0, "Veterans": 457, "Land Area": 1135.3}, "Sales": {"Retail Sales": 604, "Merchant Wholesaler Sales": 180, "Accommodation and Food Services Sales": 41, "Retail Sales per Capita": 10246}, "County": "San Saba County", "State": "TX", "Income": {"Median Houseold Income": 37743, "Per Capita Income": 18009, "Persons Below Poverty Level": 15.2}, "Education": {"Bachelor's Degree or Higher": 13.1, "High School or Higher": 81.0}, "Employment": {"Private Non-farm Establishments": 147, "Private Non-farm Employment Percent Change": -1.7, "Firms": {"Total": 0, "Hispanic-Owned": 0.0, "Native Hawaiian and Other Pacific Islander-Owned": 0.0, "American Indian-Owned": 0.0, "Black-Owned": 0.0, "Asian-Owned": 0.0, "Women-Owned": 0.0}, "Nonemployer Establishments": 591, "Private Non-farm Employment": 804}, "Housing": {"Housing Units": 3168, "Units in Multi-Unit Structures": 3.9, "Median Value of Owner-Occupied Units": 71300, "Households": 2035, "Persons per Household": 2.67, "Homeownership Rate": 79.4}, "Population": {"2014 Population": 5622, "2010 Population": 6131, "Population per Square Mile": 5.4, "Population Percent Change": -8.3}}</t>
  </si>
  <si>
    <t>{"Ethnicities": {"White Alone, not Hispanic or Latino": 45.4, "Two or More Races": 1.7, "Asian Alone": 0.5, "Native Hawaiian and Other Pacific Islander Alone": 0.0, "White Alone": 95.4, "Hispanic or Latino": 52.2, "Black Alone": 1.8, "American Indian and Alaska Native Alone": 0.6}, "Age": {"Percent Under 18 Years": 29.2, "Percent 65 and Older": 15.1, "Percent Under 5 Years": 5.8}, "Miscellaneous": {"Manufacturers Shipments": 0, "Foreign Born": 13.0, "Percent Female": 48.9, "Language Other than English at Home": 34.2, "Living in Same House +1 Years": 88.1, "Mean Travel Time to Work": 23.8, "Building Permits": 1, "Veterans": 169, "Land Area": 1310.63}, "Sales": {"Retail Sales": 103, "Merchant Wholesaler Sales": 130, "Accommodation and Food Services Sales": 3, "Retail Sales per Capita": 3770}, "County": "Schleicher County", "State": "TX", "Income": {"Median Houseold Income": 50648, "Per Capita Income": 24787, "Persons Below Poverty Level": 22.8}, "Education": {"Bachelor's Degree or Higher": 21.9, "High School or Higher": 76.3}, "Employment": {"Private Non-farm Establishments": 54, "Private Non-farm Employment Percent Change": 12.1, "Firms": {"Total": 0, "Hispanic-Owned": 0.0, "Native Hawaiian and Other Pacific Islander-Owned": 0.0, "American Indian-Owned": 0.0, "Black-Owned": 0.0, "Asian-Owned": 0.0, "Women-Owned": 0.0}, "Nonemployer Establishments": 273, "Private Non-farm Employment": 508}, "Housing": {"Housing Units": 1492, "Units in Multi-Unit Structures": 8.1, "Median Value of Owner-Occupied Units": 86400, "Households": 1078, "Persons per Household": 3.05, "Homeownership Rate": 73.8}, "Population": {"2014 Population": 3162, "2010 Population": 3461, "Population per Square Mile": 2.6, "Population Percent Change": -8.6}}</t>
  </si>
  <si>
    <t>{"Ethnicities": {"White Alone, not Hispanic or Latino": 54.5, "Two or More Races": 1.4, "Asian Alone": 0.8, "Native Hawaiian and Other Pacific Islander Alone": 0.1, "White Alone": 91.4, "Hispanic or Latino": 39.3, "Black Alone": 5.1, "American Indian and Alaska Native Alone": 1.2}, "Age": {"Percent Under 18 Years": 25.5, "Percent 65 and Older": 13.7, "Percent Under 5 Years": 7.5}, "Miscellaneous": {"Manufacturers Shipments": 0, "Foreign Born": 6.7, "Percent Female": 46.0, "Language Other than English at Home": 28.7, "Living in Same House +1 Years": 81.7, "Mean Travel Time to Work": 16.0, "Building Permits": 8, "Veterans": 1065, "Land Area": 905.44}, "Sales": {"Retail Sales": 1995, "Merchant Wholesaler Sales": 0, "Accommodation and Food Services Sales": 206, "Retail Sales per Capita": 12443}, "County": "Scurry County", "State": "TX", "Income": {"Median Houseold Income": 47513, "Per Capita Income": 22860, "Persons Below Poverty Level": 15.7}, "Education": {"Bachelor's Degree or Higher": 14.4, "High School or Higher": 76.1}, "Employment": {"Private Non-farm Establishments": 434, "Private Non-farm Employment Percent Change": 6.0, "Firms": {"Total": 1408, "Hispanic-Owned": 12.7, "Native Hawaiian and Other Pacific Islander-Owned": 0.0, "American Indian-Owned": 3.6, "Black-Owned": 0.0, "Asian-Owned": 0.0, "Women-Owned": 18.4}, "Nonemployer Establishments": 1105, "Private Non-farm Employment": 5743}, "Housing": {"Housing Units": 7199, "Units in Multi-Unit Structures": 9.4, "Median Value of Owner-Occupied Units": 87200, "Households": 5846, "Persons per Household": 2.6, "Homeownership Rate": 71.9}, "Population": {"2014 Population": 17328, "2010 Population": 16921, "Population per Square Mile": 18.7, "Population Percent Change": 2.4}}</t>
  </si>
  <si>
    <t>{"Ethnicities": {"White Alone, not Hispanic or Latino": 85.5, "Two or More Races": 1.6, "Asian Alone": 0.4, "Native Hawaiian and Other Pacific Islander Alone": 0.1, "White Alone": 95.9, "Hispanic or Latino": 11.5, "Black Alone": 1.4, "American Indian and Alaska Native Alone": 0.6}, "Age": {"Percent Under 18 Years": 23.5, "Percent 65 and Older": 18.5, "Percent Under 5 Years": 5.7}, "Miscellaneous": {"Manufacturers Shipments": 0, "Foreign Born": 4.7, "Percent Female": 51.2, "Language Other than English at Home": 8.4, "Living in Same House +1 Years": 91.6, "Mean Travel Time to Work": 18.7, "Building Permits": 0, "Veterans": 200, "Land Area": 914.29}, "Sales": {"Retail Sales": 148, "Merchant Wholesaler Sales": 41, "Accommodation and Food Services Sales": 19, "Retail Sales per Capita": 4764}, "County": "Shackelford County", "State": "TX", "Income": {"Median Houseold Income": 47277, "Per Capita Income": 25436, "Persons Below Poverty Level": 16.1}, "Education": {"Bachelor's Degree or Higher": 25.4, "High School or Higher": 87.1}, "Employment": {"Private Non-farm Establishments": 129, "Private Non-farm Employment Percent Change": 11.1, "Firms": {"Total": 584, "Hispanic-Owned": 0.0, "Native Hawaiian and Other Pacific Islander-Owned": 0.0, "American Indian-Owned": 0.0, "Black-Owned": 0.0, "Asian-Owned": 0.0, "Women-Owned": 0.0}, "Nonemployer Establishments": 469, "Private Non-farm Employment": 1445}, "Housing": {"Housing Units": 1755, "Units in Multi-Unit Structures": 7.1, "Median Value of Owner-Occupied Units": 66200, "Households": 1445, "Persons per Household": 2.29, "Homeownership Rate": 75.1}, "Population": {"2014 Population": 3343, "2010 Population": 3378, "Population per Square Mile": 3.7, "Population Percent Change": -1.0}}</t>
  </si>
  <si>
    <t>{"Ethnicities": {"White Alone, not Hispanic or Latino": 62.8, "Two or More Races": 1.2, "Asian Alone": 1.0, "Native Hawaiian and Other Pacific Islander Alone": 0.0, "White Alone": 79.2, "Hispanic or Latino": 18.0, "Black Alone": 17.6, "American Indian and Alaska Native Alone": 0.9}, "Age": {"Percent Under 18 Years": 26.4, "Percent 65 and Older": 16.1, "Percent Under 5 Years": 7.2}, "Miscellaneous": {"Manufacturers Shipments": 5520, "Foreign Born": 9.8, "Percent Female": 50.5, "Language Other than English at Home": 15.4, "Living in Same House +1 Years": 89.9, "Mean Travel Time to Work": 23.1, "Building Permits": 15, "Veterans": 1826, "Land Area": 795.58}, "Sales": {"Retail Sales": 2465, "Merchant Wholesaler Sales": 976, "Accommodation and Food Services Sales": 149, "Retail Sales per Capita": 9345}, "County": "Shelby County", "State": "TX", "Income": {"Median Houseold Income": 37081, "Per Capita Income": 21126, "Persons Below Poverty Level": 22.1}, "Education": {"Bachelor's Degree or Higher": 13.7, "High School or Higher": 77.5}, "Employment": {"Private Non-farm Establishments": 523, "Private Non-farm Employment Percent Change": -2.6, "Firms": {"Total": 1960, "Hispanic-Owned": 0.0, "Native Hawaiian and Other Pacific Islander-Owned": 0.0, "American Indian-Owned": 0.0, "Black-Owned": 0.0, "Asian-Owned": 0.0, "Women-Owned": 25.6}, "Nonemployer Establishments": 1669, "Private Non-farm Employment": 7005}, "Housing": {"Housing Units": 11924, "Units in Multi-Unit Structures": 5.3, "Median Value of Owner-Occupied Units": 72000, "Households": 9781, "Persons per Household": 2.59, "Homeownership Rate": 71.7}, "Population": {"2014 Population": 25515, "2010 Population": 25448, "Population per Square Mile": 32.0, "Population Percent Change": 0.3}}</t>
  </si>
  <si>
    <t>{"Ethnicities": {"White Alone, not Hispanic or Latino": 55.3, "Two or More Races": 1.2, "Asian Alone": 0.6, "Native Hawaiian and Other Pacific Islander Alone": 0.0, "White Alone": 95.4, "Hispanic or Latino": 42.2, "Black Alone": 1.2, "American Indian and Alaska Native Alone": 1.6}, "Age": {"Percent Under 18 Years": 27.8, "Percent 65 and Older": 14.0, "Percent Under 5 Years": 7.0}, "Miscellaneous": {"Manufacturers Shipments": 0, "Foreign Born": 17.8, "Percent Female": 47.7, "Language Other than English at Home": 33.9, "Living in Same House +1 Years": 83.1, "Mean Travel Time to Work": 13.7, "Building Permits": 10, "Veterans": 180, "Land Area": 923.04}, "Sales": {"Retail Sales": 100, "Merchant Wholesaler Sales": 0, "Accommodation and Food Services Sales": 0, "Retail Sales per Capita": 3486}, "County": "Sherman County", "State": "TX", "Income": {"Median Houseold Income": 48185, "Per Capita Income": 21936, "Persons Below Poverty Level": 13.7}, "Education": {"Bachelor's Degree or Higher": 20.0, "High School or Higher": 77.0}, "Employment": {"Private Non-farm Establishments": 61, "Private Non-farm Employment Percent Change": 11.1, "Firms": {"Total": 138, "Hispanic-Owned": 0.0, "Native Hawaiian and Other Pacific Islander-Owned": 0.0, "American Indian-Owned": 0.0, "Black-Owned": 0.0, "Asian-Owned": 0.0, "Women-Owned": 0.0}, "Nonemployer Establishments": 229, "Private Non-farm Employment": 449}, "Housing": {"Housing Units": 1282, "Units in Multi-Unit Structures": 3.4, "Median Value of Owner-Occupied Units": 81900, "Households": 949, "Persons per Household": 3.15, "Homeownership Rate": 80.2}, "Population": {"2014 Population": 3084, "2010 Population": 3034, "Population per Square Mile": 3.3, "Population Percent Change": 1.6}}</t>
  </si>
  <si>
    <t>{"Ethnicities": {"White Alone, not Hispanic or Latino": 60.7, "Two or More Races": 1.6, "Asian Alone": 1.5, "Native Hawaiian and Other Pacific Islander Alone": 0.1, "White Alone": 78.1, "Hispanic or Latino": 18.7, "Black Alone": 17.9, "American Indian and Alaska Native Alone": 0.8}, "Age": {"Percent Under 18 Years": 24.9, "Percent 65 and Older": 15.5, "Percent Under 5 Years": 7.0}, "Miscellaneous": {"Manufacturers Shipments": 54235, "Foreign Born": 9.1, "Percent Female": 51.7, "Language Other than English at Home": 16.9, "Living in Same House +1 Years": 81.2, "Mean Travel Time to Work": 22.1, "Building Permits": 389, "Veterans": 15549, "Land Area": 921.45}, "Sales": {"Retail Sales": 31101, "Merchant Wholesaler Sales": 9221, "Accommodation and Food Services Sales": 3372, "Retail Sales per Capita": 15706}, "County": "Smith County", "State": "TX", "Income": {"Median Houseold Income": 47432, "Per Capita Income": 25626, "Persons Below Poverty Level": 16.7}, "Education": {"Bachelor's Degree or Higher": 24.5, "High School or Higher": 85.2}, "Employment": {"Private Non-farm Establishments": 5668, "Private Non-farm Employment Percent Change": 3.7, "Firms": {"Total": 21265, "Hispanic-Owned": 6.9, "Native Hawaiian and Other Pacific Islander-Owned": 0.0, "American Indian-Owned": 0.0, "Black-Owned": 7.2, "Asian-Owned": 0.0, "Women-Owned": 22.2}, "Nonemployer Establishments": 17017, "Private Non-farm Employment": 89369}, "Housing": {"Housing Units": 88440, "Units in Multi-Unit Structures": 17.1, "Median Value of Owner-Occupied Units": 120800, "Households": 78459, "Persons per Household": 2.64, "Homeownership Rate": 67.0}, "Population": {"2014 Population": 218842, "2010 Population": 209714, "Population per Square Mile": 227.6, "Population Percent Change": 4.4}}</t>
  </si>
  <si>
    <t>{"Ethnicities": {"White Alone, not Hispanic or Latino": 76.8, "Two or More Races": 2.3, "Asian Alone": 1.0, "Native Hawaiian and Other Pacific Islander Alone": 0.0, "White Alone": 94.2, "Hispanic or Latino": 19.4, "Black Alone": 1.2, "American Indian and Alaska Native Alone": 1.3}, "Age": {"Percent Under 18 Years": 23.5, "Percent 65 and Older": 18.1, "Percent Under 5 Years": 5.1}, "Miscellaneous": {"Manufacturers Shipments": 0, "Foreign Born": 7.4, "Percent Female": 50.7, "Language Other than English at Home": 16.4, "Living in Same House +1 Years": 82.0, "Mean Travel Time to Work": 26.4, "Building Permits": 18, "Veterans": 774, "Land Area": 186.46}, "Sales": {"Retail Sales": 551, "Merchant Wholesaler Sales": 148, "Accommodation and Food Services Sales": 231, "Retail Sales per Capita": 7164}, "County": "Somervell County", "State": "TX", "Income": {"Median Houseold Income": 55269, "Per Capita Income": 28134, "Persons Below Poverty Level": 9.3}, "Education": {"Bachelor's Degree or Higher": 29.0, "High School or Higher": 84.4}, "Employment": {"Private Non-farm Establishments": 195, "Private Non-farm Employment Percent Change": 5.9, "Firms": {"Total": 810, "Hispanic-Owned": 0.0, "Native Hawaiian and Other Pacific Islander-Owned": 0.0, "American Indian-Owned": 0.0, "Black-Owned": 0.0, "Asian-Owned": 0.0, "Women-Owned": 18.0}, "Nonemployer Establishments": 707, "Private Non-farm Employment": 3482}, "Housing": {"Housing Units": 3714, "Units in Multi-Unit Structures": 5.4, "Median Value of Owner-Occupied Units": 139900, "Households": 3193, "Persons per Household": 2.58, "Homeownership Rate": 73.8}, "Population": {"2014 Population": 8694, "2010 Population": 8490, "Population per Square Mile": 45.5, "Population Percent Change": 2.4}}</t>
  </si>
  <si>
    <t>{"Ethnicities": {"White Alone, not Hispanic or Latino": 3.8, "Two or More Races": 0.2, "Asian Alone": 0.3, "Native Hawaiian and Other Pacific Islander Alone": 0.0, "White Alone": 98.8, "Hispanic or Latino": 95.8, "Black Alone": 0.4, "American Indian and Alaska Native Alone": 0.3}, "Age": {"Percent Under 18 Years": 33.0, "Percent 65 and Older": 11.3, "Percent Under 5 Years": 10.4}, "Miscellaneous": {"Manufacturers Shipments": 0, "Foreign Born": 31.3, "Percent Female": 51.4, "Language Other than English at Home": 95.6, "Living in Same House +1 Years": 91.0, "Mean Travel Time to Work": 21.2, "Building Permits": 0, "Veterans": 1007, "Land Area": 1223.18}, "Sales": {"Retail Sales": 4452, "Merchant Wholesaler Sales": 0, "Accommodation and Food Services Sales": 261, "Retail Sales per Capita": 7306}, "County": "Starr County", "State": "TX", "Income": {"Median Houseold Income": 24927, "Per Capita Income": 11584, "Persons Below Poverty Level": 39.2}, "Education": {"Bachelor's Degree or Higher": 8.6, "High School or Higher": 45.0}, "Employment": {"Private Non-farm Establishments": 557, "Private Non-farm Employment Percent Change": 0.8, "Firms": {"Total": 6656, "Hispanic-Owned": 73.2, "Native Hawaiian and Other Pacific Islander-Owned": 0.0, "American Indian-Owned": 0.0, "Black-Owned": 0.0, "Asian-Owned": 1.9, "Women-Owned": 26.1}, "Nonemployer Establishments": 6579, "Private Non-farm Employment": 9955}, "Housing": {"Housing Units": 19625, "Units in Multi-Unit Structures": 7.3, "Median Value of Owner-Occupied Units": 62900, "Households": 15949, "Persons per Household": 3.81, "Homeownership Rate": 78.3}, "Population": {"2014 Population": 62955, "2010 Population": 60968, "Population per Square Mile": 49.8, "Population Percent Change": 3.3}}</t>
  </si>
  <si>
    <t>{"Ethnicities": {"White Alone, not Hispanic or Latino": 73.0, "Two or More Races": 1.0, "Asian Alone": 0.5, "Native Hawaiian and Other Pacific Islander Alone": 0.0, "White Alone": 94.7, "Hispanic or Latino": 22.9, "Black Alone": 2.6, "American Indian and Alaska Native Alone": 1.1}, "Age": {"Percent Under 18 Years": 22.3, "Percent 65 and Older": 19.1, "Percent Under 5 Years": 5.4}, "Miscellaneous": {"Manufacturers Shipments": 0, "Foreign Born": 5.9, "Percent Female": 47.7, "Language Other than English at Home": 15.6, "Living in Same House +1 Years": 80.6, "Mean Travel Time to Work": 17.4, "Building Permits": 0, "Veterans": 624, "Land Area": 896.72}, "Sales": {"Retail Sales": 788, "Merchant Wholesaler Sales": 213, "Accommodation and Food Services Sales": 62, "Retail Sales per Capita": 8334}, "County": "Stephens County", "State": "TX", "Income": {"Median Houseold Income": 41728, "Per Capita Income": 20535, "Persons Below Poverty Level": 18.8}, "Education": {"Bachelor's Degree or Higher": 15.6, "High School or Higher": 80.6}, "Employment": {"Private Non-farm Establishments": 255, "Private Non-farm Employment Percent Change": -4.0, "Firms": {"Total": 0, "Hispanic-Owned": 0.0, "Native Hawaiian and Other Pacific Islander-Owned": 0.0, "American Indian-Owned": 0.0, "Black-Owned": 0.0, "Asian-Owned": 0.0, "Women-Owned": 0.0}, "Nonemployer Establishments": 850, "Private Non-farm Employment": 2276}, "Housing": {"Housing Units": 4926, "Units in Multi-Unit Structures": 7.8, "Median Value of Owner-Occupied Units": 72400, "Households": 3509, "Persons per Household": 2.5, "Homeownership Rate": 75.1}, "Population": {"2014 Population": 9405, "2010 Population": 9630, "Population per Square Mile": 10.7, "Population Percent Change": -2.3}}</t>
  </si>
  <si>
    <t>{"Ethnicities": {"White Alone, not Hispanic or Latino": 57.8, "Two or More Races": 2.3, "Asian Alone": 0.1, "Native Hawaiian and Other Pacific Islander Alone": 0.1, "White Alone": 94.3, "Hispanic or Latino": 38.0, "Black Alone": 1.3, "American Indian and Alaska Native Alone": 1.8}, "Age": {"Percent Under 18 Years": 26.7, "Percent 65 and Older": 16.7, "Percent Under 5 Years": 5.5}, "Miscellaneous": {"Manufacturers Shipments": 0, "Foreign Born": 11.6, "Percent Female": 47.8, "Language Other than English at Home": 27.5, "Living in Same House +1 Years": 89.5, "Mean Travel Time to Work": 20.1, "Building Permits": 0, "Veterans": 23, "Land Area": 923.45}, "Sales": {"Retail Sales": 0, "Merchant Wholesaler Sales": 0, "Accommodation and Food Services Sales": 0, "Retail Sales per Capita": 0}, "County": "Sterling County", "State": "TX", "Income": {"Median Houseold Income": 50543, "Per Capita Income": 20157, "Persons Below Poverty Level": 15.1}, "Education": {"Bachelor's Degree or Higher": 22.3, "High School or Higher": 76.9}, "Employment": {"Private Non-farm Establishments": 46, "Private Non-farm Employment Percent Change": 17.0, "Firms": {"Total": 186, "Hispanic-Owned": 0.0, "Native Hawaiian and Other Pacific Islander-Owned": 0.0, "American Indian-Owned": 0.0, "Black-Owned": 0.0, "Asian-Owned": 0.0, "Women-Owned": 0.0}, "Nonemployer Establishments": 186, "Private Non-farm Employment": 406}, "Housing": {"Housing Units": 615, "Units in Multi-Unit Structures": 1.8, "Median Value of Owner-Occupied Units": 71900, "Households": 458, "Persons per Household": 2.88, "Homeownership Rate": 66.2}, "Population": {"2014 Population": 1339, "2010 Population": 1143, "Population per Square Mile": 1.2, "Population Percent Change": 17.1}}</t>
  </si>
  <si>
    <t>{"Ethnicities": {"White Alone, not Hispanic or Latino": 78.5, "Two or More Races": 1.5, "Asian Alone": 0.9, "Native Hawaiian and Other Pacific Islander Alone": 0.0, "White Alone": 92.4, "Hispanic or Latino": 15.6, "Black Alone": 3.8, "American Indian and Alaska Native Alone": 1.4}, "Age": {"Percent Under 18 Years": 22.4, "Percent 65 and Older": 25.8, "Percent Under 5 Years": 5.5}, "Miscellaneous": {"Manufacturers Shipments": 0, "Foreign Born": 2.4, "Percent Female": 51.9, "Language Other than English at Home": 10.4, "Living in Same House +1 Years": 95.6, "Mean Travel Time to Work": 18.0, "Building Permits": 0, "Veterans": 122, "Land Area": 916.31}, "Sales": {"Retail Sales": 86, "Merchant Wholesaler Sales": 0, "Accommodation and Food Services Sales": 0, "Retail Sales per Capita": 6254}, "County": "Stonewall County", "State": "TX", "Income": {"Median Houseold Income": 42429, "Per Capita Income": 24063, "Persons Below Poverty Level": 16.6}, "Education": {"Bachelor's Degree or Higher": 20.2, "High School or Higher": 74.6}, "Employment": {"Private Non-farm Establishments": 48, "Private Non-farm Employment Percent Change": 13.6, "Firms": {"Total": 205, "Hispanic-Owned": 0.0, "Native Hawaiian and Other Pacific Islander-Owned": 0.0, "American Indian-Owned": 0.0, "Black-Owned": 0.0, "Asian-Owned": 0.0, "Women-Owned": 0.0}, "Nonemployer Establishments": 152, "Private Non-farm Employment": 426}, "Housing": {"Housing Units": 928, "Units in Multi-Unit Structures": 3.2, "Median Value of Owner-Occupied Units": 49900, "Households": 578, "Persons per Household": 2.27, "Homeownership Rate": 78.7}, "Population": {"2014 Population": 1403, "2010 Population": 1490, "Population per Square Mile": 1.6, "Population Percent Change": -5.8}}</t>
  </si>
  <si>
    <t>{"Ethnicities": {"White Alone, not Hispanic or Latino": 38.1, "Two or More Races": 0.8, "Asian Alone": 0.4, "Native Hawaiian and Other Pacific Islander Alone": 0.0, "White Alone": 96.8, "Hispanic or Latino": 60.8, "Black Alone": 0.9, "American Indian and Alaska Native Alone": 1.0}, "Age": {"Percent Under 18 Years": 25.5, "Percent 65 and Older": 16.1, "Percent Under 5 Years": 7.8}, "Miscellaneous": {"Manufacturers Shipments": 0, "Foreign Born": 9.4, "Percent Female": 49.7, "Language Other than English at Home": 47.3, "Living in Same House +1 Years": 90.6, "Mean Travel Time to Work": 14.8, "Building Permits": 0, "Veterans": 188, "Land Area": 1453.93}, "Sales": {"Retail Sales": 419, "Merchant Wholesaler Sales": 292, "Accommodation and Food Services Sales": 97, "Retail Sales per Capita": 9762}, "County": "Sutton County", "State": "TX", "Income": {"Median Houseold Income": 53806, "Per Capita Income": 27721, "Persons Below Poverty Level": 7.3}, "Education": {"Bachelor's Degree or Higher": 17.9, "High School or Higher": 76.9}, "Employment": {"Private Non-farm Establishments": 139, "Private Non-farm Employment Percent Change": -4.4, "Firms": {"Total": 0, "Hispanic-Owned": 0.0, "Native Hawaiian and Other Pacific Islander-Owned": 0.0, "American Indian-Owned": 0.0, "Black-Owned": 0.0, "Asian-Owned": 0.0, "Women-Owned": 0.0}, "Nonemployer Establishments": 402, "Private Non-farm Employment": 1268}, "Housing": {"Housing Units": 2023, "Units in Multi-Unit Structures": 8.4, "Median Value of Owner-Occupied Units": 80700, "Households": 1445, "Persons per Household": 2.79, "Homeownership Rate": 65.1}, "Population": {"2014 Population": 3972, "2010 Population": 4128, "Population per Square Mile": 2.8, "Population Percent Change": -3.8}}</t>
  </si>
  <si>
    <t>{"Ethnicities": {"White Alone, not Hispanic or Latino": 48.8, "Two or More Races": 1.4, "Asian Alone": 0.4, "Native Hawaiian and Other Pacific Islander Alone": 0.1, "White Alone": 88.4, "Hispanic or Latino": 42.1, "Black Alone": 8.3, "American Indian and Alaska Native Alone": 1.4}, "Age": {"Percent Under 18 Years": 25.4, "Percent 65 and Older": 18.1, "Percent Under 5 Years": 6.8}, "Miscellaneous": {"Manufacturers Shipments": 0, "Foreign Born": 5.5, "Percent Female": 47.7, "Language Other than English at Home": 25.2, "Living in Same House +1 Years": 78.5, "Mean Travel Time to Work": 16.7, "Building Permits": 0, "Veterans": 616, "Land Area": 890.16}, "Sales": {"Retail Sales": 352, "Merchant Wholesaler Sales": 423, "Accommodation and Food Services Sales": 40, "Retail Sales per Capita": 4619}, "County": "Swisher County", "State": "TX", "Income": {"Median Houseold Income": 36753, "Per Capita Income": 17880, "Persons Below Poverty Level": 23.1}, "Education": {"Bachelor's Degree or Higher": 16.3, "High School or Higher": 78.3}, "Employment": {"Private Non-farm Establishments": 148, "Private Non-farm Employment Percent Change": 0.1, "Firms": {"Total": 582, "Hispanic-Owned": 10.7, "Native Hawaiian and Other Pacific Islander-Owned": 0.0, "American Indian-Owned": 0.0, "Black-Owned": 0.0, "Asian-Owned": 0.0, "Women-Owned": 29.6}, "Nonemployer Establishments": 465, "Private Non-farm Employment": 1043}, "Housing": {"Housing Units": 3207, "Units in Multi-Unit Structures": 7.8, "Median Value of Owner-Occupied Units": 62600, "Households": 2604, "Persons per Household": 2.75, "Homeownership Rate": 73.1}, "Population": {"2014 Population": 7581, "2010 Population": 7854, "Population per Square Mile": 8.8, "Population Percent Change": -3.5}}</t>
  </si>
  <si>
    <t>{"Ethnicities": {"White Alone, not Hispanic or Latino": 49.3, "Two or More Races": 2.3, "Asian Alone": 5.3, "Native Hawaiian and Other Pacific Islander Alone": 0.2, "White Alone": 75.2, "Hispanic or Latino": 27.8, "Black Alone": 16.2, "American Indian and Alaska Native Alone": 0.9}, "Age": {"Percent Under 18 Years": 27.1, "Percent 65 and Older": 10.2, "Percent Under 5 Years": 7.3}, "Miscellaneous": {"Manufacturers Shipments": 433375, "Foreign Born": 15.6, "Percent Female": 51.1, "Language Other than English at Home": 27.7, "Living in Same House +1 Years": 82.4, "Mean Travel Time to Work": 26.0, "Building Permits": 8985, "Veterans": 118263, "Land Area": 863.61}, "Sales": {"Retail Sales": 249314, "Merchant Wholesaler Sales": 258015, "Accommodation and Food Services Sales": 37635, "Retail Sales per Capita": 14582}, "County": "Tarrant County", "State": "TX", "Income": {"Median Houseold Income": 56853, "Per Capita Income": 28266, "Persons Below Poverty Level": 15.2}, "Education": {"Bachelor's Degree or Higher": 29.5, "High School or Higher": 84.5}, "Employment": {"Private Non-farm Establishments": 38782, "Private Non-farm Employment Percent Change": 3.5, "Firms": {"Total": 158104, "Hispanic-Owned": 11.8, "Native Hawaiian and Other Pacific Islander-Owned": 0.0, "American Indian-Owned": 0.7, "Black-Owned": 10.3, "Asian-Owned": 6.1, "Women-Owned": 30.0}, "Nonemployer Establishments": 151025, "Private Non-farm Employment": 729252}, "Housing": {"Housing Units": 739329, "Units in Multi-Unit Structures": 27.7, "Median Value of Owner-Occupied Units": 136400, "Households": 659736, "Persons per Household": 2.77, "Homeownership Rate": 61.7}, "Population": {"2014 Population": 1945360, "2010 Population": 1809034, "Population per Square Mile": 2094.7, "Population Percent Change": 7.5}}</t>
  </si>
  <si>
    <t>{"Ethnicities": {"White Alone, not Hispanic or Latino": 65.2, "Two or More Races": 2.6, "Asian Alone": 1.9, "Native Hawaiian and Other Pacific Islander Alone": 0.1, "White Alone": 86.6, "Hispanic or Latino": 23.6, "Black Alone": 7.8, "American Indian and Alaska Native Alone": 1.0}, "Age": {"Percent Under 18 Years": 24.6, "Percent 65 and Older": 13.9, "Percent Under 5 Years": 7.3}, "Miscellaneous": {"Manufacturers Shipments": 0, "Foreign Born": 5.7, "Percent Female": 51.1, "Language Other than English at Home": 15.0, "Living in Same House +1 Years": 76.9, "Mean Travel Time to Work": 16.0, "Building Permits": 278, "Veterans": 12003, "Land Area": 915.55}, "Sales": {"Retail Sales": 20632, "Merchant Wholesaler Sales": 10797, "Accommodation and Food Services Sales": 2461, "Retail Sales per Capita": 16305}, "County": "Taylor County", "State": "TX", "Income": {"Median Houseold Income": 44891, "Per Capita Income": 23141, "Persons Below Poverty Level": 17.4}, "Education": {"Bachelor's Degree or Higher": 24.4, "High School or Higher": 85.4}, "Employment": {"Private Non-farm Establishments": 3379, "Private Non-farm Employment Percent Change": 0.6, "Firms": {"Total": 12030, "Hispanic-Owned": 0.0, "Native Hawaiian and Other Pacific Islander-Owned": 0.0, "American Indian-Owned": 0.0, "Black-Owned": 0.0, "Asian-Owned": 0.0, "Women-Owned": 22.1}, "Nonemployer Establishments": 9461, "Private Non-farm Employment": 53910}, "Housing": {"Housing Units": 56716, "Units in Multi-Unit Structures": 19.5, "Median Value of Owner-Occupied Units": 95800, "Households": 49304, "Persons per Household": 2.56, "Homeownership Rate": 60.8}, "Population": {"2014 Population": 135143, "2010 Population": 131506, "Population per Square Mile": 143.6, "Population Percent Change": 2.8}}</t>
  </si>
  <si>
    <t>{"Ethnicities": {"White Alone, not Hispanic or Latino": 46.0, "Two or More Races": 1.1, "Asian Alone": 2.4, "Native Hawaiian and Other Pacific Islander Alone": 0.0, "White Alone": 91.8, "Hispanic or Latino": 48.9, "Black Alone": 1.9, "American Indian and Alaska Native Alone": 2.8}, "Age": {"Percent Under 18 Years": 20.1, "Percent 65 and Older": 23.0, "Percent Under 5 Years": 5.8}, "Miscellaneous": {"Manufacturers Shipments": 0, "Foreign Born": 9.9, "Percent Female": 46.8, "Language Other than English at Home": 49.3, "Living in Same House +1 Years": 85.8, "Mean Travel Time to Work": 16.1, "Building Permits": 0, "Veterans": 62, "Land Area": 2358.03}, "Sales": {"Retail Sales": 38, "Merchant Wholesaler Sales": 0, "Accommodation and Food Services Sales": 0, "Retail Sales per Capita": 4226}, "County": "Terrell County", "State": "TX", "Income": {"Median Houseold Income": 39479, "Per Capita Income": 31578, "Persons Below Poverty Level": 10.0}, "Education": {"Bachelor's Degree or Higher": 17.4, "High School or Higher": 74.5}, "Employment": {"Private Non-farm Establishments": 16, "Private Non-farm Employment Percent Change": -17.8, "Firms": {"Total": 0, "Hispanic-Owned": 0.0, "Native Hawaiian and Other Pacific Islander-Owned": 0.0, "American Indian-Owned": 0.0, "Black-Owned": 0.0, "Asian-Owned": 0.0, "Women-Owned": 0.0}, "Nonemployer Establishments": 84, "Private Non-farm Employment": 74}, "Housing": {"Housing Units": 700, "Units in Multi-Unit Structures": 1.0, "Median Value of Owner-Occupied Units": 57000, "Households": 403, "Persons per Household": 2.08, "Homeownership Rate": 72.2}, "Population": {"2014 Population": 927, "2010 Population": 984, "Population per Square Mile": 0.4, "Population Percent Change": -5.8}}</t>
  </si>
  <si>
    <t>{"Ethnicities": {"White Alone, not Hispanic or Latino": 41.3, "Two or More Races": 1.2, "Asian Alone": 0.6, "Native Hawaiian and Other Pacific Islander Alone": 0.0, "White Alone": 91.9, "Hispanic or Latino": 53.2, "Black Alone": 5.2, "American Indian and Alaska Native Alone": 1.1}, "Age": {"Percent Under 18 Years": 26.9, "Percent 65 and Older": 14.6, "Percent Under 5 Years": 7.9}, "Miscellaneous": {"Manufacturers Shipments": 0, "Foreign Born": 9.8, "Percent Female": 47.2, "Language Other than English at Home": 35.9, "Living in Same House +1 Years": 79.7, "Mean Travel Time to Work": 20.0, "Building Permits": 3, "Veterans": 490, "Land Area": 888.84}, "Sales": {"Retail Sales": 1337, "Merchant Wholesaler Sales": 873, "Accommodation and Food Services Sales": 99, "Retail Sales per Capita": 11012}, "County": "Terry County", "State": "TX", "Income": {"Median Houseold Income": 37679, "Per Capita Income": 21201, "Persons Below Poverty Level": 14.0}, "Education": {"Bachelor's Degree or Higher": 15.5, "High School or Higher": 69.1}, "Employment": {"Private Non-farm Establishments": 235, "Private Non-farm Employment Percent Change": -0.3, "Firms": {"Total": 703, "Hispanic-Owned": 0.0, "Native Hawaiian and Other Pacific Islander-Owned": 0.0, "American Indian-Owned": 0.0, "Black-Owned": 0.0, "Asian-Owned": 0.0, "Women-Owned": 20.7}, "Nonemployer Establishments": 606, "Private Non-farm Employment": 2423}, "Housing": {"Housing Units": 4860, "Units in Multi-Unit Structures": 7.2, "Median Value of Owner-Occupied Units": 64900, "Households": 4067, "Persons per Household": 2.83, "Homeownership Rate": 72.2}, "Population": {"2014 Population": 12739, "2010 Population": 12651, "Population per Square Mile": 14.2, "Population Percent Change": 0.7}}</t>
  </si>
  <si>
    <t>{"Ethnicities": {"White Alone, not Hispanic or Latino": 85.3, "Two or More Races": 1.1, "Asian Alone": 0.4, "Native Hawaiian and Other Pacific Islander Alone": 0.0, "White Alone": 96.5, "Hispanic or Latino": 11.9, "Black Alone": 1.1, "American Indian and Alaska Native Alone": 0.9}, "Age": {"Percent Under 18 Years": 21.5, "Percent 65 and Older": 25.3, "Percent Under 5 Years": 4.7}, "Miscellaneous": {"Manufacturers Shipments": 0, "Foreign Born": 4.3, "Percent Female": 51.0, "Language Other than English at Home": 7.0, "Living in Same House +1 Years": 94.9, "Mean Travel Time to Work": 23.4, "Building Permits": 0, "Veterans": 137, "Land Area": 912.55}, "Sales": {"Retail Sales": 68, "Merchant Wholesaler Sales": 34, "Accommodation and Food Services Sales": 0, "Retail Sales per Capita": 4195}, "County": "Throckmorton County", "State": "TX", "Income": {"Median Houseold Income": 39286, "Per Capita Income": 24086, "Persons Below Poverty Level": 13.7}, "Education": {"Bachelor's Degree or Higher": 19.8, "High School or Higher": 80.1}, "Employment": {"Private Non-farm Establishments": 49, "Private Non-farm Employment Percent Change": 12.0, "Firms": {"Total": 0, "Hispanic-Owned": 0.0, "Native Hawaiian and Other Pacific Islander-Owned": 0.0, "American Indian-Owned": 0.0, "Black-Owned": 0.0, "Asian-Owned": 0.0, "Women-Owned": 0.0}, "Nonemployer Establishments": 204, "Private Non-farm Employment": 270}, "Housing": {"Housing Units": 1079, "Units in Multi-Unit Structures": 3.8, "Median Value of Owner-Occupied Units": 57500, "Households": 758, "Persons per Household": 2.11, "Homeownership Rate": 72.7}, "Population": {"2014 Population": 1608, "2010 Population": 1641, "Population per Square Mile": 1.8, "Population Percent Change": -2.0}}</t>
  </si>
  <si>
    <t>{"Ethnicities": {"White Alone, not Hispanic or Latino": 46.8, "Two or More Races": 1.3, "Asian Alone": 1.0, "Native Hawaiian and Other Pacific Islander Alone": 0.2, "White Alone": 84.8, "Hispanic or Latino": 41.5, "Black Alone": 10.3, "American Indian and Alaska Native Alone": 2.4}, "Age": {"Percent Under 18 Years": 29.2, "Percent 65 and Older": 13.2, "Percent Under 5 Years": 8.0}, "Miscellaneous": {"Manufacturers Shipments": 12914, "Foreign Born": 19.3, "Percent Female": 50.5, "Language Other than English at Home": 36.2, "Living in Same House +1 Years": 86.7, "Mean Travel Time to Work": 18.2, "Building Permits": 22, "Veterans": 1752, "Land Area": 406.05}, "Sales": {"Retail Sales": 4251, "Merchant Wholesaler Sales": 0, "Accommodation and Food Services Sales": 406, "Retail Sales per Capita": 14594}, "County": "Titus County", "State": "TX", "Income": {"Median Houseold Income": 42939, "Per Capita Income": 19356, "Persons Below Poverty Level": 22.0}, "Education": {"Bachelor's Degree or Higher": 13.8, "High School or Higher": 72.1}, "Employment": {"Private Non-farm Establishments": 634, "Private Non-farm Employment Percent Change": -3.4, "Firms": {"Total": 2249, "Hispanic-Owned": 0.0, "Native Hawaiian and Other Pacific Islander-Owned": 0.0, "American Indian-Owned": 0.0, "Black-Owned": 0.0, "Asian-Owned": 0.0, "Women-Owned": 0.0}, "Nonemployer Establishments": 1636, "Private Non-farm Employment": 13703}, "Housing": {"Housing Units": 12071, "Units in Multi-Unit Structures": 10.7, "Median Value of Owner-Occupied Units": 91600, "Households": 10725, "Persons per Household": 2.98, "Homeownership Rate": 71.8}, "Population": {"2014 Population": 32506, "2010 Population": 32334, "Population per Square Mile": 79.6, "Population Percent Change": 0.5}}</t>
  </si>
  <si>
    <t>{"Ethnicities": {"White Alone, not Hispanic or Latino": 55.1, "Two or More Races": 2.0, "Asian Alone": 1.3, "Native Hawaiian and Other Pacific Islander Alone": 0.1, "White Alone": 90.8, "Hispanic or Latino": 38.1, "Black Alone": 4.6, "American Indian and Alaska Native Alone": 1.1}, "Age": {"Percent Under 18 Years": 23.6, "Percent 65 and Older": 14.5, "Percent Under 5 Years": 6.8}, "Miscellaneous": {"Manufacturers Shipments": 0, "Foreign Born": 6.9, "Percent Female": 50.3, "Language Other than English at Home": 24.0, "Living in Same House +1 Years": 74.9, "Mean Travel Time to Work": 16.9, "Building Permits": 629, "Veterans": 8975, "Land Area": 1521.97}, "Sales": {"Retail Sales": 0, "Merchant Wholesaler Sales": 0, "Accommodation and Food Services Sales": 0, "Retail Sales per Capita": 0}, "County": "Tom Green County", "State": "TX", "Income": {"Median Houseold Income": 44545, "Per Capita Income": 23712, "Persons Below Poverty Level": 16.2}, "Education": {"Bachelor's Degree or Higher": 21.6, "High School or Higher": 82.6}, "Employment": {"Private Non-farm Establishments": 2738, "Private Non-farm Employment Percent Change": 6.2, "Firms": {"Total": 10356, "Hispanic-Owned": 0.0, "Native Hawaiian and Other Pacific Islander-Owned": 0.0, "American Indian-Owned": 1.2, "Black-Owned": 0.0, "Asian-Owned": 0.0, "Women-Owned": 24.3}, "Nonemployer Establishments": 7901, "Private Non-farm Employment": 39341}, "Housing": {"Housing Units": 47698, "Units in Multi-Unit Structures": 18.8, "Median Value of Owner-Occupied Units": 99000, "Households": 42286, "Persons per Household": 2.5, "Homeownership Rate": 64.2}, "Population": {"2014 Population": 116608, "2010 Population": 110224, "Population per Square Mile": 72.4, "Population Percent Change": 5.8}}</t>
  </si>
  <si>
    <t>{"Ethnicities": {"White Alone, not Hispanic or Latino": 49.7, "Two or More Races": 2.4, "Asian Alone": 6.5, "Native Hawaiian and Other Pacific Islander Alone": 0.1, "White Alone": 80.7, "Hispanic or Latino": 33.9, "Black Alone": 8.9, "American Indian and Alaska Native Alone": 1.3}, "Age": {"Percent Under 18 Years": 23.0, "Percent 65 and Older": 8.4, "Percent Under 5 Years": 6.9}, "Miscellaneous": {"Manufacturers Shipments": 282946, "Foreign Born": 17.8, "Percent Female": 49.6, "Language Other than English at Home": 31.3, "Living in Same House +1 Years": 76.5, "Mean Travel Time to Work": 24.1, "Building Permits": 12673, "Veterans": 53933, "Land Area": 990.2}, "Sales": {"Retail Sales": 138794, "Merchant Wholesaler Sales": 141198, "Accommodation and Food Services Sales": 28337, "Retail Sales per Capita": 14302}, "County": "Travis County", "State": "TX", "Income": {"Median Houseold Income": 58025, "Per Capita Income": 33206, "Persons Below Poverty Level": 17.4}, "Education": {"Bachelor's Degree or Higher": 44.9, "High School or Higher": 87.0}, "Employment": {"Private Non-farm Establishments": 31086, "Private Non-farm Employment Percent Change": 4.9, "Firms": {"Total": 103385, "Hispanic-Owned": 13.2, "Native Hawaiian and Other Pacific Islander-Owned": 0.0, "American Indian-Owned": 0.9, "Black-Owned": 3.9, "Asian-Owned": 5.0, "Women-Owned": 28.2}, "Nonemployer Establishments": 101952, "Private Non-farm Employment": 514749}, "Housing": {"Housing Units": 474929, "Units in Multi-Unit Structures": 39.8, "Median Value of Owner-Occupied Units": 219200, "Households": 411876, "Persons per Household": 2.53, "Homeownership Rate": 51.8}, "Population": {"2014 Population": 1151145, "2010 Population": 1024266, "Population per Square Mile": 1034.4, "Population Percent Change": 12.4}}</t>
  </si>
  <si>
    <t>{"Ethnicities": {"White Alone, not Hispanic or Latino": 78.7, "Two or More Races": 1.6, "Asian Alone": 0.4, "Native Hawaiian and Other Pacific Islander Alone": 0.0, "White Alone": 87.3, "Hispanic or Latino": 9.2, "Black Alone": 9.8, "American Indian and Alaska Native Alone": 0.8}, "Age": {"Percent Under 18 Years": 19.6, "Percent 65 and Older": 25.3, "Percent Under 5 Years": 4.7}, "Miscellaneous": {"Manufacturers Shipments": 0, "Foreign Born": 4.2, "Percent Female": 51.8, "Language Other than English at Home": 6.7, "Living in Same House +1 Years": 92.6, "Mean Travel Time to Work": 32.5, "Building Permits": 6, "Veterans": 1421, "Land Area": 693.61}, "Sales": {"Retail Sales": 570, "Merchant Wholesaler Sales": 340, "Accommodation and Food Services Sales": 119, "Retail Sales per Capita": 4067}, "County": "Trinity County", "State": "TX", "Income": {"Median Houseold Income": 34555, "Per Capita Income": 18730, "Persons Below Poverty Level": 16.1}, "Education": {"Bachelor's Degree or Higher": 9.9, "High School or Higher": 81.3}, "Employment": {"Private Non-farm Establishments": 182, "Private Non-farm Employment Percent Change": 6.3, "Firms": {"Total": 845, "Hispanic-Owned": 0.0, "Native Hawaiian and Other Pacific Islander-Owned": 0.0, "American Indian-Owned": 0.0, "Black-Owned": 0.0, "Asian-Owned": 0.0, "Women-Owned": 0.0}, "Nonemployer Establishments": 893, "Private Non-farm Employment": 1766}, "Housing": {"Housing Units": 8747, "Units in Multi-Unit Structures": 3.7, "Median Value of Owner-Occupied Units": 80100, "Households": 5091, "Persons per Household": 2.81, "Homeownership Rate": 81.4}, "Population": {"2014 Population": 14224, "2010 Population": 14585, "Population per Square Mile": 21.0, "Population Percent Change": -3.1}}</t>
  </si>
  <si>
    <t>{"Ethnicities": {"White Alone, not Hispanic or Latino": 79.2, "Two or More Races": 1.3, "Asian Alone": 0.4, "Native Hawaiian and Other Pacific Islander Alone": 0.0, "White Alone": 86.1, "Hispanic or Latino": 7.7, "Black Alone": 11.5, "American Indian and Alaska Native Alone": 0.8}, "Age": {"Percent Under 18 Years": 19.4, "Percent 65 and Older": 20.6, "Percent Under 5 Years": 5.3}, "Miscellaneous": {"Manufacturers Shipments": 0, "Foreign Born": 1.8, "Percent Female": 45.9, "Language Other than English at Home": 6.9, "Living in Same House +1 Years": 88.5, "Mean Travel Time to Work": 32.7, "Building Permits": 1, "Veterans": 1909, "Land Area": 924.5}, "Sales": {"Retail Sales": 1149, "Merchant Wholesaler Sales": 704, "Accommodation and Food Services Sales": 97, "Retail Sales per Capita": 5665}, "County": "Tyler County", "State": "TX", "Income": {"Median Houseold Income": 39940, "Per Capita Income": 19612, "Persons Below Poverty Level": 17.4}, "Education": {"Bachelor's Degree or Higher": 11.8, "High School or Higher": 82.8}, "Employment": {"Private Non-farm Establishments": 258, "Private Non-farm Employment Percent Change": 17.0, "Firms": {"Total": 1339, "Hispanic-Owned": 0.0, "Native Hawaiian and Other Pacific Islander-Owned": 0.0, "American Indian-Owned": 0.0, "Black-Owned": 0.0, "Asian-Owned": 0.0, "Women-Owned": 0.0}, "Nonemployer Establishments": 1092, "Private Non-farm Employment": 2384}, "Housing": {"Housing Units": 10604, "Units in Multi-Unit Structures": 2.9, "Median Value of Owner-Occupied Units": 75100, "Households": 8224, "Persons per Household": 2.37, "Homeownership Rate": 82.6}, "Population": {"2014 Population": 21418, "2010 Population": 21766, "Population per Square Mile": 23.5, "Population Percent Change": -1.6}}</t>
  </si>
  <si>
    <t>{"Ethnicities": {"White Alone, not Hispanic or Latino": 80.8, "Two or More Races": 2.0, "Asian Alone": 0.5, "Native Hawaiian and Other Pacific Islander Alone": 0.0, "White Alone": 87.8, "Hispanic or Latino": 7.9, "Black Alone": 8.5, "American Indian and Alaska Native Alone": 1.1}, "Age": {"Percent Under 18 Years": 24.0, "Percent 65 and Older": 17.1, "Percent Under 5 Years": 6.3}, "Miscellaneous": {"Manufacturers Shipments": 0, "Foreign Born": 3.3, "Percent Female": 50.5, "Language Other than English at Home": 5.8, "Living in Same House +1 Years": 87.2, "Mean Travel Time to Work": 27.6, "Building Permits": 21, "Veterans": 3528, "Land Area": 582.95}, "Sales": {"Retail Sales": 2167, "Merchant Wholesaler Sales": 584, "Accommodation and Food Services Sales": 202, "Retail Sales per Capita": 5777}, "County": "Upshur County", "State": "TX", "Income": {"Median Houseold Income": 46600, "Per Capita Income": 22483, "Persons Below Poverty Level": 15.8}, "Education": {"Bachelor's Degree or Higher": 13.3, "High School or Higher": 82.5}, "Employment": {"Private Non-farm Establishments": 464, "Private Non-farm Employment Percent Change": -4.0, "Firms": {"Total": 3201, "Hispanic-Owned": 0.0, "Native Hawaiian and Other Pacific Islander-Owned": 0.0, "American Indian-Owned": 0.0, "Black-Owned": 0.0, "Asian-Owned": 0.0, "Women-Owned": 0.0}, "Nonemployer Establishments": 2725, "Private Non-farm Employment": 4409}, "Housing": {"Housing Units": 16750, "Units in Multi-Unit Structures": 7.1, "Median Value of Owner-Occupied Units": 89400, "Households": 14286, "Persons per Household": 2.73, "Homeownership Rate": 78.3}, "Population": {"2014 Population": 40354, "2010 Population": 39309, "Population per Square Mile": 67.4, "Population Percent Change": 2.6}}</t>
  </si>
  <si>
    <t>{"Ethnicities": {"White Alone, not Hispanic or Latino": 43.3, "Two or More Races": 1.7, "Asian Alone": 0.4, "Native Hawaiian and Other Pacific Islander Alone": 0.0, "White Alone": 92.4, "Hispanic or Latino": 52.8, "Black Alone": 2.7, "American Indian and Alaska Native Alone": 2.9}, "Age": {"Percent Under 18 Years": 28.5, "Percent 65 and Older": 13.8, "Percent Under 5 Years": 8.2}, "Miscellaneous": {"Manufacturers Shipments": 0, "Foreign Born": 12.5, "Percent Female": 49.0, "Language Other than English at Home": 41.0, "Living in Same House +1 Years": 83.0, "Mean Travel Time to Work": 18.5, "Building Permits": 1, "Veterans": 158, "Land Area": 1241.32}, "Sales": {"Retail Sales": 167, "Merchant Wholesaler Sales": 217, "Accommodation and Food Services Sales": 0, "Retail Sales per Capita": 5618}, "County": "Upton County", "State": "TX", "Income": {"Median Houseold Income": 51750, "Per Capita Income": 22953, "Persons Below Poverty Level": 17.1}, "Education": {"Bachelor's Degree or Higher": 11.5, "High School or Higher": 73.9}, "Employment": {"Private Non-farm Establishments": 86, "Private Non-farm Employment Percent Change": 9.8, "Firms": {"Total": 157, "Hispanic-Owned": 0.0, "Native Hawaiian and Other Pacific Islander-Owned": 0.0, "American Indian-Owned": 0.0, "Black-Owned": 0.0, "Asian-Owned": 0.0, "Women-Owned": 0.0}, "Nonemployer Establishments": 283, "Private Non-farm Employment": 1127}, "Housing": {"Housing Units": 1549, "Units in Multi-Unit Structures": 2.1, "Median Value of Owner-Occupied Units": 48500, "Households": 1218, "Persons per Household": 2.67, "Homeownership Rate": 73.9}, "Population": {"2014 Population": 3454, "2010 Population": 3355, "Population per Square Mile": 2.7, "Population Percent Change": 3.1}}</t>
  </si>
  <si>
    <t>{"Ethnicities": {"White Alone, not Hispanic or Latino": 27.9, "Two or More Races": 0.9, "Asian Alone": 0.7, "Native Hawaiian and Other Pacific Islander Alone": 0.1, "White Alone": 96.0, "Hispanic or Latino": 70.2, "Black Alone": 1.2, "American Indian and Alaska Native Alone": 1.1}, "Age": {"Percent Under 18 Years": 27.8, "Percent 65 and Older": 16.0, "Percent Under 5 Years": 7.6}, "Miscellaneous": {"Manufacturers Shipments": 2036, "Foreign Born": 9.7, "Percent Female": 50.7, "Language Other than English at Home": 53.4, "Living in Same House +1 Years": 87.8, "Mean Travel Time to Work": 17.7, "Building Permits": 13, "Veterans": 1426, "Land Area": 1551.95}, "Sales": {"Retail Sales": 3222, "Merchant Wholesaler Sales": 1207, "Accommodation and Food Services Sales": 399, "Retail Sales per Capita": 12137}, "County": "Uvalde County", "State": "TX", "Income": {"Median Houseold Income": 34902, "Per Capita Income": 17479, "Persons Below Poverty Level": 26.5}, "Education": {"Bachelor's Degree or Higher": 14.5, "High School or Higher": 69.1}, "Employment": {"Private Non-farm Establishments": 622, "Private Non-farm Employment Percent Change": 1.3, "Firms": {"Total": 2692, "Hispanic-Owned": 47.8, "Native Hawaiian and Other Pacific Islander-Owned": 0.0, "American Indian-Owned": 0.0, "Black-Owned": 0.0, "Asian-Owned": 0.0, "Women-Owned": 0.0}, "Nonemployer Establishments": 2554, "Private Non-farm Employment": 6964}, "Housing": {"Housing Units": 11017, "Units in Multi-Unit Structures": 7.0, "Median Value of Owner-Occupied Units": 68600, "Households": 8619, "Persons per Household": 3.01, "Homeownership Rate": 71.1}, "Population": {"2014 Population": 27117, "2010 Population": 26405, "Population per Square Mile": 17.0, "Population Percent Change": 2.7}}</t>
  </si>
  <si>
    <t>{"Ethnicities": {"White Alone, not Hispanic or Latino": 16.8, "Two or More Races": 1.0, "Asian Alone": 0.8, "Native Hawaiian and Other Pacific Islander Alone": 0.2, "White Alone": 95.2, "Hispanic or Latino": 80.4, "Black Alone": 2.0, "American Indian and Alaska Native Alone": 0.9}, "Age": {"Percent Under 18 Years": 28.9, "Percent 65 and Older": 13.8, "Percent Under 5 Years": 8.3}, "Miscellaneous": {"Manufacturers Shipments": 0, "Foreign Born": 23.3, "Percent Female": 49.2, "Language Other than English at Home": 72.2, "Living in Same House +1 Years": 85.3, "Mean Travel Time to Work": 18.8, "Building Permits": 63, "Veterans": 2980, "Land Area": 3144.75}, "Sales": {"Retail Sales": 5244, "Merchant Wholesaler Sales": 392, "Accommodation and Food Services Sales": 589, "Retail Sales per Capita": 11036}, "County": "Val Verde County", "State": "TX", "Income": {"Median Houseold Income": 40450, "Per Capita Income": 17867, "Persons Below Poverty Level": 22.1}, "Education": {"Bachelor's Degree or Higher": 15.3, "High School or Higher": 67.0}, "Employment": {"Private Non-farm Establishments": 765, "Private Non-farm Employment Percent Change": 0.4, "Firms": {"Total": 3687, "Hispanic-Owned": 61.5, "Native Hawaiian and Other Pacific Islander-Owned": 0.0, "American Indian-Owned": 0.0, "Black-Owned": 0.0, "Asian-Owned": 0.0, "Women-Owned": 0.0}, "Nonemployer Establishments": 2735, "Private Non-farm Employment": 10352}, "Housing": {"Housing Units": 18803, "Units in Multi-Unit Structures": 15.9, "Median Value of Owner-Occupied Units": 91900, "Households": 15082, "Persons per Household": 3.14, "Homeownership Rate": 66.7}, "Population": {"2014 Population": 48974, "2010 Population": 48879, "Population per Square Mile": 15.5, "Population Percent Change": 0.2}}</t>
  </si>
  <si>
    <t>{"Ethnicities": {"White Alone, not Hispanic or Latino": 84.4, "Two or More Races": 1.6, "Asian Alone": 0.5, "Native Hawaiian and Other Pacific Islander Alone": 0.1, "White Alone": 93.8, "Hispanic or Latino": 10.2, "Black Alone": 3.1, "American Indian and Alaska Native Alone": 1.0}, "Age": {"Percent Under 18 Years": 23.5, "Percent 65 and Older": 19.8, "Percent Under 5 Years": 5.6}, "Miscellaneous": {"Manufacturers Shipments": 1198, "Foreign Born": 4.4, "Percent Female": 50.9, "Language Other than English at Home": 8.0, "Living in Same House +1 Years": 89.5, "Mean Travel Time to Work": 33.2, "Building Permits": 89, "Veterans": 4789, "Land Area": 842.56}, "Sales": {"Retail Sales": 4105, "Merchant Wholesaler Sales": 501, "Accommodation and Food Services Sales": 329, "Retail Sales per Capita": 7915}, "County": "Van Zandt County", "State": "TX", "Income": {"Median Houseold Income": 43439, "Per Capita Income": 21920, "Persons Below Poverty Level": 16.4}, "Education": {"Bachelor's Degree or Higher": 13.5, "High School or Higher": 81.2}, "Employment": {"Private Non-farm Establishments": 836, "Private Non-farm Employment Percent Change": -0.7, "Firms": {"Total": 4434, "Hispanic-Owned": 0.0, "Native Hawaiian and Other Pacific Islander-Owned": 0.0, "American Indian-Owned": 0.0, "Black-Owned": 0.0, "Asian-Owned": 0.0, "Women-Owned": 24.8}, "Nonemployer Establishments": 4076, "Private Non-farm Employment": 7950}, "Housing": {"Housing Units": 22876, "Units in Multi-Unit Structures": 4.5, "Median Value of Owner-Occupied Units": 96900, "Households": 19064, "Persons per Household": 2.71, "Homeownership Rate": 77.9}, "Population": {"2014 Population": 52910, "2010 Population": 52579, "Population per Square Mile": 62.4, "Population Percent Change": 0.6}}</t>
  </si>
  <si>
    <t>{"Ethnicities": {"White Alone, not Hispanic or Latino": 46.2, "Two or More Races": 1.4, "Asian Alone": 1.4, "Native Hawaiian and Other Pacific Islander Alone": 0.1, "White Alone": 89.4, "Hispanic or Latino": 45.3, "Black Alone": 6.9, "American Indian and Alaska Native Alone": 0.9}, "Age": {"Percent Under 18 Years": 25.8, "Percent 65 and Older": 14.6, "Percent Under 5 Years": 7.2}, "Miscellaneous": {"Manufacturers Shipments": 0, "Foreign Born": 5.6, "Percent Female": 50.9, "Language Other than English at Home": 24.8, "Living in Same House +1 Years": 80.6, "Mean Travel Time to Work": 20.3, "Building Permits": 835, "Veterans": 6105, "Land Area": 882.14}, "Sales": {"Retail Sales": 14342, "Merchant Wholesaler Sales": 6510, "Accommodation and Food Services Sales": 1308, "Retail Sales per Capita": 16648}, "County": "Victoria County", "State": "TX", "Income": {"Median Houseold Income": 50364, "Per Capita Income": 24700, "Persons Below Poverty Level": 16.9}, "Education": {"Bachelor's Degree or Higher": 16.3, "High School or Higher": 81.8}, "Employment": {"Private Non-farm Establishments": 2373, "Private Non-farm Employment Percent Change": 9.0, "Firms": {"Total": 8164, "Hispanic-Owned": 22.1, "Native Hawaiian and Other Pacific Islander-Owned": 0.0, "American Indian-Owned": 0.0, "Black-Owned": 0.0, "Asian-Owned": 3.5, "Women-Owned": 23.2}, "Nonemployer Establishments": 5993, "Private Non-farm Employment": 34376}, "Housing": {"Housing Units": 36032, "Units in Multi-Unit Structures": 19.3, "Median Value of Owner-Occupied Units": 110200, "Households": 32072, "Persons per Household": 2.71, "Homeownership Rate": 65.4}, "Population": {"2014 Population": 91081, "2010 Population": 86793, "Population per Square Mile": 98.4, "Population Percent Change": 4.9}}</t>
  </si>
  <si>
    <t>{"Ethnicities": {"White Alone, not Hispanic or Latino": 57.1, "Two or More Races": 1.4, "Asian Alone": 1.2, "Native Hawaiian and Other Pacific Islander Alone": 0.1, "White Alone": 73.4, "Hispanic or Latino": 17.8, "Black Alone": 23.1, "American Indian and Alaska Native Alone": 0.8}, "Age": {"Percent Under 18 Years": 15.6, "Percent 65 and Older": 11.4, "Percent Under 5 Years": 4.2}, "Miscellaneous": {"Manufacturers Shipments": 0, "Foreign Born": 7.3, "Percent Female": 41.2, "Language Other than English at Home": 15.7, "Living in Same House +1 Years": 80.9, "Mean Travel Time to Work": 24.0, "Building Permits": 222, "Veterans": 5028, "Land Area": 784.17}, "Sales": {"Retail Sales": 6263, "Merchant Wholesaler Sales": 0, "Accommodation and Food Services Sales": 738, "Retail Sales per Capita": 9835}, "County": "Walker County", "State": "TX", "Income": {"Median Houseold Income": 37617, "Per Capita Income": 16330, "Persons Below Poverty Level": 26.0}, "Education": {"Bachelor's Degree or Higher": 17.9, "High School or Higher": 81.7}, "Employment": {"Private Non-farm Establishments": 946, "Private Non-farm Employment Percent Change": 0.9, "Firms": {"Total": 4125, "Hispanic-Owned": 7.5, "Native Hawaiian and Other Pacific Islander-Owned": 0.0, "American Indian-Owned": 0.0, "Black-Owned": 0.0, "Asian-Owned": 0.0, "Women-Owned": 29.0}, "Nonemployer Establishments": 3745, "Private Non-farm Employment": 11331}, "Housing": {"Housing Units": 24937, "Units in Multi-Unit Structures": 26.0, "Median Value of Owner-Occupied Units": 109900, "Households": 20558, "Persons per Household": 2.26, "Homeownership Rate": 57.0}, "Population": {"2014 Population": 69789, "2010 Population": 67861, "Population per Square Mile": 86.5, "Population Percent Change": 2.8}}</t>
  </si>
  <si>
    <t>{"Ethnicities": {"White Alone, not Hispanic or Latino": 43.3, "Two or More Races": 1.4, "Asian Alone": 0.8, "Native Hawaiian and Other Pacific Islander Alone": 0.1, "White Alone": 70.5, "Hispanic or Latino": 29.8, "Black Alone": 25.6, "American Indian and Alaska Native Alone": 1.6}, "Age": {"Percent Under 18 Years": 24.0, "Percent 65 and Older": 11.5, "Percent Under 5 Years": 6.3}, "Miscellaneous": {"Manufacturers Shipments": 0, "Foreign Born": 12.9, "Percent Female": 50.2, "Language Other than English at Home": 23.7, "Living in Same House +1 Years": 85.5, "Mean Travel Time to Work": 31.0, "Building Permits": 82, "Veterans": 2256, "Land Area": 513.43}, "Sales": {"Retail Sales": 5930, "Merchant Wholesaler Sales": 4515, "Accommodation and Food Services Sales": 247, "Retail Sales per Capita": 16554}, "County": "Waller County", "State": "TX", "Income": {"Median Houseold Income": 50097, "Per Capita Income": 22412, "Persons Below Poverty Level": 20.4}, "Education": {"Bachelor's Degree or Higher": 19.0, "High School or Higher": 80.9}, "Employment": {"Private Non-farm Establishments": 699, "Private Non-farm Employment Percent Change": 4.6, "Firms": {"Total": 3430, "Hispanic-Owned": 0.0, "Native Hawaiian and Other Pacific Islander-Owned": 0.0, "American Indian-Owned": 0.0, "Black-Owned": 5.6, "Asian-Owned": 0.0, "Women-Owned": 22.8}, "Nonemployer Establishments": 3205, "Private Non-farm Employment": 10266}, "Housing": {"Housing Units": 16122, "Units in Multi-Unit Structures": 12.2, "Median Value of Owner-Occupied Units": 133400, "Households": 13601, "Persons per Household": 2.97, "Homeownership Rate": 67.9}, "Population": {"2014 Population": 46820, "2010 Population": 43205, "Population per Square Mile": 84.1, "Population Percent Change": 8.3}}</t>
  </si>
  <si>
    <t>{"Ethnicities": {"White Alone, not Hispanic or Latino": 42.2, "Two or More Races": 1.8, "Asian Alone": 0.7, "Native Hawaiian and Other Pacific Islander Alone": 0.1, "White Alone": 90.8, "Hispanic or Latino": 51.5, "Black Alone": 4.9, "American Indian and Alaska Native Alone": 1.7}, "Age": {"Percent Under 18 Years": 28.0, "Percent 65 and Older": 14.1, "Percent Under 5 Years": 8.0}, "Miscellaneous": {"Manufacturers Shipments": 0, "Foreign Born": 7.3, "Percent Female": 50.3, "Language Other than English at Home": 35.4, "Living in Same House +1 Years": 86.4, "Mean Travel Time to Work": 18.5, "Building Permits": 19, "Veterans": 854, "Land Area": 835.6}, "Sales": {"Retail Sales": 946, "Merchant Wholesaler Sales": 520, "Accommodation and Food Services Sales": 88, "Retail Sales per Capita": 9327}, "County": "Ward County", "State": "TX", "Income": {"Median Houseold Income": 42568, "Per Capita Income": 22278, "Persons Below Poverty Level": 20.4}, "Education": {"Bachelor's Degree or Higher": 12.5, "High School or Higher": 71.9}, "Employment": {"Private Non-farm Establishments": 299, "Private Non-farm Employment Percent Change": 8.6, "Firms": {"Total": 980, "Hispanic-Owned": 0.0, "Native Hawaiian and Other Pacific Islander-Owned": 0.0, "American Indian-Owned": 0.0, "Black-Owned": 0.0, "Asian-Owned": 0.0, "Women-Owned": 0.0}, "Nonemployer Establishments": 681, "Private Non-farm Employment": 3748}, "Housing": {"Housing Units": 4734, "Units in Multi-Unit Structures": 10.6, "Median Value of Owner-Occupied Units": 57300, "Households": 3938, "Persons per Household": 2.69, "Homeownership Rate": 72.2}, "Population": {"2014 Population": 11625, "2010 Population": 10658, "Population per Square Mile": 12.8, "Population Percent Change": 9.1}}</t>
  </si>
  <si>
    <t>{"Ethnicities": {"White Alone, not Hispanic or Latino": 64.8, "Two or More Races": 1.1, "Asian Alone": 1.8, "Native Hawaiian and Other Pacific Islander Alone": 0.0, "White Alone": 78.5, "Hispanic or Latino": 15.1, "Black Alone": 18.0, "American Indian and Alaska Native Alone": 0.5}, "Age": {"Percent Under 18 Years": 21.6, "Percent 65 and Older": 19.8, "Percent Under 5 Years": 5.9}, "Miscellaneous": {"Manufacturers Shipments": 7627, "Foreign Born": 6.9, "Percent Female": 50.7, "Language Other than English at Home": 13.9, "Living in Same House +1 Years": 87.9, "Mean Travel Time to Work": 19.8, "Building Permits": 85, "Veterans": 2401, "Land Area": 603.95}, "Sales": {"Retail Sales": 5099, "Merchant Wholesaler Sales": 0, "Accommodation and Food Services Sales": 412, "Retail Sales per Capita": 15900}, "County": "Washington County", "State": "TX", "Income": {"Median Houseold Income": 44858, "Per Capita Income": 23070, "Persons Below Poverty Level": 14.9}, "Education": {"Bachelor's Degree or Higher": 23.5, "High School or Higher": 80.9}, "Employment": {"Private Non-farm Establishments": 882, "Private Non-farm Employment Percent Change": 0.2, "Firms": {"Total": 3393, "Hispanic-Owned": 4.2, "Native Hawaiian and Other Pacific Islander-Owned": 0.0, "American Indian-Owned": 0.0, "Black-Owned": 0.0, "Asian-Owned": 0.0, "Women-Owned": 29.9}, "Nonemployer Establishments": 2870, "Private Non-farm Employment": 12488}, "Housing": {"Housing Units": 15702, "Units in Multi-Unit Structures": 12.0, "Median Value of Owner-Occupied Units": 147800, "Households": 12244, "Persons per Household": 2.61, "Homeownership Rate": 69.2}, "Population": {"2014 Population": 34438, "2010 Population": 33718, "Population per Square Mile": 55.8, "Population Percent Change": 2.2}}</t>
  </si>
  <si>
    <t>{"Ethnicities": {"White Alone, not Hispanic or Latino": 3.7, "Two or More Races": 0.4, "Asian Alone": 0.7, "Native Hawaiian and Other Pacific Islander Alone": 0.0, "White Alone": 97.6, "Hispanic or Latino": 95.2, "Black Alone": 0.7, "American Indian and Alaska Native Alone": 0.6}, "Age": {"Percent Under 18 Years": 34.0, "Percent 65 and Older": 8.7, "Percent Under 5 Years": 10.0}, "Miscellaneous": {"Manufacturers Shipments": 2423, "Foreign Born": 27.6, "Percent Female": 51.2, "Language Other than English at Home": 91.3, "Living in Same House +1 Years": 84.8, "Mean Travel Time to Work": 21.7, "Building Permits": 1719, "Veterans": 5997, "Land Area": 3361.48}, "Sales": {"Retail Sales": 29135, "Merchant Wholesaler Sales": 14720, "Accommodation and Food Services Sales": 3173, "Retail Sales per Capita": 12621}, "County": "Webb County", "State": "TX", "Income": {"Median Houseold Income": 39449, "Per Capita Income": 14553, "Persons Below Poverty Level": 31.4}, "Education": {"Bachelor's Degree or Higher": 17.2, "High School or Higher": 64.2}, "Employment": {"Private Non-farm Establishments": 5091, "Private Non-farm Employment Percent Change": 2.0, "Firms": {"Total": 21217, "Hispanic-Owned": 69.4, "Native Hawaiian and Other Pacific Islander-Owned": 0.0, "American Indian-Owned": 0.9, "Black-Owned": 0.0, "Asian-Owned": 2.1, "Women-Owned": 25.8}, "Nonemployer Establishments": 22688, "Private Non-farm Employment": 71445}, "Housing": {"Housing Units": 78048, "Units in Multi-Unit Structures": 20.7, "Median Value of Owner-Occupied Units": 108800, "Households": 67372, "Persons per Household": 3.74, "Homeownership Rate": 64.0}, "Population": {"2014 Population": 266673, "2010 Population": 250304, "Population per Square Mile": 74.5, "Population Percent Change": 6.5}}</t>
  </si>
  <si>
    <t>{"Ethnicities": {"White Alone, not Hispanic or Latino": 45.8, "Two or More Races": 0.9, "Asian Alone": 0.6, "Native Hawaiian and Other Pacific Islander Alone": 0.1, "White Alone": 83.6, "Hispanic or Latino": 39.7, "Black Alone": 14.1, "American Indian and Alaska Native Alone": 0.7}, "Age": {"Percent Under 18 Years": 25.9, "Percent 65 and Older": 15.8, "Percent Under 5 Years": 6.7}, "Miscellaneous": {"Manufacturers Shipments": 4639, "Foreign Born": 8.4, "Percent Female": 50.7, "Language Other than English at Home": 26.6, "Living in Same House +1 Years": 92.3, "Mean Travel Time to Work": 22.9, "Building Permits": 19, "Veterans": 2001, "Land Area": 1086.15}, "Sales": {"Retail Sales": 4667, "Merchant Wholesaler Sales": 5411, "Accommodation and Food Services Sales": 459, "Retail Sales per Capita": 11439}, "County": "Wharton County", "State": "TX", "Income": {"Median Houseold Income": 40411, "Per Capita Income": 20310, "Persons Below Poverty Level": 18.8}, "Education": {"Bachelor's Degree or Higher": 14.6, "High School or Higher": 74.7}, "Employment": {"Private Non-farm Establishments": 982, "Private Non-farm Employment Percent Change": -2.3, "Firms": {"Total": 3574, "Hispanic-Owned": 0.0, "Native Hawaiian and Other Pacific Islander-Owned": 0.0, "American Indian-Owned": 0.0, "Black-Owned": 0.0, "Asian-Owned": 0.0, "Women-Owned": 30.1}, "Nonemployer Establishments": 3039, "Private Non-farm Employment": 11541}, "Housing": {"Housing Units": 17371, "Units in Multi-Unit Structures": 12.7, "Median Value of Owner-Occupied Units": 95600, "Households": 14517, "Persons per Household": 2.8, "Homeownership Rate": 68.0}, "Population": {"2014 Population": 41168, "2010 Population": 41280, "Population per Square Mile": 38.0, "Population Percent Change": -0.3}}</t>
  </si>
  <si>
    <t>{"Ethnicities": {"White Alone, not Hispanic or Latino": 67.9, "Two or More Races": 1.7, "Asian Alone": 0.7, "Native Hawaiian and Other Pacific Islander Alone": 0.0, "White Alone": 93.2, "Hispanic or Latino": 27.3, "Black Alone": 2.8, "American Indian and Alaska Native Alone": 1.5}, "Age": {"Percent Under 18 Years": 26.4, "Percent 65 and Older": 17.2, "Percent Under 5 Years": 6.9}, "Miscellaneous": {"Manufacturers Shipments": 0, "Foreign Born": 11.2, "Percent Female": 48.9, "Language Other than English at Home": 19.3, "Living in Same House +1 Years": 83.5, "Mean Travel Time to Work": 18.4, "Building Permits": 0, "Veterans": 319, "Land Area": 914.52}, "Sales": {"Retail Sales": 460, "Merchant Wholesaler Sales": 258, "Accommodation and Food Services Sales": 93, "Retail Sales per Capita": 9676}, "County": "Wheeler County", "State": "TX", "Income": {"Median Houseold Income": 51766, "Per Capita Income": 30097, "Persons Below Poverty Level": 14.3}, "Education": {"Bachelor's Degree or Higher": 18.4, "High School or Higher": 80.5}, "Employment": {"Private Non-farm Establishments": 200, "Private Non-farm Employment Percent Change": -30.3, "Firms": {"Total": 626, "Hispanic-Owned": 0.0, "Native Hawaiian and Other Pacific Islander-Owned": 0.0, "American Indian-Owned": 0.0, "Black-Owned": 0.0, "Asian-Owned": 0.0, "Women-Owned": 0.0}, "Nonemployer Establishments": 508, "Private Non-farm Employment": 1764}, "Housing": {"Housing Units": 2715, "Units in Multi-Unit Structures": 2.2, "Median Value of Owner-Occupied Units": 76600, "Households": 2319, "Persons per Household": 2.35, "Homeownership Rate": 72.5}, "Population": {"2014 Population": 5714, "2010 Population": 5410, "Population per Square Mile": 5.9, "Population Percent Change": 5.6}}</t>
  </si>
  <si>
    <t>{"Ethnicities": {"White Alone, not Hispanic or Latino": 66.6, "Two or More Races": 2.5, "Asian Alone": 2.2, "Native Hawaiian and Other Pacific Islander Alone": 0.1, "White Alone": 83.0, "Hispanic or Latino": 18.3, "Black Alone": 10.9, "American Indian and Alaska Native Alone": 1.3}, "Age": {"Percent Under 18 Years": 22.8, "Percent 65 and Older": 13.8, "Percent Under 5 Years": 6.6}, "Miscellaneous": {"Manufacturers Shipments": 14924, "Foreign Born": 6.8, "Percent Female": 48.4, "Language Other than English at Home": 12.9, "Living in Same House +1 Years": 79.5, "Mean Travel Time to Work": 15.5, "Building Permits": 143, "Veterans": 11953, "Land Area": 627.78}, "Sales": {"Retail Sales": 17159, "Merchant Wholesaler Sales": 5480, "Accommodation and Food Services Sales": 2548, "Retail Sales per Capita": 13382}, "County": "Wichita County", "State": "TX", "Income": {"Median Houseold Income": 45086, "Per Capita Income": 22905, "Persons Below Poverty Level": 15.6}, "Education": {"Bachelor's Degree or Higher": 20.1, "High School or Higher": 85.2}, "Employment": {"Private Non-farm Establishments": 3150, "Private Non-farm Employment Percent Change": -2.3, "Firms": {"Total": 10873, "Hispanic-Owned": 6.7, "Native Hawaiian and Other Pacific Islander-Owned": 0.0, "American Indian-Owned": 0.0, "Black-Owned": 0.0, "Asian-Owned": 3.1, "Women-Owned": 26.1}, "Nonemployer Establishments": 7730, "Private Non-farm Employment": 45010}, "Housing": {"Housing Units": 56040, "Units in Multi-Unit Structures": 20.3, "Median Value of Owner-Occupied Units": 89800, "Households": 48305, "Persons per Household": 2.45, "Homeownership Rate": 62.4}, "Population": {"2014 Population": 132355, "2010 Population": 131500, "Population per Square Mile": 209.5, "Population Percent Change": 0.5}}</t>
  </si>
  <si>
    <t>{"Ethnicities": {"White Alone, not Hispanic or Latino": 59.9, "Two or More Races": 2.0, "Asian Alone": 1.0, "Native Hawaiian and Other Pacific Islander Alone": 0.1, "White Alone": 86.6, "Hispanic or Latino": 28.7, "Black Alone": 8.7, "American Indian and Alaska Native Alone": 1.5}, "Age": {"Percent Under 18 Years": 23.6, "Percent 65 and Older": 16.9, "Percent Under 5 Years": 6.7}, "Miscellaneous": {"Manufacturers Shipments": 0, "Foreign Born": 4.3, "Percent Female": 51.0, "Language Other than English at Home": 14.7, "Living in Same House +1 Years": 85.2, "Mean Travel Time to Work": 13.1, "Building Permits": 2, "Veterans": 896, "Land Area": 970.84}, "Sales": {"Retail Sales": 1702, "Merchant Wholesaler Sales": 0, "Accommodation and Food Services Sales": 160, "Retail Sales per Capita": 12382}, "County": "Wilbarger County", "State": "TX", "Income": {"Median Houseold Income": 41658, "Per Capita Income": 20373, "Persons Below Poverty Level": 20.7}, "Education": {"Bachelor's Degree or Higher": 16.5, "High School or Higher": 79.0}, "Employment": {"Private Non-farm Establishments": 297, "Private Non-farm Employment Percent Change": -2.5, "Firms": {"Total": 933, "Hispanic-Owned": 0.0, "Native Hawaiian and Other Pacific Islander-Owned": 0.0, "American Indian-Owned": 0.0, "Black-Owned": 0.0, "Asian-Owned": 3.2, "Women-Owned": 0.0}, "Nonemployer Establishments": 707, "Private Non-farm Employment": 3632}, "Housing": {"Housing Units": 6275, "Units in Multi-Unit Structures": 13.8, "Median Value of Owner-Occupied Units": 62000, "Households": 5161, "Persons per Household": 2.44, "Homeownership Rate": 68.3}, "Population": {"2014 Population": 12973, "2010 Population": 13535, "Population per Square Mile": 13.9, "Population Percent Change": -4.2}}</t>
  </si>
  <si>
    <t>{"Ethnicities": {"White Alone, not Hispanic or Latino": 9.4, "Two or More Races": 0.5, "Asian Alone": 0.8, "Native Hawaiian and Other Pacific Islander Alone": 0.1, "White Alone": 95.3, "Hispanic or Latino": 87.7, "Black Alone": 2.7, "American Indian and Alaska Native Alone": 0.7}, "Age": {"Percent Under 18 Years": 25.3, "Percent 65 and Older": 12.6, "Percent Under 5 Years": 6.5}, "Miscellaneous": {"Manufacturers Shipments": 0, "Foreign Born": 15.7, "Percent Female": 45.4, "Language Other than English at Home": 45.4, "Living in Same House +1 Years": 90.4, "Mean Travel Time to Work": 18.0, "Building Permits": 98, "Veterans": 1081, "Land Area": 590.55}, "Sales": {"Retail Sales": 1228, "Merchant Wholesaler Sales": 0, "Accommodation and Food Services Sales": 132, "Retail Sales per Capita": 6040}, "County": "Willacy County", "State": "TX", "Income": {"Median Houseold Income": 25886, "Per Capita Income": 11313, "Persons Below Poverty Level": 40.0}, "Education": {"Bachelor's Degree or Higher": 8.8, "High School or Higher": 62.2}, "Employment": {"Private Non-farm Establishments": 191, "Private Non-farm Employment Percent Change": -11.4, "Firms": {"Total": 1439, "Hispanic-Owned": 56.8, "Native Hawaiian and Other Pacific Islander-Owned": 0.0, "American Indian-Owned": 0.0, "Black-Owned": 0.0, "Asian-Owned": 0.0, "Women-Owned": 30.0}, "Nonemployer Establishments": 1327, "Private Non-farm Employment": 2331}, "Housing": {"Housing Units": 7118, "Units in Multi-Unit Structures": 8.3, "Median Value of Owner-Occupied Units": 48800, "Households": 5499, "Persons per Household": 3.59, "Homeownership Rate": 77.9}, "Population": {"2014 Population": 21903, "2010 Population": 22134, "Population per Square Mile": 37.5, "Population Percent Change": -1.0}}</t>
  </si>
  <si>
    <t>{"Ethnicities": {"White Alone, not Hispanic or Latino": 61.7, "Two or More Races": 2.6, "Asian Alone": 6.0, "Native Hawaiian and Other Pacific Islander Alone": 0.1, "White Alone": 83.6, "Hispanic or Latino": 23.9, "Black Alone": 6.8, "American Indian and Alaska Native Alone": 0.9}, "Age": {"Percent Under 18 Years": 27.1, "Percent 65 and Older": 10.9, "Percent Under 5 Years": 6.8}, "Miscellaneous": {"Manufacturers Shipments": 16476, "Foreign Born": 10.9, "Percent Female": 50.9, "Language Other than English at Home": 20.7, "Living in Same House +1 Years": 81.3, "Mean Travel Time to Work": 26.0, "Building Permits": 4706, "Veterans": 33319, "Land Area": 1118.3}, "Sales": {"Retail Sales": 99180, "Merchant Wholesaler Sales": 15251, "Accommodation and Food Services Sales": 5836, "Retail Sales per Capita": 26573}, "County": "Williamson County", "State": "TX", "Income": {"Median Houseold Income": 71803, "Per Capita Income": 31070, "Persons Below Poverty Level": 7.0}, "Education": {"Bachelor's Degree or Higher": 38.0, "High School or Higher": 92.0}, "Employment": {"Private Non-farm Establishments": 8908, "Private Non-farm Employment Percent Change": 7.5, "Firms": {"Total": 33853, "Hispanic-Owned": 10.8, "Native Hawaiian and Other Pacific Islander-Owned": 0.0, "American Indian-Owned": 0.0, "Black-Owned": 4.0, "Asian-Owned": 5.9, "Women-Owned": 30.5}, "Nonemployer Establishments": 34913, "Private Non-farm Employment": 137138}, "Housing": {"Housing Units": 175677, "Units in Multi-Unit Structures": 20.3, "Median Value of Owner-Occupied Units": 178900, "Households": 154948, "Persons per Household": 2.82, "Homeownership Rate": 68.6}, "Population": {"2014 Population": 489250, "2010 Population": 422679, "Population per Square Mile": 378.0, "Population Percent Change": 15.8}}</t>
  </si>
  <si>
    <t>{"Ethnicities": {"White Alone, not Hispanic or Latino": 58.2, "Two or More Races": 1.4, "Asian Alone": 0.5, "Native Hawaiian and Other Pacific Islander Alone": 0.0, "White Alone": 95.4, "Hispanic or Latino": 38.6, "Black Alone": 1.7, "American Indian and Alaska Native Alone": 0.9}, "Age": {"Percent Under 18 Years": 24.8, "Percent 65 and Older": 14.9, "Percent Under 5 Years": 5.7}, "Miscellaneous": {"Manufacturers Shipments": 0, "Foreign Born": 4.6, "Percent Female": 49.9, "Language Other than English at Home": 23.4, "Living in Same House +1 Years": 89.7, "Mean Travel Time to Work": 32.7, "Building Permits": 34, "Veterans": 4636, "Land Area": 803.73}, "Sales": {"Retail Sales": 1804, "Merchant Wholesaler Sales": 489, "Accommodation and Food Services Sales": 208, "Retail Sales per Capita": 4609}, "County": "Wilson County", "State": "TX", "Income": {"Median Houseold Income": 64571, "Per Capita Income": 27238, "Persons Below Poverty Level": 11.5}, "Education": {"Bachelor's Degree or Higher": 18.0, "High School or Higher": 84.6}, "Employment": {"Private Non-farm Establishments": 601, "Private Non-farm Employment Percent Change": 7.2, "Firms": {"Total": 3222, "Hispanic-Owned": 22.6, "Native Hawaiian and Other Pacific Islander-Owned": 0.0, "American Indian-Owned": 0.0, "Black-Owned": 0.0, "Asian-Owned": 0.0, "Women-Owned": 0.0}, "Nonemployer Establishments": 3248, "Private Non-farm Employment": 5631}, "Housing": {"Housing Units": 16991, "Units in Multi-Unit Structures": 3.1, "Median Value of Owner-Occupied Units": 143500, "Households": 15157, "Persons per Household": 2.85, "Homeownership Rate": 84.9}, "Population": {"2014 Population": 46402, "2010 Population": 42918, "Population per Square Mile": 53.4, "Population Percent Change": 8.1}}</t>
  </si>
  <si>
    <t>{"Ethnicities": {"White Alone, not Hispanic or Latino": 38.2, "Two or More Races": 0.9, "Asian Alone": 0.6, "Native Hawaiian and Other Pacific Islander Alone": 0.0, "White Alone": 93.7, "Hispanic or Latino": 58.2, "Black Alone": 3.0, "American Indian and Alaska Native Alone": 1.8}, "Age": {"Percent Under 18 Years": 30.4, "Percent 65 and Older": 10.9, "Percent Under 5 Years": 8.1}, "Miscellaneous": {"Manufacturers Shipments": 0, "Foreign Born": 12.8, "Percent Female": 48.7, "Language Other than English at Home": 43.0, "Living in Same House +1 Years": 84.0, "Mean Travel Time to Work": 23.3, "Building Permits": 0, "Veterans": 289, "Land Area": 841.11}, "Sales": {"Retail Sales": 403, "Merchant Wholesaler Sales": 291, "Accommodation and Food Services Sales": 46, "Retail Sales per Capita": 6169}, "County": "Winkler County", "State": "TX", "Income": {"Median Houseold Income": 48992, "Per Capita Income": 23629, "Persons Below Poverty Level": 12.8}, "Education": {"Bachelor's Degree or Higher": 9.6, "High School or Higher": 70.1}, "Employment": {"Private Non-farm Establishments": 170, "Private Non-farm Employment Percent Change": 9.5, "Firms": {"Total": 634, "Hispanic-Owned": 0.0, "Native Hawaiian and Other Pacific Islander-Owned": 0.0, "American Indian-Owned": 0.0, "Black-Owned": 0.0, "Asian-Owned": 0.0, "Women-Owned": 0.0}, "Nonemployer Establishments": 503, "Private Non-farm Employment": 1540}, "Housing": {"Housing Units": 3010, "Units in Multi-Unit Structures": 4.9, "Median Value of Owner-Occupied Units": 45100, "Households": 2709, "Persons per Household": 2.63, "Homeownership Rate": 80.4}, "Population": {"2014 Population": 7821, "2010 Population": 7110, "Population per Square Mile": 8.5, "Population Percent Change": 10.0}}</t>
  </si>
  <si>
    <t>{"Ethnicities": {"White Alone, not Hispanic or Latino": 77.9, "Two or More Races": 1.5, "Asian Alone": 0.5, "Native Hawaiian and Other Pacific Islander Alone": 0.1, "White Alone": 95.3, "Hispanic or Latino": 18.4, "Black Alone": 1.6, "American Indian and Alaska Native Alone": 1.0}, "Age": {"Percent Under 18 Years": 25.1, "Percent 65 and Older": 14.4, "Percent Under 5 Years": 6.5}, "Miscellaneous": {"Manufacturers Shipments": 3765, "Foreign Born": 6.3, "Percent Female": 49.6, "Language Other than English at Home": 13.5, "Living in Same House +1 Years": 86.3, "Mean Travel Time to Work": 30.9, "Building Permits": 46, "Veterans": 4581, "Land Area": 904.42}, "Sales": {"Retail Sales": 5652, "Merchant Wholesaler Sales": 4183, "Accommodation and Food Services Sales": 592, "Retail Sales per Capita": 9819}, "County": "Wise County", "State": "TX", "Income": {"Median Houseold Income": 56005, "Per Capita Income": 25663, "Persons Below Poverty Level": 10.8}, "Education": {"Bachelor's Degree or Higher": 16.1, "High School or Higher": 83.8}, "Employment": {"Private Non-farm Establishments": 1269, "Private Non-farm Employment Percent Change": 3.1, "Firms": {"Total": 6538, "Hispanic-Owned": 5.1, "Native Hawaiian and Other Pacific Islander-Owned": 0.0, "American Indian-Owned": 0.0, "Black-Owned": 0.0, "Asian-Owned": 2.4, "Women-Owned": 23.4}, "Nonemployer Establishments": 4858, "Private Non-farm Employment": 18868}, "Housing": {"Housing Units": 23946, "Units in Multi-Unit Structures": 5.0, "Median Value of Owner-Occupied Units": 121900, "Households": 20487, "Persons per Household": 2.88, "Homeownership Rate": 80.6}, "Population": {"2014 Population": 61638, "2010 Population": 59127, "Population per Square Mile": 65.4, "Population Percent Change": 4.2}}</t>
  </si>
  <si>
    <t>{"Ethnicities": {"White Alone, not Hispanic or Latino": 83.3, "Two or More Races": 1.4, "Asian Alone": 0.6, "Native Hawaiian and Other Pacific Islander Alone": 0.1, "White Alone": 91.9, "Hispanic or Latino": 9.6, "Black Alone": 5.0, "American Indian and Alaska Native Alone": 1.0}, "Age": {"Percent Under 18 Years": 19.7, "Percent 65 and Older": 26.5, "Percent Under 5 Years": 4.9}, "Miscellaneous": {"Manufacturers Shipments": 7080, "Foreign Born": 3.5, "Percent Female": 50.6, "Language Other than English at Home": 7.0, "Living in Same House +1 Years": 87.2, "Mean Travel Time to Work": 27.5, "Building Permits": 19, "Veterans": 4876, "Land Area": 645.23}, "Sales": {"Retail Sales": 3834, "Merchant Wholesaler Sales": 1370, "Accommodation and Food Services Sales": 303, "Retail Sales per Capita": 9072}, "County": "Wood County", "State": "TX", "Income": {"Median Houseold Income": 43649, "Per Capita Income": 23129, "Persons Below Poverty Level": 14.6}, "Education": {"Bachelor's Degree or Higher": 17.0, "High School or Higher": 83.4}, "Employment": {"Private Non-farm Establishments": 800, "Private Non-farm Employment Percent Change": -0.6, "Firms": {"Total": 4616, "Hispanic-Owned": 0.0, "Native Hawaiian and Other Pacific Islander-Owned": 0.0, "American Indian-Owned": 2.9, "Black-Owned": 0.0, "Asian-Owned": 0.0, "Women-Owned": 25.3}, "Nonemployer Establishments": 3430, "Private Non-farm Employment": 8057}, "Housing": {"Housing Units": 20941, "Units in Multi-Unit Structures": 4.7, "Median Value of Owner-Occupied Units": 99900, "Households": 15800, "Persons per Household": 2.56, "Homeownership Rate": 81.1}, "Population": {"2014 Population": 42852, "2010 Population": 41964, "Population per Square Mile": 65.0, "Population Percent Change": 2.1}}</t>
  </si>
  <si>
    <t>{"Ethnicities": {"White Alone, not Hispanic or Latino": 34.4, "Two or More Races": 1.2, "Asian Alone": 0.5, "Native Hawaiian and Other Pacific Islander Alone": 0.0, "White Alone": 95.0, "Hispanic or Latino": 63.1, "Black Alone": 1.6, "American Indian and Alaska Native Alone": 1.7}, "Age": {"Percent Under 18 Years": 32.3, "Percent 65 and Older": 11.9, "Percent Under 5 Years": 9.5}, "Miscellaneous": {"Manufacturers Shipments": 0, "Foreign Born": 22.7, "Percent Female": 50.6, "Language Other than English at Home": 51.3, "Living in Same House +1 Years": 86.0, "Mean Travel Time to Work": 17.8, "Building Permits": 14, "Veterans": 361, "Land Area": 799.71}, "Sales": {"Retail Sales": 369, "Merchant Wholesaler Sales": 511, "Accommodation and Food Services Sales": 60, "Retail Sales per Capita": 4976}, "County": "Yoakum County", "State": "TX", "Income": {"Median Houseold Income": 49340, "Per Capita Income": 21389, "Persons Below Poverty Level": 11.7}, "Education": {"Bachelor's Degree or Higher": 15.0, "High School or Higher": 70.3}, "Employment": {"Private Non-farm Establishments": 184, "Private Non-farm Employment Percent Change": 3.2, "Firms": {"Total": 0, "Hispanic-Owned": 0.0, "Native Hawaiian and Other Pacific Islander-Owned": 0.0, "American Indian-Owned": 0.0, "Black-Owned": 0.0, "Asian-Owned": 0.0, "Women-Owned": 0.0}, "Nonemployer Establishments": 464, "Private Non-farm Employment": 2548}, "Housing": {"Housing Units": 3000, "Units in Multi-Unit Structures": 2.5, "Median Value of Owner-Occupied Units": 71100, "Households": 2654, "Persons per Household": 3.0, "Homeownership Rate": 80.0}, "Population": {"2014 Population": 8286, "2010 Population": 7879, "Population per Square Mile": 9.9, "Population Percent Change": 5.2}}</t>
  </si>
  <si>
    <t>{"Ethnicities": {"White Alone, not Hispanic or Latino": 78.7, "Two or More Races": 1.4, "Asian Alone": 0.6, "Native Hawaiian and Other Pacific Islander Alone": 0.1, "White Alone": 95.0, "Hispanic or Latino": 17.9, "Black Alone": 1.6, "American Indian and Alaska Native Alone": 1.3}, "Age": {"Percent Under 18 Years": 24.0, "Percent 65 and Older": 19.4, "Percent Under 5 Years": 6.7}, "Miscellaneous": {"Manufacturers Shipments": 3014, "Foreign Born": 5.7, "Percent Female": 50.6, "Language Other than English at Home": 13.3, "Living in Same House +1 Years": 87.0, "Mean Travel Time to Work": 16.3, "Building Permits": 35, "Veterans": 1345, "Land Area": 914.47}, "Sales": {"Retail Sales": 1851, "Merchant Wholesaler Sales": 861, "Accommodation and Food Services Sales": 177, "Retail Sales per Capita": 10447}, "County": "Young County", "State": "TX", "Income": {"Median Houseold Income": 44429, "Per Capita Income": 26979, "Persons Below Poverty Level": 16.0}, "Education": {"Bachelor's Degree or Higher": 16.7, "High School or Higher": 78.6}, "Employment": {"Private Non-farm Establishments": 589, "Private Non-farm Employment Percent Change": 4.7, "Firms": {"Total": 2370, "Hispanic-Owned": 0.0, "Native Hawaiian and Other Pacific Islander-Owned": 0.0, "American Indian-Owned": 1.6, "Black-Owned": 0.0, "Asian-Owned": 0.0, "Women-Owned": 17.0}, "Nonemployer Establishments": 1999, "Private Non-farm Employment": 5955}, "Housing": {"Housing Units": 8657, "Units in Multi-Unit Structures": 10.2, "Median Value of Owner-Occupied Units": 84300, "Households": 7186, "Persons per Household": 2.52, "Homeownership Rate": 71.8}, "Population": {"2014 Population": 18350, "2010 Population": 18550, "Population per Square Mile": 20.3, "Population Percent Change": -1.1}}</t>
  </si>
  <si>
    <t>{"Ethnicities": {"White Alone, not Hispanic or Latino": 5.5, "Two or More Races": 0.2, "Asian Alone": 0.2, "Native Hawaiian and Other Pacific Islander Alone": 0.0, "White Alone": 98.7, "Hispanic or Latino": 93.9, "Black Alone": 0.4, "American Indian and Alaska Native Alone": 0.5}, "Age": {"Percent Under 18 Years": 33.4, "Percent 65 and Older": 11.6, "Percent Under 5 Years": 10.1}, "Miscellaneous": {"Manufacturers Shipments": 0, "Foreign Born": 24.5, "Percent Female": 49.6, "Language Other than English at Home": 87.2, "Living in Same House +1 Years": 87.1, "Mean Travel Time to Work": 17.7, "Building Permits": 0, "Veterans": 478, "Land Area": 998.41}, "Sales": {"Retail Sales": 621, "Merchant Wholesaler Sales": 0, "Accommodation and Food Services Sales": 94, "Retail Sales per Capita": 4586}, "County": "Zapata County", "State": "TX", "Income": {"Median Houseold Income": 31109, "Per Capita Income": 16671, "Persons Below Poverty Level": 34.7}, "Education": {"Bachelor's Degree or Higher": 8.5, "High School or Higher": 54.8}, "Employment": {"Private Non-farm Establishments": 163, "Private Non-farm Employment Percent Change": -13.6, "Firms": {"Total": 1177, "Hispanic-Owned": 65.7, "Native Hawaiian and Other Pacific Islander-Owned": 0.0, "American Indian-Owned": 0.0, "Black-Owned": 0.0, "Asian-Owned": 0.0, "Women-Owned": 26.9}, "Nonemployer Establishments": 1405, "Private Non-farm Employment": 2218}, "Housing": {"Housing Units": 6226, "Units in Multi-Unit Structures": 2.9, "Median Value of Owner-Occupied Units": 55700, "Households": 4460, "Persons per Household": 3.17, "Homeownership Rate": 79.1}, "Population": {"2014 Population": 14319, "2010 Population": 14018, "Population per Square Mile": 14.0, "Population Percent Change": 2.1}}</t>
  </si>
  <si>
    <t>{"Ethnicities": {"White Alone, not Hispanic or Latino": 6.2, "Two or More Races": 0.8, "Asian Alone": 0.2, "Native Hawaiian and Other Pacific Islander Alone": 0.2, "White Alone": 96.6, "Hispanic or Latino": 93.0, "Black Alone": 1.3, "American Indian and Alaska Native Alone": 1.0}, "Age": {"Percent Under 18 Years": 30.6, "Percent 65 and Older": 12.5, "Percent Under 5 Years": 8.9}, "Miscellaneous": {"Manufacturers Shipments": 0, "Foreign Born": 11.2, "Percent Female": 49.9, "Language Other than English at Home": 79.3, "Living in Same House +1 Years": 90.3, "Mean Travel Time to Work": 17.3, "Building Permits": 11, "Veterans": 422, "Land Area": 1297.41}, "Sales": {"Retail Sales": 332, "Merchant Wholesaler Sales": 0, "Accommodation and Food Services Sales": 46, "Retail Sales per Capita": 2860}, "County": "Zavala County", "State": "TX", "Income": {"Median Houseold Income": 25625, "Per Capita Income": 12828, "Persons Below Poverty Level": 35.0}, "Education": {"Bachelor's Degree or Higher": 9.4, "High School or Higher": 60.3}, "Employment": {"Private Non-farm Establishments": 109, "Private Non-farm Employment Percent Change": 2.2, "Firms": {"Total": 1099, "Hispanic-Owned": 75.3, "Native Hawaiian and Other Pacific Islander-Owned": 0.0, "American Indian-Owned": 0.0, "Black-Owned": 0.0, "Asian-Owned": 0.0, "Women-Owned": 34.8}, "Nonemployer Establishments": 909, "Private Non-farm Employment": 1880}, "Housing": {"Housing Units": 4304, "Units in Multi-Unit Structures": 13.5, "Median Value of Owner-Occupied Units": 39900, "Households": 3654, "Persons per Household": 3.15, "Homeownership Rate": 68.6}, "Population": {"2014 Population": 12267, "2010 Population": 11677, "Population per Square Mile": 9.0, "Population Percent Change": 5.1}}</t>
  </si>
  <si>
    <t>{"Ethnicities": {"White Alone, not Hispanic or Latino": 85.3, "Two or More Races": 1.6, "Asian Alone": 1.3, "Native Hawaiian and Other Pacific Islander Alone": 0.5, "White Alone": 94.2, "Hispanic or Latino": 10.9, "Black Alone": 0.4, "American Indian and Alaska Native Alone": 2.0}, "Age": {"Percent Under 18 Years": 32.3, "Percent 65 and Older": 13.7, "Percent Under 5 Years": 8.2}, "Miscellaneous": {"Manufacturers Shipments": 0, "Foreign Born": 6.8, "Percent Female": 48.7, "Language Other than English at Home": 6.5, "Living in Same House +1 Years": 87.3, "Mean Travel Time to Work": 16.9, "Building Permits": 16, "Veterans": 383, "Land Area": 2589.88}, "Sales": {"Retail Sales": 896, "Merchant Wholesaler Sales": 0, "Accommodation and Food Services Sales": 127, "Retail Sales per Capita": 14776}, "County": "Beaver County", "State": "UT", "Income": {"Median Houseold Income": 46660, "Per Capita Income": 19415, "Persons Below Poverty Level": 14.1}, "Education": {"Bachelor's Degree or Higher": 17.0, "High School or Higher": 90.9}, "Employment": {"Private Non-farm Establishments": 159, "Private Non-farm Employment Percent Change": 6.6, "Firms": {"Total": 710, "Hispanic-Owned": 0.0, "Native Hawaiian and Other Pacific Islander-Owned": 0.0, "American Indian-Owned": 0.0, "Black-Owned": 0.0, "Asian-Owned": 0.0, "Women-Owned": 0.0}, "Nonemployer Establishments": 470, "Private Non-farm Employment": 1595}, "Housing": {"Housing Units": 2927, "Units in Multi-Unit Structures": 8.6, "Median Value of Owner-Occupied Units": 144800, "Households": 2112, "Persons per Household": 2.98, "Homeownership Rate": 77.7}, "Population": {"2014 Population": 6461, "2010 Population": 6629, "Population per Square Mile": 2.6, "Population Percent Change": -2.5}}</t>
  </si>
  <si>
    <t>UT</t>
  </si>
  <si>
    <t>{"Ethnicities": {"White Alone, not Hispanic or Latino": 87.2, "Two or More Races": 1.8, "Asian Alone": 1.0, "Native Hawaiian and Other Pacific Islander Alone": 0.2, "White Alone": 95.2, "Hispanic or Latino": 9.1, "Black Alone": 0.5, "American Indian and Alaska Native Alone": 1.2}, "Age": {"Percent Under 18 Years": 32.8, "Percent 65 and Older": 12.2, "Percent Under 5 Years": 8.6}, "Miscellaneous": {"Manufacturers Shipments": 31509, "Foreign Born": 3.1, "Percent Female": 49.4, "Language Other than English at Home": 7.2, "Living in Same House +1 Years": 88.1, "Mean Travel Time to Work": 22.6, "Building Permits": 164, "Veterans": 2724, "Land Area": 5745.55}, "Sales": {"Retail Sales": 4474, "Merchant Wholesaler Sales": 0, "Accommodation and Food Services Sales": 368, "Retail Sales per Capita": 9348}, "County": "Box Elder County", "State": "UT", "Income": {"Median Houseold Income": 57292, "Per Capita Income": 21720, "Persons Below Poverty Level": 8.8}, "Education": {"Bachelor's Degree or Higher": 21.2, "High School or Higher": 91.7}, "Employment": {"Private Non-farm Establishments": 982, "Private Non-farm Employment Percent Change": 5.9, "Firms": {"Total": 3818, "Hispanic-Owned": 1.4, "Native Hawaiian and Other Pacific Islander-Owned": 0.0, "American Indian-Owned": 0.0, "Black-Owned": 0.0, "Asian-Owned": 1.4, "Women-Owned": 20.7}, "Nonemployer Establishments": 2975, "Private Non-farm Employment": 16393}, "Housing": {"Housing Units": 18097, "Units in Multi-Unit Structures": 11.8, "Median Value of Owner-Occupied Units": 166100, "Households": 16207, "Persons per Household": 3.07, "Homeownership Rate": 79.3}, "Population": {"2014 Population": 51518, "2010 Population": 49975, "Population per Square Mile": 8.7, "Population Percent Change": 3.1}}</t>
  </si>
  <si>
    <t>{"Ethnicities": {"White Alone, not Hispanic or Latino": 84.2, "Two or More Races": 1.9, "Asian Alone": 2.6, "Native Hawaiian and Other Pacific Islander Alone": 0.5, "White Alone": 93.2, "Hispanic or Latino": 10.5, "Black Alone": 0.8, "American Indian and Alaska Native Alone": 1.0}, "Age": {"Percent Under 18 Years": 31.1, "Percent 65 and Older": 8.6, "Percent Under 5 Years": 9.3}, "Miscellaneous": {"Manufacturers Shipments": 0, "Foreign Born": 6.9, "Percent Female": 50.1, "Language Other than English at Home": 13.8, "Living in Same House +1 Years": 78.3, "Mean Travel Time to Work": 16.6, "Building Permits": 749, "Veterans": 4258, "Land Area": 1164.81}, "Sales": {"Retail Sales": 10950, "Merchant Wholesaler Sales": 3616, "Accommodation and Food Services Sales": 951, "Retail Sales per Capita": 10079}, "County": "Cache County", "State": "UT", "Income": {"Median Houseold Income": 49506, "Per Capita Income": 20074, "Persons Below Poverty Level": 16.6}, "Education": {"Bachelor's Degree or Higher": 36.9, "High School or Higher": 92.5}, "Employment": {"Private Non-farm Establishments": 3041, "Private Non-farm Employment Percent Change": 0.7, "Firms": {"Total": 10332, "Hispanic-Owned": 2.6, "Native Hawaiian and Other Pacific Islander-Owned": 0.0, "American Indian-Owned": 0.0, "Black-Owned": 0.0, "Asian-Owned": 1.0, "Women-Owned": 22.2}, "Nonemployer Establishments": 7934, "Private Non-farm Employment": 38782}, "Housing": {"Housing Units": 39368, "Units in Multi-Unit Structures": 23.2, "Median Value of Owner-Occupied Units": 189100, "Households": 35375, "Persons per Household": 3.12, "Homeownership Rate": 64.5}, "Population": {"2014 Population": 118343, "2010 Population": 112656, "Population per Square Mile": 96.7, "Population Percent Change": 5.0}}</t>
  </si>
  <si>
    <t>{"Ethnicities": {"White Alone, not Hispanic or Latino": 83.2, "Two or More Races": 1.8, "Asian Alone": 0.7, "Native Hawaiian and Other Pacific Islander Alone": 0.2, "White Alone": 95.0, "Hispanic or Latino": 13.1, "Black Alone": 0.8, "American Indian and Alaska Native Alone": 1.6}, "Age": {"Percent Under 18 Years": 26.9, "Percent 65 and Older": 15.3, "Percent Under 5 Years": 7.7}, "Miscellaneous": {"Manufacturers Shipments": 0, "Foreign Born": 2.9, "Percent Female": 50.3, "Language Other than English at Home": 7.2, "Living in Same House +1 Years": 83.8, "Mean Travel Time to Work": 15.9, "Building Permits": 66, "Veterans": 1316, "Land Area": 1478.49}, "Sales": {"Retail Sales": 2988, "Merchant Wholesaler Sales": 0, "Accommodation and Food Services Sales": 261, "Retail Sales per Capita": 15197}, "County": "Carbon County", "State": "UT", "Income": {"Median Houseold Income": 44724, "Per Capita Income": 20155, "Persons Below Poverty Level": 15.1}, "Education": {"Bachelor's Degree or Higher": 12.6, "High School or Higher": 86.0}, "Employment": {"Private Non-farm Establishments": 513, "Private Non-farm Employment Percent Change": -3.2, "Firms": {"Total": 1549, "Hispanic-Owned": 0.0, "Native Hawaiian and Other Pacific Islander-Owned": 0.0, "American Indian-Owned": 0.0, "Black-Owned": 0.0, "Asian-Owned": 0.0, "Women-Owned": 0.0}, "Nonemployer Establishments": 1047, "Private Non-farm Employment": 6338}, "Housing": {"Housing Units": 9617, "Units in Multi-Unit Structures": 12.1, "Median Value of Owner-Occupied Units": 122700, "Households": 7764, "Persons per Household": 2.64, "Homeownership Rate": 69.5}, "Population": {"2014 Population": 20660, "2010 Population": 21403, "Population per Square Mile": 14.5, "Population Percent Change": -3.5}}</t>
  </si>
  <si>
    <t>{"Ethnicities": {"White Alone, not Hispanic or Latino": 93.0, "Two or More Races": 1.6, "Asian Alone": 0.5, "Native Hawaiian and Other Pacific Islander Alone": 0.1, "White Alone": 96.0, "Hispanic or Latino": 4.2, "Black Alone": 0.4, "American Indian and Alaska Native Alone": 1.4}, "Age": {"Percent Under 18 Years": 23.0, "Percent 65 and Older": 21.2, "Percent Under 5 Years": 5.2}, "Miscellaneous": {"Manufacturers Shipments": 0, "Foreign Born": 1.8, "Percent Female": 44.1, "Language Other than English at Home": 1.8, "Living in Same House +1 Years": 85.1, "Mean Travel Time to Work": 15.0, "Building Permits": 7, "Veterans": 108, "Land Area": 696.98}, "Sales": {"Retail Sales": 0, "Merchant Wholesaler Sales": 0, "Accommodation and Food Services Sales": 63, "Retail Sales per Capita": 0}, "County": "Daggett County", "State": "UT", "Income": {"Median Houseold Income": 46917, "Per Capita Income": 22811, "Persons Below Poverty Level": 8.6}, "Education": {"Bachelor's Degree or Higher": 18.8, "High School or Higher": 86.0}, "Employment": {"Private Non-farm Establishments": 23, "Private Non-farm Employment Percent Change": 0.0, "Firms": {"Total": 0, "Hispanic-Owned": 0.0, "Native Hawaiian and Other Pacific Islander-Owned": 0.0, "American Indian-Owned": 0.0, "Black-Owned": 0.0, "Asian-Owned": 0.0, "Women-Owned": 0.0}, "Nonemployer Establishments": 77, "Private Non-farm Employment": 74}, "Housing": {"Housing Units": 1154, "Units in Multi-Unit Structures": 1.8, "Median Value of Owner-Occupied Units": 162500, "Households": 305, "Persons per Household": 2.37, "Homeownership Rate": 74.1}, "Population": {"2014 Population": 1117, "2010 Population": 1059, "Population per Square Mile": 1.5, "Population Percent Change": 5.3}}</t>
  </si>
  <si>
    <t>{"Ethnicities": {"White Alone, not Hispanic or Latino": 84.7, "Two or More Races": 2.5, "Asian Alone": 2.0, "Native Hawaiian and Other Pacific Islander Alone": 0.7, "White Alone": 92.7, "Hispanic or Latino": 9.1, "Black Alone": 1.4, "American Indian and Alaska Native Alone": 0.7}, "Age": {"Percent Under 18 Years": 33.3, "Percent 65 and Older": 9.1, "Percent Under 5 Years": 8.9}, "Miscellaneous": {"Manufacturers Shipments": 49852, "Foreign Born": 4.7, "Percent Female": 49.6, "Language Other than English at Home": 8.8, "Living in Same House +1 Years": 86.1, "Mean Travel Time to Work": 22.3, "Building Permits": 1512, "Veterans": 20019, "Land Area": 298.78}, "Sales": {"Retail Sales": 32176, "Merchant Wholesaler Sales": 0, "Accommodation and Food Services Sales": 2742, "Retail Sales per Capita": 11177}, "County": "Davis County", "State": "UT", "Income": {"Median Houseold Income": 69707, "Per Capita Income": 26035, "Persons Below Poverty Level": 7.9}, "Education": {"Bachelor's Degree or Higher": 34.1, "High School or Higher": 95.4}, "Employment": {"Private Non-farm Establishments": 6499, "Private Non-farm Employment Percent Change": 0.2, "Firms": {"Total": 25119, "Hispanic-Owned": 2.7, "Native Hawaiian and Other Pacific Islander-Owned": 0.4, "American Indian-Owned": 0.2, "Black-Owned": 0.4, "Asian-Owned": 1.4, "Women-Owned": 25.4}, "Nonemployer Establishments": 21103, "Private Non-farm Employment": 75584}, "Housing": {"Housing Units": 103628, "Units in Multi-Unit Structures": 15.7, "Median Value of Owner-Occupied Units": 222600, "Households": 95238, "Persons per Household": 3.25, "Homeownership Rate": 77.7}, "Population": {"2014 Population": 329692, "2010 Population": 306479, "Population per Square Mile": 1025.8, "Population Percent Change": 7.6}}</t>
  </si>
  <si>
    <t>{"Ethnicities": {"White Alone, not Hispanic or Latino": 85.2, "Two or More Races": 2.3, "Asian Alone": 0.5, "Native Hawaiian and Other Pacific Islander Alone": 0.4, "White Alone": 91.6, "Hispanic or Latino": 8.1, "Black Alone": 0.6, "American Indian and Alaska Native Alone": 4.6}, "Age": {"Percent Under 18 Years": 34.3, "Percent 65 and Older": 10.9, "Percent Under 5 Years": 10.4}, "Miscellaneous": {"Manufacturers Shipments": 0, "Foreign Born": 3.0, "Percent Female": 48.9, "Language Other than English at Home": 6.9, "Living in Same House +1 Years": 86.3, "Mean Travel Time to Work": 22.5, "Building Permits": 137, "Veterans": 931, "Land Area": 3240.95}, "Sales": {"Retail Sales": 2159, "Merchant Wholesaler Sales": 547, "Accommodation and Food Services Sales": 135, "Retail Sales per Capita": 13340}, "County": "Duchesne County", "State": "UT", "Income": {"Median Houseold Income": 57683, "Per Capita Income": 23411, "Persons Below Poverty Level": 8.9}, "Education": {"Bachelor's Degree or Higher": 16.0, "High School or Higher": 86.4}, "Employment": {"Private Non-farm Establishments": 739, "Private Non-farm Employment Percent Change": 2.7, "Firms": {"Total": 1930, "Hispanic-Owned": 0.0, "Native Hawaiian and Other Pacific Islander-Owned": 0.0, "American Indian-Owned": 2.1, "Black-Owned": 0.0, "Asian-Owned": 0.0, "Women-Owned": 0.0}, "Nonemployer Establishments": 1416, "Private Non-farm Employment": 7164}, "Housing": {"Housing Units": 9800, "Units in Multi-Unit Structures": 6.8, "Median Value of Owner-Occupied Units": 168000, "Households": 6850, "Persons per Household": 2.74, "Homeownership Rate": 75.9}, "Population": {"2014 Population": 20380, "2010 Population": 18607, "Population per Square Mile": 5.7, "Population Percent Change": 9.5}}</t>
  </si>
  <si>
    <t>{"Ethnicities": {"White Alone, not Hispanic or Latino": 91.4, "Two or More Races": 1.0, "Asian Alone": 0.5, "Native Hawaiian and Other Pacific Islander Alone": 0.1, "White Alone": 97.0, "Hispanic or Latino": 6.3, "Black Alone": 0.5, "American Indian and Alaska Native Alone": 0.9}, "Age": {"Percent Under 18 Years": 31.0, "Percent 65 and Older": 14.6, "Percent Under 5 Years": 7.6}, "Miscellaneous": {"Manufacturers Shipments": 0, "Foreign Born": 2.1, "Percent Female": 49.2, "Language Other than English at Home": 5.8, "Living in Same House +1 Years": 87.4, "Mean Travel Time to Work": 19.1, "Building Permits": 10, "Veterans": 546, "Land Area": 4462.31}, "Sales": {"Retail Sales": 1286, "Merchant Wholesaler Sales": 9, "Accommodation and Food Services Sales": 107, "Retail Sales per Capita": 12435}, "County": "Emery County", "State": "UT", "Income": {"Median Houseold Income": 52763, "Per Capita Income": 20137, "Persons Below Poverty Level": 10.0}, "Education": {"Bachelor's Degree or Higher": 12.5, "High School or Higher": 89.8}, "Employment": {"Private Non-farm Establishments": 187, "Private Non-farm Employment Percent Change": -1.7, "Firms": {"Total": 552, "Hispanic-Owned": 0.0, "Native Hawaiian and Other Pacific Islander-Owned": 0.0, "American Indian-Owned": 0.0, "Black-Owned": 0.0, "Asian-Owned": 0.0, "Women-Owned": 0.0}, "Nonemployer Establishments": 582, "Private Non-farm Employment": 2605}, "Housing": {"Housing Units": 4500, "Units in Multi-Unit Structures": 5.8, "Median Value of Owner-Occupied Units": 122500, "Households": 3598, "Persons per Household": 3.01, "Homeownership Rate": 81.6}, "Population": {"2014 Population": 10631, "2010 Population": 10976, "Population per Square Mile": 2.5, "Population Percent Change": -3.1}}</t>
  </si>
  <si>
    <t>{"Ethnicities": {"White Alone, not Hispanic or Latino": 89.9, "Two or More Races": 1.3, "Asian Alone": 1.1, "Native Hawaiian and Other Pacific Islander Alone": 0.3, "White Alone": 94.5, "Hispanic or Latino": 5.6, "Black Alone": 0.5, "American Indian and Alaska Native Alone": 2.4}, "Age": {"Percent Under 18 Years": 25.3, "Percent 65 and Older": 19.0, "Percent Under 5 Years": 6.1}, "Miscellaneous": {"Manufacturers Shipments": 0, "Foreign Born": 3.2, "Percent Female": 47.8, "Language Other than English at Home": 6.8, "Living in Same House +1 Years": 89.1, "Mean Travel Time to Work": 13.3, "Building Permits": 42, "Veterans": 449, "Land Area": 5175.12}, "Sales": {"Retail Sales": 229, "Merchant Wholesaler Sales": 0, "Accommodation and Food Services Sales": 492, "Retail Sales per Capita": 5094}, "County": "Garfield County", "State": "UT", "Income": {"Median Houseold Income": 45357, "Per Capita Income": 21989, "Persons Below Poverty Level": 11.5}, "Education": {"Bachelor's Degree or Higher": 20.1, "High School or Higher": 92.0}, "Employment": {"Private Non-farm Establishments": 153, "Private Non-farm Employment Percent Change": 0.0, "Firms": {"Total": 566, "Hispanic-Owned": 0.0, "Native Hawaiian and Other Pacific Islander-Owned": 0.0, "American Indian-Owned": 0.0, "Black-Owned": 0.0, "Asian-Owned": 0.0, "Women-Owned": 0.0}, "Nonemployer Establishments": 467, "Private Non-farm Employment": 1182}, "Housing": {"Housing Units": 3818, "Units in Multi-Unit Structures": 5.3, "Median Value of Owner-Occupied Units": 154300, "Households": 1890, "Persons per Household": 2.62, "Homeownership Rate": 78.3}, "Population": {"2014 Population": 5024, "2010 Population": 5172, "Population per Square Mile": 1.0, "Population Percent Change": -2.9}}</t>
  </si>
  <si>
    <t>{"Ethnicities": {"White Alone, not Hispanic or Latino": 83.2, "Two or More Races": 2.2, "Asian Alone": 1.0, "Native Hawaiian and Other Pacific Islander Alone": 0.1, "White Alone": 91.7, "Hispanic or Latino": 10.0, "Black Alone": 0.7, "American Indian and Alaska Native Alone": 4.4}, "Age": {"Percent Under 18 Years": 22.7, "Percent 65 and Older": 15.9, "Percent Under 5 Years": 6.9}, "Miscellaneous": {"Manufacturers Shipments": 0, "Foreign Born": 4.7, "Percent Female": 50.1, "Language Other than English at Home": 7.6, "Living in Same House +1 Years": 85.2, "Mean Travel Time to Work": 14.5, "Building Permits": 89, "Veterans": 618, "Land Area": 3671.54}, "Sales": {"Retail Sales": 1599, "Merchant Wholesaler Sales": 196, "Accommodation and Food Services Sales": 682, "Retail Sales per Capita": 16973}, "County": "Grand County", "State": "UT", "Income": {"Median Houseold Income": 45888, "Per Capita Income": 23558, "Persons Below Poverty Level": 13.7}, "Education": {"Bachelor's Degree or Higher": 25.2, "High School or Higher": 91.0}, "Employment": {"Private Non-farm Establishments": 445, "Private Non-farm Employment Percent Change": -1.3, "Firms": {"Total": 1261, "Hispanic-Owned": 0.0, "Native Hawaiian and Other Pacific Islander-Owned": 0.0, "American Indian-Owned": 0.0, "Black-Owned": 0.0, "Asian-Owned": 2.9, "Women-Owned": 24.4}, "Nonemployer Establishments": 1022, "Private Non-farm Employment": 3520}, "Housing": {"Housing Units": 5111, "Units in Multi-Unit Structures": 15.2, "Median Value of Owner-Occupied Units": 218800, "Households": 3633, "Persons per Household": 2.51, "Homeownership Rate": 68.0}, "Population": {"2014 Population": 9429, "2010 Population": 9225, "Population per Square Mile": 2.5, "Population Percent Change": 2.2}}</t>
  </si>
  <si>
    <t>{"Ethnicities": {"White Alone, not Hispanic or Latino": 86.3, "Two or More Races": 2.0, "Asian Alone": 1.0, "Native Hawaiian and Other Pacific Islander Alone": 0.4, "White Alone": 93.4, "Hispanic or Latino": 8.3, "Black Alone": 0.7, "American Indian and Alaska Native Alone": 2.5}, "Age": {"Percent Under 18 Years": 29.2, "Percent 65 and Older": 11.4, "Percent Under 5 Years": 8.4}, "Miscellaneous": {"Manufacturers Shipments": 7359, "Foreign Born": 3.3, "Percent Female": 50.0, "Language Other than English at Home": 6.1, "Living in Same House +1 Years": 84.1, "Mean Travel Time to Work": 18.2, "Building Permits": 238, "Veterans": 2673, "Land Area": 3296.68}, "Sales": {"Retail Sales": 6521, "Merchant Wholesaler Sales": 0, "Accommodation and Food Services Sales": 596, "Retail Sales per Capita": 15067}, "County": "Iron County", "State": "UT", "Income": {"Median Houseold Income": 42369, "Per Capita Income": 17839, "Persons Below Poverty Level": 20.9}, "Education": {"Bachelor's Degree or Higher": 26.4, "High School or Higher": 90.6}, "Employment": {"Private Non-farm Establishments": 1204, "Private Non-farm Employment Percent Change": 3.3, "Firms": {"Total": 3913, "Hispanic-Owned": 0.0, "Native Hawaiian and Other Pacific Islander-Owned": 0.0, "American Indian-Owned": 0.0, "Black-Owned": 0.0, "Asian-Owned": 0.0, "Women-Owned": 20.5}, "Nonemployer Establishments": 3271, "Private Non-farm Employment": 11013}, "Housing": {"Housing Units": 20083, "Units in Multi-Unit Structures": 27.8, "Median Value of Owner-Occupied Units": 168300, "Households": 15435, "Persons per Household": 2.93, "Homeownership Rate": 62.8}, "Population": {"2014 Population": 47269, "2010 Population": 46163, "Population per Square Mile": 14.0, "Population Percent Change": 2.4}}</t>
  </si>
  <si>
    <t>{"Ethnicities": {"White Alone, not Hispanic or Latino": 92.7, "Two or More Races": 1.5, "Asian Alone": 0.4, "Native Hawaiian and Other Pacific Islander Alone": 0.2, "White Alone": 96.4, "Hispanic or Latino": 4.7, "Black Alone": 0.4, "American Indian and Alaska Native Alone": 1.0}, "Age": {"Percent Under 18 Years": 35.1, "Percent 65 and Older": 11.7, "Percent Under 5 Years": 8.9}, "Miscellaneous": {"Manufacturers Shipments": 0, "Foreign Born": 1.2, "Percent Female": 48.9, "Language Other than English at Home": 5.4, "Living in Same House +1 Years": 89.4, "Mean Travel Time to Work": 24.0, "Building Permits": 38, "Veterans": 534, "Land Area": 3392.28}, "Sales": {"Retail Sales": 1121, "Merchant Wholesaler Sales": 192, "Accommodation and Food Services Sales": 71, "Retail Sales per Capita": 11743}, "County": "Juab County", "State": "UT", "Income": {"Median Houseold Income": 55247, "Per Capita Income": 18108, "Persons Below Poverty Level": 14.7}, "Education": {"Bachelor's Degree or Higher": 14.6, "High School or Higher": 89.9}, "Employment": {"Private Non-farm Establishments": 188, "Private Non-farm Employment Percent Change": 7.4, "Firms": {"Total": 748, "Hispanic-Owned": 0.0, "Native Hawaiian and Other Pacific Islander-Owned": 0.0, "American Indian-Owned": 0.0, "Black-Owned": 0.0, "Asian-Owned": 0.0, "Women-Owned": 16.7}, "Nonemployer Establishments": 712, "Private Non-farm Employment": 2084}, "Housing": {"Housing Units": 3557, "Units in Multi-Unit Structures": 7.2, "Median Value of Owner-Occupied Units": 162600, "Households": 3016, "Persons per Household": 3.37, "Homeownership Rate": 80.3}, "Population": {"2014 Population": 10486, "2010 Population": 10246, "Population per Square Mile": 3.0, "Population Percent Change": 2.3}}</t>
  </si>
  <si>
    <t>{"Ethnicities": {"White Alone, not Hispanic or Latino": 91.6, "Two or More Races": 1.5, "Asian Alone": 0.5, "Native Hawaiian and Other Pacific Islander Alone": 0.1, "White Alone": 95.8, "Hispanic or Latino": 4.5, "Black Alone": 0.4, "American Indian and Alaska Native Alone": 1.7}, "Age": {"Percent Under 18 Years": 22.9, "Percent 65 and Older": 21.5, "Percent Under 5 Years": 5.8}, "Miscellaneous": {"Manufacturers Shipments": 0, "Foreign Born": 2.8, "Percent Female": 50.0, "Language Other than English at Home": 2.8, "Living in Same House +1 Years": 84.6, "Mean Travel Time to Work": 16.5, "Building Permits": 15, "Veterans": 695, "Land Area": 3990.23}, "Sales": {"Retail Sales": 720, "Merchant Wholesaler Sales": 38, "Accommodation and Food Services Sales": 209, "Retail Sales per Capita": 11098}, "County": "Kane County", "State": "UT", "Income": {"Median Houseold Income": 48540, "Per Capita Income": 24154, "Persons Below Poverty Level": 7.8}, "Education": {"Bachelor's Degree or Higher": 25.3, "High School or Higher": 94.4}, "Employment": {"Private Non-farm Establishments": 249, "Private Non-farm Employment Percent Change": 2.7, "Firms": {"Total": 710, "Hispanic-Owned": 0.0, "Native Hawaiian and Other Pacific Islander-Owned": 0.0, "American Indian-Owned": 0.0, "Black-Owned": 0.0, "Asian-Owned": 0.0, "Women-Owned": 15.4}, "Nonemployer Establishments": 669, "Private Non-farm Employment": 2128}, "Housing": {"Housing Units": 5866, "Units in Multi-Unit Structures": 3.4, "Median Value of Owner-Occupied Units": 162300, "Households": 3077, "Persons per Household": 2.3, "Homeownership Rate": 78.9}, "Population": {"2014 Population": 7254, "2010 Population": 7125, "Population per Square Mile": 1.8, "Population Percent Change": 1.8}}</t>
  </si>
  <si>
    <t>{"Ethnicities": {"White Alone, not Hispanic or Latino": 84.1, "Two or More Races": 1.4, "Asian Alone": 0.9, "Native Hawaiian and Other Pacific Islander Alone": 0.2, "White Alone": 95.0, "Hispanic or Latino": 12.8, "Black Alone": 0.5, "American Indian and Alaska Native Alone": 2.0}, "Age": {"Percent Under 18 Years": 31.4, "Percent 65 and Older": 16.1, "Percent Under 5 Years": 8.2}, "Miscellaneous": {"Manufacturers Shipments": 0, "Foreign Born": 8.0, "Percent Female": 49.0, "Language Other than English at Home": 11.8, "Living in Same House +1 Years": 87.0, "Mean Travel Time to Work": 17.6, "Building Permits": 28, "Veterans": 755, "Land Area": 6572.43}, "Sales": {"Retail Sales": 1250, "Merchant Wholesaler Sales": 232, "Accommodation and Food Services Sales": 116, "Retail Sales per Capita": 10521}, "County": "Millard County", "State": "UT", "Income": {"Median Houseold Income": 49238, "Per Capita Income": 19972, "Persons Below Poverty Level": 13.3}, "Education": {"Bachelor's Degree or Higher": 19.0, "High School or Higher": 86.4}, "Employment": {"Private Non-farm Establishments": 241, "Private Non-farm Employment Percent Change": 1.6, "Firms": {"Total": 870, "Hispanic-Owned": 0.0, "Native Hawaiian and Other Pacific Islander-Owned": 0.0, "American Indian-Owned": 0.0, "Black-Owned": 0.0, "Asian-Owned": 0.0, "Women-Owned": 0.0}, "Nonemployer Establishments": 770, "Private Non-farm Employment": 2813}, "Housing": {"Housing Units": 4926, "Units in Multi-Unit Structures": 4.4, "Median Value of Owner-Occupied Units": 132800, "Households": 4101, "Persons per Household": 3.02, "Homeownership Rate": 74.2}, "Population": {"2014 Population": 12606, "2010 Population": 12503, "Population per Square Mile": 1.9, "Population Percent Change": 0.8}}</t>
  </si>
  <si>
    <t>{"Ethnicities": {"White Alone, not Hispanic or Latino": 95.3, "Two or More Races": 0.9, "Asian Alone": 0.7, "Native Hawaiian and Other Pacific Islander Alone": 0.1, "White Alone": 97.6, "Hispanic or Latino": 2.7, "Black Alone": 0.3, "American Indian and Alaska Native Alone": 0.4}, "Age": {"Percent Under 18 Years": 35.4, "Percent 65 and Older": 11.3, "Percent Under 5 Years": 8.4}, "Miscellaneous": {"Manufacturers Shipments": 0, "Foreign Born": 1.8, "Percent Female": 49.1, "Language Other than English at Home": 3.3, "Living in Same House +1 Years": 91.7, "Mean Travel Time to Work": 26.1, "Building Permits": 83, "Veterans": 725, "Land Area": 609.2}, "Sales": {"Retail Sales": 426, "Merchant Wholesaler Sales": 0, "Accommodation and Food Services Sales": 56, "Retail Sales per Capita": 5058}, "County": "Morgan County", "State": "UT", "Income": {"Median Houseold Income": 80337, "Per Capita Income": 26274, "Persons Below Poverty Level": 4.0}, "Education": {"Bachelor's Degree or Higher": 33.4, "High School or Higher": 97.6}, "Employment": {"Private Non-farm Establishments": 235, "Private Non-farm Employment Percent Change": 2.5, "Firms": {"Total": 1191, "Hispanic-Owned": 0.0, "Native Hawaiian and Other Pacific Islander-Owned": 0.0, "American Indian-Owned": 0.0, "Black-Owned": 0.0, "Asian-Owned": 0.0, "Women-Owned": 0.0}, "Nonemployer Establishments": 910, "Private Non-farm Employment": 1452}, "Housing": {"Housing Units": 3306, "Units in Multi-Unit Structures": 2.8, "Median Value of Owner-Occupied Units": 264400, "Households": 2860, "Persons per Household": 3.39, "Homeownership Rate": 89.2}, "Population": {"2014 Population": 10608, "2010 Population": 9469, "Population per Square Mile": 15.5, "Population Percent Change": 12.0}}</t>
  </si>
  <si>
    <t>{"Ethnicities": {"White Alone, not Hispanic or Latino": 90.2, "Two or More Races": 1.1, "Asian Alone": 0.5, "Native Hawaiian and Other Pacific Islander Alone": 0.1, "White Alone": 97.0, "Hispanic or Latino": 7.7, "Black Alone": 0.2, "American Indian and Alaska Native Alone": 1.0}, "Age": {"Percent Under 18 Years": 25.7, "Percent 65 and Older": 24.7, "Percent Under 5 Years": 3.6}, "Miscellaneous": {"Manufacturers Shipments": 0, "Foreign Born": 1.8, "Percent Female": 48.5, "Language Other than English at Home": 7.4, "Living in Same House +1 Years": 93.1, "Mean Travel Time to Work": 20.3, "Building Permits": 10, "Veterans": 184, "Land Area": 757.79}, "Sales": {"Retail Sales": 0, "Merchant Wholesaler Sales": 0, "Accommodation and Food Services Sales": 0, "Retail Sales per Capita": 0}, "County": "Piute County", "State": "UT", "Income": {"Median Houseold Income": 38500, "Per Capita Income": 16959, "Persons Below Poverty Level": 25.4}, "Education": {"Bachelor's Degree or Higher": 17.0, "High School or Higher": 88.7}, "Employment": {"Private Non-farm Establishments": 24, "Private Non-farm Employment Percent Change": 5.8, "Firms": {"Total": 0, "Hispanic-Owned": 0.0, "Native Hawaiian and Other Pacific Islander-Owned": 0.0, "American Indian-Owned": 0.0, "Black-Owned": 0.0, "Asian-Owned": 0.0, "Women-Owned": 0.0}, "Nonemployer Establishments": 109, "Private Non-farm Employment": 73}, "Housing": {"Housing Units": 910, "Units in Multi-Unit Structures": 0.0, "Median Value of Owner-Occupied Units": 152800, "Households": 570, "Persons per Household": 3.07, "Homeownership Rate": 83.5}, "Population": {"2014 Population": 1484, "2010 Population": 1556, "Population per Square Mile": 2.1, "Population Percent Change": -4.7}}</t>
  </si>
  <si>
    <t>{"Ethnicities": {"White Alone, not Hispanic or Latino": 93.2, "Two or More Races": 1.0, "Asian Alone": 0.3, "Native Hawaiian and Other Pacific Islander Alone": 0.0, "White Alone": 97.6, "Hispanic or Latino": 4.6, "Black Alone": 0.3, "American Indian and Alaska Native Alone": 0.8}, "Age": {"Percent Under 18 Years": 29.7, "Percent 65 and Older": 17.7, "Percent Under 5 Years": 7.0}, "Miscellaneous": {"Manufacturers Shipments": 0, "Foreign Born": 0.5, "Percent Female": 48.7, "Language Other than English at Home": 2.3, "Living in Same House +1 Years": 89.9, "Mean Travel Time to Work": 22.0, "Building Permits": 21, "Veterans": 178, "Land Area": 1028.78}, "Sales": {"Retail Sales": 114, "Merchant Wholesaler Sales": 0, "Accommodation and Food Services Sales": 37, "Retail Sales per Capita": 5601}, "County": "Rich County", "State": "UT", "Income": {"Median Houseold Income": 50000, "Per Capita Income": 24258, "Persons Below Poverty Level": 7.0}, "Education": {"Bachelor's Degree or Higher": 17.0, "High School or Higher": 95.3}, "Employment": {"Private Non-farm Establishments": 81, "Private Non-farm Employment Percent Change": 6.6, "Firms": {"Total": 0, "Hispanic-Owned": 0.0, "Native Hawaiian and Other Pacific Islander-Owned": 0.0, "American Indian-Owned": 0.0, "Black-Owned": 0.0, "Asian-Owned": 0.0, "Women-Owned": 0.0}, "Nonemployer Establishments": 240, "Private Non-farm Employment": 385}, "Housing": {"Housing Units": 2920, "Units in Multi-Unit Structures": 10.1, "Median Value of Owner-Occupied Units": 156600, "Households": 664, "Persons per Household": 3.41, "Homeownership Rate": 83.4}, "Population": {"2014 Population": 2293, "2010 Population": 2264, "Population per Square Mile": 2.2, "Population Percent Change": 1.3}}</t>
  </si>
  <si>
    <t>{"Ethnicities": {"White Alone, not Hispanic or Latino": 72.6, "Two or More Races": 2.6, "Asian Alone": 3.9, "Native Hawaiian and Other Pacific Islander Alone": 1.6, "White Alone": 88.5, "Hispanic or Latino": 17.8, "Black Alone": 2.0, "American Indian and Alaska Native Alone": 1.3}, "Age": {"Percent Under 18 Years": 28.3, "Percent 65 and Older": 9.6, "Percent Under 5 Years": 8.1}, "Miscellaneous": {"Manufacturers Shipments": 188604, "Foreign Born": 12.1, "Percent Female": 49.8, "Language Other than English at Home": 19.7, "Living in Same House +1 Years": 83.0, "Mean Travel Time to Work": 22.2, "Building Permits": 4943, "Veterans": 49590, "Land Area": 742.28}, "Sales": {"Retail Sales": 167587, "Merchant Wholesaler Sales": 169563, "Accommodation and Food Services Sales": 18745, "Retail Sales per Capita": 16718}, "County": "Salt Lake County", "State": "UT", "Income": {"Median Houseold Income": 60555, "Per Capita Income": 26103, "Persons Below Poverty Level": 12.7}, "Education": {"Bachelor's Degree or Higher": 31.0, "High School or Higher": 89.0}, "Employment": {"Private Non-farm Establishments": 29886, "Private Non-farm Employment Percent Change": 2.5, "Firms": {"Total": 97576, "Hispanic-Owned": 4.7, "Native Hawaiian and Other Pacific Islander-Owned": 0.3, "American Indian-Owned": 0.7, "Black-Owned": 0.6, "Asian-Owned": 2.9, "Women-Owned": 25.6}, "Nonemployer Establishments": 76464, "Private Non-farm Employment": 524284}, "Housing": {"Housing Units": 376456, "Units in Multi-Unit Structures": 27.7, "Median Value of Owner-Occupied Units": 232100, "Households": 344089, "Persons per Household": 3.01, "Homeownership Rate": 67.3}, "Population": {"2014 Population": 1091742, "2010 Population": 1029655, "Population per Square Mile": 1387.1, "Population Percent Change": 6.0}}</t>
  </si>
  <si>
    <t>{"Ethnicities": {"White Alone, not Hispanic or Latino": 46.6, "Two or More Races": 2.2, "Asian Alone": 0.7, "Native Hawaiian and Other Pacific Islander Alone": 0.1, "White Alone": 50.0, "Hispanic or Latino": 5.1, "Black Alone": 0.4, "American Indian and Alaska Native Alone": 46.6}, "Age": {"Percent Under 18 Years": 32.2, "Percent 65 and Older": 11.9, "Percent Under 5 Years": 8.1}, "Miscellaneous": {"Manufacturers Shipments": 0, "Foreign Born": 2.1, "Percent Female": 50.2, "Language Other than English at Home": 45.0, "Living in Same House +1 Years": 92.7, "Mean Travel Time to Work": 20.5, "Building Permits": 21, "Veterans": 606, "Land Area": 7819.99}, "Sales": {"Retail Sales": 446, "Merchant Wholesaler Sales": 0, "Accommodation and Food Services Sales": 0, "Retail Sales per Capita": 3102}, "County": "San Juan County", "State": "UT", "Income": {"Median Houseold Income": 40492, "Per Capita Income": 15476, "Persons Below Poverty Level": 27.1}, "Education": {"Bachelor's Degree or Higher": 18.4, "High School or Higher": 82.8}, "Employment": {"Private Non-farm Establishments": 258, "Private Non-farm Employment Percent Change": -3.1, "Firms": {"Total": 779, "Hispanic-Owned": 0.0, "Native Hawaiian and Other Pacific Islander-Owned": 0.0, "American Indian-Owned": 9.4, "Black-Owned": 0.0, "Asian-Owned": 0.0, "Women-Owned": 31.6}, "Nonemployer Establishments": 748, "Private Non-farm Employment": 2588}, "Housing": {"Housing Units": 5835, "Units in Multi-Unit Structures": 5.3, "Median Value of Owner-Occupied Units": 127400, "Households": 4216, "Persons per Household": 3.42, "Homeownership Rate": 81.2}, "Population": {"2014 Population": 15251, "2010 Population": 14746, "Population per Square Mile": 1.9, "Population Percent Change": 3.4}}</t>
  </si>
  <si>
    <t>{"Ethnicities": {"White Alone, not Hispanic or Latino": 85.9, "Two or More Races": 1.6, "Asian Alone": 0.8, "Native Hawaiian and Other Pacific Islander Alone": 0.6, "White Alone": 94.3, "Hispanic or Latino": 9.7, "Black Alone": 1.0, "American Indian and Alaska Native Alone": 1.7}, "Age": {"Percent Under 18 Years": 27.6, "Percent 65 and Older": 12.8, "Percent Under 5 Years": 6.5}, "Miscellaneous": {"Manufacturers Shipments": 0, "Foreign Born": 4.8, "Percent Female": 47.7, "Language Other than English at Home": 9.9, "Living in Same House +1 Years": 80.1, "Mean Travel Time to Work": 21.0, "Building Permits": 37, "Veterans": 1729, "Land Area": 1590.15}, "Sales": {"Retail Sales": 1969, "Merchant Wholesaler Sales": 311, "Accommodation and Food Services Sales": 83, "Retail Sales per Capita": 8016}, "County": "Sanpete County", "State": "UT", "Income": {"Median Houseold Income": 48369, "Per Capita Income": 17811, "Persons Below Poverty Level": 15.7}, "Education": {"Bachelor's Degree or Higher": 20.8, "High School or Higher": 88.4}, "Employment": {"Private Non-farm Establishments": 398, "Private Non-farm Employment Percent Change": 12.6, "Firms": {"Total": 2595, "Hispanic-Owned": 0.0, "Native Hawaiian and Other Pacific Islander-Owned": 0.0, "American Indian-Owned": 0.0, "Black-Owned": 0.0, "Asian-Owned": 0.0, "Women-Owned": 0.0}, "Nonemployer Establishments": 1685, "Private Non-farm Employment": 4537}, "Housing": {"Housing Units": 10415, "Units in Multi-Unit Structures": 6.1, "Median Value of Owner-Occupied Units": 164100, "Households": 7781, "Persons per Household": 3.22, "Homeownership Rate": 76.2}, "Population": {"2014 Population": 28477, "2010 Population": 27822, "Population per Square Mile": 17.5, "Population Percent Change": 2.4}}</t>
  </si>
  <si>
    <t>{"Ethnicities": {"White Alone, not Hispanic or Latino": 92.3, "Two or More Races": 1.2, "Asian Alone": 0.4, "Native Hawaiian and Other Pacific Islander Alone": 0.2, "White Alone": 96.5, "Hispanic or Latino": 4.9, "Black Alone": 0.3, "American Indian and Alaska Native Alone": 1.5}, "Age": {"Percent Under 18 Years": 30.2, "Percent 65 and Older": 15.7, "Percent Under 5 Years": 7.0}, "Miscellaneous": {"Manufacturers Shipments": 0, "Foreign Born": 2.4, "Percent Female": 49.1, "Language Other than English at Home": 4.7, "Living in Same House +1 Years": 85.4, "Mean Travel Time to Work": 15.3, "Building Permits": 45, "Veterans": 1266, "Land Area": 1910.58}, "Sales": {"Retail Sales": 3246, "Merchant Wholesaler Sales": 1119, "Accommodation and Food Services Sales": 247, "Retail Sales per Capita": 16494}, "County": "Sevier County", "State": "UT", "Income": {"Median Houseold Income": 46229, "Per Capita Income": 19115, "Persons Below Poverty Level": 15.4}, "Education": {"Bachelor's Degree or Higher": 16.4, "High School or Higher": 89.9}, "Employment": {"Private Non-farm Establishments": 515, "Private Non-farm Employment Percent Change": 3.5, "Firms": {"Total": 1643, "Hispanic-Owned": 0.0, "Native Hawaiian and Other Pacific Islander-Owned": 0.0, "American Indian-Owned": 0.0, "Black-Owned": 0.0, "Asian-Owned": 0.0, "Women-Owned": 23.6}, "Nonemployer Establishments": 1369, "Private Non-farm Employment": 5948}, "Housing": {"Housing Units": 8513, "Units in Multi-Unit Structures": 7.3, "Median Value of Owner-Occupied Units": 151400, "Households": 7146, "Persons per Household": 2.82, "Homeownership Rate": 79.0}, "Population": {"2014 Population": 20773, "2010 Population": 20802, "Population per Square Mile": 10.9, "Population Percent Change": -0.1}}</t>
  </si>
  <si>
    <t>{"Ethnicities": {"White Alone, not Hispanic or Latino": 84.7, "Two or More Races": 1.5, "Asian Alone": 1.7, "Native Hawaiian and Other Pacific Islander Alone": 0.2, "White Alone": 95.4, "Hispanic or Latino": 11.6, "Black Alone": 0.7, "American Indian and Alaska Native Alone": 0.6}, "Age": {"Percent Under 18 Years": 26.2, "Percent 65 and Older": 9.8, "Percent Under 5 Years": 6.0}, "Miscellaneous": {"Manufacturers Shipments": 0, "Foreign Born": 10.6, "Percent Female": 48.9, "Language Other than English at Home": 12.8, "Living in Same House +1 Years": 87.1, "Mean Travel Time to Work": 24.1, "Building Permits": 286, "Veterans": 1912, "Land Area": 1871.71}, "Sales": {"Retail Sales": 6598, "Merchant Wholesaler Sales": 1658, "Accommodation and Food Services Sales": 2288, "Retail Sales per Capita": 18614}, "County": "Summit County", "State": "UT", "Income": {"Median Houseold Income": 83336, "Per Capita Income": 42462, "Persons Below Poverty Level": 8.5}, "Education": {"Bachelor's Degree or Higher": 48.7, "High School or Higher": 93.1}, "Employment": {"Private Non-farm Establishments": 2144, "Private Non-farm Employment Percent Change": 4.0, "Firms": {"Total": 6422, "Hispanic-Owned": 2.6, "Native Hawaiian and Other Pacific Islander-Owned": 0.0, "American Indian-Owned": 0.0, "Black-Owned": 0.0, "Asian-Owned": 0.0, "Women-Owned": 25.3}, "Nonemployer Establishments": 5615, "Private Non-farm Employment": 26100}, "Housing": {"Housing Units": 27215, "Units in Multi-Unit Structures": 30.3, "Median Value of Owner-Occupied Units": 485700, "Households": 13627, "Persons per Household": 2.72, "Homeownership Rate": 74.4}, "Population": {"2014 Population": 39105, "2010 Population": 36324, "Population per Square Mile": 19.4, "Population Percent Change": 7.7}}</t>
  </si>
  <si>
    <t>{"Ethnicities": {"White Alone, not Hispanic or Latino": 83.7, "Two or More Races": 2.2, "Asian Alone": 0.8, "Native Hawaiian and Other Pacific Islander Alone": 0.5, "White Alone": 94.3, "Hispanic or Latino": 11.8, "Black Alone": 0.9, "American Indian and Alaska Native Alone": 1.3}, "Age": {"Percent Under 18 Years": 34.5, "Percent 65 and Older": 8.6, "Percent Under 5 Years": 8.5}, "Miscellaneous": {"Manufacturers Shipments": 0, "Foreign Born": 3.7, "Percent Female": 49.5, "Language Other than English at Home": 9.0, "Living in Same House +1 Years": 85.0, "Mean Travel Time to Work": 29.5, "Building Permits": 375, "Veterans": 3756, "Land Area": 6941.35}, "Sales": {"Retail Sales": 5036, "Merchant Wholesaler Sales": 736, "Accommodation and Food Services Sales": 351, "Retail Sales per Capita": 9204}, "County": "Tooele County", "State": "UT", "Income": {"Median Houseold Income": 61412, "Per Capita Income": 22252, "Persons Below Poverty Level": 8.7}, "Education": {"Bachelor's Degree or Higher": 20.4, "High School or Higher": 92.0}, "Employment": {"Private Non-farm Establishments": 758, "Private Non-farm Employment Percent Change": 3.7, "Firms": {"Total": 2778, "Hispanic-Owned": 0.0, "Native Hawaiian and Other Pacific Islander-Owned": 0.0, "American Indian-Owned": 0.0, "Black-Owned": 0.0, "Asian-Owned": 0.0, "Women-Owned": 38.3}, "Nonemployer Establishments": 2661, "Private Non-farm Employment": 11037}, "Housing": {"Housing Units": 20369, "Units in Multi-Unit Structures": 9.8, "Median Value of Owner-Occupied Units": 177500, "Households": 18281, "Persons per Household": 3.2, "Homeownership Rate": 75.2}, "Population": {"2014 Population": 61598, "2010 Population": 58218, "Population per Square Mile": 8.4, "Population Percent Change": 5.8}}</t>
  </si>
  <si>
    <t>{"Ethnicities": {"White Alone, not Hispanic or Latino": 82.0, "Two or More Races": 2.2, "Asian Alone": 0.5, "Native Hawaiian and Other Pacific Islander Alone": 0.5, "White Alone": 88.4, "Hispanic or Latino": 8.0, "Black Alone": 0.6, "American Indian and Alaska Native Alone": 7.7}, "Age": {"Percent Under 18 Years": 33.8, "Percent 65 and Older": 9.1, "Percent Under 5 Years": 9.8}, "Miscellaneous": {"Manufacturers Shipments": 0, "Foreign Born": 3.7, "Percent Female": 49.1, "Language Other than English at Home": 8.6, "Living in Same House +1 Years": 85.1, "Mean Travel Time to Work": 19.0, "Building Permits": 322, "Veterans": 1934, "Land Area": 4479.69}, "Sales": {"Retail Sales": 4614, "Merchant Wholesaler Sales": 0, "Accommodation and Food Services Sales": 465, "Retail Sales per Capita": 15958}, "County": "Uintah County", "State": "UT", "Income": {"Median Houseold Income": 62067, "Per Capita Income": 23805, "Persons Below Poverty Level": 11.6}, "Education": {"Bachelor's Degree or Higher": 16.2, "High School or Higher": 86.2}, "Employment": {"Private Non-farm Establishments": 1166, "Private Non-farm Employment Percent Change": -0.6, "Firms": {"Total": 2753, "Hispanic-Owned": 2.1, "Native Hawaiian and Other Pacific Islander-Owned": 0.0, "American Indian-Owned": 0.9, "Black-Owned": 0.0, "Asian-Owned": 0.0, "Women-Owned": 27.6}, "Nonemployer Establishments": 1776, "Private Non-farm Employment": 11090}, "Housing": {"Housing Units": 13176, "Units in Multi-Unit Structures": 11.2, "Median Value of Owner-Occupied Units": 187900, "Households": 11007, "Persons per Household": 3.04, "Homeownership Rate": 75.0}, "Population": {"2014 Population": 36867, "2010 Population": 32588, "Population per Square Mile": 7.3, "Population Percent Change": 13.1}}</t>
  </si>
  <si>
    <t>{"Ethnicities": {"White Alone, not Hispanic or Latino": 83.3, "Two or More Races": 2.4, "Asian Alone": 1.6, "Native Hawaiian and Other Pacific Islander Alone": 0.9, "White Alone": 93.5, "Hispanic or Latino": 11.2, "Black Alone": 0.7, "American Indian and Alaska Native Alone": 0.8}, "Age": {"Percent Under 18 Years": 34.9, "Percent 65 and Older": 7.2, "Percent Under 5 Years": 10.2}, "Miscellaneous": {"Manufacturers Shipments": 0, "Foreign Born": 7.2, "Percent Female": 49.6, "Language Other than English at Home": 13.1, "Living in Same House +1 Years": 78.1, "Mean Travel Time to Work": 21.1, "Building Permits": 5257, "Veterans": 17282, "Land Area": 2003.45}, "Sales": {"Retail Sales": 57721, "Merchant Wholesaler Sales": 24249, "Accommodation and Food Services Sales": 4516, "Retail Sales per Capita": 11254}, "County": "Utah County", "State": "UT", "Income": {"Median Houseold Income": 60196, "Per Capita Income": 20774, "Persons Below Poverty Level": 14.0}, "Education": {"Bachelor's Degree or Higher": 36.5, "High School or Higher": 93.6}, "Employment": {"Private Non-farm Establishments": 11374, "Private Non-farm Employment Percent Change": 4.1, "Firms": {"Total": 45490, "Hispanic-Owned": 3.5, "Native Hawaiian and Other Pacific Islander-Owned": 0.4, "American Indian-Owned": 0.0, "Black-Owned": 0.5, "Asian-Owned": 1.1, "Women-Owned": 24.2}, "Nonemployer Establishments": 40259, "Private Non-farm Employment": 170323}, "Housing": {"Housing Units": 157455, "Units in Multi-Unit Structures": 22.2, "Median Value of Owner-Occupied Units": 222100, "Households": 143005, "Persons per Household": 3.61, "Homeownership Rate": 67.9}, "Population": {"2014 Population": 560974, "2010 Population": 516564, "Population per Square Mile": 257.8, "Population Percent Change": 8.6}}</t>
  </si>
  <si>
    <t>{"Ethnicities": {"White Alone, not Hispanic or Latino": 84.2, "Two or More Races": 1.5, "Asian Alone": 1.2, "Native Hawaiian and Other Pacific Islander Alone": 0.2, "White Alone": 95.8, "Hispanic or Latino": 12.9, "Black Alone": 0.5, "American Indian and Alaska Native Alone": 0.8}, "Age": {"Percent Under 18 Years": 32.9, "Percent 65 and Older": 9.4, "Percent Under 5 Years": 7.9}, "Miscellaneous": {"Manufacturers Shipments": 0, "Foreign Born": 10.2, "Percent Female": 48.6, "Language Other than English at Home": 15.0, "Living in Same House +1 Years": 86.4, "Mean Travel Time to Work": 23.9, "Building Permits": 436, "Veterans": 853, "Land Area": 1175.5}, "Sales": {"Retail Sales": 2283, "Merchant Wholesaler Sales": 0, "Accommodation and Food Services Sales": 388, "Retail Sales per Capita": 11197}, "County": "Wasatch County", "State": "UT", "Income": {"Median Houseold Income": 65050, "Per Capita Income": 25777, "Persons Below Poverty Level": 9.5}, "Education": {"Bachelor's Degree or Higher": 33.4, "High School or Higher": 89.6}, "Employment": {"Private Non-farm Establishments": 807, "Private Non-farm Employment Percent Change": 6.4, "Firms": {"Total": 3116, "Hispanic-Owned": 5.1, "Native Hawaiian and Other Pacific Islander-Owned": 0.0, "American Indian-Owned": 0.0, "Black-Owned": 0.0, "Asian-Owned": 0.0, "Women-Owned": 19.1}, "Nonemployer Establishments": 2522, "Private Non-farm Employment": 5345}, "Housing": {"Housing Units": 11613, "Units in Multi-Unit Structures": 10.4, "Median Value of Owner-Occupied Units": 307600, "Households": 7602, "Persons per Household": 3.21, "Homeownership Rate": 75.5}, "Population": {"2014 Population": 27714, "2010 Population": 23530, "Population per Square Mile": 20.0, "Population Percent Change": 17.8}}</t>
  </si>
  <si>
    <t>{"Ethnicities": {"White Alone, not Hispanic or Latino": 85.2, "Two or More Races": 2.0, "Asian Alone": 0.9, "Native Hawaiian and Other Pacific Islander Alone": 0.9, "White Alone": 93.7, "Hispanic or Latino": 10.0, "Black Alone": 0.8, "American Indian and Alaska Native Alone": 1.7}, "Age": {"Percent Under 18 Years": 28.3, "Percent 65 and Older": 19.6, "Percent Under 5 Years": 7.3}, "Miscellaneous": {"Manufacturers Shipments": 6096, "Foreign Born": 5.9, "Percent Female": 50.5, "Language Other than English at Home": 8.5, "Living in Same House +1 Years": 81.6, "Mean Travel Time to Work": 18.1, "Building Permits": 1628, "Veterans": 10729, "Land Area": 2426.36}, "Sales": {"Retail Sales": 20878, "Merchant Wholesaler Sales": 5108, "Accommodation and Food Services Sales": 2545, "Retail Sales per Capita": 15781}, "County": "Washington County", "State": "UT", "Income": {"Median Houseold Income": 49279, "Per Capita Income": 21472, "Persons Below Poverty Level": 15.3}, "Education": {"Bachelor's Degree or Higher": 26.4, "High School or Higher": 91.7}, "Employment": {"Private Non-farm Establishments": 4195, "Private Non-farm Employment Percent Change": 6.0, "Firms": {"Total": 14277, "Hispanic-Owned": 2.5, "Native Hawaiian and Other Pacific Islander-Owned": 0.0, "American Indian-Owned": 0.0, "Black-Owned": 0.0, "Asian-Owned": 0.8, "Women-Owned": 21.3}, "Nonemployer Establishments": 12017, "Private Non-farm Employment": 40096}, "Housing": {"Housing Units": 62434, "Units in Multi-Unit Structures": 13.7, "Median Value of Owner-Occupied Units": 212900, "Households": 46826, "Persons per Household": 2.99, "Homeownership Rate": 69.1}, "Population": {"2014 Population": 151948, "2010 Population": 138115, "Population per Square Mile": 56.9, "Population Percent Change": 10.0}}</t>
  </si>
  <si>
    <t>{"Ethnicities": {"White Alone, not Hispanic or Latino": 92.3, "Two or More Races": 1.6, "Asian Alone": 0.8, "Native Hawaiian and Other Pacific Islander Alone": 0.3, "White Alone": 96.2, "Hispanic or Latino": 4.8, "Black Alone": 0.1, "American Indian and Alaska Native Alone": 1.0}, "Age": {"Percent Under 18 Years": 27.1, "Percent 65 and Older": 18.8, "Percent Under 5 Years": 6.1}, "Miscellaneous": {"Manufacturers Shipments": 0, "Foreign Born": 2.4, "Percent Female": 49.2, "Language Other than English at Home": 3.8, "Living in Same House +1 Years": 89.8, "Mean Travel Time to Work": 14.4, "Building Permits": 16, "Veterans": 205, "Land Area": 2460.68}, "Sales": {"Retail Sales": 278, "Merchant Wholesaler Sales": 0, "Accommodation and Food Services Sales": 77, "Retail Sales per Capita": 11197}, "County": "Wayne County", "State": "UT", "Income": {"Median Houseold Income": 41458, "Per Capita Income": 19858, "Persons Below Poverty Level": 18.2}, "Education": {"Bachelor's Degree or Higher": 25.2, "High School or Higher": 95.7}, "Employment": {"Private Non-farm Establishments": 81, "Private Non-farm Employment Percent Change": -3.1, "Firms": {"Total": 0, "Hispanic-Owned": 0.0, "Native Hawaiian and Other Pacific Islander-Owned": 0.0, "American Indian-Owned": 0.0, "Black-Owned": 0.0, "Asian-Owned": 0.0, "Women-Owned": 0.0}, "Nonemployer Establishments": 287, "Private Non-farm Employment": 632}, "Housing": {"Housing Units": 1619, "Units in Multi-Unit Structures": 6.2, "Median Value of Owner-Occupied Units": 173500, "Households": 970, "Persons per Household": 2.8, "Homeownership Rate": 83.9}, "Population": {"2014 Population": 2723, "2010 Population": 2778, "Population per Square Mile": 1.1, "Population Percent Change": -2.0}}</t>
  </si>
  <si>
    <t>{"Ethnicities": {"White Alone, not Hispanic or Latino": 77.1, "Two or More Races": 2.4, "Asian Alone": 1.5, "Native Hawaiian and Other Pacific Islander Alone": 0.3, "White Alone": 92.9, "Hispanic or Latino": 17.7, "Black Alone": 1.6, "American Indian and Alaska Native Alone": 1.2}, "Age": {"Percent Under 18 Years": 29.2, "Percent 65 and Older": 11.1, "Percent Under 5 Years": 8.0}, "Miscellaneous": {"Manufacturers Shipments": 0, "Foreign Born": 7.1, "Percent Female": 49.8, "Language Other than English at Home": 13.2, "Living in Same House +1 Years": 84.7, "Mean Travel Time to Work": 21.4, "Building Permits": 919, "Veterans": 16813, "Land Area": 576.08}, "Sales": {"Retail Sales": 28105, "Merchant Wholesaler Sales": 22181, "Accommodation and Food Services Sales": 2611, "Retail Sales per Capita": 12715}, "County": "Weber County", "State": "UT", "Income": {"Median Houseold Income": 54974, "Per Capita Income": 23106, "Persons Below Poverty Level": 12.8}, "Education": {"Bachelor's Degree or Higher": 22.7, "High School or Higher": 88.8}, "Employment": {"Private Non-farm Establishments": 5007, "Private Non-farm Employment Percent Change": 5.5, "Firms": {"Total": 17724, "Hispanic-Owned": 4.8, "Native Hawaiian and Other Pacific Islander-Owned": 0.0, "American Indian-Owned": 0.0, "Black-Owned": 0.9, "Asian-Owned": 0.0, "Women-Owned": 26.7}, "Nonemployer Establishments": 12661, "Private Non-farm Employment": 75494}, "Housing": {"Housing Units": 87849, "Units in Multi-Unit Structures": 20.6, "Median Value of Owner-Occupied Units": 170000, "Households": 79525, "Persons per Household": 2.9, "Homeownership Rate": 71.6}, "Population": {"2014 Population": 240475, "2010 Population": 231236, "Population per Square Mile": 401.4, "Population Percent Change": 4.0}}</t>
  </si>
  <si>
    <t>{"Ethnicities": {"White Alone, not Hispanic or Latino": 93.2, "Two or More Races": 1.9, "Asian Alone": 1.8, "Native Hawaiian and Other Pacific Islander Alone": 0.0, "White Alone": 95.0, "Hispanic or Latino": 2.2, "Black Alone": 1.0, "American Indian and Alaska Native Alone": 0.2}, "Age": {"Percent Under 18 Years": 18.2, "Percent 65 and Older": 16.9, "Percent Under 5 Years": 4.3}, "Miscellaneous": {"Manufacturers Shipments": 5389, "Foreign Born": 4.1, "Percent Female": 49.9, "Language Other than English at Home": 5.1, "Living in Same House +1 Years": 86.4, "Mean Travel Time to Work": 23.8, "Building Permits": 101, "Veterans": 2610, "Land Area": 766.33}, "Sales": {"Retail Sales": 4648, "Merchant Wholesaler Sales": 1014, "Accommodation and Food Services Sales": 481, "Retail Sales per Capita": 12657}, "County": "Addison County", "State": "VT", "Income": {"Median Houseold Income": 57565, "Per Capita Income": 28722, "Persons Below Poverty Level": 11.3}, "Education": {"Bachelor's Degree or Higher": 35.6, "High School or Higher": 90.7}, "Employment": {"Private Non-farm Establishments": 1139, "Private Non-farm Employment Percent Change": -1.9, "Firms": {"Total": 5217, "Hispanic-Owned": 0.0, "Native Hawaiian and Other Pacific Islander-Owned": 0.0, "American Indian-Owned": 0.0, "Black-Owned": 0.0, "Asian-Owned": 0.0, "Women-Owned": 22.1}, "Nonemployer Establishments": 3780, "Private Non-farm Employment": 12178}, "Housing": {"Housing Units": 16941, "Units in Multi-Unit Structures": 14.2, "Median Value of Owner-Occupied Units": 234500, "Households": 14164, "Persons per Household": 2.4, "Homeownership Rate": 74.1}, "Population": {"2014 Population": 37009, "2010 Population": 36821, "Population per Square Mile": 48.0, "Population Percent Change": 0.5}}</t>
  </si>
  <si>
    <t>VT</t>
  </si>
  <si>
    <t>{"Ethnicities": {"White Alone, not Hispanic or Latino": 94.9, "Two or More Races": 1.3, "Asian Alone": 0.9, "Native Hawaiian and Other Pacific Islander Alone": 0.1, "White Alone": 96.4, "Hispanic or Latino": 1.8, "Black Alone": 1.0, "American Indian and Alaska Native Alone": 0.4}, "Age": {"Percent Under 18 Years": 19.5, "Percent 65 and Older": 21.2, "Percent Under 5 Years": 4.7}, "Miscellaneous": {"Manufacturers Shipments": 5716, "Foreign Born": 2.6, "Percent Female": 51.5, "Language Other than English at Home": 4.2, "Living in Same House +1 Years": 88.1, "Mean Travel Time to Work": 19.0, "Building Permits": 35, "Veterans": 3327, "Land Area": 674.98}, "Sales": {"Retail Sales": 8330, "Merchant Wholesaler Sales": 0, "Accommodation and Food Services Sales": 1066, "Retail Sales per Capita": 22861}, "County": "Bennington County", "State": "VT", "Income": {"Median Houseold Income": 50221, "Per Capita Income": 29196, "Persons Below Poverty Level": 13.9}, "Education": {"Bachelor's Degree or Higher": 32.3, "High School or Higher": 90.1}, "Employment": {"Private Non-farm Establishments": 1403, "Private Non-farm Employment Percent Change": 3.2, "Firms": {"Total": 4812, "Hispanic-Owned": 0.6, "Native Hawaiian and Other Pacific Islander-Owned": 0.0, "American Indian-Owned": 0.0, "Black-Owned": 0.0, "Asian-Owned": 0.0, "Women-Owned": 24.8}, "Nonemployer Establishments": 3637, "Private Non-farm Employment": 15194}, "Housing": {"Housing Units": 20935, "Units in Multi-Unit Structures": 20.2, "Median Value of Owner-Occupied Units": 214800, "Households": 15442, "Persons per Household": 2.29, "Homeownership Rate": 70.6}, "Population": {"2014 Population": 36445, "2010 Population": 37125, "Population per Square Mile": 55.0, "Population Percent Change": -1.8}}</t>
  </si>
  <si>
    <t>{"Ethnicities": {"White Alone, not Hispanic or Latino": 95.1, "Two or More Races": 1.5, "Asian Alone": 0.8, "Native Hawaiian and Other Pacific Islander Alone": 0.0, "White Alone": 96.3, "Hispanic or Latino": 1.5, "Black Alone": 0.8, "American Indian and Alaska Native Alone": 0.5}, "Age": {"Percent Under 18 Years": 20.4, "Percent 65 and Older": 17.8, "Percent Under 5 Years": 4.8}, "Miscellaneous": {"Manufacturers Shipments": 3390, "Foreign Born": 2.1, "Percent Female": 50.3, "Language Other than English at Home": 3.4, "Living in Same House +1 Years": 87.2, "Mean Travel Time to Work": 23.1, "Building Permits": 49, "Veterans": 2654, "Land Area": 648.86}, "Sales": {"Retail Sales": 4127, "Merchant Wholesaler Sales": 662, "Accommodation and Food Services Sales": 299, "Retail Sales per Capita": 13565}, "County": "Caledonia County", "State": "VT", "Income": {"Median Houseold Income": 45395, "Per Capita Income": 23584, "Persons Below Poverty Level": 14.1}, "Education": {"Bachelor's Degree or Higher": 26.6, "High School or Higher": 89.8}, "Employment": {"Private Non-farm Establishments": 944, "Private Non-farm Employment Percent Change": 3.4, "Firms": {"Total": 3726, "Hispanic-Owned": 0.0, "Native Hawaiian and Other Pacific Islander-Owned": 0.0, "American Indian-Owned": 0.0, "Black-Owned": 0.0, "Asian-Owned": 0.0, "Women-Owned": 28.0}, "Nonemployer Establishments": 2964, "Private Non-farm Employment": 9094}, "Housing": {"Housing Units": 16032, "Units in Multi-Unit Structures": 19.0, "Median Value of Owner-Occupied Units": 164300, "Households": 12491, "Persons per Household": 2.4, "Homeownership Rate": 73.4}, "Population": {"2014 Population": 30981, "2010 Population": 31227, "Population per Square Mile": 48.1, "Population Percent Change": -0.8}}</t>
  </si>
  <si>
    <t>{"Ethnicities": {"White Alone, not Hispanic or Latino": 89.9, "Two or More Races": 2.1, "Asian Alone": 3.5, "Native Hawaiian and Other Pacific Islander Alone": 0.0, "White Alone": 91.7, "Hispanic or Latino": 2.2, "Black Alone": 2.4, "American Indian and Alaska Native Alone": 0.3}, "Age": {"Percent Under 18 Years": 18.7, "Percent 65 and Older": 13.2, "Percent Under 5 Years": 4.9}, "Miscellaneous": {"Manufacturers Shipments": 48235, "Foreign Born": 7.2, "Percent Female": 51.1, "Language Other than English at Home": 8.4, "Living in Same House +1 Years": 81.5, "Mean Travel Time to Work": 20.1, "Building Permits": 533, "Veterans": 9404, "Land Area": 536.58}, "Sales": {"Retail Sales": 27409, "Merchant Wholesaler Sales": 23924, "Accommodation and Food Services Sales": 3607, "Retail Sales per Capita": 18188}, "County": "Chittenden County", "State": "VT", "Income": {"Median Houseold Income": 63989, "Per Capita Income": 33281, "Persons Below Poverty Level": 11.2}, "Education": {"Bachelor's Degree or Higher": 47.4, "High School or Higher": 93.9}, "Employment": {"Private Non-farm Establishments": 5523, "Private Non-farm Employment Percent Change": 6.3, "Firms": {"Total": 17895, "Hispanic-Owned": 1.0, "Native Hawaiian and Other Pacific Islander-Owned": 0.0, "American Indian-Owned": 0.0, "Black-Owned": 0.8, "Asian-Owned": 0.0, "Women-Owned": 28.2}, "Nonemployer Establishments": 13650, "Private Non-farm Employment": 89448}, "Housing": {"Housing Units": 67271, "Units in Multi-Unit Structures": 35.1, "Median Value of Owner-Occupied Units": 267500, "Households": 62587, "Persons per Household": 2.37, "Homeownership Rate": 65.1}, "Population": {"2014 Population": 160531, "2010 Population": 156545, "Population per Square Mile": 291.7, "Population Percent Change": 2.5}}</t>
  </si>
  <si>
    <t>{"Ethnicities": {"White Alone, not Hispanic or Latino": 96.1, "Two or More Races": 1.4, "Asian Alone": 0.4, "Native Hawaiian and Other Pacific Islander Alone": 0.0, "White Alone": 97.2, "Hispanic or Latino": 1.3, "Black Alone": 0.4, "American Indian and Alaska Native Alone": 0.6}, "Age": {"Percent Under 18 Years": 17.6, "Percent 65 and Older": 23.3, "Percent Under 5 Years": 4.3}, "Miscellaneous": {"Manufacturers Shipments": 627, "Foreign Born": 4.2, "Percent Female": 49.6, "Language Other than English at Home": 8.7, "Living in Same House +1 Years": 91.2, "Mean Travel Time to Work": 27.5, "Building Permits": 9, "Veterans": 659, "Land Area": 663.6}, "Sales": {"Retail Sales": 150, "Merchant Wholesaler Sales": 0, "Accommodation and Food Services Sales": 30, "Retail Sales per Capita": 2325}, "County": "Essex County", "State": "VT", "Income": {"Median Houseold Income": 35916, "Per Capita Income": 20887, "Persons Below Poverty Level": 15.9}, "Education": {"Bachelor's Degree or Higher": 14.7, "High School or Higher": 83.3}, "Employment": {"Private Non-farm Establishments": 116, "Private Non-farm Employment Percent Change": -1.8, "Firms": {"Total": 479, "Hispanic-Owned": 0.0, "Native Hawaiian and Other Pacific Islander-Owned": 0.0, "American Indian-Owned": 0.0, "Black-Owned": 0.0, "Asian-Owned": 0.0, "Women-Owned": 23.8}, "Nonemployer Establishments": 540, "Private Non-farm Employment": 494}, "Housing": {"Housing Units": 5040, "Units in Multi-Unit Structures": 7.5, "Median Value of Owner-Occupied Units": 122200, "Households": 2774, "Persons per Household": 2.26, "Homeownership Rate": 81.0}, "Population": {"2014 Population": 6125, "2010 Population": 6306, "Population per Square Mile": 9.5, "Population Percent Change": -2.9}}</t>
  </si>
  <si>
    <t>{"Ethnicities": {"White Alone, not Hispanic or Latino": 94.3, "Two or More Races": 2.2, "Asian Alone": 0.6, "Native Hawaiian and Other Pacific Islander Alone": 0.0, "White Alone": 95.5, "Hispanic or Latino": 1.4, "Black Alone": 0.7, "American Indian and Alaska Native Alone": 1.0}, "Age": {"Percent Under 18 Years": 23.1, "Percent 65 and Older": 13.9, "Percent Under 5 Years": 6.0}, "Miscellaneous": {"Manufacturers Shipments": 0, "Foreign Born": 2.7, "Percent Female": 50.3, "Language Other than English at Home": 3.6, "Living in Same House +1 Years": 90.9, "Mean Travel Time to Work": 27.1, "Building Permits": 152, "Veterans": 3939, "Land Area": 633.71}, "Sales": {"Retail Sales": 5453, "Merchant Wholesaler Sales": 4132, "Accommodation and Food Services Sales": 396, "Retail Sales per Capita": 11383}, "County": "Franklin County", "State": "VT", "Income": {"Median Houseold Income": 56240, "Per Capita Income": 27398, "Persons Below Poverty Level": 10.2}, "Education": {"Bachelor's Degree or Higher": 23.7, "High School or Higher": 88.8}, "Employment": {"Private Non-farm Establishments": 1020, "Private Non-farm Employment Percent Change": 3.7, "Firms": {"Total": 4754, "Hispanic-Owned": 0.0, "Native Hawaiian and Other Pacific Islander-Owned": 0.0, "American Indian-Owned": 0.0, "Black-Owned": 0.0, "Asian-Owned": 0.0, "Women-Owned": 23.6}, "Nonemployer Establishments": 3693, "Private Non-farm Employment": 12038}, "Housing": {"Housing Units": 21988, "Units in Multi-Unit Structures": 16.1, "Median Value of Owner-Occupied Units": 204400, "Households": 18616, "Persons per Household": 2.55, "Homeownership Rate": 76.1}, "Population": {"2014 Population": 48642, "2010 Population": 47746, "Population per Square Mile": 75.3, "Population Percent Change": 1.9}}</t>
  </si>
  <si>
    <t>{"Ethnicities": {"White Alone, not Hispanic or Latino": 93.4, "Two or More Races": 2.8, "Asian Alone": 0.4, "Native Hawaiian and Other Pacific Islander Alone": 0.1, "White Alone": 94.8, "Hispanic or Latino": 1.8, "Black Alone": 0.7, "American Indian and Alaska Native Alone": 1.3}, "Age": {"Percent Under 18 Years": 18.9, "Percent 65 and Older": 17.9, "Percent Under 5 Years": 4.6}, "Miscellaneous": {"Manufacturers Shipments": 0, "Foreign Born": 3.1, "Percent Female": 50.2, "Language Other than English at Home": 3.4, "Living in Same House +1 Years": 90.2, "Mean Travel Time to Work": 33.0, "Building Permits": 21, "Veterans": 559, "Land Area": 81.81}, "Sales": {"Retail Sales": 394, "Merchant Wholesaler Sales": 90, "Accommodation and Food Services Sales": 65, "Retail Sales per Capita": 5229}, "County": "Grand Isle County", "State": "VT", "Income": {"Median Houseold Income": 59509, "Per Capita Income": 33159, "Persons Below Poverty Level": 6.9}, "Education": {"Bachelor's Degree or Higher": 30.3, "High School or Higher": 91.6}, "Employment": {"Private Non-farm Establishments": 180, "Private Non-farm Employment Percent Change": -10.2, "Firms": {"Total": 865, "Hispanic-Owned": 0.0, "Native Hawaiian and Other Pacific Islander-Owned": 0.0, "American Indian-Owned": 0.0, "Black-Owned": 0.0, "Asian-Owned": 0.0, "Women-Owned": 0.0}, "Nonemployer Establishments": 707, "Private Non-farm Employment": 624}, "Housing": {"Housing Units": 5106, "Units in Multi-Unit Structures": 5.7, "Median Value of Owner-Occupied Units": 254300, "Households": 3023, "Persons per Household": 2.31, "Homeownership Rate": 81.2}, "Population": {"2014 Population": 6994, "2010 Population": 6970, "Population per Square Mile": 85.2, "Population Percent Change": 0.3}}</t>
  </si>
  <si>
    <t>{"Ethnicities": {"White Alone, not Hispanic or Latino": 95.0, "Two or More Races": 1.7, "Asian Alone": 0.6, "Native Hawaiian and Other Pacific Islander Alone": 0.0, "White Alone": 96.4, "Hispanic or Latino": 1.6, "Black Alone": 0.8, "American Indian and Alaska Native Alone": 0.4}, "Age": {"Percent Under 18 Years": 21.2, "Percent 65 and Older": 15.2, "Percent Under 5 Years": 5.2}, "Miscellaneous": {"Manufacturers Shipments": 0, "Foreign Born": 3.5, "Percent Female": 50.1, "Language Other than English at Home": 4.1, "Living in Same House +1 Years": 87.1, "Mean Travel Time to Work": 25.5, "Building Permits": 66, "Veterans": 1628, "Land Area": 458.8}, "Sales": {"Retail Sales": 3134, "Merchant Wholesaler Sales": 0, "Accommodation and Food Services Sales": 1741, "Retail Sales per Capita": 12412}, "County": "Lamoille County", "State": "VT", "Income": {"Median Houseold Income": 52686, "Per Capita Income": 27157, "Persons Below Poverty Level": 12.6}, "Education": {"Bachelor's Degree or Higher": 36.4, "High School or Higher": 92.6}, "Employment": {"Private Non-farm Establishments": 944, "Private Non-farm Employment Percent Change": -0.1, "Firms": {"Total": 3479, "Hispanic-Owned": 0.0, "Native Hawaiian and Other Pacific Islander-Owned": 0.0, "American Indian-Owned": 0.0, "Black-Owned": 0.0, "Asian-Owned": 0.0, "Women-Owned": 31.4}, "Nonemployer Establishments": 2751, "Private Non-farm Employment": 10592}, "Housing": {"Housing Units": 13148, "Units in Multi-Unit Structures": 20.6, "Median Value of Owner-Occupied Units": 218800, "Households": 10046, "Persons per Household": 2.38, "Homeownership Rate": 71.3}, "Population": {"2014 Population": 25082, "2010 Population": 24475, "Population per Square Mile": 53.3, "Population Percent Change": 2.5}}</t>
  </si>
  <si>
    <t>{"Ethnicities": {"White Alone, not Hispanic or Latino": 95.7, "Two or More Races": 1.7, "Asian Alone": 0.5, "Native Hawaiian and Other Pacific Islander Alone": 0.0, "White Alone": 96.8, "Hispanic or Latino": 1.3, "Black Alone": 0.6, "American Indian and Alaska Native Alone": 0.3}, "Age": {"Percent Under 18 Years": 19.7, "Percent 65 and Older": 17.6, "Percent Under 5 Years": 4.8}, "Miscellaneous": {"Manufacturers Shipments": 1619, "Foreign Born": 1.6, "Percent Female": 50.3, "Language Other than English at Home": 2.9, "Living in Same House +1 Years": 91.9, "Mean Travel Time to Work": 26.2, "Building Permits": 39, "Veterans": 2227, "Land Area": 687.03}, "Sales": {"Retail Sales": 2372, "Merchant Wholesaler Sales": 0, "Accommodation and Food Services Sales": 262, "Retail Sales per Capita": 8181}, "County": "Orange County", "State": "VT", "Income": {"Median Houseold Income": 52480, "Per Capita Income": 27289, "Persons Below Poverty Level": 13.1}, "Education": {"Bachelor's Degree or Higher": 29.9, "High School or Higher": 91.3}, "Employment": {"Private Non-farm Establishments": 766, "Private Non-farm Employment Percent Change": 0.9, "Firms": {"Total": 4189, "Hispanic-Owned": 0.0, "Native Hawaiian and Other Pacific Islander-Owned": 0.0, "American Indian-Owned": 0.0, "Black-Owned": 0.0, "Asian-Owned": 0.0, "Women-Owned": 24.7}, "Nonemployer Establishments": 2956, "Private Non-farm Employment": 6169}, "Housing": {"Housing Units": 14916, "Units in Multi-Unit Structures": 9.4, "Median Value of Owner-Occupied Units": 183900, "Households": 11962, "Persons per Household": 2.36, "Homeownership Rate": 81.5}, "Population": {"2014 Population": 28859, "2010 Population": 28936, "Population per Square Mile": 42.1, "Population Percent Change": -0.3}}</t>
  </si>
  <si>
    <t>{"Ethnicities": {"White Alone, not Hispanic or Latino": 95.6, "Two or More Races": 1.5, "Asian Alone": 0.4, "Native Hawaiian and Other Pacific Islander Alone": 0.0, "White Alone": 96.7, "Hispanic or Latino": 1.3, "Black Alone": 0.7, "American Indian and Alaska Native Alone": 0.6}, "Age": {"Percent Under 18 Years": 20.1, "Percent 65 and Older": 20.3, "Percent Under 5 Years": 4.9}, "Miscellaneous": {"Manufacturers Shipments": 0, "Foreign Born": 4.4, "Percent Female": 49.8, "Language Other than English at Home": 6.0, "Living in Same House +1 Years": 88.5, "Mean Travel Time to Work": 22.8, "Building Permits": 200, "Veterans": 2366, "Land Area": 693.27}, "Sales": {"Retail Sales": 3241, "Merchant Wholesaler Sales": 733, "Accommodation and Food Services Sales": 363, "Retail Sales per Capita": 11858}, "County": "Orleans County", "State": "VT", "Income": {"Median Houseold Income": 41953, "Per Capita Income": 22303, "Persons Below Poverty Level": 15.4}, "Education": {"Bachelor's Degree or Higher": 21.3, "High School or Higher": 86.2}, "Employment": {"Private Non-farm Establishments": 793, "Private Non-farm Employment Percent Change": 2.5, "Firms": {"Total": 3431, "Hispanic-Owned": 0.0, "Native Hawaiian and Other Pacific Islander-Owned": 0.0, "American Indian-Owned": 0.0, "Black-Owned": 0.0, "Asian-Owned": 0.0, "Women-Owned": 18.2}, "Nonemployer Establishments": 2541, "Private Non-farm Employment": 8190}, "Housing": {"Housing Units": 16560, "Units in Multi-Unit Structures": 14.0, "Median Value of Owner-Occupied Units": 156300, "Households": 11043, "Persons per Household": 2.39, "Homeownership Rate": 77.4}, "Population": {"2014 Population": 27082, "2010 Population": 27231, "Population per Square Mile": 39.3, "Population Percent Change": -0.5}}</t>
  </si>
  <si>
    <t>{"Ethnicities": {"White Alone, not Hispanic or Latino": 95.9, "Two or More Races": 1.4, "Asian Alone": 0.7, "Native Hawaiian and Other Pacific Islander Alone": 0.0, "White Alone": 97.0, "Hispanic or Latino": 1.3, "Black Alone": 0.6, "American Indian and Alaska Native Alone": 0.3}, "Age": {"Percent Under 18 Years": 18.4, "Percent 65 and Older": 19.4, "Percent Under 5 Years": 4.6}, "Miscellaneous": {"Manufacturers Shipments": 6407, "Foreign Born": 2.1, "Percent Female": 50.9, "Language Other than English at Home": 4.1, "Living in Same House +1 Years": 86.6, "Mean Travel Time to Work": 20.4, "Building Permits": 50, "Veterans": 5261, "Land Area": 929.82}, "Sales": {"Retail Sales": 10848, "Merchant Wholesaler Sales": 2676, "Accommodation and Food Services Sales": 1244, "Retail Sales per Capita": 17136}, "County": "Rutland County", "State": "VT", "Income": {"Median Houseold Income": 49271, "Per Capita Income": 26205, "Persons Below Poverty Level": 13.0}, "Education": {"Bachelor's Degree or Higher": 28.0, "High School or Higher": 89.4}, "Employment": {"Private Non-farm Establishments": 2166, "Private Non-farm Employment Percent Change": -1.1, "Firms": {"Total": 7560, "Hispanic-Owned": 0.5, "Native Hawaiian and Other Pacific Islander-Owned": 0.0, "American Indian-Owned": 0.0, "Black-Owned": 0.0, "Asian-Owned": 0.0, "Women-Owned": 23.9}, "Nonemployer Establishments": 5016, "Private Non-farm Employment": 24163}, "Housing": {"Housing Units": 33761, "Units in Multi-Unit Structures": 25.6, "Median Value of Owner-Occupied Units": 176800, "Households": 25754, "Persons per Household": 2.29, "Homeownership Rate": 69.7}, "Population": {"2014 Population": 60086, "2010 Population": 61642, "Population per Square Mile": 66.3, "Population Percent Change": -2.5}}</t>
  </si>
  <si>
    <t>{"Ethnicities": {"White Alone, not Hispanic or Latino": 94.4, "Two or More Races": 1.9, "Asian Alone": 0.9, "Native Hawaiian and Other Pacific Islander Alone": 0.0, "White Alone": 96.0, "Hispanic or Latino": 1.9, "Black Alone": 0.9, "American Indian and Alaska Native Alone": 0.3}, "Age": {"Percent Under 18 Years": 19.4, "Percent 65 and Older": 17.0, "Percent Under 5 Years": 4.9}, "Miscellaneous": {"Manufacturers Shipments": 10118, "Foreign Born": 3.4, "Percent Female": 50.6, "Language Other than English at Home": 3.8, "Living in Same House +1 Years": 89.2, "Mean Travel Time to Work": 22.2, "Building Permits": 127, "Veterans": 4754, "Land Area": 687.23}, "Sales": {"Retail Sales": 9465, "Merchant Wholesaler Sales": 0, "Accommodation and Food Services Sales": 1189, "Retail Sales per Capita": 16125}, "County": "Washington County", "State": "VT", "Income": {"Median Houseold Income": 57281, "Per Capita Income": 29761, "Persons Below Poverty Level": 9.6}, "Education": {"Bachelor's Degree or Higher": 38.1, "High School or Higher": 93.5}, "Employment": {"Private Non-farm Establishments": 2217, "Private Non-farm Employment Percent Change": -4.8, "Firms": {"Total": 8264, "Hispanic-Owned": 1.0, "Native Hawaiian and Other Pacific Islander-Owned": 0.0, "American Indian-Owned": 0.0, "Black-Owned": 0.5, "Asian-Owned": 0.7, "Women-Owned": 23.0}, "Nonemployer Establishments": 6007, "Private Non-farm Employment": 25548}, "Housing": {"Housing Units": 30119, "Units in Multi-Unit Structures": 26.1, "Median Value of Owner-Occupied Units": 205000, "Households": 24661, "Persons per Household": 2.31, "Homeownership Rate": 73.1}, "Population": {"2014 Population": 58998, "2010 Population": 59534, "Population per Square Mile": 86.6, "Population Percent Change": -0.9}}</t>
  </si>
  <si>
    <t>{"Ethnicities": {"White Alone, not Hispanic or Latino": 93.7, "Two or More Races": 1.9, "Asian Alone": 1.1, "Native Hawaiian and Other Pacific Islander Alone": 0.1, "White Alone": 95.5, "Hispanic or Latino": 2.1, "Black Alone": 1.2, "American Indian and Alaska Native Alone": 0.3}, "Age": {"Percent Under 18 Years": 18.9, "Percent 65 and Older": 19.3, "Percent Under 5 Years": 4.6}, "Miscellaneous": {"Manufacturers Shipments": 3750, "Foreign Born": 3.6, "Percent Female": 51.0, "Language Other than English at Home": 4.3, "Living in Same House +1 Years": 88.4, "Mean Travel Time to Work": 21.1, "Building Permits": 91, "Veterans": 3787, "Land Area": 785.31}, "Sales": {"Retail Sales": 6607, "Merchant Wholesaler Sales": 8671, "Accommodation and Food Services Sales": 1384, "Retail Sales per Capita": 15120}, "County": "Windham County", "State": "VT", "Income": {"Median Houseold Income": 50234, "Per Capita Income": 28867, "Persons Below Poverty Level": 12.4}, "Education": {"Bachelor's Degree or Higher": 33.5, "High School or Higher": 90.8}, "Employment": {"Private Non-farm Establishments": 1726, "Private Non-farm Employment Percent Change": 3.8, "Firms": {"Total": 6393, "Hispanic-Owned": 0.9, "Native Hawaiian and Other Pacific Islander-Owned": 0.0, "American Indian-Owned": 0.0, "Black-Owned": 0.0, "Asian-Owned": 1.2, "Women-Owned": 30.2}, "Nonemployer Establishments": 5101, "Private Non-farm Employment": 21909}, "Housing": {"Housing Units": 29826, "Units in Multi-Unit Structures": 21.8, "Median Value of Owner-Occupied Units": 206800, "Households": 19417, "Persons per Household": 2.19, "Homeownership Rate": 69.4}, "Population": {"2014 Population": 43714, "2010 Population": 44513, "Population per Square Mile": 56.7, "Population Percent Change": -1.8}}</t>
  </si>
  <si>
    <t>{"Ethnicities": {"White Alone, not Hispanic or Latino": 95.0, "Two or More Races": 1.6, "Asian Alone": 1.1, "Native Hawaiian and Other Pacific Islander Alone": 0.0, "White Alone": 96.2, "Hispanic or Latino": 1.4, "Black Alone": 0.9, "American Indian and Alaska Native Alone": 0.3}, "Age": {"Percent Under 18 Years": 18.8, "Percent 65 and Older": 20.7, "Percent Under 5 Years": 4.6}, "Miscellaneous": {"Manufacturers Shipments": 4064, "Foreign Born": 3.4, "Percent Female": 51.1, "Language Other than English at Home": 4.0, "Living in Same House +1 Years": 87.2, "Mean Travel Time to Work": 21.8, "Building Permits": 73, "Veterans": 5281, "Land Area": 969.34}, "Sales": {"Retail Sales": 6917, "Merchant Wholesaler Sales": 3277, "Accommodation and Food Services Sales": 1544, "Retail Sales per Capita": 12147}, "County": "Windsor County", "State": "VT", "Income": {"Median Houseold Income": 52460, "Per Capita Income": 30932, "Persons Below Poverty Level": 10.3}, "Education": {"Bachelor's Degree or Higher": 34.0, "High School or Higher": 92.7}, "Employment": {"Private Non-farm Establishments": 2043, "Private Non-farm Employment Percent Change": -31.0, "Firms": {"Total": 8768, "Hispanic-Owned": 0.3, "Native Hawaiian and Other Pacific Islander-Owned": 0.0, "American Indian-Owned": 0.0, "Black-Owned": 0.0, "Asian-Owned": 0.0, "Women-Owned": 24.5}, "Nonemployer Establishments": 6103, "Private Non-farm Employment": 19669}, "Housing": {"Housing Units": 34146, "Units in Multi-Unit Structures": 24.0, "Median Value of Owner-Occupied Units": 216300, "Households": 25024, "Persons per Household": 2.21, "Homeownership Rate": 69.8}, "Population": {"2014 Population": 56014, "2010 Population": 56670, "Population per Square Mile": 58.5, "Population Percent Change": -1.2}}</t>
  </si>
  <si>
    <t>{"Ethnicities": {"White Alone, not Hispanic or Latino": 61.1, "Two or More Races": 1.6, "Asian Alone": 0.7, "Native Hawaiian and Other Pacific Islander Alone": 0.2, "White Alone": 68.8, "Hispanic or Latino": 8.9, "Black Alone": 28.1, "American Indian and Alaska Native Alone": 0.7}, "Age": {"Percent Under 18 Years": 20.9, "Percent 65 and Older": 21.3, "Percent Under 5 Years": 6.0}, "Miscellaneous": {"Manufacturers Shipments": 5261, "Foreign Born": 7.0, "Percent Female": 51.3, "Language Other than English at Home": 10.1, "Living in Same House +1 Years": 93.1, "Mean Travel Time to Work": 21.2, "Building Permits": 67, "Veterans": 3255, "Land Area": 449.5}, "Sales": {"Retail Sales": 2980, "Merchant Wholesaler Sales": 594, "Accommodation and Food Services Sales": 481, "Retail Sales per Capita": 7749}, "County": "Accomack County", "State": "VA", "Income": {"Median Houseold Income": 39328, "Per Capita Income": 22703, "Persons Below Poverty Level": 20.5}, "Education": {"Bachelor's Degree or Higher": 17.2, "High School or Higher": 78.0}, "Employment": {"Private Non-farm Establishments": 760, "Private Non-farm Employment Percent Change": -0.6, "Firms": {"Total": 2944, "Hispanic-Owned": 0.0, "Native Hawaiian and Other Pacific Islander-Owned": 0.0, "American Indian-Owned": 0.0, "Black-Owned": 6.0, "Asian-Owned": 0.0, "Women-Owned": 23.1}, "Nonemployer Establishments": 2306, "Private Non-farm Employment": 8779}, "Housing": {"Housing Units": 21069, "Units in Multi-Unit Structures": 5.2, "Median Value of Owner-Occupied Units": 153600, "Households": 14333, "Persons per Household": 2.25, "Homeownership Rate": 69.5}, "Population": {"2014 Population": 33021, "2010 Population": 33164, "Population per Square Mile": 73.8, "Population Percent Change": -0.4}}</t>
  </si>
  <si>
    <t>VA</t>
  </si>
  <si>
    <t>{"Ethnicities": {"White Alone, not Hispanic or Latino": 77.5, "Two or More Races": 2.5, "Asian Alone": 4.9, "Native Hawaiian and Other Pacific Islander Alone": 0.1, "White Alone": 82.3, "Hispanic or Latino": 5.7, "Black Alone": 9.9, "American Indian and Alaska Native Alone": 0.4}, "Age": {"Percent Under 18 Years": 21.0, "Percent 65 and Older": 16.5, "Percent Under 5 Years": 5.5}, "Miscellaneous": {"Manufacturers Shipments": 3071, "Foreign Born": 9.8, "Percent Female": 52.2, "Language Other than English at Home": 11.3, "Living in Same House +1 Years": 83.3, "Mean Travel Time to Work": 22.2, "Building Permits": 404, "Veterans": 6838, "Land Area": 720.7}, "Sales": {"Retail Sales": 16893, "Merchant Wholesaler Sales": 5305, "Accommodation and Food Services Sales": 1201, "Retail Sales per Capita": 18213}, "County": "Albemarle County", "State": "VA", "Income": {"Median Houseold Income": 67725, "Per Capita Income": 37239, "Persons Below Poverty Level": 10.2}, "Education": {"Bachelor's Degree or Higher": 52.2, "High School or Higher": 91.4}, "Employment": {"Private Non-farm Establishments": 2569, "Private Non-farm Employment Percent Change": 0.6, "Firms": {"Total": 9876, "Hispanic-Owned": 1.7, "Native Hawaiian and Other Pacific Islander-Owned": 0.0, "American Indian-Owned": 0.0, "Black-Owned": 5.8, "Asian-Owned": 3.1, "Women-Owned": 28.3}, "Nonemployer Establishments": 8591, "Private Non-farm Employment": 37158}, "Housing": {"Housing Units": 43924, "Units in Multi-Unit Structures": 23.8, "Median Value of Owner-Occupied Units": 319200, "Households": 37964, "Persons per Household": 2.47, "Homeownership Rate": 66.1}, "Population": {"2014 Population": 104489, "2010 Population": 98970, "Population per Square Mile": 137.3, "Population Percent Change": 5.5}}</t>
  </si>
  <si>
    <t>{"Ethnicities": {"White Alone, not Hispanic or Latino": 91.8, "Two or More Races": 1.5, "Asian Alone": 0.5, "Native Hawaiian and Other Pacific Islander Alone": 0.1, "White Alone": 92.9, "Hispanic or Latino": 1.4, "Black Alone": 4.8, "American Indian and Alaska Native Alone": 0.2}, "Age": {"Percent Under 18 Years": 19.1, "Percent 65 and Older": 24.3, "Percent Under 5 Years": 4.3}, "Miscellaneous": {"Manufacturers Shipments": 0, "Foreign Born": 1.4, "Percent Female": 50.8, "Language Other than English at Home": 2.3, "Living in Same House +1 Years": 89.7, "Mean Travel Time to Work": 23.4, "Building Permits": 17, "Veterans": 1435, "Land Area": 445.46}, "Sales": {"Retail Sales": 1231, "Merchant Wholesaler Sales": 21, "Accommodation and Food Services Sales": 110, "Retail Sales per Capita": 7491}, "County": "Alleghany County", "State": "VA", "Income": {"Median Houseold Income": 44848, "Per Capita Income": 24162, "Persons Below Poverty Level": 12.6}, "Education": {"Bachelor's Degree or Higher": 16.4, "High School or Higher": 82.7}, "Employment": {"Private Non-farm Establishments": 243, "Private Non-farm Employment Percent Change": 1.6, "Firms": {"Total": 846, "Hispanic-Owned": 0.0, "Native Hawaiian and Other Pacific Islander-Owned": 0.0, "American Indian-Owned": 0.0, "Black-Owned": 0.0, "Asian-Owned": 0.0, "Women-Owned": 41.4}, "Nonemployer Establishments": 641, "Private Non-farm Employment": 2471}, "Housing": {"Housing Units": 8048, "Units in Multi-Unit Structures": 8.2, "Median Value of Owner-Occupied Units": 114600, "Households": 6773, "Persons per Household": 2.35, "Homeownership Rate": 79.9}, "Population": {"2014 Population": 15820, "2010 Population": 16250, "Population per Square Mile": 36.5, "Population Percent Change": -2.7}}</t>
  </si>
  <si>
    <t>{"Ethnicities": {"White Alone, not Hispanic or Latino": 72.7, "Two or More Races": 1.6, "Asian Alone": 1.1, "Native Hawaiian and Other Pacific Islander Alone": 0.1, "White Alone": 74.8, "Hispanic or Latino": 3.1, "Black Alone": 21.9, "American Indian and Alaska Native Alone": 0.6}, "Age": {"Percent Under 18 Years": 21.1, "Percent 65 and Older": 18.2, "Percent Under 5 Years": 5.3}, "Miscellaneous": {"Manufacturers Shipments": 0, "Foreign Born": 1.2, "Percent Female": 51.3, "Language Other than English at Home": 3.7, "Living in Same House +1 Years": 93.5, "Mean Travel Time to Work": 34.2, "Building Permits": 40, "Veterans": 1082, "Land Area": 355.27}, "Sales": {"Retail Sales": 679, "Merchant Wholesaler Sales": 553, "Accommodation and Food Services Sales": 38, "Retail Sales per Capita": 5368}, "County": "Amelia County", "State": "VA", "Income": {"Median Houseold Income": 52885, "Per Capita Income": 25100, "Persons Below Poverty Level": 8.3}, "Education": {"Bachelor's Degree or Higher": 14.0, "High School or Higher": 78.9}, "Employment": {"Private Non-farm Establishments": 258, "Private Non-farm Employment Percent Change": -2.7, "Firms": {"Total": 1232, "Hispanic-Owned": 0.0, "Native Hawaiian and Other Pacific Islander-Owned": 0.0, "American Indian-Owned": 0.0, "Black-Owned": 0.0, "Asian-Owned": 0.0, "Women-Owned": 0.0}, "Nonemployer Establishments": 824, "Private Non-farm Employment": 1804}, "Housing": {"Housing Units": 5427, "Units in Multi-Unit Structures": 1.6, "Median Value of Owner-Occupied Units": 180700, "Households": 4808, "Persons per Household": 2.62, "Homeownership Rate": 79.9}, "Population": {"2014 Population": 12855, "2010 Population": 12690, "Population per Square Mile": 35.7, "Population Percent Change": 1.3}}</t>
  </si>
  <si>
    <t>{"Ethnicities": {"White Alone, not Hispanic or Latino": 75.4, "Two or More Races": 2.1, "Asian Alone": 0.5, "Native Hawaiian and Other Pacific Islander Alone": 0.0, "White Alone": 77.3, "Hispanic or Latino": 2.2, "Black Alone": 19.1, "American Indian and Alaska Native Alone": 0.9}, "Age": {"Percent Under 18 Years": 19.8, "Percent 65 and Older": 18.9, "Percent Under 5 Years": 5.0}, "Miscellaneous": {"Manufacturers Shipments": 5541, "Foreign Born": 1.8, "Percent Female": 52.2, "Language Other than English at Home": 3.0, "Living in Same House +1 Years": 90.1, "Mean Travel Time to Work": 23.1, "Building Permits": 50, "Veterans": 2551, "Land Area": 473.93}, "Sales": {"Retail Sales": 3117, "Merchant Wholesaler Sales": 1618, "Accommodation and Food Services Sales": 237, "Retail Sales per Capita": 9702}, "County": "Amherst County", "State": "VA", "Income": {"Median Houseold Income": 44945, "Per Capita Income": 22580, "Persons Below Poverty Level": 11.4}, "Education": {"Bachelor's Degree or Higher": 17.4, "High School or Higher": 79.1}, "Employment": {"Private Non-farm Establishments": 588, "Private Non-farm Employment Percent Change": -1.6, "Firms": {"Total": 2673, "Hispanic-Owned": 0.0, "Native Hawaiian and Other Pacific Islander-Owned": 0.0, "American Indian-Owned": 0.0, "Black-Owned": 5.3, "Asian-Owned": 0.0, "Women-Owned": 19.4}, "Nonemployer Establishments": 1522, "Private Non-farm Employment": 6347}, "Housing": {"Housing Units": 14082, "Units in Multi-Unit Structures": 8.3, "Median Value of Owner-Occupied Units": 148700, "Households": 12680, "Persons per Household": 2.44, "Homeownership Rate": 74.1}, "Population": {"2014 Population": 32041, "2010 Population": 32353, "Population per Square Mile": 68.3, "Population Percent Change": -1.0}}</t>
  </si>
  <si>
    <t>{"Ethnicities": {"White Alone, not Hispanic or Latino": 76.6, "Two or More Races": 1.8, "Asian Alone": 0.4, "Native Hawaiian and Other Pacific Islander Alone": 0.0, "White Alone": 77.6, "Hispanic or Latino": 1.2, "Black Alone": 19.9, "American Indian and Alaska Native Alone": 0.3}, "Age": {"Percent Under 18 Years": 21.9, "Percent 65 and Older": 19.1, "Percent Under 5 Years": 6.1}, "Miscellaneous": {"Manufacturers Shipments": 0, "Foreign Born": 0.9, "Percent Female": 51.5, "Language Other than English at Home": 1.2, "Living in Same House +1 Years": 95.5, "Mean Travel Time to Work": 28.6, "Building Permits": 62, "Veterans": 1481, "Land Area": 333.49}, "Sales": {"Retail Sales": 1071, "Merchant Wholesaler Sales": 167, "Accommodation and Food Services Sales": 72, "Retail Sales per Capita": 7551}, "County": "Appomattox County", "State": "VA", "Income": {"Median Houseold Income": 50167, "Per Capita Income": 23636, "Persons Below Poverty Level": 17.7}, "Education": {"Bachelor's Degree or Higher": 15.0, "High School or Higher": 82.2}, "Employment": {"Private Non-farm Establishments": 285, "Private Non-farm Employment Percent Change": -0.8, "Firms": {"Total": 1111, "Hispanic-Owned": 0.0, "Native Hawaiian and Other Pacific Islander-Owned": 0.0, "American Indian-Owned": 0.0, "Black-Owned": 0.0, "Asian-Owned": 0.0, "Women-Owned": 29.2}, "Nonemployer Establishments": 820, "Private Non-farm Employment": 2268}, "Housing": {"Housing Units": 7081, "Units in Multi-Unit Structures": 3.3, "Median Value of Owner-Occupied Units": 145400, "Households": 5803, "Persons per Household": 2.58, "Homeownership Rate": 80.2}, "Population": {"2014 Population": 15279, "2010 Population": 14973, "Population per Square Mile": 44.9, "Population Percent Change": 2.0}}</t>
  </si>
  <si>
    <t>{"Ethnicities": {"White Alone, not Hispanic or Latino": 62.8, "Two or More Races": 3.2, "Asian Alone": 10.3, "Native Hawaiian and Other Pacific Islander Alone": 0.1, "White Alone": 76.6, "Hispanic or Latino": 15.7, "Black Alone": 9.1, "American Indian and Alaska Native Alone": 0.7}, "Age": {"Percent Under 18 Years": 17.2, "Percent 65 and Older": 9.3, "Percent Under 5 Years": 6.2}, "Miscellaneous": {"Manufacturers Shipments": 0, "Foreign Born": 23.0, "Percent Female": 49.9, "Language Other than English at Home": 29.0, "Living in Same House +1 Years": 78.9, "Mean Travel Time to Work": 27.3, "Building Permits": 2160, "Veterans": 12638, "Land Area": 25.97}, "Sales": {"Retail Sales": 24829, "Merchant Wholesaler Sales": 4531, "Accommodation and Food Services Sales": 11640, "Retail Sales per Capita": 12176}, "County": "Arlington County", "State": "VA", "Income": {"Median Houseold Income": 103208, "Per Capita Income": 62018, "Persons Below Poverty Level": 8.0}, "Education": {"Bachelor's Degree or Higher": 71.7, "High School or Higher": 93.3}, "Employment": {"Private Non-farm Establishments": 6219, "Private Non-farm Employment Percent Change": 1.7, "Firms": {"Total": 19422, "Hispanic-Owned": 8.0, "Native Hawaiian and Other Pacific Islander-Owned": 0.0, "American Indian-Owned": 0.6, "Black-Owned": 6.0, "Asian-Owned": 9.5, "Women-Owned": 32.0}, "Nonemployer Establishments": 17539, "Private Non-farm Employment": 132556}, "Housing": {"Housing Units": 110601, "Units in Multi-Unit Structures": 63.3, "Median Value of Owner-Occupied Units": 584600, "Households": 94454, "Persons per Household": 2.24, "Homeownership Rate": 45.2}, "Population": {"2014 Population": 226908, "2010 Population": 207627, "Population per Square Mile": 7993.6, "Population Percent Change": 9.3}}</t>
  </si>
  <si>
    <t>{"Ethnicities": {"White Alone, not Hispanic or Latino": 91.5, "Two or More Races": 1.3, "Asian Alone": 0.6, "Native Hawaiian and Other Pacific Islander Alone": 0.0, "White Alone": 93.7, "Hispanic or Latino": 2.5, "Black Alone": 4.2, "American Indian and Alaska Native Alone": 0.3}, "Age": {"Percent Under 18 Years": 19.7, "Percent 65 and Older": 19.4, "Percent Under 5 Years": 4.3}, "Miscellaneous": {"Manufacturers Shipments": 15826, "Foreign Born": 1.9, "Percent Female": 49.4, "Language Other than English at Home": 3.1, "Living in Same House +1 Years": 91.6, "Mean Travel Time to Work": 23.6, "Building Permits": 418, "Veterans": 6308, "Land Area": 967.0}, "Sales": {"Retail Sales": 6363, "Merchant Wholesaler Sales": 3063, "Accommodation and Food Services Sales": 571, "Retail Sales per Capita": 8890}, "County": "Augusta County", "State": "VA", "Income": {"Median Houseold Income": 52027, "Per Capita Income": 25519, "Persons Below Poverty Level": 9.5}, "Education": {"Bachelor's Degree or Higher": 19.9, "High School or Higher": 84.2}, "Employment": {"Private Non-farm Establishments": 1409, "Private Non-farm Employment Percent Change": -1.1, "Firms": {"Total": 6318, "Hispanic-Owned": 0.0, "Native Hawaiian and Other Pacific Islander-Owned": 0.0, "American Indian-Owned": 0.0, "Black-Owned": 0.0, "Asian-Owned": 0.0, "Women-Owned": 22.8}, "Nonemployer Establishments": 4359, "Private Non-farm Employment": 19300}, "Housing": {"Housing Units": 31798, "Units in Multi-Unit Structures": 6.2, "Median Value of Owner-Occupied Units": 194600, "Households": 27999, "Persons per Household": 2.5, "Homeownership Rate": 80.9}, "Population": {"2014 Population": 73862, "2010 Population": 73750, "Population per Square Mile": 76.3, "Population Percent Change": 0.2}}</t>
  </si>
  <si>
    <t>{"Ethnicities": {"White Alone, not Hispanic or Latino": 92.0, "Two or More Races": 1.0, "Asian Alone": 0.4, "Native Hawaiian and Other Pacific Islander Alone": 0.0, "White Alone": 93.5, "Hispanic or Latino": 1.8, "Black Alone": 5.0, "American Indian and Alaska Native Alone": 0.2}, "Age": {"Percent Under 18 Years": 16.0, "Percent 65 and Older": 25.0, "Percent Under 5 Years": 3.8}, "Miscellaneous": {"Manufacturers Shipments": 0, "Foreign Born": 3.8, "Percent Female": 49.3, "Language Other than English at Home": 2.1, "Living in Same House +1 Years": 85.7, "Mean Travel Time to Work": 31.8, "Building Permits": 4, "Veterans": 396, "Land Area": 529.16}, "Sales": {"Retail Sales": 209, "Merchant Wholesaler Sales": 15, "Accommodation and Food Services Sales": 0, "Retail Sales per Capita": 4498}, "County": "Bath County", "State": "VA", "Income": {"Median Houseold Income": 51365, "Per Capita Income": 28704, "Persons Below Poverty Level": 16.4}, "Education": {"Bachelor's Degree or Higher": 20.2, "High School or Higher": 90.0}, "Employment": {"Private Non-farm Establishments": 128, "Private Non-farm Employment Percent Change": -18.8, "Firms": {"Total": 399, "Hispanic-Owned": 0.0, "Native Hawaiian and Other Pacific Islander-Owned": 0.0, "American Indian-Owned": 0.0, "Black-Owned": 0.0, "Asian-Owned": 0.0, "Women-Owned": 0.0}, "Nonemployer Establishments": 332, "Private Non-farm Employment": 1454}, "Housing": {"Housing Units": 3296, "Units in Multi-Unit Structures": 8.3, "Median Value of Owner-Occupied Units": 152600, "Households": 2101, "Persons per Household": 2.17, "Homeownership Rate": 76.2}, "Population": {"2014 Population": 4563, "2010 Population": 4731, "Population per Square Mile": 8.9, "Population Percent Change": -3.5}}</t>
  </si>
  <si>
    <t>{"Ethnicities": {"White Alone, not Hispanic or Latino": 88.3, "Two or More Races": 1.4, "Asian Alone": 1.2, "Native Hawaiian and Other Pacific Islander Alone": 0.0, "White Alone": 90.0, "Hispanic or Latino": 2.0, "Black Alone": 7.0, "American Indian and Alaska Native Alone": 0.3}, "Age": {"Percent Under 18 Years": 20.4, "Percent 65 and Older": 19.4, "Percent Under 5 Years": 4.4}, "Miscellaneous": {"Manufacturers Shipments": 7853, "Foreign Born": 1.7, "Percent Female": 50.7, "Language Other than English at Home": 3.2, "Living in Same House +1 Years": 90.9, "Mean Travel Time to Work": 27.6, "Building Permits": 420, "Veterans": 7104, "Land Area": 753.02}, "Sales": {"Retail Sales": 4665, "Merchant Wholesaler Sales": 3689, "Accommodation and Food Services Sales": 278, "Retail Sales per Capita": 7029}, "County": "Bedford County", "State": "VA", "Income": {"Median Houseold Income": 57596, "Per Capita Income": 28697, "Persons Below Poverty Level": 8.2}, "Education": {"Bachelor's Degree or Higher": 25.0, "High School or Higher": 87.6}, "Employment": {"Private Non-farm Establishments": 1353, "Private Non-farm Employment Percent Change": 0.4, "Firms": {"Total": 5647, "Hispanic-Owned": 0.7, "Native Hawaiian and Other Pacific Islander-Owned": 0.0, "American Indian-Owned": 0.0, "Black-Owned": 0.0, "Asian-Owned": 0.0, "Women-Owned": 23.3}, "Nonemployer Establishments": 4549, "Private Non-farm Employment": 11923}, "Housing": {"Housing Units": 35779, "Units in Multi-Unit Structures": 3.6, "Median Value of Owner-Occupied Units": 195400, "Households": 27233, "Persons per Household": 2.53, "Homeownership Rate": 85.0}, "Population": {"2014 Population": 76583, "2010 Population": 68676, "Population per Square Mile": 91.2, "Population Percent Change": 2.3}}</t>
  </si>
  <si>
    <t>{"Ethnicities": {"White Alone, not Hispanic or Latino": 94.5, "Two or More Races": 0.8, "Asian Alone": 0.3, "Native Hawaiian and Other Pacific Islander Alone": 0.0, "White Alone": 95.1, "Hispanic or Latino": 0.7, "Black Alone": 3.7, "American Indian and Alaska Native Alone": 0.1}, "Age": {"Percent Under 18 Years": 16.7, "Percent 65 and Older": 20.3, "Percent Under 5 Years": 4.0}, "Miscellaneous": {"Manufacturers Shipments": 1921, "Foreign Born": 1.5, "Percent Female": 44.7, "Language Other than English at Home": 0.8, "Living in Same House +1 Years": 89.2, "Mean Travel Time to Work": 32.1, "Building Permits": 13, "Veterans": 722, "Land Area": 357.73}, "Sales": {"Retail Sales": 383, "Merchant Wholesaler Sales": 0, "Accommodation and Food Services Sales": 0, "Retail Sales per Capita": 5622}, "County": "Bland County", "State": "VA", "Income": {"Median Houseold Income": 42139, "Per Capita Income": 18501, "Persons Below Poverty Level": 16.6}, "Education": {"Bachelor's Degree or Higher": 14.7, "High School or Higher": 83.4}, "Employment": {"Private Non-farm Establishments": 78, "Private Non-farm Employment Percent Change": -5.8, "Firms": {"Total": 603, "Hispanic-Owned": 0.0, "Native Hawaiian and Other Pacific Islander-Owned": 0.0, "American Indian-Owned": 0.0, "Black-Owned": 0.0, "Asian-Owned": 0.0, "Women-Owned": 0.0}, "Nonemployer Establishments": 321, "Private Non-farm Employment": 1293}, "Housing": {"Housing Units": 3262, "Units in Multi-Unit Structures": 1.9, "Median Value of Owner-Occupied Units": 95200, "Households": 2480, "Persons per Household": 2.37, "Homeownership Rate": 82.5}, "Population": {"2014 Population": 6625, "2010 Population": 6824, "Population per Square Mile": 19.1, "Population Percent Change": -2.9}}</t>
  </si>
  <si>
    <t>{"Ethnicities": {"White Alone, not Hispanic or Latino": 93.1, "Two or More Races": 1.2, "Asian Alone": 0.7, "Native Hawaiian and Other Pacific Islander Alone": 0.0, "White Alone": 94.3, "Hispanic or Latino": 1.5, "Black Alone": 3.5, "American Indian and Alaska Native Alone": 0.3}, "Age": {"Percent Under 18 Years": 20.1, "Percent 65 and Older": 19.9, "Percent Under 5 Years": 3.8}, "Miscellaneous": {"Manufacturers Shipments": 8838, "Foreign Born": 1.9, "Percent Female": 50.6, "Language Other than English at Home": 2.1, "Living in Same House +1 Years": 93.4, "Mean Travel Time to Work": 25.6, "Building Permits": 75, "Veterans": 3169, "Land Area": 541.2}, "Sales": {"Retail Sales": 2478, "Merchant Wholesaler Sales": 0, "Accommodation and Food Services Sales": 0, "Retail Sales per Capita": 7661}, "County": "Botetourt County", "State": "VA", "Income": {"Median Houseold Income": 65935, "Per Capita Income": 32490, "Persons Below Poverty Level": 7.7}, "Education": {"Bachelor's Degree or Higher": 24.9, "High School or Higher": 90.2}, "Employment": {"Private Non-farm Establishments": 725, "Private Non-farm Employment Percent Change": -0.3, "Firms": {"Total": 2815, "Hispanic-Owned": 0.0, "Native Hawaiian and Other Pacific Islander-Owned": 0.0, "American Indian-Owned": 0.0, "Black-Owned": 0.0, "Asian-Owned": 0.0, "Women-Owned": 28.6}, "Nonemployer Establishments": 2259, "Private Non-farm Employment": 9682}, "Housing": {"Housing Units": 14704, "Units in Multi-Unit Structures": 4.4, "Median Value of Owner-Occupied Units": 213100, "Households": 12825, "Persons per Household": 2.55, "Homeownership Rate": 88.1}, "Population": {"2014 Population": 33100, "2010 Population": 33148, "Population per Square Mile": 61.2, "Population Percent Change": -0.1}}</t>
  </si>
  <si>
    <t>{"Ethnicities": {"White Alone, not Hispanic or Latino": 41.5, "Two or More Races": 1.1, "Asian Alone": 0.4, "Native Hawaiian and Other Pacific Islander Alone": 0.1, "White Alone": 43.0, "Hispanic or Latino": 2.1, "Black Alone": 55.1, "American Indian and Alaska Native Alone": 0.3}, "Age": {"Percent Under 18 Years": 17.7, "Percent 65 and Older": 19.2, "Percent Under 5 Years": 4.2}, "Miscellaneous": {"Manufacturers Shipments": 965, "Foreign Born": 1.5, "Percent Female": 47.6, "Language Other than English at Home": 3.0, "Living in Same House +1 Years": 91.0, "Mean Travel Time to Work": 29.6, "Building Permits": 0, "Veterans": 887, "Land Area": 566.17}, "Sales": {"Retail Sales": 745, "Merchant Wholesaler Sales": 420, "Accommodation and Food Services Sales": 87, "Retail Sales per Capita": 4203}, "County": "Brunswick County", "State": "VA", "Income": {"Median Houseold Income": 36293, "Per Capita Income": 16060, "Persons Below Poverty Level": 24.0}, "Education": {"Bachelor's Degree or Higher": 12.2, "High School or Higher": 71.3}, "Employment": {"Private Non-farm Establishments": 260, "Private Non-farm Employment Percent Change": -8.3, "Firms": {"Total": 1137, "Hispanic-Owned": 0.0, "Native Hawaiian and Other Pacific Islander-Owned": 0.0, "American Indian-Owned": 0.0, "Black-Owned": 38.7, "Asian-Owned": 0.0, "Women-Owned": 0.0}, "Nonemployer Establishments": 666, "Private Non-farm Employment": 2451}, "Housing": {"Housing Units": 8164, "Units in Multi-Unit Structures": 3.8, "Median Value of Owner-Occupied Units": 105600, "Households": 5826, "Persons per Household": 2.55, "Homeownership Rate": 72.2}, "Population": {"2014 Population": 16498, "2010 Population": 17434, "Population per Square Mile": 30.8, "Population Percent Change": -5.4}}</t>
  </si>
  <si>
    <t>{"Ethnicities": {"White Alone, not Hispanic or Latino": 95.7, "Two or More Races": 0.6, "Asian Alone": 0.3, "Native Hawaiian and Other Pacific Islander Alone": 0.0, "White Alone": 96.2, "Hispanic or Latino": 0.6, "Black Alone": 2.8, "American Indian and Alaska Native Alone": 0.1}, "Age": {"Percent Under 18 Years": 17.7, "Percent 65 and Older": 19.4, "Percent Under 5 Years": 4.4}, "Miscellaneous": {"Manufacturers Shipments": 0, "Foreign Born": 1.4, "Percent Female": 49.1, "Language Other than English at Home": 1.8, "Living in Same House +1 Years": 93.5, "Mean Travel Time to Work": 30.1, "Building Permits": 9, "Veterans": 1175, "Land Area": 502.76}, "Sales": {"Retail Sales": 1439, "Merchant Wholesaler Sales": 1897, "Accommodation and Food Services Sales": 120, "Retail Sales per Capita": 6118}, "County": "Buchanan County", "State": "VA", "Income": {"Median Houseold Income": 29848, "Per Capita Income": 17489, "Persons Below Poverty Level": 25.9}, "Education": {"Bachelor's Degree or Higher": 8.3, "High School or Higher": 68.2}, "Employment": {"Private Non-farm Establishments": 442, "Private Non-farm Employment Percent Change": -4.5, "Firms": {"Total": 1383, "Hispanic-Owned": 0.0, "Native Hawaiian and Other Pacific Islander-Owned": 0.0, "American Indian-Owned": 2.7, "Black-Owned": 0.0, "Asian-Owned": 0.0, "Women-Owned": 0.0}, "Nonemployer Establishments": 811, "Private Non-farm Employment": 6464}, "Housing": {"Housing Units": 11443, "Units in Multi-Unit Structures": 3.3, "Median Value of Owner-Occupied Units": 68200, "Households": 9485, "Persons per Household": 2.41, "Homeownership Rate": 78.6}, "Population": {"2014 Population": 23106, "2010 Population": 24098, "Population per Square Mile": 47.9, "Population Percent Change": -4.1}}</t>
  </si>
  <si>
    <t>{"Ethnicities": {"White Alone, not Hispanic or Latino": 61.0, "Two or More Races": 1.8, "Asian Alone": 0.4, "Native Hawaiian and Other Pacific Islander Alone": 0.0, "White Alone": 62.8, "Hispanic or Latino": 2.1, "Black Alone": 34.6, "American Indian and Alaska Native Alone": 0.3}, "Age": {"Percent Under 18 Years": 18.8, "Percent 65 and Older": 16.9, "Percent Under 5 Years": 5.4}, "Miscellaneous": {"Manufacturers Shipments": 0, "Foreign Born": 1.7, "Percent Female": 45.6, "Language Other than English at Home": 3.3, "Living in Same House +1 Years": 90.0, "Mean Travel Time to Work": 32.0, "Building Permits": 34, "Veterans": 1289, "Land Area": 579.66}, "Sales": {"Retail Sales": 687, "Merchant Wholesaler Sales": 215, "Accommodation and Food Services Sales": 0, "Retail Sales per Capita": 4306}, "County": "Buckingham County", "State": "VA", "Income": {"Median Houseold Income": 38648, "Per Capita Income": 17167, "Persons Below Poverty Level": 23.0}, "Education": {"Bachelor's Degree or Higher": 11.9, "High School or Higher": 70.9}, "Employment": {"Private Non-farm Establishments": 252, "Private Non-farm Employment Percent Change": -3.8, "Firms": {"Total": 921, "Hispanic-Owned": 0.0, "Native Hawaiian and Other Pacific Islander-Owned": 0.0, "American Indian-Owned": 0.0, "Black-Owned": 20.8, "Asian-Owned": 0.0, "Women-Owned": 0.0}, "Nonemployer Establishments": 707, "Private Non-farm Employment": 1849}, "Housing": {"Housing Units": 7282, "Units in Multi-Unit Structures": 3.4, "Median Value of Owner-Occupied Units": 128800, "Households": 5817, "Persons per Household": 2.34, "Homeownership Rate": 76.0}, "Population": {"2014 Population": 16913, "2010 Population": 17146, "Population per Square Mile": 29.6, "Population Percent Change": -1.3}}</t>
  </si>
  <si>
    <t>{"Ethnicities": {"White Alone, not Hispanic or Latino": 80.4, "Two or More Races": 1.8, "Asian Alone": 1.0, "Native Hawaiian and Other Pacific Islander Alone": 0.0, "White Alone": 82.3, "Hispanic or Latino": 2.2, "Black Alone": 14.5, "American Indian and Alaska Native Alone": 0.3}, "Age": {"Percent Under 18 Years": 20.1, "Percent 65 and Older": 18.1, "Percent Under 5 Years": 4.7}, "Miscellaneous": {"Manufacturers Shipments": 15275, "Foreign Born": 1.8, "Percent Female": 51.3, "Language Other than English at Home": 2.6, "Living in Same House +1 Years": 89.8, "Mean Travel Time to Work": 22.1, "Building Permits": 297, "Veterans": 4848, "Land Area": 503.87}, "Sales": {"Retail Sales": 5117, "Merchant Wholesaler Sales": 2493, "Accommodation and Food Services Sales": 326, "Retail Sales per Capita": 9742}, "County": "Campbell County", "State": "VA", "Income": {"Median Houseold Income": 47162, "Per Capita Income": 23231, "Persons Below Poverty Level": 14.7}, "Education": {"Bachelor's Degree or Higher": 17.1, "High School or Higher": 83.8}, "Employment": {"Private Non-farm Establishments": 1157, "Private Non-farm Employment Percent Change": -2.6, "Firms": {"Total": 3701, "Hispanic-Owned": 0.0, "Native Hawaiian and Other Pacific Islander-Owned": 0.0, "American Indian-Owned": 0.0, "Black-Owned": 0.0, "Asian-Owned": 0.0, "Women-Owned": 29.1}, "Nonemployer Establishments": 2776, "Private Non-farm Employment": 13576}, "Housing": {"Housing Units": 25295, "Units in Multi-Unit Structures": 10.0, "Median Value of Owner-Occupied Units": 150300, "Households": 21774, "Persons per Household": 2.5, "Homeownership Rate": 76.0}, "Population": {"2014 Population": 54885, "2010 Population": 54842, "Population per Square Mile": 108.8, "Population Percent Change": 0.1}}</t>
  </si>
  <si>
    <t>{"Ethnicities": {"White Alone, not Hispanic or Latino": 63.8, "Two or More Races": 3.1, "Asian Alone": 0.9, "Native Hawaiian and Other Pacific Islander Alone": 0.1, "White Alone": 67.0, "Hispanic or Latino": 4.2, "Black Alone": 28.2, "American Indian and Alaska Native Alone": 0.8}, "Age": {"Percent Under 18 Years": 23.5, "Percent 65 and Older": 15.1, "Percent Under 5 Years": 6.7}, "Miscellaneous": {"Manufacturers Shipments": 0, "Foreign Born": 2.8, "Percent Female": 50.9, "Language Other than English at Home": 4.9, "Living in Same House +1 Years": 84.4, "Mean Travel Time to Work": 37.7, "Building Permits": 73, "Veterans": 2747, "Land Area": 527.51}, "Sales": {"Retail Sales": 3659, "Merchant Wholesaler Sales": 212, "Accommodation and Food Services Sales": 147, "Retail Sales per Capita": 13410}, "County": "Caroline County", "State": "VA", "Income": {"Median Houseold Income": 57218, "Per Capita Income": 25718, "Persons Below Poverty Level": 12.7}, "Education": {"Bachelor's Degree or Higher": 16.8, "High School or Higher": 80.9}, "Employment": {"Private Non-farm Establishments": 374, "Private Non-farm Employment Percent Change": -15.2, "Firms": {"Total": 2142, "Hispanic-Owned": 0.0, "Native Hawaiian and Other Pacific Islander-Owned": 0.0, "American Indian-Owned": 0.0, "Black-Owned": 21.7, "Asian-Owned": 0.0, "Women-Owned": 27.2}, "Nonemployer Establishments": 1584, "Private Non-farm Employment": 3717}, "Housing": {"Housing Units": 11998, "Units in Multi-Unit Structures": 2.1, "Median Value of Owner-Occupied Units": 188400, "Households": 10680, "Persons per Household": 2.56, "Homeownership Rate": 80.1}, "Population": {"2014 Population": 29778, "2010 Population": 28545, "Population per Square Mile": 54.1, "Population Percent Change": 4.3}}</t>
  </si>
  <si>
    <t>{"Ethnicities": {"White Alone, not Hispanic or Latino": 95.0, "Two or More Races": 0.7, "Asian Alone": 0.2, "Native Hawaiian and Other Pacific Islander Alone": 0.0, "White Alone": 97.8, "Hispanic or Latino": 3.1, "Black Alone": 0.9, "American Indian and Alaska Native Alone": 0.3}, "Age": {"Percent Under 18 Years": 19.3, "Percent 65 and Older": 21.7, "Percent Under 5 Years": 4.4}, "Miscellaneous": {"Manufacturers Shipments": 2367, "Foreign Born": 1.9, "Percent Female": 50.4, "Language Other than English at Home": 3.1, "Living in Same House +1 Years": 91.1, "Mean Travel Time to Work": 26.5, "Building Permits": 52, "Veterans": 2529, "Land Area": 474.69}, "Sales": {"Retail Sales": 2030, "Merchant Wholesaler Sales": 335, "Accommodation and Food Services Sales": 232, "Retail Sales per Capita": 6962}, "County": "Carroll County", "State": "VA", "Income": {"Median Houseold Income": 32853, "Per Capita Income": 19385, "Persons Below Poverty Level": 18.1}, "Education": {"Bachelor's Degree or Higher": 12.8, "High School or Higher": 76.2}, "Employment": {"Private Non-farm Establishments": 412, "Private Non-farm Employment Percent Change": -4.2, "Firms": {"Total": 2432, "Hispanic-Owned": 0.0, "Native Hawaiian and Other Pacific Islander-Owned": 0.0, "American Indian-Owned": 0.0, "Black-Owned": 0.0, "Asian-Owned": 0.0, "Women-Owned": 0.0}, "Nonemployer Establishments": 1661, "Private Non-farm Employment": 4205}, "Housing": {"Housing Units": 16608, "Units in Multi-Unit Structures": 3.3, "Median Value of Owner-Occupied Units": 102900, "Households": 12572, "Persons per Household": 2.36, "Homeownership Rate": 78.7}, "Population": {"2014 Population": 29621, "2010 Population": 30042, "Population per Square Mile": 63.3, "Population Percent Change": -1.4}}</t>
  </si>
  <si>
    <t>{"Ethnicities": {"White Alone, not Hispanic or Latino": 41.1, "Two or More Races": 2.7, "Asian Alone": 0.4, "Native Hawaiian and Other Pacific Islander Alone": 0.1, "White Alone": 42.1, "Hispanic or Latino": 1.7, "Black Alone": 47.5, "American Indian and Alaska Native Alone": 7.2}, "Age": {"Percent Under 18 Years": 15.8, "Percent 65 and Older": 21.3, "Percent Under 5 Years": 3.2}, "Miscellaneous": {"Manufacturers Shipments": 0, "Foreign Born": 0.9, "Percent Female": 50.9, "Language Other than English at Home": 2.0, "Living in Same House +1 Years": 94.4, "Mean Travel Time to Work": 35.9, "Building Permits": 18, "Veterans": 706, "Land Area": 182.82}, "Sales": {"Retail Sales": 108, "Merchant Wholesaler Sales": 0, "Accommodation and Food Services Sales": 0, "Retail Sales per Capita": 1528}, "County": "Charles City County", "State": "VA", "Income": {"Median Houseold Income": 48428, "Per Capita Income": 26198, "Persons Below Poverty Level": 11.8}, "Education": {"Bachelor's Degree or Higher": 13.9, "High School or Higher": 75.9}, "Employment": {"Private Non-farm Establishments": 141, "Private Non-farm Employment Percent Change": 12.7, "Firms": {"Total": 440, "Hispanic-Owned": 0.0, "Native Hawaiian and Other Pacific Islander-Owned": 0.0, "American Indian-Owned": 13.6, "Black-Owned": 0.0, "Asian-Owned": 0.0, "Women-Owned": 0.0}, "Nonemployer Establishments": 363, "Private Non-farm Employment": 1496}, "Housing": {"Housing Units": 3304, "Units in Multi-Unit Structures": 2.2, "Median Value of Owner-Occupied Units": 147500, "Households": 2850, "Persons per Household": 2.53, "Homeownership Rate": 80.5}, "Population": {"2014 Population": 7023, "2010 Population": 7256, "Population per Square Mile": 39.7, "Population Percent Change": -3.2}}</t>
  </si>
  <si>
    <t>{"Ethnicities": {"White Alone, not Hispanic or Latino": 66.9, "Two or More Races": 1.5, "Asian Alone": 0.3, "Native Hawaiian and Other Pacific Islander Alone": 0.0, "White Alone": 68.5, "Hispanic or Latino": 2.8, "Black Alone": 29.3, "American Indian and Alaska Native Alone": 0.4}, "Age": {"Percent Under 18 Years": 21.6, "Percent 65 and Older": 20.2, "Percent Under 5 Years": 5.5}, "Miscellaneous": {"Manufacturers Shipments": 919, "Foreign Born": 1.1, "Percent Female": 50.2, "Language Other than English at Home": 1.7, "Living in Same House +1 Years": 90.2, "Mean Travel Time to Work": 32.1, "Building Permits": 13, "Veterans": 1008, "Land Area": 475.27}, "Sales": {"Retail Sales": 620, "Merchant Wholesaler Sales": 100, "Accommodation and Food Services Sales": 27, "Retail Sales per Capita": 5074}, "County": "Charlotte County", "State": "VA", "Income": {"Median Houseold Income": 33015, "Per Capita Income": 18762, "Persons Below Poverty Level": 17.9}, "Education": {"Bachelor's Degree or Higher": 15.6, "High School or Higher": 74.8}, "Employment": {"Private Non-farm Establishments": 232, "Private Non-farm Employment Percent Change": -0.8, "Firms": {"Total": 746, "Hispanic-Owned": 0.0, "Native Hawaiian and Other Pacific Islander-Owned": 0.0, "American Indian-Owned": 0.0, "Black-Owned": 0.0, "Asian-Owned": 0.0, "Women-Owned": 0.0}, "Nonemployer Establishments": 662, "Private Non-farm Employment": 1731}, "Housing": {"Housing Units": 6290, "Units in Multi-Unit Structures": 3.0, "Median Value of Owner-Occupied Units": 98900, "Households": 4751, "Persons per Household": 2.59, "Homeownership Rate": 73.0}, "Population": {"2014 Population": 12225, "2010 Population": 12586, "Population per Square Mile": 26.5, "Population Percent Change": -2.8}}</t>
  </si>
  <si>
    <t>{"Ethnicities": {"White Alone, not Hispanic or Latino": 63.4, "Two or More Races": 2.6, "Asian Alone": 3.6, "Native Hawaiian and Other Pacific Islander Alone": 0.1, "White Alone": 69.8, "Hispanic or Latino": 8.0, "Black Alone": 23.3, "American Indian and Alaska Native Alone": 0.6}, "Age": {"Percent Under 18 Years": 24.4, "Percent 65 and Older": 12.8, "Percent Under 5 Years": 5.8}, "Miscellaneous": {"Manufacturers Shipments": 38499, "Foreign Born": 7.9, "Percent Female": 51.8, "Language Other than English at Home": 10.6, "Living in Same House +1 Years": 88.2, "Mean Travel Time to Work": 25.5, "Building Permits": 1622, "Veterans": 27083, "Land Area": 423.3}, "Sales": {"Retail Sales": 46158, "Merchant Wholesaler Sales": 15611, "Accommodation and Food Services Sales": 4915, "Retail Sales per Capita": 15419}, "County": "Chesterfield County", "State": "VA", "Income": {"Median Houseold Income": 72088, "Per Capita Income": 32572, "Persons Below Poverty Level": 6.7}, "Education": {"Bachelor's Degree or Higher": 36.3, "High School or Higher": 90.1}, "Employment": {"Private Non-farm Establishments": 6919, "Private Non-farm Employment Percent Change": 4.9, "Firms": {"Total": 24079, "Hispanic-Owned": 3.4, "Native Hawaiian and Other Pacific Islander-Owned": 0.0, "American Indian-Owned": 0.3, "Black-Owned": 13.3, "Asian-Owned": 4.8, "Women-Owned": 30.4}, "Nonemployer Establishments": 20411, "Private Non-farm Employment": 102530}, "Housing": {"Housing Units": 126436, "Units in Multi-Unit Structures": 15.3, "Median Value of Owner-Occupied Units": 226500, "Households": 113637, "Persons per Household": 2.78, "Homeownership Rate": 77.0}, "Population": {"2014 Population": 332499, "2010 Population": 316236, "Population per Square Mile": 747.1, "Population Percent Change": 5.1}}</t>
  </si>
  <si>
    <t>{"Ethnicities": {"White Alone, not Hispanic or Latino": 87.0, "Two or More Races": 2.5, "Asian Alone": 1.2, "Native Hawaiian and Other Pacific Islander Alone": 0.1, "White Alone": 90.8, "Hispanic or Latino": 4.4, "Black Alone": 5.1, "American Indian and Alaska Native Alone": 0.4}, "Age": {"Percent Under 18 Years": 21.4, "Percent 65 and Older": 18.1, "Percent Under 5 Years": 5.3}, "Miscellaneous": {"Manufacturers Shipments": 2282, "Foreign Born": 3.9, "Percent Female": 50.0, "Language Other than English at Home": 5.7, "Living in Same House +1 Years": 91.3, "Mean Travel Time to Work": 37.0, "Building Permits": 34, "Veterans": 1639, "Land Area": 176.18}, "Sales": {"Retail Sales": 916, "Merchant Wholesaler Sales": 0, "Accommodation and Food Services Sales": 89, "Retail Sales per Capita": 6381}, "County": "Clarke County", "State": "VA", "Income": {"Median Houseold Income": 77597, "Per Capita Income": 38748, "Persons Below Poverty Level": 6.7}, "Education": {"Bachelor's Degree or Higher": 31.3, "High School or Higher": 89.0}, "Employment": {"Private Non-farm Establishments": 355, "Private Non-farm Employment Percent Change": 2.1, "Firms": {"Total": 1276, "Hispanic-Owned": 0.0, "Native Hawaiian and Other Pacific Islander-Owned": 0.0, "American Indian-Owned": 0.0, "Black-Owned": 0.0, "Asian-Owned": 0.0, "Women-Owned": 31.3}, "Nonemployer Establishments": 1292, "Private Non-farm Employment": 2981}, "Housing": {"Housing Units": 6277, "Units in Multi-Unit Structures": 6.5, "Median Value of Owner-Occupied Units": 342500, "Households": 5580, "Persons per Household": 2.49, "Homeownership Rate": 79.7}, "Population": {"2014 Population": 14423, "2010 Population": 14034, "Population per Square Mile": 79.7, "Population Percent Change": 2.8}}</t>
  </si>
  <si>
    <t>{"Ethnicities": {"White Alone, not Hispanic or Latino": 97.7, "Two or More Races": 0.9, "Asian Alone": 0.2, "Native Hawaiian and Other Pacific Islander Alone": 0.0, "White Alone": 98.4, "Hispanic or Latino": 1.0, "Black Alone": 0.2, "American Indian and Alaska Native Alone": 0.3}, "Age": {"Percent Under 18 Years": 19.3, "Percent 65 and Older": 21.1, "Percent Under 5 Years": 4.5}, "Miscellaneous": {"Manufacturers Shipments": 0, "Foreign Born": 0.3, "Percent Female": 49.9, "Language Other than English at Home": 1.7, "Living in Same House +1 Years": 92.9, "Mean Travel Time to Work": 32.0, "Building Permits": 18, "Veterans": 636, "Land Area": 329.53}, "Sales": {"Retail Sales": 157, "Merchant Wholesaler Sales": 0, "Accommodation and Food Services Sales": 0, "Retail Sales per Capita": 3085}, "County": "Craig County", "State": "VA", "Income": {"Median Houseold Income": 47806, "Per Capita Income": 21498, "Persons Below Poverty Level": 8.7}, "Education": {"Bachelor's Degree or Higher": 14.6, "High School or Higher": 89.7}, "Employment": {"Private Non-farm Establishments": 57, "Private Non-farm Employment Percent Change": -0.6, "Firms": {"Total": 280, "Hispanic-Owned": 0.0, "Native Hawaiian and Other Pacific Islander-Owned": 0.0, "American Indian-Owned": 0.0, "Black-Owned": 0.0, "Asian-Owned": 0.0, "Women-Owned": 0.0}, "Nonemployer Establishments": 293, "Private Non-farm Employment": 329}, "Housing": {"Housing Units": 2866, "Units in Multi-Unit Structures": 3.3, "Median Value of Owner-Occupied Units": 136500, "Households": 2122, "Persons per Household": 2.43, "Homeownership Rate": 84.4}, "Population": {"2014 Population": 5234, "2010 Population": 5190, "Population per Square Mile": 15.7, "Population Percent Change": 1.2}}</t>
  </si>
  <si>
    <t>{"Ethnicities": {"White Alone, not Hispanic or Latino": 71.4, "Two or More Races": 3.0, "Asian Alone": 1.5, "Native Hawaiian and Other Pacific Islander Alone": 0.1, "White Alone": 78.9, "Hispanic or Latino": 9.2, "Black Alone": 15.8, "American Indian and Alaska Native Alone": 0.7}, "Age": {"Percent Under 18 Years": 25.4, "Percent 65 and Older": 13.9, "Percent Under 5 Years": 6.5}, "Miscellaneous": {"Manufacturers Shipments": 0, "Foreign Born": 6.6, "Percent Female": 49.7, "Language Other than English at Home": 8.7, "Living in Same House +1 Years": 88.1, "Mean Travel Time to Work": 36.2, "Building Permits": 215, "Veterans": 3854, "Land Area": 379.23}, "Sales": {"Retail Sales": 5473, "Merchant Wholesaler Sales": 0, "Accommodation and Food Services Sales": 453, "Retail Sales per Capita": 11972}, "County": "Culpeper County", "State": "VA", "Income": {"Median Houseold Income": 64423, "Per Capita Income": 27379, "Persons Below Poverty Level": 9.1}, "Education": {"Bachelor's Degree or Higher": 22.6, "High School or Higher": 84.3}, "Employment": {"Private Non-farm Establishments": 990, "Private Non-farm Employment Percent Change": 5.7, "Firms": {"Total": 3941, "Hispanic-Owned": 4.6, "Native Hawaiian and Other Pacific Islander-Owned": 0.0, "American Indian-Owned": 0.0, "Black-Owned": 5.2, "Asian-Owned": 0.0, "Women-Owned": 24.8}, "Nonemployer Establishments": 3337, "Private Non-farm Employment": 11884}, "Housing": {"Housing Units": 18115, "Units in Multi-Unit Structures": 10.4, "Median Value of Owner-Occupied Units": 250600, "Households": 16039, "Persons per Household": 2.84, "Homeownership Rate": 73.0}, "Population": {"2014 Population": 49166, "2010 Population": 46689, "Population per Square Mile": 123.1, "Population Percent Change": 5.3}}</t>
  </si>
  <si>
    <t>{"Ethnicities": {"White Alone, not Hispanic or Latino": 63.1, "Two or More Races": 2.1, "Asian Alone": 0.4, "Native Hawaiian and Other Pacific Islander Alone": 0.0, "White Alone": 64.8, "Hispanic or Latino": 2.4, "Black Alone": 32.2, "American Indian and Alaska Native Alone": 0.6}, "Age": {"Percent Under 18 Years": 21.0, "Percent 65 and Older": 19.3, "Percent Under 5 Years": 5.4}, "Miscellaneous": {"Manufacturers Shipments": 0, "Foreign Born": 1.2, "Percent Female": 52.2, "Language Other than English at Home": 4.2, "Living in Same House +1 Years": 93.7, "Mean Travel Time to Work": 33.6, "Building Permits": 20, "Veterans": 847, "Land Area": 297.46}, "Sales": {"Retail Sales": 461, "Merchant Wholesaler Sales": 0, "Accommodation and Food Services Sales": 12, "Retail Sales per Capita": 4830}, "County": "Cumberland County", "State": "VA", "Income": {"Median Houseold Income": 40557, "Per Capita Income": 21540, "Persons Below Poverty Level": 16.3}, "Education": {"Bachelor's Degree or Higher": 14.0, "High School or Higher": 76.9}, "Employment": {"Private Non-farm Establishments": 142, "Private Non-farm Employment Percent Change": -2.3, "Firms": {"Total": 654, "Hispanic-Owned": 0.0, "Native Hawaiian and Other Pacific Islander-Owned": 0.0, "American Indian-Owned": 0.0, "Black-Owned": 0.0, "Asian-Owned": 0.0, "Women-Owned": 16.8}, "Nonemployer Establishments": 526, "Private Non-farm Employment": 888}, "Housing": {"Housing Units": 4662, "Units in Multi-Unit Structures": 2.1, "Median Value of Owner-Occupied Units": 142400, "Households": 4049, "Persons per Household": 2.44, "Homeownership Rate": 77.4}, "Population": {"2014 Population": 9827, "2010 Population": 10052, "Population per Square Mile": 33.8, "Population Percent Change": -2.3}}</t>
  </si>
  <si>
    <t>{"Ethnicities": {"White Alone, not Hispanic or Latino": 97.9, "Two or More Races": 0.5, "Asian Alone": 0.2, "Native Hawaiian and Other Pacific Islander Alone": 0.0, "White Alone": 98.7, "Hispanic or Latino": 0.9, "Black Alone": 0.4, "American Indian and Alaska Native Alone": 0.2}, "Age": {"Percent Under 18 Years": 20.6, "Percent 65 and Older": 18.9, "Percent Under 5 Years": 5.2}, "Miscellaneous": {"Manufacturers Shipments": 0, "Foreign Born": 1.0, "Percent Female": 49.2, "Language Other than English at Home": 1.9, "Living in Same House +1 Years": 92.3, "Mean Travel Time to Work": 31.2, "Building Permits": 8, "Veterans": 955, "Land Area": 330.53}, "Sales": {"Retail Sales": 1228, "Merchant Wholesaler Sales": 83, "Accommodation and Food Services Sales": 51, "Retail Sales per Capita": 7662}, "County": "Dickenson County", "State": "VA", "Income": {"Median Houseold Income": 33318, "Per Capita Income": 18215, "Persons Below Poverty Level": 20.9}, "Education": {"Bachelor's Degree or Higher": 10.5, "High School or Higher": 72.4}, "Employment": {"Private Non-farm Establishments": 202, "Private Non-farm Employment Percent Change": -9.7, "Firms": {"Total": 891, "Hispanic-Owned": 0.0, "Native Hawaiian and Other Pacific Islander-Owned": 0.0, "American Indian-Owned": 0.0, "Black-Owned": 0.0, "Asian-Owned": 0.0, "Women-Owned": 0.0}, "Nonemployer Establishments": 440, "Private Non-farm Employment": 2213}, "Housing": {"Housing Units": 7514, "Units in Multi-Unit Structures": 5.3, "Median Value of Owner-Occupied Units": 75700, "Households": 6352, "Persons per Household": 2.44, "Homeownership Rate": 78.1}, "Population": {"2014 Population": 15308, "2010 Population": 15903, "Population per Square Mile": 48.1, "Population Percent Change": -3.7}}</t>
  </si>
  <si>
    <t>{"Ethnicities": {"White Alone, not Hispanic or Latino": 62.5, "Two or More Races": 1.6, "Asian Alone": 0.6, "Native Hawaiian and Other Pacific Islander Alone": 0.1, "White Alone": 64.6, "Hispanic or Latino": 2.9, "Black Alone": 32.7, "American Indian and Alaska Native Alone": 0.4}, "Age": {"Percent Under 18 Years": 20.3, "Percent 65 and Older": 16.3, "Percent Under 5 Years": 4.4}, "Miscellaneous": {"Manufacturers Shipments": 6457, "Foreign Born": 2.2, "Percent Female": 51.1, "Language Other than English at Home": 2.7, "Living in Same House +1 Years": 92.7, "Mean Travel Time to Work": 28.0, "Building Permits": 42, "Veterans": 2439, "Land Area": 503.72}, "Sales": {"Retail Sales": 1149, "Merchant Wholesaler Sales": 2670, "Accommodation and Food Services Sales": 137, "Retail Sales per Capita": 4472}, "County": "Dinwiddie County", "State": "VA", "Income": {"Median Houseold Income": 52027, "Per Capita Income": 23781, "Persons Below Poverty Level": 13.2}, "Education": {"Bachelor's Degree or Higher": 12.8, "High School or Higher": 80.2}, "Employment": {"Private Non-farm Establishments": 350, "Private Non-farm Employment Percent Change": 11.2, "Firms": {"Total": 1316, "Hispanic-Owned": 0.0, "Native Hawaiian and Other Pacific Islander-Owned": 0.0, "American Indian-Owned": 0.0, "Black-Owned": 0.0, "Asian-Owned": 0.0, "Women-Owned": 0.0}, "Nonemployer Establishments": 1201, "Private Non-farm Employment": 4699}, "Housing": {"Housing Units": 11578, "Units in Multi-Unit Structures": 3.2, "Median Value of Owner-Occupied Units": 165300, "Households": 9932, "Persons per Household": 2.73, "Homeownership Rate": 76.6}, "Population": {"2014 Population": 27859, "2010 Population": 28001, "Population per Square Mile": 55.6, "Population Percent Change": -0.5}}</t>
  </si>
  <si>
    <t>{"Ethnicities": {"White Alone, not Hispanic or Latino": 55.3, "Two or More Races": 2.3, "Asian Alone": 1.0, "Native Hawaiian and Other Pacific Islander Alone": 0.2, "White Alone": 57.6, "Hispanic or Latino": 3.6, "Black Alone": 37.9, "American Indian and Alaska Native Alone": 0.9}, "Age": {"Percent Under 18 Years": 20.0, "Percent 65 and Older": 20.4, "Percent Under 5 Years": 5.4}, "Miscellaneous": {"Manufacturers Shipments": 569, "Foreign Born": 2.5, "Percent Female": 52.9, "Language Other than English at Home": 2.9, "Living in Same House +1 Years": 94.6, "Mean Travel Time to Work": 32.6, "Building Permits": 16, "Veterans": 929, "Land Area": 257.12}, "Sales": {"Retail Sales": 2245, "Merchant Wholesaler Sales": 84, "Accommodation and Food Services Sales": 193, "Retail Sales per Capita": 20827}, "County": "Essex County", "State": "VA", "Income": {"Median Houseold Income": 44885, "Per Capita Income": 21532, "Persons Below Poverty Level": 11.1}, "Education": {"Bachelor's Degree or Higher": 14.7, "High School or Higher": 76.7}, "Employment": {"Private Non-farm Establishments": 297, "Private Non-farm Employment Percent Change": 2.0, "Firms": {"Total": 1078, "Hispanic-Owned": 0.0, "Native Hawaiian and Other Pacific Islander-Owned": 0.0, "American Indian-Owned": 0.0, "Black-Owned": 0.0, "Asian-Owned": 0.0, "Women-Owned": 0.0}, "Nonemployer Establishments": 771, "Private Non-farm Employment": 3497}, "Housing": {"Housing Units": 5796, "Units in Multi-Unit Structures": 8.6, "Median Value of Owner-Occupied Units": 160800, "Households": 4286, "Persons per Household": 2.57, "Homeownership Rate": 76.2}, "Population": {"2014 Population": 11103, "2010 Population": 11151, "Population per Square Mile": 43.4, "Population Percent Change": -0.4}}</t>
  </si>
  <si>
    <t>{"Ethnicities": {"White Alone, not Hispanic or Latino": 52.0, "Two or More Races": 3.5, "Asian Alone": 19.2, "Native Hawaiian and Other Pacific Islander Alone": 0.1, "White Alone": 66.6, "Hispanic or Latino": 16.4, "Black Alone": 10.0, "American Indian and Alaska Native Alone": 0.7}, "Age": {"Percent Under 18 Years": 23.8, "Percent 65 and Older": 11.5, "Percent Under 5 Years": 6.7}, "Miscellaneous": {"Manufacturers Shipments": 20526, "Foreign Born": 29.5, "Percent Female": 50.5, "Language Other than English at Home": 37.3, "Living in Same House +1 Years": 85.7, "Mean Travel Time to Work": 32.0, "Building Permits": 2249, "Veterans": 83545, "Land Area": 390.97}, "Sales": {"Retail Sales": 140023, "Merchant Wholesaler Sales": 132994, "Accommodation and Food Services Sales": 27057, "Retail Sales per Capita": 13925}, "County": "Fairfax County", "State": "VA", "Income": {"Median Houseold Income": 110292, "Per Capita Income": 50532, "Persons Below Poverty Level": 5.9}, "Education": {"Bachelor's Degree or Higher": 58.6, "High School or Higher": 91.8}, "Employment": {"Private Non-farm Establishments": 29556, "Private Non-farm Employment Percent Change": 1.0, "Firms": {"Total": 109512, "Hispanic-Owned": 8.8, "Native Hawaiian and Other Pacific Islander-Owned": 0.1, "American Indian-Owned": 0.4, "Black-Owned": 7.0, "Asian-Owned": 17.3, "Women-Owned": 31.3}, "Nonemployer Establishments": 97330, "Private Non-farm Employment": 584523}, "Housing": {"Housing Units": 410287, "Units in Multi-Unit Structures": 27.9, "Median Value of Owner-Occupied Units": 476600, "Households": 389908, "Persons per Household": 2.8, "Homeownership Rate": 69.0}, "Population": {"2014 Population": 1137538, "2010 Population": 1081726, "Population per Square Mile": 2766.8, "Population Percent Change": 5.2}}</t>
  </si>
  <si>
    <t>{"Ethnicities": {"White Alone, not Hispanic or Latino": 81.0, "Two or More Races": 2.4, "Asian Alone": 1.5, "Native Hawaiian and Other Pacific Islander Alone": 0.1, "White Alone": 87.3, "Hispanic or Latino": 7.2, "Black Alone": 8.2, "American Indian and Alaska Native Alone": 0.5}, "Age": {"Percent Under 18 Years": 23.9, "Percent 65 and Older": 14.9, "Percent Under 5 Years": 5.6}, "Miscellaneous": {"Manufacturers Shipments": 1596, "Foreign Born": 5.8, "Percent Female": 50.5, "Language Other than English at Home": 8.5, "Living in Same House +1 Years": 90.5, "Mean Travel Time to Work": 39.2, "Building Permits": 267, "Veterans": 6424, "Land Area": 647.45}, "Sales": {"Retail Sales": 8530, "Merchant Wholesaler Sales": 0, "Accommodation and Food Services Sales": 1043, "Retail Sales per Capita": 12845}, "County": "Fauquier County", "State": "VA", "Income": {"Median Houseold Income": 88409, "Per Capita Income": 39600, "Persons Below Poverty Level": 5.6}, "Education": {"Bachelor's Degree or Higher": 33.2, "High School or Higher": 91.4}, "Employment": {"Private Non-farm Establishments": 1809, "Private Non-farm Employment Percent Change": 2.9, "Firms": {"Total": 7687, "Hispanic-Owned": 3.5, "Native Hawaiian and Other Pacific Islander-Owned": 0.0, "American Indian-Owned": 0.0, "Black-Owned": 3.7, "Asian-Owned": 0.0, "Women-Owned": 31.4}, "Nonemployer Establishments": 5671, "Private Non-farm Employment": 17008}, "Housing": {"Housing Units": 26226, "Units in Multi-Unit Structures": 7.3, "Median Value of Owner-Occupied Units": 350600, "Households": 23130, "Persons per Household": 2.84, "Homeownership Rate": 80.1}, "Population": {"2014 Population": 68248, "2010 Population": 65203, "Population per Square Mile": 100.7, "Population Percent Change": 4.6}}</t>
  </si>
  <si>
    <t>{"Ethnicities": {"White Alone, not Hispanic or Latino": 93.7, "Two or More Races": 1.2, "Asian Alone": 0.6, "Native Hawaiian and Other Pacific Islander Alone": 0.0, "White Alone": 96.1, "Hispanic or Latino": 2.8, "Black Alone": 1.9, "American Indian and Alaska Native Alone": 0.2}, "Age": {"Percent Under 18 Years": 20.5, "Percent 65 and Older": 20.4, "Percent Under 5 Years": 5.0}, "Miscellaneous": {"Manufacturers Shipments": 0, "Foreign Born": 2.0, "Percent Female": 49.6, "Language Other than English at Home": 3.2, "Living in Same House +1 Years": 93.2, "Mean Travel Time to Work": 34.5, "Building Permits": 49, "Veterans": 1305, "Land Area": 380.42}, "Sales": {"Retail Sales": 724, "Merchant Wholesaler Sales": 258, "Accommodation and Food Services Sales": 65, "Retail Sales per Capita": 4929}, "County": "Floyd County", "State": "VA", "Income": {"Median Houseold Income": 44618, "Per Capita Income": 21816, "Persons Below Poverty Level": 12.7}, "Education": {"Bachelor's Degree or Higher": 16.0, "High School or Higher": 81.4}, "Employment": {"Private Non-farm Establishments": 307, "Private Non-farm Employment Percent Change": 1.7, "Firms": {"Total": 1545, "Hispanic-Owned": 0.0, "Native Hawaiian and Other Pacific Islander-Owned": 0.0, "American Indian-Owned": 0.0, "Black-Owned": 0.0, "Asian-Owned": 0.0, "Women-Owned": 0.0}, "Nonemployer Establishments": 1258, "Private Non-farm Employment": 2057}, "Housing": {"Housing Units": 7915, "Units in Multi-Unit Structures": 2.2, "Median Value of Owner-Occupied Units": 144700, "Households": 6086, "Persons per Household": 2.51, "Homeownership Rate": 77.6}, "Population": {"2014 Population": 15578, "2010 Population": 15279, "Population per Square Mile": 40.2, "Population Percent Change": 1.9}}</t>
  </si>
  <si>
    <t>{"Ethnicities": {"White Alone, not Hispanic or Latino": 78.9, "Two or More Races": 2.0, "Asian Alone": 0.7, "Native Hawaiian and Other Pacific Islander Alone": 0.1, "White Alone": 81.5, "Hispanic or Latino": 3.2, "Black Alone": 15.4, "American Indian and Alaska Native Alone": 0.3}, "Age": {"Percent Under 18 Years": 21.2, "Percent 65 and Older": 18.3, "Percent Under 5 Years": 5.1}, "Miscellaneous": {"Manufacturers Shipments": 0, "Foreign Born": 2.8, "Percent Female": 54.3, "Language Other than English at Home": 3.8, "Living in Same House +1 Years": 91.3, "Mean Travel Time to Work": 33.5, "Building Permits": 94, "Veterans": 2283, "Land Area": 286.01}, "Sales": {"Retail Sales": 793, "Merchant Wholesaler Sales": 104, "Accommodation and Food Services Sales": 119, "Retail Sales per Capita": 3144}, "County": "Fluvanna County", "State": "VA", "Income": {"Median Houseold Income": 68288, "Per Capita Income": 30881, "Persons Below Poverty Level": 7.1}, "Education": {"Bachelor's Degree or Higher": 28.8, "High School or Higher": 85.5}, "Employment": {"Private Non-farm Establishments": 386, "Private Non-farm Employment Percent Change": 0.2, "Firms": {"Total": 2095, "Hispanic-Owned": 0.0, "Native Hawaiian and Other Pacific Islander-Owned": 0.0, "American Indian-Owned": 0.0, "Black-Owned": 0.0, "Asian-Owned": 0.0, "Women-Owned": 34.2}, "Nonemployer Establishments": 1631, "Private Non-farm Employment": 2433}, "Housing": {"Housing Units": 10661, "Units in Multi-Unit Structures": 2.3, "Median Value of Owner-Occupied Units": 225700, "Households": 9462, "Persons per Household": 2.6, "Homeownership Rate": 85.5}, "Population": {"2014 Population": 26092, "2010 Population": 25691, "Population per Square Mile": 89.8, "Population Percent Change": 1.5}}</t>
  </si>
  <si>
    <t>{"Ethnicities": {"White Alone, not Hispanic or Latino": 87.2, "Two or More Races": 1.3, "Asian Alone": 0.4, "Native Hawaiian and Other Pacific Islander Alone": 0.0, "White Alone": 89.4, "Hispanic or Latino": 2.7, "Black Alone": 8.4, "American Indian and Alaska Native Alone": 0.5}, "Age": {"Percent Under 18 Years": 19.7, "Percent 65 and Older": 20.8, "Percent Under 5 Years": 4.8}, "Miscellaneous": {"Manufacturers Shipments": 0, "Foreign Born": 2.5, "Percent Female": 50.7, "Language Other than English at Home": 3.2, "Living in Same House +1 Years": 85.6, "Mean Travel Time to Work": 29.8, "Building Permits": 112, "Veterans": 4703, "Land Area": 690.43}, "Sales": {"Retail Sales": 4445, "Merchant Wholesaler Sales": 4736, "Accommodation and Food Services Sales": 403, "Retail Sales per Capita": 8657}, "County": "Franklin County", "State": "VA", "Income": {"Median Houseold Income": 45624, "Per Capita Income": 24557, "Persons Below Poverty Level": 14.0}, "Education": {"Bachelor's Degree or Higher": 19.1, "High School or Higher": 82.7}, "Employment": {"Private Non-farm Establishments": 1161, "Private Non-farm Employment Percent Change": 0.9, "Firms": {"Total": 5094, "Hispanic-Owned": 0.0, "Native Hawaiian and Other Pacific Islander-Owned": 0.0, "American Indian-Owned": 0.0, "Black-Owned": 5.0, "Asian-Owned": 0.0, "Women-Owned": 23.8}, "Nonemployer Establishments": 3690, "Private Non-farm Employment": 12040}, "Housing": {"Housing Units": 29471, "Units in Multi-Unit Structures": 7.9, "Median Value of Owner-Occupied Units": 163700, "Households": 23358, "Persons per Household": 2.34, "Homeownership Rate": 78.0}, "Population": {"2014 Population": 56358, "2010 Population": 56159, "Population per Square Mile": 81.3, "Population Percent Change": 0.3}}</t>
  </si>
  <si>
    <t>{"Ethnicities": {"White Alone, not Hispanic or Latino": 84.8, "Two or More Races": 2.0, "Asian Alone": 1.6, "Native Hawaiian and Other Pacific Islander Alone": 0.1, "White Alone": 91.4, "Hispanic or Latino": 7.4, "Black Alone": 4.6, "American Indian and Alaska Native Alone": 0.4}, "Age": {"Percent Under 18 Years": 23.5, "Percent 65 and Older": 15.2, "Percent Under 5 Years": 5.8}, "Miscellaneous": {"Manufacturers Shipments": 25787, "Foreign Born": 5.5, "Percent Female": 50.2, "Language Other than English at Home": 7.9, "Living in Same House +1 Years": 86.1, "Mean Travel Time to Work": 30.3, "Building Permits": 436, "Veterans": 7459, "Land Area": 413.5}, "Sales": {"Retail Sales": 11207, "Merchant Wholesaler Sales": 6322, "Accommodation and Food Services Sales": 866, "Retail Sales per Capita": 15427}, "County": "Frederick County", "State": "VA", "Income": {"Median Houseold Income": 68424, "Per Capita Income": 30112, "Persons Below Poverty Level": 7.1}, "Education": {"Bachelor's Degree or Higher": 27.5, "High School or Higher": 86.0}, "Employment": {"Private Non-farm Establishments": 1442, "Private Non-farm Employment Percent Change": -0.6, "Firms": {"Total": 6250, "Hispanic-Owned": 1.9, "Native Hawaiian and Other Pacific Islander-Owned": 0.0, "American Indian-Owned": 0.0, "Black-Owned": 0.0, "Asian-Owned": 3.5, "Women-Owned": 23.3}, "Nonemployer Establishments": 5206, "Private Non-farm Employment": 21853}, "Housing": {"Housing Units": 32400, "Units in Multi-Unit Structures": 6.0, "Median Value of Owner-Occupied Units": 226900, "Households": 29172, "Persons per Household": 2.68, "Homeownership Rate": 78.3}, "Population": {"2014 Population": 82377, "2010 Population": 78305, "Population per Square Mile": 189.4, "Population Percent Change": 5.2}}</t>
  </si>
  <si>
    <t>{"Ethnicities": {"White Alone, not Hispanic or Latino": 95.2, "Two or More Races": 1.0, "Asian Alone": 0.5, "Native Hawaiian and Other Pacific Islander Alone": 0.0, "White Alone": 96.7, "Hispanic or Latino": 1.6, "Black Alone": 1.6, "American Indian and Alaska Native Alone": 0.2}, "Age": {"Percent Under 18 Years": 20.7, "Percent 65 and Older": 20.0, "Percent Under 5 Years": 5.1}, "Miscellaneous": {"Manufacturers Shipments": 0, "Foreign Born": 1.3, "Percent Female": 50.8, "Language Other than English at Home": 4.7, "Living in Same House +1 Years": 85.9, "Mean Travel Time to Work": 25.8, "Building Permits": 16, "Veterans": 1323, "Land Area": 355.78}, "Sales": {"Retail Sales": 1724, "Merchant Wholesaler Sales": 189, "Accommodation and Food Services Sales": 124, "Retail Sales per Capita": 10026}, "County": "Giles County", "State": "VA", "Income": {"Median Houseold Income": 45141, "Per Capita Income": 23485, "Persons Below Poverty Level": 13.3}, "Education": {"Bachelor's Degree or Higher": 16.6, "High School or Higher": 80.5}, "Employment": {"Private Non-farm Establishments": 284, "Private Non-farm Employment Percent Change": -5.0, "Firms": {"Total": 1696, "Hispanic-Owned": 0.0, "Native Hawaiian and Other Pacific Islander-Owned": 0.0, "American Indian-Owned": 0.0, "Black-Owned": 0.0, "Asian-Owned": 0.0, "Women-Owned": 18.0}, "Nonemployer Establishments": 849, "Private Non-farm Employment": 3672}, "Housing": {"Housing Units": 8334, "Units in Multi-Unit Structures": 6.3, "Median Value of Owner-Occupied Units": 105300, "Households": 7167, "Persons per Household": 2.37, "Homeownership Rate": 75.9}, "Population": {"2014 Population": 16815, "2010 Population": 17286, "Population per Square Mile": 48.6, "Population Percent Change": -2.7}}</t>
  </si>
  <si>
    <t>{"Ethnicities": {"White Alone, not Hispanic or Latino": 85.0, "Two or More Races": 2.4, "Asian Alone": 0.9, "Native Hawaiian and Other Pacific Islander Alone": 0.0, "White Alone": 87.8, "Hispanic or Latino": 3.3, "Black Alone": 8.4, "American Indian and Alaska Native Alone": 0.5}, "Age": {"Percent Under 18 Years": 20.5, "Percent 65 and Older": 17.5, "Percent Under 5 Years": 5.1}, "Miscellaneous": {"Manufacturers Shipments": 0, "Foreign Born": 1.9, "Percent Female": 50.7, "Language Other than English at Home": 2.8, "Living in Same House +1 Years": 88.6, "Mean Travel Time to Work": 32.8, "Building Permits": 140, "Veterans": 4457, "Land Area": 217.81}, "Sales": {"Retail Sales": 5000, "Merchant Wholesaler Sales": 0, "Accommodation and Food Services Sales": 400, "Retail Sales per Capita": 13071}, "County": "Gloucester County", "State": "VA", "Income": {"Median Houseold Income": 60519, "Per Capita Income": 28673, "Persons Below Poverty Level": 9.2}, "Education": {"Bachelor's Degree or Higher": 22.0, "High School or Higher": 89.3}, "Employment": {"Private Non-farm Establishments": 871, "Private Non-farm Employment Percent Change": -0.6, "Firms": {"Total": 3345, "Hispanic-Owned": 0.0, "Native Hawaiian and Other Pacific Islander-Owned": 0.0, "American Indian-Owned": 0.0, "Black-Owned": 4.9, "Asian-Owned": 0.0, "Women-Owned": 30.1}, "Nonemployer Establishments": 2345, "Private Non-farm Employment": 6985}, "Housing": {"Housing Units": 16151, "Units in Multi-Unit Structures": 5.7, "Median Value of Owner-Occupied Units": 228700, "Households": 13889, "Persons per Household": 2.63, "Homeownership Rate": 82.9}, "Population": {"2014 Population": 37141, "2010 Population": 36858, "Population per Square Mile": 169.2, "Population Percent Change": 0.8}}</t>
  </si>
  <si>
    <t>{"Ethnicities": {"White Alone, not Hispanic or Latino": 77.3, "Two or More Races": 1.4, "Asian Alone": 1.3, "Native Hawaiian and Other Pacific Islander Alone": 0.0, "White Alone": 79.3, "Hispanic or Latino": 2.4, "Black Alone": 17.7, "American Indian and Alaska Native Alone": 0.3}, "Age": {"Percent Under 18 Years": 19.1, "Percent 65 and Older": 19.4, "Percent Under 5 Years": 4.0}, "Miscellaneous": {"Manufacturers Shipments": 0, "Foreign Born": 2.8, "Percent Female": 50.6, "Language Other than English at Home": 5.4, "Living in Same House +1 Years": 92.5, "Mean Travel Time to Work": 30.1, "Building Permits": 127, "Veterans": 2026, "Land Area": 281.42}, "Sales": {"Retail Sales": 1839, "Merchant Wholesaler Sales": 973, "Accommodation and Food Services Sales": 158, "Retail Sales per Capita": 8914}, "County": "Goochland County", "State": "VA", "Income": {"Median Houseold Income": 80976, "Per Capita Income": 45039, "Persons Below Poverty Level": 5.6}, "Education": {"Bachelor's Degree or Higher": 38.0, "High School or Higher": 87.4}, "Employment": {"Private Non-farm Establishments": 638, "Private Non-farm Employment Percent Change": 0.0, "Firms": {"Total": 2336, "Hispanic-Owned": 0.0, "Native Hawaiian and Other Pacific Islander-Owned": 0.0, "American Indian-Owned": 0.0, "Black-Owned": 0.0, "Asian-Owned": 0.0, "Women-Owned": 23.6}, "Nonemployer Establishments": 1969, "Private Non-farm Employment": 17205}, "Housing": {"Housing Units": 8900, "Units in Multi-Unit Structures": 0.8, "Median Value of Owner-Occupied Units": 338500, "Households": 8058, "Persons per Household": 2.4, "Homeownership Rate": 90.2}, "Population": {"2014 Population": 21936, "2010 Population": 21717, "Population per Square Mile": 77.2, "Population Percent Change": 1.1}}</t>
  </si>
  <si>
    <t>{"Ethnicities": {"White Alone, not Hispanic or Latino": 93.4, "Two or More Races": 1.1, "Asian Alone": 0.2, "Native Hawaiian and Other Pacific Islander Alone": 0.0, "White Alone": 96.1, "Hispanic or Latino": 3.0, "Black Alone": 2.3, "American Indian and Alaska Native Alone": 0.2}, "Age": {"Percent Under 18 Years": 17.9, "Percent 65 and Older": 23.6, "Percent Under 5 Years": 4.7}, "Miscellaneous": {"Manufacturers Shipments": 934, "Foreign Born": 0.9, "Percent Female": 51.3, "Language Other than English at Home": 2.5, "Living in Same House +1 Years": 86.9, "Mean Travel Time to Work": 27.7, "Building Permits": 28, "Veterans": 1091, "Land Area": 442.18}, "Sales": {"Retail Sales": 475, "Merchant Wholesaler Sales": 0, "Accommodation and Food Services Sales": 0, "Retail Sales per Capita": 2946}, "County": "Grayson County", "State": "VA", "Income": {"Median Houseold Income": 30710, "Per Capita Income": 20591, "Persons Below Poverty Level": 19.1}, "Education": {"Bachelor's Degree or Higher": 10.9, "High School or Higher": 75.3}, "Employment": {"Private Non-farm Establishments": 167, "Private Non-farm Employment Percent Change": -3.3, "Firms": {"Total": 1174, "Hispanic-Owned": 0.0, "Native Hawaiian and Other Pacific Islander-Owned": 0.0, "American Indian-Owned": 0.0, "Black-Owned": 0.0, "Asian-Owned": 0.0, "Women-Owned": 0.0}, "Nonemployer Establishments": 1037, "Private Non-farm Employment": 1753}, "Housing": {"Housing Units": 9155, "Units in Multi-Unit Structures": 3.4, "Median Value of Owner-Occupied Units": 97900, "Households": 6618, "Persons per Household": 2.3, "Homeownership Rate": 77.7}, "Population": {"2014 Population": 15093, "2010 Population": 15533, "Population per Square Mile": 35.1, "Population Percent Change": -2.8}}</t>
  </si>
  <si>
    <t>{"Ethnicities": {"White Alone, not Hispanic or Latino": 84.2, "Two or More Races": 2.4, "Asian Alone": 1.7, "Native Hawaiian and Other Pacific Islander Alone": 0.0, "White Alone": 88.6, "Hispanic or Latino": 5.0, "Black Alone": 6.9, "American Indian and Alaska Native Alone": 0.3}, "Age": {"Percent Under 18 Years": 24.3, "Percent 65 and Older": 15.7, "Percent Under 5 Years": 6.4}, "Miscellaneous": {"Manufacturers Shipments": 0, "Foreign Born": 4.1, "Percent Female": 50.4, "Language Other than English at Home": 5.7, "Living in Same House +1 Years": 87.9, "Mean Travel Time to Work": 29.3, "Building Permits": 116, "Veterans": 1853, "Land Area": 156.25}, "Sales": {"Retail Sales": 960, "Merchant Wholesaler Sales": 245, "Accommodation and Food Services Sales": 99, "Retail Sales per Capita": 5330}, "County": "Greene County", "State": "VA", "Income": {"Median Houseold Income": 59358, "Per Capita Income": 26998, "Persons Below Poverty Level": 12.0}, "Education": {"Bachelor's Degree or Higher": 24.1, "High School or Higher": 83.1}, "Employment": {"Private Non-farm Establishments": 322, "Private Non-farm Employment Percent Change": -9.4, "Firms": {"Total": 1451, "Hispanic-Owned": 0.0, "Native Hawaiian and Other Pacific Islander-Owned": 0.0, "American Indian-Owned": 0.0, "Black-Owned": 0.0, "Asian-Owned": 0.0, "Women-Owned": 0.0}, "Nonemployer Establishments": 1281, "Private Non-farm Employment": 2381}, "Housing": {"Housing Units": 7991, "Units in Multi-Unit Structures": 2.8, "Median Value of Owner-Occupied Units": 237500, "Households": 6897, "Persons per Household": 2.67, "Homeownership Rate": 79.0}, "Population": {"2014 Population": 19031, "2010 Population": 18403, "Population per Square Mile": 117.8, "Population Percent Change": 3.4}}</t>
  </si>
  <si>
    <t>{"Ethnicities": {"White Alone, not Hispanic or Latino": 37.5, "Two or More Races": 1.0, "Asian Alone": 0.6, "Native Hawaiian and Other Pacific Islander Alone": 0.0, "White Alone": 38.8, "Hispanic or Latino": 2.1, "Black Alone": 59.3, "American Indian and Alaska Native Alone": 0.3}, "Age": {"Percent Under 18 Years": 17.5, "Percent 65 and Older": 15.1, "Percent Under 5 Years": 5.2}, "Miscellaneous": {"Manufacturers Shipments": 2486, "Foreign Born": 1.2, "Percent Female": 38.8, "Language Other than English at Home": 3.1, "Living in Same House +1 Years": 87.1, "Mean Travel Time to Work": 23.5, "Building Permits": 14, "Veterans": 1002, "Land Area": 295.23}, "Sales": {"Retail Sales": 1018, "Merchant Wholesaler Sales": 0, "Accommodation and Food Services Sales": 141, "Retail Sales per Capita": 8558}, "County": "Greensville County", "State": "VA", "Income": {"Median Houseold Income": 39697, "Per Capita Income": 16380, "Persons Below Poverty Level": 21.6}, "Education": {"Bachelor's Degree or Higher": 7.2, "High School or Higher": 72.7}, "Employment": {"Private Non-farm Establishments": 96, "Private Non-farm Employment Percent Change": -12.1, "Firms": {"Total": 356, "Hispanic-Owned": 0.0, "Native Hawaiian and Other Pacific Islander-Owned": 0.0, "American Indian-Owned": 0.0, "Black-Owned": 0.0, "Asian-Owned": 0.0, "Women-Owned": 0.0}, "Nonemployer Establishments": 375, "Private Non-farm Employment": 1776}, "Housing": {"Housing Units": 4126, "Units in Multi-Unit Structures": 3.3, "Median Value of Owner-Occupied Units": 99600, "Households": 3389, "Persons per Household": 2.48, "Homeownership Rate": 75.8}, "Population": {"2014 Population": 11681, "2010 Population": 12243, "Population per Square Mile": 41.5, "Population Percent Change": -4.6}}</t>
  </si>
  <si>
    <t>{"Ethnicities": {"White Alone, not Hispanic or Latino": 59.8, "Two or More Races": 1.2, "Asian Alone": 0.5, "Native Hawaiian and Other Pacific Islander Alone": 0.0, "White Alone": 61.3, "Hispanic or Latino": 1.9, "Black Alone": 36.6, "American Indian and Alaska Native Alone": 0.3}, "Age": {"Percent Under 18 Years": 20.8, "Percent 65 and Older": 22.0, "Percent Under 5 Years": 4.9}, "Miscellaneous": {"Manufacturers Shipments": 6200, "Foreign Born": 1.5, "Percent Female": 52.0, "Language Other than English at Home": 2.2, "Living in Same House +1 Years": 89.1, "Mean Travel Time to Work": 23.4, "Building Permits": 64, "Veterans": 2721, "Land Area": 817.84}, "Sales": {"Retail Sales": 3240, "Merchant Wholesaler Sales": 1336, "Accommodation and Food Services Sales": 312, "Retail Sales per Capita": 9148}, "County": "Halifax County", "State": "VA", "Income": {"Median Houseold Income": 34659, "Per Capita Income": 20929, "Persons Below Poverty Level": 21.3}, "Education": {"Bachelor's Degree or Higher": 15.2, "High School or Higher": 78.9}, "Employment": {"Private Non-farm Establishments": 711, "Private Non-farm Employment Percent Change": -0.3, "Firms": {"Total": 2530, "Hispanic-Owned": 0.0, "Native Hawaiian and Other Pacific Islander-Owned": 0.0, "American Indian-Owned": 0.0, "Black-Owned": 16.4, "Asian-Owned": 0.0, "Women-Owned": 26.8}, "Nonemployer Establishments": 1696, "Private Non-farm Employment": 10121}, "Housing": {"Housing Units": 18080, "Units in Multi-Unit Structures": 6.4, "Median Value of Owner-Occupied Units": 106600, "Households": 14770, "Persons per Household": 2.38, "Homeownership Rate": 72.3}, "Population": {"2014 Population": 35200, "2010 Population": 36241, "Population per Square Mile": 44.3, "Population Percent Change": -2.9}}</t>
  </si>
  <si>
    <t>{"Ethnicities": {"White Alone, not Hispanic or Latino": 84.6, "Two or More Races": 1.6, "Asian Alone": 1.6, "Native Hawaiian and Other Pacific Islander Alone": 0.1, "White Alone": 86.7, "Hispanic or Latino": 2.6, "Black Alone": 9.6, "American Indian and Alaska Native Alone": 0.5}, "Age": {"Percent Under 18 Years": 22.7, "Percent 65 and Older": 15.7, "Percent Under 5 Years": 4.6}, "Miscellaneous": {"Manufacturers Shipments": 9262, "Foreign Born": 3.4, "Percent Female": 51.0, "Language Other than English at Home": 4.1, "Living in Same House +1 Years": 90.1, "Mean Travel Time to Work": 25.3, "Building Permits": 522, "Veterans": 7945, "Land Area": 468.54}, "Sales": {"Retail Sales": 17063, "Merchant Wholesaler Sales": 34059, "Accommodation and Food Services Sales": 1370, "Retail Sales per Capita": 17245}, "County": "Hanover County", "State": "VA", "Income": {"Median Houseold Income": 75070, "Per Capita Income": 33540, "Persons Below Poverty Level": 5.1}, "Education": {"Bachelor's Degree or Higher": 35.5, "High School or Higher": 92.1}, "Employment": {"Private Non-farm Establishments": 3077, "Private Non-farm Employment Percent Change": 3.3, "Firms": {"Total": 9992, "Hispanic-Owned": 1.8, "Native Hawaiian and Other Pacific Islander-Owned": 0.0, "American Indian-Owned": 1.0, "Black-Owned": 5.4, "Asian-Owned": 0.0, "Women-Owned": 23.6}, "Nonemployer Establishments": 7514, "Private Non-farm Employment": 42300}, "Housing": {"Housing Units": 39863, "Units in Multi-Unit Structures": 8.0, "Median Value of Owner-Occupied Units": 262000, "Households": 36927, "Persons per Household": 2.65, "Homeownership Rate": 83.4}, "Population": {"2014 Population": 101918, "2010 Population": 99863, "Population per Square Mile": 213.1, "Population Percent Change": 2.1}}</t>
  </si>
  <si>
    <t>{"Ethnicities": {"White Alone, not Hispanic or Latino": 55.0, "Two or More Races": 2.2, "Asian Alone": 7.9, "Native Hawaiian and Other Pacific Islander Alone": 0.1, "White Alone": 59.3, "Hispanic or Latino": 5.4, "Black Alone": 30.1, "American Indian and Alaska Native Alone": 0.4}, "Age": {"Percent Under 18 Years": 23.4, "Percent 65 and Older": 13.8, "Percent Under 5 Years": 6.3}, "Miscellaneous": {"Manufacturers Shipments": 32649, "Foreign Born": 11.5, "Percent Female": 52.8, "Language Other than English at Home": 14.2, "Living in Same House +1 Years": 83.1, "Mean Travel Time to Work": 21.9, "Building Permits": 693, "Veterans": 22033, "Land Area": 233.7}, "Sales": {"Retail Sales": 67371, "Merchant Wholesaler Sales": 61973, "Accommodation and Food Services Sales": 6858, "Retail Sales per Capita": 23251}, "County": "Henrico County", "State": "VA", "Income": {"Median Houseold Income": 61048, "Per Capita Income": 33115, "Persons Below Poverty Level": 10.7}, "Education": {"Bachelor's Degree or Higher": 39.7, "High School or Higher": 90.1}, "Employment": {"Private Non-farm Establishments": 8868, "Private Non-farm Employment Percent Change": 3.5, "Firms": {"Total": 25677, "Hispanic-Owned": 2.3, "Native Hawaiian and Other Pacific Islander-Owned": 0.0, "American Indian-Owned": 0.7, "Black-Owned": 15.4, "Asian-Owned": 5.4, "Women-Owned": 28.1}, "Nonemployer Establishments": 21238, "Private Non-farm Employment": 163041}, "Housing": {"Housing Units": 135002, "Units in Multi-Unit Structures": 27.6, "Median Value of Owner-Occupied Units": 219900, "Households": 123683, "Persons per Household": 2.49, "Homeownership Rate": 65.2}, "Population": {"2014 Population": 321924, "2010 Population": 306935, "Population per Square Mile": 1313.4, "Population Percent Change": 4.9}}</t>
  </si>
  <si>
    <t>{"Ethnicities": {"White Alone, not Hispanic or Latino": 70.5, "Two or More Races": 1.7, "Asian Alone": 0.6, "Native Hawaiian and Other Pacific Islander Alone": 0.0, "White Alone": 75.3, "Hispanic or Latino": 5.4, "Black Alone": 22.0, "American Indian and Alaska Native Alone": 0.3}, "Age": {"Percent Under 18 Years": 19.8, "Percent 65 and Older": 21.8, "Percent Under 5 Years": 5.0}, "Miscellaneous": {"Manufacturers Shipments": 10979, "Foreign Born": 3.1, "Percent Female": 51.8, "Language Other than English at Home": 5.7, "Living in Same House +1 Years": 88.1, "Mean Travel Time to Work": 24.4, "Building Permits": 28, "Veterans": 4277, "Land Area": 382.33}, "Sales": {"Retail Sales": 4369, "Merchant Wholesaler Sales": 5276, "Accommodation and Food Services Sales": 383, "Retail Sales per Capita": 7860}, "County": "Henry County", "State": "VA", "Income": {"Median Houseold Income": 34984, "Per Capita Income": 19852, "Persons Below Poverty Level": 17.1}, "Education": {"Bachelor's Degree or Higher": 11.2, "High School or Higher": 77.0}, "Employment": {"Private Non-farm Establishments": 833, "Private Non-farm Employment Percent Change": -6.4, "Firms": {"Total": 2826, "Hispanic-Owned": 0.0, "Native Hawaiian and Other Pacific Islander-Owned": 0.0, "American Indian-Owned": 0.0, "Black-Owned": 0.0, "Asian-Owned": 0.0, "Women-Owned": 27.5}, "Nonemployer Establishments": 2322, "Private Non-farm Employment": 10895}, "Housing": {"Housing Units": 26101, "Units in Multi-Unit Structures": 8.9, "Median Value of Owner-Occupied Units": 94600, "Households": 22690, "Persons per Household": 2.33, "Homeownership Rate": 74.6}, "Population": {"2014 Population": 52081, "2010 Population": 54151, "Population per Square Mile": 141.6, "Population Percent Change": -3.8}}</t>
  </si>
  <si>
    <t>{"Ethnicities": {"White Alone, not Hispanic or Latino": 97.2, "Two or More Races": 0.2, "Asian Alone": 0.4, "Native Hawaiian and Other Pacific Islander Alone": 0.0, "White Alone": 98.2, "Hispanic or Latino": 1.5, "Black Alone": 0.8, "American Indian and Alaska Native Alone": 0.3}, "Age": {"Percent Under 18 Years": 13.3, "Percent 65 and Older": 29.4, "Percent Under 5 Years": 3.2}, "Miscellaneous": {"Manufacturers Shipments": 0, "Foreign Born": 0.3, "Percent Female": 50.3, "Language Other than English at Home": 0.5, "Living in Same House +1 Years": 92.0, "Mean Travel Time to Work": 22.4, "Building Permits": 12, "Veterans": 272, "Land Area": 415.16}, "Sales": {"Retail Sales": 88, "Merchant Wholesaler Sales": 0, "Accommodation and Food Services Sales": 0, "Retail Sales per Capita": 3700}, "County": "Highland County", "State": "VA", "Income": {"Median Houseold Income": 49625, "Per Capita Income": 26372, "Persons Below Poverty Level": 10.2}, "Education": {"Bachelor's Degree or Higher": 20.9, "High School or Higher": 78.9}, "Employment": {"Private Non-farm Establishments": 86, "Private Non-farm Employment Percent Change": -3.7, "Firms": {"Total": 307, "Hispanic-Owned": 0.0, "Native Hawaiian and Other Pacific Islander-Owned": 0.0, "American Indian-Owned": 0.0, "Black-Owned": 0.0, "Asian-Owned": 0.0, "Women-Owned": 0.0}, "Nonemployer Establishments": 265, "Private Non-farm Employment": 361}, "Housing": {"Housing Units": 1856, "Units in Multi-Unit Structures": 1.3, "Median Value of Owner-Occupied Units": 171700, "Households": 1006, "Persons per Household": 2.26, "Homeownership Rate": 86.3}, "Population": {"2014 Population": 2248, "2010 Population": 2321, "Population per Square Mile": 5.6, "Population Percent Change": -3.1}}</t>
  </si>
  <si>
    <t>{"Ethnicities": {"White Alone, not Hispanic or Latino": 70.6, "Two or More Races": 1.9, "Asian Alone": 1.0, "Native Hawaiian and Other Pacific Islander Alone": 0.0, "White Alone": 72.7, "Hispanic or Latino": 2.7, "Black Alone": 23.9, "American Indian and Alaska Native Alone": 0.4}, "Age": {"Percent Under 18 Years": 21.1, "Percent 65 and Older": 17.3, "Percent Under 5 Years": 4.6}, "Miscellaneous": {"Manufacturers Shipments": 0, "Foreign Born": 2.3, "Percent Female": 51.3, "Language Other than English at Home": 3.9, "Living in Same House +1 Years": 91.0, "Mean Travel Time to Work": 28.6, "Building Permits": 131, "Veterans": 4170, "Land Area": 315.61}, "Sales": {"Retail Sales": 2127, "Merchant Wholesaler Sales": 1482, "Accommodation and Food Services Sales": 329, "Retail Sales per Capita": 6063}, "County": "Isle of Wight County", "State": "VA", "Income": {"Median Houseold Income": 63942, "Per Capita Income": 30903, "Persons Below Poverty Level": 12.0}, "Education": {"Bachelor's Degree or Higher": 25.5, "High School or Higher": 86.1}, "Employment": {"Private Non-farm Establishments": 638, "Private Non-farm Employment Percent Change": 1.7, "Firms": {"Total": 2638, "Hispanic-Owned": 0.0, "Native Hawaiian and Other Pacific Islander-Owned": 0.0, "American Indian-Owned": 0.0, "Black-Owned": 15.3, "Asian-Owned": 0.0, "Women-Owned": 26.1}, "Nonemployer Establishments": 2066, "Private Non-farm Employment": 7885}, "Housing": {"Housing Units": 15065, "Units in Multi-Unit Structures": 7.9, "Median Value of Owner-Occupied Units": 249600, "Households": 13560, "Persons per Household": 2.59, "Homeownership Rate": 80.6}, "Population": {"2014 Population": 36007, "2010 Population": 35270, "Population per Square Mile": 111.8, "Population Percent Change": 2.1}}</t>
  </si>
  <si>
    <t>{"Ethnicities": {"White Alone, not Hispanic or Latino": 76.0, "Two or More Races": 2.7, "Asian Alone": 2.6, "Native Hawaiian and Other Pacific Islander Alone": 0.1, "White Alone": 80.6, "Hispanic or Latino": 5.5, "Black Alone": 13.6, "American Indian and Alaska Native Alone": 0.4}, "Age": {"Percent Under 18 Years": 21.0, "Percent 65 and Older": 22.8, "Percent Under 5 Years": 5.1}, "Miscellaneous": {"Manufacturers Shipments": 15672, "Foreign Born": 7.2, "Percent Female": 51.7, "Language Other than English at Home": 7.2, "Living in Same House +1 Years": 88.4, "Mean Travel Time to Work": 24.5, "Building Permits": 709, "Veterans": 8923, "Land Area": 142.44}, "Sales": {"Retail Sales": 6588, "Merchant Wholesaler Sales": 1400, "Accommodation and Food Services Sales": 1643, "Retail Sales per Capita": 10752}, "County": "James City County", "State": "VA", "Income": {"Median Houseold Income": 76960, "Per Capita Income": 39133, "Persons Below Poverty Level": 8.7}, "Education": {"Bachelor's Degree or Higher": 45.8, "High School or Higher": 93.5}, "Employment": {"Private Non-farm Establishments": 1651, "Private Non-farm Employment Percent Change": -1.6, "Firms": {"Total": 6530, "Hispanic-Owned": 0.0, "Native Hawaiian and Other Pacific Islander-Owned": 0.0, "American Indian-Owned": 0.0, "Black-Owned": 6.2, "Asian-Owned": 0.0, "Women-Owned": 26.2}, "Nonemployer Establishments": 4882, "Private Non-farm Employment": 26035}, "Housing": {"Housing Units": 31742, "Units in Multi-Unit Structures": 17.4, "Median Value of Owner-Occupied Units": 327100, "Households": 26883, "Persons per Household": 2.5, "Homeownership Rate": 76.2}, "Population": {"2014 Population": 72583, "2010 Population": 67009, "Population per Square Mile": 470.4, "Population Percent Change": 7.7}}</t>
  </si>
  <si>
    <t>{"Ethnicities": {"White Alone, not Hispanic or Latino": 65.7, "Two or More Races": 2.4, "Asian Alone": 0.4, "Native Hawaiian and Other Pacific Islander Alone": 0.0, "White Alone": 68.4, "Hispanic or Latino": 3.1, "Black Alone": 26.9, "American Indian and Alaska Native Alone": 1.8}, "Age": {"Percent Under 18 Years": 18.7, "Percent 65 and Older": 20.6, "Percent Under 5 Years": 3.9}, "Miscellaneous": {"Manufacturers Shipments": 0, "Foreign Born": 1.8, "Percent Female": 49.7, "Language Other than English at Home": 4.5, "Living in Same House +1 Years": 95.5, "Mean Travel Time to Work": 42.5, "Building Permits": 13, "Veterans": 703, "Land Area": 315.14}, "Sales": {"Retail Sales": 161, "Merchant Wholesaler Sales": 219, "Accommodation and Food Services Sales": 0, "Retail Sales per Capita": 2357}, "County": "King and Queen County", "State": "VA", "Income": {"Median Houseold Income": 48372, "Per Capita Income": 23868, "Persons Below Poverty Level": 9.2}, "Education": {"Bachelor's Degree or Higher": 14.1, "High School or Higher": 81.5}, "Employment": {"Private Non-farm Establishments": 103, "Private Non-farm Employment Percent Change": 3.6, "Firms": {"Total": 0, "Hispanic-Owned": 0.0, "Native Hawaiian and Other Pacific Islander-Owned": 0.0, "American Indian-Owned": 0.0, "Black-Owned": 0.0, "Asian-Owned": 0.0, "Women-Owned": 0.0}, "Nonemployer Establishments": 392, "Private Non-farm Employment": 664}, "Housing": {"Housing Units": 3445, "Units in Multi-Unit Structures": 2.7, "Median Value of Owner-Occupied Units": 154200, "Households": 2863, "Persons per Household": 2.45, "Homeownership Rate": 76.2}, "Population": {"2014 Population": 7175, "2010 Population": 6945, "Population per Square Mile": 22.0, "Population Percent Change": 3.3}}</t>
  </si>
  <si>
    <t>{"Ethnicities": {"White Alone, not Hispanic or Latino": 73.9, "Two or More Races": 3.2, "Asian Alone": 1.4, "Native Hawaiian and Other Pacific Islander Alone": 0.1, "White Alone": 77.3, "Hispanic or Latino": 4.4, "Black Alone": 17.3, "American Indian and Alaska Native Alone": 0.6}, "Age": {"Percent Under 18 Years": 26.2, "Percent 65 and Older": 11.7, "Percent Under 5 Years": 6.8}, "Miscellaneous": {"Manufacturers Shipments": 0, "Foreign Born": 1.9, "Percent Female": 49.4, "Language Other than English at Home": 4.1, "Living in Same House +1 Years": 84.3, "Mean Travel Time to Work": 34.0, "Building Permits": 104, "Veterans": 3007, "Land Area": 179.64}, "Sales": {"Retail Sales": 1549, "Merchant Wholesaler Sales": 81, "Accommodation and Food Services Sales": 146, "Retail Sales per Capita": 6873}, "County": "King George County", "State": "VA", "Income": {"Median Houseold Income": 81753, "Per Capita Income": 34234, "Persons Below Poverty Level": 7.1}, "Education": {"Bachelor's Degree or Higher": 31.1, "High School or Higher": 91.1}, "Employment": {"Private Non-farm Establishments": 468, "Private Non-farm Employment Percent Change": 2.0, "Firms": {"Total": 1767, "Hispanic-Owned": 0.0, "Native Hawaiian and Other Pacific Islander-Owned": 0.0, "American Indian-Owned": 0.0, "Black-Owned": 0.0, "Asian-Owned": 0.0, "Women-Owned": 32.4}, "Nonemployer Establishments": 1345, "Private Non-farm Employment": 5582}, "Housing": {"Housing Units": 9781, "Units in Multi-Unit Structures": 9.1, "Median Value of Owner-Occupied Units": 278900, "Households": 8314, "Persons per Household": 2.86, "Homeownership Rate": 73.5}, "Population": {"2014 Population": 25371, "2010 Population": 23584, "Population per Square Mile": 131.3, "Population Percent Change": 7.6}}</t>
  </si>
  <si>
    <t>{"Ethnicities": {"White Alone, not Hispanic or Latino": 76.0, "Two or More Races": 2.3, "Asian Alone": 0.9, "Native Hawaiian and Other Pacific Islander Alone": 0.0, "White Alone": 77.9, "Hispanic or Latino": 2.5, "Black Alone": 17.5, "American Indian and Alaska Native Alone": 1.4}, "Age": {"Percent Under 18 Years": 23.5, "Percent 65 and Older": 14.4, "Percent Under 5 Years": 6.1}, "Miscellaneous": {"Manufacturers Shipments": 0, "Foreign Born": 1.6, "Percent Female": 51.3, "Language Other than English at Home": 2.7, "Living in Same House +1 Years": 92.7, "Mean Travel Time to Work": 34.2, "Building Permits": 74, "Veterans": 1187, "Land Area": 273.94}, "Sales": {"Retail Sales": 1259, "Merchant Wholesaler Sales": 306, "Accommodation and Food Services Sales": 75, "Retail Sales per Capita": 8060}, "County": "King William County", "State": "VA", "Income": {"Median Houseold Income": 62670, "Per Capita Income": 26940, "Persons Below Poverty Level": 9.5}, "Education": {"Bachelor's Degree or Higher": 19.2, "High School or Higher": 89.4}, "Employment": {"Private Non-farm Establishments": 307, "Private Non-farm Employment Percent Change": 1.6, "Firms": {"Total": 1007, "Hispanic-Owned": 0.0, "Native Hawaiian and Other Pacific Islander-Owned": 0.0, "American Indian-Owned": 0.0, "Black-Owned": 0.0, "Asian-Owned": 0.0, "Women-Owned": 41.2}, "Nonemployer Establishments": 1039, "Private Non-farm Employment": 2840}, "Housing": {"Housing Units": 6675, "Units in Multi-Unit Structures": 4.4, "Median Value of Owner-Occupied Units": 199700, "Households": 5998, "Persons per Household": 2.65, "Homeownership Rate": 83.1}, "Population": {"2014 Population": 16186, "2010 Population": 15935, "Population per Square Mile": 58.2, "Population Percent Change": 1.6}}</t>
  </si>
  <si>
    <t>{"Ethnicities": {"White Alone, not Hispanic or Latino": 68.7, "Two or More Races": 1.1, "Asian Alone": 0.7, "Native Hawaiian and Other Pacific Islander Alone": 0.0, "White Alone": 69.9, "Hispanic or Latino": 1.6, "Black Alone": 28.0, "American Indian and Alaska Native Alone": 0.2}, "Age": {"Percent Under 18 Years": 15.0, "Percent 65 and Older": 35.2, "Percent Under 5 Years": 3.8}, "Miscellaneous": {"Manufacturers Shipments": 0, "Foreign Born": 1.8, "Percent Female": 53.3, "Language Other than English at Home": 3.7, "Living in Same House +1 Years": 90.3, "Mean Travel Time to Work": 26.0, "Building Permits": 32, "Veterans": 1460, "Land Area": 133.25}, "Sales": {"Retail Sales": 1666, "Merchant Wholesaler Sales": 492, "Accommodation and Food Services Sales": 159, "Retail Sales per Capita": 14500}, "County": "Lancaster County", "State": "VA", "Income": {"Median Houseold Income": 49248, "Per Capita Income": 30737, "Persons Below Poverty Level": 11.7}, "Education": {"Bachelor's Degree or Higher": 28.3, "High School or Higher": 87.9}, "Employment": {"Private Non-farm Establishments": 469, "Private Non-farm Employment Percent Change": -1.9, "Firms": {"Total": 1820, "Hispanic-Owned": 0.0, "Native Hawaiian and Other Pacific Islander-Owned": 0.0, "American Indian-Owned": 0.0, "Black-Owned": 0.0, "Asian-Owned": 0.0, "Women-Owned": 16.7}, "Nonemployer Establishments": 1033, "Private Non-farm Employment": 4187}, "Housing": {"Housing Units": 7591, "Units in Multi-Unit Structures": 6.7, "Median Value of Owner-Occupied Units": 233400, "Households": 5182, "Persons per Household": 2.14, "Homeownership Rate": 79.2}, "Population": {"2014 Population": 11044, "2010 Population": 11391, "Population per Square Mile": 85.5, "Population Percent Change": -3.1}}</t>
  </si>
  <si>
    <t>{"Ethnicities": {"White Alone, not Hispanic or Latino": 92.8, "Two or More Races": 0.9, "Asian Alone": 0.3, "Native Hawaiian and Other Pacific Islander Alone": 0.0, "White Alone": 94.2, "Hispanic or Latino": 1.8, "Black Alone": 4.2, "American Indian and Alaska Native Alone": 0.4}, "Age": {"Percent Under 18 Years": 19.3, "Percent 65 and Older": 18.8, "Percent Under 5 Years": 5.1}, "Miscellaneous": {"Manufacturers Shipments": 0, "Foreign Born": 1.1, "Percent Female": 47.7, "Language Other than English at Home": 3.0, "Living in Same House +1 Years": 89.8, "Mean Travel Time to Work": 28.4, "Building Permits": 16, "Veterans": 1823, "Land Area": 435.52}, "Sales": {"Retail Sales": 1715, "Merchant Wholesaler Sales": 274, "Accommodation and Food Services Sales": 85, "Retail Sales per Capita": 6868}, "County": "Lee County", "State": "VA", "Income": {"Median Houseold Income": 31308, "Per Capita Income": 16664, "Persons Below Poverty Level": 26.8}, "Education": {"Bachelor's Degree or Higher": 11.7, "High School or Higher": 74.2}, "Employment": {"Private Non-farm Establishments": 286, "Private Non-farm Employment Percent Change": -10.3, "Firms": {"Total": 1046, "Hispanic-Owned": 0.0, "Native Hawaiian and Other Pacific Islander-Owned": 0.0, "American Indian-Owned": 0.0, "Black-Owned": 0.0, "Asian-Owned": 0.0, "Women-Owned": 32.9}, "Nonemployer Establishments": 1093, "Private Non-farm Employment": 3197}, "Housing": {"Housing Units": 11715, "Units in Multi-Unit Structures": 5.7, "Median Value of Owner-Occupied Units": 74300, "Households": 9653, "Persons per Household": 2.49, "Homeownership Rate": 74.3}, "Population": {"2014 Population": 24951, "2010 Population": 25587, "Population per Square Mile": 58.8, "Population Percent Change": -2.5}}</t>
  </si>
  <si>
    <t>{"Ethnicities": {"White Alone, not Hispanic or Latino": 58.8, "Two or More Races": 3.5, "Asian Alone": 17.3, "Native Hawaiian and Other Pacific Islander Alone": 0.1, "White Alone": 70.7, "Hispanic or Latino": 13.4, "Black Alone": 7.8, "American Indian and Alaska Native Alone": 0.5}, "Age": {"Percent Under 18 Years": 29.4, "Percent 65 and Older": 7.9, "Percent Under 5 Years": 7.7}, "Miscellaneous": {"Manufacturers Shipments": 14001, "Foreign Born": 22.8, "Percent Female": 50.4, "Language Other than English at Home": 29.6, "Living in Same House +1 Years": 87.9, "Mean Travel Time to Work": 33.1, "Building Permits": 3480, "Veterans": 20436, "Land Area": 515.56}, "Sales": {"Retail Sales": 44695, "Merchant Wholesaler Sales": 14919, "Accommodation and Food Services Sales": 6101, "Retail Sales per Capita": 16109}, "County": "Loudoun County", "State": "VA", "Income": {"Median Houseold Income": 122238, "Per Capita Income": 46565, "Persons Below Poverty Level": 3.6}, "Education": {"Bachelor's Degree or Higher": 57.9, "High School or Higher": 93.8}, "Employment": {"Private Non-farm Establishments": 8987, "Private Non-farm Employment Percent Change": 3.6, "Firms": {"Total": 28697, "Hispanic-Owned": 6.9, "Native Hawaiian and Other Pacific Islander-Owned": 0.1, "American Indian-Owned": 0.6, "Black-Owned": 5.0, "Asian-Owned": 13.0, "Women-Owned": 31.7}, "Nonemployer Establishments": 27410, "Private Non-farm Employment": 134845}, "Housing": {"Housing Units": 123150, "Units in Multi-Unit Structures": 16.4, "Median Value of Owner-Occupied Units": 437700, "Households": 106997, "Persons per Household": 3.04, "Homeownership Rate": 77.7}, "Population": {"2014 Population": 363050, "2010 Population": 312311, "Population per Square Mile": 605.8, "Population Percent Change": 16.2}}</t>
  </si>
  <si>
    <t>{"Ethnicities": {"White Alone, not Hispanic or Latino": 78.0, "Two or More Races": 2.2, "Asian Alone": 0.6, "Native Hawaiian and Other Pacific Islander Alone": 0.0, "White Alone": 80.0, "Hispanic or Latino": 2.5, "Black Alone": 16.7, "American Indian and Alaska Native Alone": 0.4}, "Age": {"Percent Under 18 Years": 21.0, "Percent 65 and Older": 17.6, "Percent Under 5 Years": 5.6}, "Miscellaneous": {"Manufacturers Shipments": 4359, "Foreign Born": 2.6, "Percent Female": 50.6, "Language Other than English at Home": 3.2, "Living in Same House +1 Years": 90.6, "Mean Travel Time to Work": 35.1, "Building Permits": 168, "Veterans": 2963, "Land Area": 496.3}, "Sales": {"Retail Sales": 1538, "Merchant Wholesaler Sales": 1029, "Accommodation and Food Services Sales": 138, "Retail Sales per Capita": 4840}, "County": "Louisa County", "State": "VA", "Income": {"Median Houseold Income": 54518, "Per Capita Income": 26956, "Persons Below Poverty Level": 10.3}, "Education": {"Bachelor's Degree or Higher": 18.8, "High School or Higher": 82.5}, "Employment": {"Private Non-farm Establishments": 539, "Private Non-farm Employment Percent Change": -0.9, "Firms": {"Total": 2612, "Hispanic-Owned": 0.0, "Native Hawaiian and Other Pacific Islander-Owned": 0.0, "American Indian-Owned": 0.0, "Black-Owned": 0.0, "Asian-Owned": 0.0, "Women-Owned": 0.0}, "Nonemployer Establishments": 2112, "Private Non-farm Employment": 6385}, "Housing": {"Housing Units": 16807, "Units in Multi-Unit Structures": 2.8, "Median Value of Owner-Occupied Units": 197700, "Households": 13046, "Persons per Household": 2.55, "Homeownership Rate": 79.9}, "Population": {"2014 Population": 34348, "2010 Population": 33153, "Population per Square Mile": 66.8, "Population Percent Change": 3.4}}</t>
  </si>
  <si>
    <t>{"Ethnicities": {"White Alone, not Hispanic or Latino": 60.2, "Two or More Races": 1.8, "Asian Alone": 0.3, "Native Hawaiian and Other Pacific Islander Alone": 0.2, "White Alone": 63.3, "Hispanic or Latino": 4.2, "Black Alone": 34.0, "American Indian and Alaska Native Alone": 0.4}, "Age": {"Percent Under 18 Years": 18.7, "Percent 65 and Older": 19.7, "Percent Under 5 Years": 4.4}, "Miscellaneous": {"Manufacturers Shipments": 0, "Foreign Born": 2.9, "Percent Female": 47.3, "Language Other than English at Home": 4.7, "Living in Same House +1 Years": 92.4, "Mean Travel Time to Work": 29.2, "Building Permits": 13, "Veterans": 1184, "Land Area": 431.68}, "Sales": {"Retail Sales": 546, "Merchant Wholesaler Sales": 457, "Accommodation and Food Services Sales": 0, "Retail Sales per Capita": 4227}, "County": "Lunenburg County", "State": "VA", "Income": {"Median Houseold Income": 35237, "Per Capita Income": 17630, "Persons Below Poverty Level": 22.6}, "Education": {"Bachelor's Degree or Higher": 11.9, "High School or Higher": 69.0}, "Employment": {"Private Non-farm Establishments": 177, "Private Non-farm Employment Percent Change": -10.2, "Firms": {"Total": 882, "Hispanic-Owned": 0.0, "Native Hawaiian and Other Pacific Islander-Owned": 0.0, "American Indian-Owned": 0.0, "Black-Owned": 0.0, "Asian-Owned": 0.0, "Women-Owned": 26.5}, "Nonemployer Establishments": 550, "Private Non-farm Employment": 1511}, "Housing": {"Housing Units": 5935, "Units in Multi-Unit Structures": 2.5, "Median Value of Owner-Occupied Units": 100400, "Households": 4572, "Persons per Household": 2.48, "Homeownership Rate": 75.3}, "Population": {"2014 Population": 12466, "2010 Population": 12914, "Population per Square Mile": 29.9, "Population Percent Change": -3.5}}</t>
  </si>
  <si>
    <t>{"Ethnicities": {"White Alone, not Hispanic or Latino": 85.3, "Two or More Races": 2.4, "Asian Alone": 0.6, "Native Hawaiian and Other Pacific Islander Alone": 0.0, "White Alone": 87.2, "Hispanic or Latino": 2.1, "Black Alone": 9.5, "American Indian and Alaska Native Alone": 0.3}, "Age": {"Percent Under 18 Years": 21.0, "Percent 65 and Older": 20.5, "Percent Under 5 Years": 5.0}, "Miscellaneous": {"Manufacturers Shipments": 0, "Foreign Born": 3.0, "Percent Female": 51.4, "Language Other than English at Home": 2.1, "Living in Same House +1 Years": 88.2, "Mean Travel Time to Work": 32.8, "Building Permits": 31, "Veterans": 1356, "Land Area": 320.68}, "Sales": {"Retail Sales": 1129, "Merchant Wholesaler Sales": 87, "Accommodation and Food Services Sales": 100, "Retail Sales per Capita": 8245}, "County": "Madison County", "State": "VA", "Income": {"Median Houseold Income": 53459, "Per Capita Income": 27296, "Persons Below Poverty Level": 13.3}, "Education": {"Bachelor's Degree or Higher": 21.8, "High School or Higher": 79.8}, "Employment": {"Private Non-farm Establishments": 273, "Private Non-farm Employment Percent Change": -3.7, "Firms": {"Total": 1514, "Hispanic-Owned": 0.0, "Native Hawaiian and Other Pacific Islander-Owned": 0.0, "American Indian-Owned": 0.0, "Black-Owned": 0.0, "Asian-Owned": 0.0, "Women-Owned": 21.5}, "Nonemployer Establishments": 1085, "Private Non-farm Employment": 2640}, "Housing": {"Housing Units": 6006, "Units in Multi-Unit Structures": 2.0, "Median Value of Owner-Occupied Units": 240900, "Households": 5024, "Persons per Household": 2.6, "Homeownership Rate": 80.3}, "Population": {"2014 Population": 13157, "2010 Population": 13308, "Population per Square Mile": 41.5, "Population Percent Change": -1.1}}</t>
  </si>
  <si>
    <t>{"Ethnicities": {"White Alone, not Hispanic or Latino": 85.8, "Two or More Races": 2.1, "Asian Alone": 0.7, "Native Hawaiian and Other Pacific Islander Alone": 0.1, "White Alone": 87.7, "Hispanic or Latino": 2.1, "Black Alone": 9.2, "American Indian and Alaska Native Alone": 0.3}, "Age": {"Percent Under 18 Years": 16.9, "Percent 65 and Older": 28.2, "Percent Under 5 Years": 3.7}, "Miscellaneous": {"Manufacturers Shipments": 0, "Foreign Born": 1.7, "Percent Female": 51.7, "Language Other than English at Home": 2.3, "Living in Same House +1 Years": 92.0, "Mean Travel Time to Work": 32.9, "Building Permits": 25, "Veterans": 1125, "Land Area": 85.93}, "Sales": {"Retail Sales": 593, "Merchant Wholesaler Sales": 0, "Accommodation and Food Services Sales": 0, "Retail Sales per Capita": 6566}, "County": "Mathews County", "State": "VA", "Income": {"Median Houseold Income": 55192, "Per Capita Income": 31342, "Persons Below Poverty Level": 10.1}, "Education": {"Bachelor's Degree or Higher": 27.2, "High School or Higher": 88.8}, "Employment": {"Private Non-farm Establishments": 169, "Private Non-farm Employment Percent Change": -2.4, "Firms": {"Total": 824, "Hispanic-Owned": 0.0, "Native Hawaiian and Other Pacific Islander-Owned": 0.0, "American Indian-Owned": 0.0, "Black-Owned": 0.0, "Asian-Owned": 0.0, "Women-Owned": 0.0}, "Nonemployer Establishments": 824, "Private Non-farm Employment": 1068}, "Housing": {"Housing Units": 5720, "Units in Multi-Unit Structures": 5.4, "Median Value of Owner-Occupied Units": 238500, "Households": 3856, "Persons per Household": 2.29, "Homeownership Rate": 79.8}, "Population": {"2014 Population": 8836, "2010 Population": 8978, "Population per Square Mile": 104.5, "Population Percent Change": -1.6}}</t>
  </si>
  <si>
    <t>{"Ethnicities": {"White Alone, not Hispanic or Latino": 60.1, "Two or More Races": 1.7, "Asian Alone": 0.9, "Native Hawaiian and Other Pacific Islander Alone": 0.1, "White Alone": 62.1, "Hispanic or Latino": 2.7, "Black Alone": 34.9, "American Indian and Alaska Native Alone": 0.3}, "Age": {"Percent Under 18 Years": 19.1, "Percent 65 and Older": 23.8, "Percent Under 5 Years": 4.8}, "Miscellaneous": {"Manufacturers Shipments": 2810, "Foreign Born": 2.0, "Percent Female": 51.6, "Language Other than English at Home": 2.4, "Living in Same House +1 Years": 92.2, "Mean Travel Time to Work": 26.4, "Building Permits": 60, "Veterans": 2884, "Land Area": 625.49}, "Sales": {"Retail Sales": 4063, "Merchant Wholesaler Sales": 746, "Accommodation and Food Services Sales": 434, "Retail Sales per Capita": 12684}, "County": "Mecklenburg County", "State": "VA", "Income": {"Median Houseold Income": 36261, "Per Capita Income": 20056, "Persons Below Poverty Level": 19.6}, "Education": {"Bachelor's Degree or Higher": 13.7, "High School or Higher": 76.9}, "Employment": {"Private Non-farm Establishments": 786, "Private Non-farm Employment Percent Change": -1.2, "Firms": {"Total": 2453, "Hispanic-Owned": 0.0, "Native Hawaiian and Other Pacific Islander-Owned": 0.0, "American Indian-Owned": 0.0, "Black-Owned": 9.1, "Asian-Owned": 0.0, "Women-Owned": 29.7}, "Nonemployer Establishments": 1626, "Private Non-farm Employment": 9447}, "Housing": {"Housing Units": 18686, "Units in Multi-Unit Structures": 5.4, "Median Value of Owner-Occupied Units": 120900, "Households": 12650, "Persons per Household": 2.42, "Homeownership Rate": 73.4}, "Population": {"2014 Population": 31192, "2010 Population": 32727, "Population per Square Mile": 52.3, "Population Percent Change": -4.7}}</t>
  </si>
  <si>
    <t>{"Ethnicities": {"White Alone, not Hispanic or Latino": 77.9, "Two or More Races": 1.8, "Asian Alone": 0.4, "Native Hawaiian and Other Pacific Islander Alone": 0.0, "White Alone": 79.6, "Hispanic or Latino": 2.2, "Black Alone": 17.7, "American Indian and Alaska Native Alone": 0.4}, "Age": {"Percent Under 18 Years": 15.6, "Percent 65 and Older": 29.0, "Percent Under 5 Years": 4.1}, "Miscellaneous": {"Manufacturers Shipments": 0, "Foreign Born": 2.7, "Percent Female": 50.8, "Language Other than English at Home": 2.1, "Living in Same House +1 Years": 90.7, "Mean Travel Time to Work": 27.7, "Building Permits": 39, "Veterans": 1259, "Land Area": 130.31}, "Sales": {"Retail Sales": 944, "Merchant Wholesaler Sales": 314, "Accommodation and Food Services Sales": 87, "Retail Sales per Capita": 8879}, "County": "Middlesex County", "State": "VA", "Income": {"Median Houseold Income": 53309, "Per Capita Income": 30531, "Persons Below Poverty Level": 9.4}, "Education": {"Bachelor's Degree or Higher": 27.4, "High School or Higher": 89.0}, "Employment": {"Private Non-farm Establishments": 323, "Private Non-farm Employment Percent Change": -1.7, "Firms": {"Total": 1664, "Hispanic-Owned": 0.0, "Native Hawaiian and Other Pacific Islander-Owned": 0.0, "American Indian-Owned": 0.0, "Black-Owned": 0.0, "Asian-Owned": 0.0, "Women-Owned": 20.4}, "Nonemployer Establishments": 971, "Private Non-farm Employment": 2138}, "Housing": {"Housing Units": 7230, "Units in Multi-Unit Structures": 3.5, "Median Value of Owner-Occupied Units": 247100, "Households": 4400, "Persons per Household": 2.39, "Homeownership Rate": 82.0}, "Population": {"2014 Population": 10696, "2010 Population": 10959, "Population per Square Mile": 84.1, "Population Percent Change": -2.4}}</t>
  </si>
  <si>
    <t>{"Ethnicities": {"White Alone, not Hispanic or Latino": 84.7, "Two or More Races": 2.2, "Asian Alone": 5.9, "Native Hawaiian and Other Pacific Islander Alone": 0.1, "White Alone": 87.2, "Hispanic or Latino": 3.0, "Black Alone": 4.2, "American Indian and Alaska Native Alone": 0.3}, "Age": {"Percent Under 18 Years": 16.0, "Percent 65 and Older": 11.0, "Percent Under 5 Years": 4.5}, "Miscellaneous": {"Manufacturers Shipments": 8381, "Foreign Born": 9.1, "Percent Female": 47.9, "Language Other than English at Home": 11.0, "Living in Same House +1 Years": 72.3, "Mean Travel Time to Work": 17.8, "Building Permits": 233, "Veterans": 4888, "Land Area": 387.01}, "Sales": {"Retail Sales": 11026, "Merchant Wholesaler Sales": 972, "Accommodation and Food Services Sales": 1482, "Retail Sales per Capita": 12350}, "County": "Montgomery County", "State": "VA", "Income": {"Median Houseold Income": 45543, "Per Capita Income": 23548, "Persons Below Poverty Level": 24.5}, "Education": {"Bachelor's Degree or Higher": 42.4, "High School or Higher": 89.6}, "Employment": {"Private Non-farm Establishments": 1935, "Private Non-farm Employment Percent Change": 5.6, "Firms": {"Total": 6877, "Hispanic-Owned": 0.0, "Native Hawaiian and Other Pacific Islander-Owned": 0.0, "American Indian-Owned": 0.0, "Black-Owned": 0.0, "Asian-Owned": 0.0, "Women-Owned": 24.0}, "Nonemployer Establishments": 4825, "Private Non-farm Employment": 28942}, "Housing": {"Housing Units": 39217, "Units in Multi-Unit Structures": 28.5, "Median Value of Owner-Occupied Units": 200200, "Households": 34789, "Persons per Household": 2.44, "Homeownership Rate": 54.6}, "Population": {"2014 Population": 97244, "2010 Population": 94392, "Population per Square Mile": 243.9, "Population Percent Change": 3.0}}</t>
  </si>
  <si>
    <t>{"Ethnicities": {"White Alone, not Hispanic or Latino": 81.7, "Two or More Races": 1.9, "Asian Alone": 0.6, "Native Hawaiian and Other Pacific Islander Alone": 0.0, "White Alone": 84.4, "Hispanic or Latino": 3.5, "Black Alone": 12.5, "American Indian and Alaska Native Alone": 0.5}, "Age": {"Percent Under 18 Years": 18.8, "Percent 65 and Older": 23.7, "Percent Under 5 Years": 4.5}, "Miscellaneous": {"Manufacturers Shipments": 0, "Foreign Born": 3.0, "Percent Female": 51.4, "Language Other than English at Home": 2.4, "Living in Same House +1 Years": 88.6, "Mean Travel Time to Work": 33.2, "Building Permits": 52, "Veterans": 1327, "Land Area": 470.86}, "Sales": {"Retail Sales": 756, "Merchant Wholesaler Sales": 66, "Accommodation and Food Services Sales": 61, "Retail Sales per Capita": 4967}, "County": "Nelson County", "State": "VA", "Income": {"Median Houseold Income": 48789, "Per Capita Income": 26059, "Persons Below Poverty Level": 14.2}, "Education": {"Bachelor's Degree or Higher": 26.7, "High School or Higher": 80.8}, "Employment": {"Private Non-farm Establishments": 378, "Private Non-farm Employment Percent Change": 11.9, "Firms": {"Total": 1927, "Hispanic-Owned": 0.0, "Native Hawaiian and Other Pacific Islander-Owned": 0.0, "American Indian-Owned": 0.0, "Black-Owned": 0.0, "Asian-Owned": 0.0, "Women-Owned": 32.8}, "Nonemployer Establishments": 1247, "Private Non-farm Employment": 3062}, "Housing": {"Housing Units": 10043, "Units in Multi-Unit Structures": 13.1, "Median Value of Owner-Occupied Units": 192900, "Households": 6404, "Persons per Household": 2.31, "Homeownership Rate": 75.8}, "Population": {"2014 Population": 14850, "2010 Population": 15020, "Population per Square Mile": 31.9, "Population Percent Change": -1.1}}</t>
  </si>
  <si>
    <t>{"Ethnicities": {"White Alone, not Hispanic or Latino": 79.7, "Two or More Races": 2.3, "Asian Alone": 1.1, "Native Hawaiian and Other Pacific Islander Alone": 0.0, "White Alone": 81.9, "Hispanic or Latino": 2.6, "Black Alone": 13.7, "American Indian and Alaska Native Alone": 1.0}, "Age": {"Percent Under 18 Years": 20.9, "Percent 65 and Older": 15.1, "Percent Under 5 Years": 4.8}, "Miscellaneous": {"Manufacturers Shipments": 0, "Foreign Born": 2.4, "Percent Female": 49.0, "Language Other than English at Home": 2.8, "Living in Same House +1 Years": 87.6, "Mean Travel Time to Work": 31.9, "Building Permits": 162, "Veterans": 1926, "Land Area": 209.73}, "Sales": {"Retail Sales": 1351, "Merchant Wholesaler Sales": 0, "Accommodation and Food Services Sales": 96, "Retail Sales per Capita": 7837}, "County": "New Kent County", "State": "VA", "Income": {"Median Houseold Income": 70618, "Per Capita Income": 32068, "Persons Below Poverty Level": 5.9}, "Education": {"Bachelor's Degree or Higher": 23.2, "High School or Higher": 88.8}, "Employment": {"Private Non-farm Establishments": 339, "Private Non-farm Employment Percent Change": -4.0, "Firms": {"Total": 1315, "Hispanic-Owned": 0.0, "Native Hawaiian and Other Pacific Islander-Owned": 0.0, "American Indian-Owned": 0.0, "Black-Owned": 0.0, "Asian-Owned": 0.0, "Women-Owned": 0.0}, "Nonemployer Establishments": 1427, "Private Non-farm Employment": 2726}, "Housing": {"Housing Units": 7898, "Units in Multi-Unit Structures": 0.3, "Median Value of Owner-Occupied Units": 253700, "Households": 6886, "Persons per Household": 2.65, "Homeownership Rate": 89.0}, "Population": {"2014 Population": 20021, "2010 Population": 18429, "Population per Square Mile": 87.9, "Population Percent Change": 8.6}}</t>
  </si>
  <si>
    <t>{"Ethnicities": {"White Alone, not Hispanic or Latino": 54.1, "Two or More Races": 1.8, "Asian Alone": 0.9, "Native Hawaiian and Other Pacific Islander Alone": 0.2, "White Alone": 61.6, "Hispanic or Latino": 8.5, "Black Alone": 35.2, "American Indian and Alaska Native Alone": 0.3}, "Age": {"Percent Under 18 Years": 19.9, "Percent 65 and Older": 24.4, "Percent Under 5 Years": 5.8}, "Miscellaneous": {"Manufacturers Shipments": 0, "Foreign Born": 6.4, "Percent Female": 51.6, "Language Other than English at Home": 7.8, "Living in Same House +1 Years": 90.8, "Mean Travel Time to Work": 18.8, "Building Permits": 50, "Veterans": 1133, "Land Area": 211.61}, "Sales": {"Retail Sales": 1351, "Merchant Wholesaler Sales": 592, "Accommodation and Food Services Sales": 235, "Retail Sales per Capita": 10072}, "County": "Northampton County", "State": "VA", "Income": {"Median Houseold Income": 33635, "Per Capita Income": 23473, "Persons Below Poverty Level": 24.3}, "Education": {"Bachelor's Degree or Higher": 20.2, "High School or Higher": 78.1}, "Employment": {"Private Non-farm Establishments": 317, "Private Non-farm Employment Percent Change": -9.1, "Firms": {"Total": 1285, "Hispanic-Owned": 0.0, "Native Hawaiian and Other Pacific Islander-Owned": 0.0, "American Indian-Owned": 0.0, "Black-Owned": 0.0, "Asian-Owned": 0.0, "Women-Owned": 26.0}, "Nonemployer Establishments": 991, "Private Non-farm Employment": 2832}, "Housing": {"Housing Units": 7322, "Units in Multi-Unit Structures": 7.2, "Median Value of Owner-Occupied Units": 168800, "Households": 5149, "Persons per Household": 2.32, "Homeownership Rate": 68.6}, "Population": {"2014 Population": 12121, "2010 Population": 12389, "Population per Square Mile": 58.5, "Population Percent Change": -2.2}}</t>
  </si>
  <si>
    <t>{"Ethnicities": {"White Alone, not Hispanic or Latino": 70.2, "Two or More Races": 1.2, "Asian Alone": 0.3, "Native Hawaiian and Other Pacific Islander Alone": 0.1, "White Alone": 73.4, "Hispanic or Latino": 3.6, "Black Alone": 24.8, "American Indian and Alaska Native Alone": 0.2}, "Age": {"Percent Under 18 Years": 15.9, "Percent 65 and Older": 34.3, "Percent Under 5 Years": 3.9}, "Miscellaneous": {"Manufacturers Shipments": 0, "Foreign Born": 3.3, "Percent Female": 50.5, "Language Other than English at Home": 2.4, "Living in Same House +1 Years": 95.7, "Mean Travel Time to Work": 30.6, "Building Permits": 55, "Veterans": 1710, "Land Area": 191.3}, "Sales": {"Retail Sales": 902, "Merchant Wholesaler Sales": 297, "Accommodation and Food Services Sales": 52, "Retail Sales per Capita": 7006}, "County": "Northumberland County", "State": "VA", "Income": {"Median Houseold Income": 51342, "Per Capita Income": 28568, "Persons Below Poverty Level": 11.1}, "Education": {"Bachelor's Degree or Higher": 22.1, "High School or Higher": 85.6}, "Employment": {"Private Non-farm Establishments": 334, "Private Non-farm Employment Percent Change": -3.8, "Firms": {"Total": 1575, "Hispanic-Owned": 0.0, "Native Hawaiian and Other Pacific Islander-Owned": 0.0, "American Indian-Owned": 0.0, "Black-Owned": 0.0, "Asian-Owned": 0.0, "Women-Owned": 0.0}, "Nonemployer Establishments": 1067, "Private Non-farm Employment": 1682}, "Housing": {"Housing Units": 9120, "Units in Multi-Unit Structures": 1.7, "Median Value of Owner-Occupied Units": 239000, "Households": 5691, "Persons per Household": 2.16, "Homeownership Rate": 85.0}, "Population": {"2014 Population": 12251, "2010 Population": 12330, "Population per Square Mile": 64.5, "Population Percent Change": -0.6}}</t>
  </si>
  <si>
    <t>{"Ethnicities": {"White Alone, not Hispanic or Latino": 55.2, "Two or More Races": 1.5, "Asian Alone": 0.4, "Native Hawaiian and Other Pacific Islander Alone": 0.1, "White Alone": 57.9, "Hispanic or Latino": 4.0, "Black Alone": 39.4, "American Indian and Alaska Native Alone": 0.7}, "Age": {"Percent Under 18 Years": 20.4, "Percent 65 and Older": 18.3, "Percent Under 5 Years": 6.1}, "Miscellaneous": {"Manufacturers Shipments": 0, "Foreign Born": 1.9, "Percent Female": 47.0, "Language Other than English at Home": 4.9, "Living in Same House +1 Years": 82.8, "Mean Travel Time to Work": 28.7, "Building Permits": 27, "Veterans": 1236, "Land Area": 314.39}, "Sales": {"Retail Sales": 1373, "Merchant Wholesaler Sales": 802, "Accommodation and Food Services Sales": 110, "Retail Sales per Capita": 8713}, "County": "Nottoway County", "State": "VA", "Income": {"Median Houseold Income": 36607, "Per Capita Income": 19337, "Persons Below Poverty Level": 16.8}, "Education": {"Bachelor's Degree or Higher": 12.0, "High School or Higher": 73.8}, "Employment": {"Private Non-farm Establishments": 293, "Private Non-farm Employment Percent Change": -4.6, "Firms": {"Total": 993, "Hispanic-Owned": 0.0, "Native Hawaiian and Other Pacific Islander-Owned": 0.0, "American Indian-Owned": 0.0, "Black-Owned": 0.0, "Asian-Owned": 0.0, "Women-Owned": 30.0}, "Nonemployer Establishments": 656, "Private Non-farm Employment": 3712}, "Housing": {"Housing Units": 6717, "Units in Multi-Unit Structures": 8.1, "Median Value of Owner-Occupied Units": 137600, "Households": 5673, "Persons per Household": 2.61, "Homeownership Rate": 64.8}, "Population": {"2014 Population": 15579, "2010 Population": 15853, "Population per Square Mile": 50.4, "Population Percent Change": -1.7}}</t>
  </si>
  <si>
    <t>{"Ethnicities": {"White Alone, not Hispanic or Latino": 79.0, "Two or More Races": 2.6, "Asian Alone": 1.1, "Native Hawaiian and Other Pacific Islander Alone": 0.1, "White Alone": 82.6, "Hispanic or Latino": 4.3, "Black Alone": 13.2, "American Indian and Alaska Native Alone": 0.4}, "Age": {"Percent Under 18 Years": 21.9, "Percent 65 and Older": 19.7, "Percent Under 5 Years": 5.8}, "Miscellaneous": {"Manufacturers Shipments": 2222, "Foreign Born": 4.6, "Percent Female": 51.0, "Language Other than English at Home": 6.8, "Living in Same House +1 Years": 86.4, "Mean Travel Time to Work": 39.9, "Building Permits": 86, "Veterans": 3541, "Land Area": 340.78}, "Sales": {"Retail Sales": 2803, "Merchant Wholesaler Sales": 2121, "Accommodation and Food Services Sales": 259, "Retail Sales per Capita": 8659}, "County": "Orange County", "State": "VA", "Income": {"Median Houseold Income": 60287, "Per Capita Income": 27655, "Persons Below Poverty Level": 12.6}, "Education": {"Bachelor's Degree or Higher": 22.2, "High School or Higher": 85.0}, "Employment": {"Private Non-farm Establishments": 657, "Private Non-farm Employment Percent Change": 0.7, "Firms": {"Total": 2973, "Hispanic-Owned": 0.0, "Native Hawaiian and Other Pacific Islander-Owned": 0.0, "American Indian-Owned": 0.0, "Black-Owned": 0.0, "Asian-Owned": 0.0, "Women-Owned": 28.4}, "Nonemployer Establishments": 2261, "Private Non-farm Employment": 5984}, "Housing": {"Housing Units": 14871, "Units in Multi-Unit Structures": 7.4, "Median Value of Owner-Occupied Units": 230500, "Households": 12621, "Persons per Household": 2.65, "Homeownership Rate": 75.9}, "Population": {"2014 Population": 35026, "2010 Population": 33481, "Population per Square Mile": 98.2, "Population Percent Change": 4.8}}</t>
  </si>
  <si>
    <t>{"Ethnicities": {"White Alone, not Hispanic or Latino": 94.4, "Two or More Races": 1.1, "Asian Alone": 0.4, "Native Hawaiian and Other Pacific Islander Alone": 0.0, "White Alone": 96.0, "Hispanic or Latino": 1.9, "Black Alone": 2.2, "American Indian and Alaska Native Alone": 0.2}, "Age": {"Percent Under 18 Years": 20.3, "Percent 65 and Older": 19.8, "Percent Under 5 Years": 5.0}, "Miscellaneous": {"Manufacturers Shipments": 2041, "Foreign Born": 1.5, "Percent Female": 50.4, "Language Other than English at Home": 2.5, "Living in Same House +1 Years": 90.2, "Mean Travel Time to Work": 34.0, "Building Permits": 39, "Veterans": 1875, "Land Area": 310.86}, "Sales": {"Retail Sales": 1674, "Merchant Wholesaler Sales": 96, "Accommodation and Food Services Sales": 354, "Retail Sales per Capita": 6925}, "County": "Page County", "State": "VA", "Income": {"Median Houseold Income": 42906, "Per Capita Income": 22355, "Persons Below Poverty Level": 15.1}, "Education": {"Bachelor's Degree or Higher": 11.4, "High School or Higher": 75.6}, "Employment": {"Private Non-farm Establishments": 410, "Private Non-farm Employment Percent Change": -1.9, "Firms": {"Total": 1633, "Hispanic-Owned": 0.0, "Native Hawaiian and Other Pacific Islander-Owned": 0.0, "American Indian-Owned": 0.0, "Black-Owned": 0.0, "Asian-Owned": 0.0, "Women-Owned": 21.2}, "Nonemployer Establishments": 1385, "Private Non-farm Employment": 3954}, "Housing": {"Housing Units": 11648, "Units in Multi-Unit Structures": 6.5, "Median Value of Owner-Occupied Units": 180200, "Households": 9623, "Persons per Household": 2.47, "Homeownership Rate": 72.0}, "Population": {"2014 Population": 23848, "2010 Population": 24042, "Population per Square Mile": 77.3, "Population Percent Change": -0.9}}</t>
  </si>
  <si>
    <t>{"Ethnicities": {"White Alone, not Hispanic or Latino": 89.9, "Two or More Races": 1.0, "Asian Alone": 0.3, "Native Hawaiian and Other Pacific Islander Alone": 0.0, "White Alone": 92.4, "Hispanic or Latino": 2.8, "Black Alone": 5.8, "American Indian and Alaska Native Alone": 0.5}, "Age": {"Percent Under 18 Years": 18.1, "Percent 65 and Older": 24.2, "Percent Under 5 Years": 4.0}, "Miscellaneous": {"Manufacturers Shipments": 2484, "Foreign Born": 1.4, "Percent Female": 50.9, "Language Other than English at Home": 2.1, "Living in Same House +1 Years": 90.8, "Mean Travel Time to Work": 26.4, "Building Permits": 31, "Veterans": 1588, "Land Area": 483.1}, "Sales": {"Retail Sales": 1485, "Merchant Wholesaler Sales": 190, "Accommodation and Food Services Sales": 66, "Retail Sales per Capita": 7904}, "County": "Patrick County", "State": "VA", "Income": {"Median Houseold Income": 34864, "Per Capita Income": 18860, "Persons Below Poverty Level": 17.1}, "Education": {"Bachelor's Degree or Higher": 10.7, "High School or Higher": 75.3}, "Employment": {"Private Non-farm Establishments": 294, "Private Non-farm Employment Percent Change": -6.4, "Firms": {"Total": 1487, "Hispanic-Owned": 0.0, "Native Hawaiian and Other Pacific Islander-Owned": 0.0, "American Indian-Owned": 0.0, "Black-Owned": 0.0, "Asian-Owned": 0.0, "Women-Owned": 31.6}, "Nonemployer Establishments": 1065, "Private Non-farm Employment": 3760}, "Housing": {"Housing Units": 10100, "Units in Multi-Unit Structures": 3.6, "Median Value of Owner-Occupied Units": 110500, "Households": 7846, "Persons per Household": 2.32, "Homeownership Rate": 77.0}, "Population": {"2014 Population": 18264, "2010 Population": 18490, "Population per Square Mile": 38.3, "Population Percent Change": -1.2}}</t>
  </si>
  <si>
    <t>{"Ethnicities": {"White Alone, not Hispanic or Latino": 74.2, "Two or More Races": 1.3, "Asian Alone": 0.5, "Native Hawaiian and Other Pacific Islander Alone": 0.0, "White Alone": 76.3, "Hispanic or Latino": 2.4, "Black Alone": 21.7, "American Indian and Alaska Native Alone": 0.3}, "Age": {"Percent Under 18 Years": 19.9, "Percent 65 and Older": 20.0, "Percent Under 5 Years": 4.3}, "Miscellaneous": {"Manufacturers Shipments": 7521, "Foreign Born": 2.1, "Percent Female": 50.9, "Language Other than English at Home": 2.9, "Living in Same House +1 Years": 91.2, "Mean Travel Time to Work": 26.0, "Building Permits": 73, "Veterans": 5165, "Land Area": 968.94}, "Sales": {"Retail Sales": 2693, "Merchant Wholesaler Sales": 2476, "Accommodation and Food Services Sales": 152, "Retail Sales per Capita": 4421}, "County": "Pittsylvania County", "State": "VA", "Income": {"Median Houseold Income": 42143, "Per Capita Income": 21583, "Persons Below Poverty Level": 14.5}, "Education": {"Bachelor's Degree or Higher": 13.7, "High School or Higher": 79.1}, "Employment": {"Private Non-farm Establishments": 816, "Private Non-farm Employment Percent Change": -2.4, "Firms": {"Total": 3511, "Hispanic-Owned": 0.0, "Native Hawaiian and Other Pacific Islander-Owned": 0.0, "American Indian-Owned": 0.0, "Black-Owned": 12.1, "Asian-Owned": 0.0, "Women-Owned": 32.9}, "Nonemployer Establishments": 2948, "Private Non-farm Employment": 8074}, "Housing": {"Housing Units": 31435, "Units in Multi-Unit Structures": 3.9, "Median Value of Owner-Occupied Units": 109600, "Households": 26092, "Persons per Household": 2.38, "Homeownership Rate": 79.7}, "Population": {"2014 Population": 62383, "2010 Population": 63506, "Population per Square Mile": 65.5, "Population Percent Change": -1.7}}</t>
  </si>
  <si>
    <t>{"Ethnicities": {"White Alone, not Hispanic or Latino": 83.5, "Two or More Races": 1.2, "Asian Alone": 0.6, "Native Hawaiian and Other Pacific Islander Alone": 0.0, "White Alone": 85.2, "Hispanic or Latino": 2.0, "Black Alone": 12.6, "American Indian and Alaska Native Alone": 0.3}, "Age": {"Percent Under 18 Years": 19.2, "Percent 65 and Older": 15.7, "Percent Under 5 Years": 3.9}, "Miscellaneous": {"Manufacturers Shipments": 0, "Foreign Born": 3.0, "Percent Female": 46.3, "Language Other than English at Home": 4.5, "Living in Same House +1 Years": 89.4, "Mean Travel Time to Work": 32.4, "Building Permits": 191, "Veterans": 2390, "Land Area": 260.22}, "Sales": {"Retail Sales": 1593, "Merchant Wholesaler Sales": 466, "Accommodation and Food Services Sales": 176, "Retail Sales per Capita": 5794}, "County": "Powhatan County", "State": "VA", "Income": {"Median Houseold Income": 76548, "Per Capita Income": 31252, "Persons Below Poverty Level": 5.4}, "Education": {"Bachelor's Degree or Higher": 27.6, "High School or Higher": 85.9}, "Employment": {"Private Non-farm Establishments": 650, "Private Non-farm Employment Percent Change": 7.5, "Firms": {"Total": 2793, "Hispanic-Owned": 0.0, "Native Hawaiian and Other Pacific Islander-Owned": 0.0, "American Indian-Owned": 0.0, "Black-Owned": 0.0, "Asian-Owned": 0.0, "Women-Owned": 25.8}, "Nonemployer Establishments": 1972, "Private Non-farm Employment": 4426}, "Housing": {"Housing Units": 10375, "Units in Multi-Unit Structures": 1.9, "Median Value of Owner-Occupied Units": 269700, "Households": 9544, "Persons per Household": 2.61, "Homeownership Rate": 88.7}, "Population": {"2014 Population": 28449, "2010 Population": 28046, "Population per Square Mile": 107.8, "Population Percent Change": 1.4}}</t>
  </si>
  <si>
    <t>{"Ethnicities": {"White Alone, not Hispanic or Latino": 62.4, "Two or More Races": 1.7, "Asian Alone": 1.2, "Native Hawaiian and Other Pacific Islander Alone": 0.1, "White Alone": 64.0, "Hispanic or Latino": 2.5, "Black Alone": 32.6, "American Indian and Alaska Native Alone": 0.3}, "Age": {"Percent Under 18 Years": 16.5, "Percent 65 and Older": 15.4, "Percent Under 5 Years": 4.1}, "Miscellaneous": {"Manufacturers Shipments": 0, "Foreign Born": 2.3, "Percent Female": 50.9, "Language Other than English at Home": 6.0, "Living in Same House +1 Years": 82.1, "Mean Travel Time to Work": 22.2, "Building Permits": 52, "Veterans": 1452, "Land Area": 349.96}, "Sales": {"Retail Sales": 3505, "Merchant Wholesaler Sales": 431, "Accommodation and Food Services Sales": 399, "Retail Sales per Capita": 16279}, "County": "Prince Edward County", "State": "VA", "Income": {"Median Houseold Income": 37436, "Per Capita Income": 17208, "Persons Below Poverty Level": 19.8}, "Education": {"Bachelor's Degree or Higher": 21.9, "High School or Higher": 79.5}, "Employment": {"Private Non-farm Establishments": 540, "Private Non-farm Employment Percent Change": -1.9, "Firms": {"Total": 1371, "Hispanic-Owned": 0.0, "Native Hawaiian and Other Pacific Islander-Owned": 0.0, "American Indian-Owned": 0.0, "Black-Owned": 0.0, "Asian-Owned": 0.0, "Women-Owned": 18.1}, "Nonemployer Establishments": 916, "Private Non-farm Employment": 6580}, "Housing": {"Housing Units": 9289, "Units in Multi-Unit Structures": 15.6, "Median Value of Owner-Occupied Units": 153400, "Households": 7453, "Persons per Household": 2.48, "Homeownership Rate": 65.2}, "Population": {"2014 Population": 23074, "2010 Population": 23368, "Population per Square Mile": 66.8, "Population Percent Change": -1.2}}</t>
  </si>
  <si>
    <t>{"Ethnicities": {"White Alone, not Hispanic or Latino": 56.3, "Two or More Races": 3.0, "Asian Alone": 1.8, "Native Hawaiian and Other Pacific Islander Alone": 0.4, "White Alone": 61.8, "Hispanic or Latino": 7.6, "Black Alone": 32.2, "American Indian and Alaska Native Alone": 0.8}, "Age": {"Percent Under 18 Years": 21.2, "Percent 65 and Older": 12.4, "Percent Under 5 Years": 5.2}, "Miscellaneous": {"Manufacturers Shipments": 7838, "Foreign Born": 4.2, "Percent Female": 45.1, "Language Other than English at Home": 7.7, "Living in Same House +1 Years": 82.2, "Mean Travel Time to Work": 22.2, "Building Permits": 66, "Veterans": 4312, "Land Area": 265.16}, "Sales": {"Retail Sales": 1977, "Merchant Wholesaler Sales": 5026, "Accommodation and Food Services Sales": 230, "Retail Sales per Capita": 5510}, "County": "Prince George County", "State": "VA", "Income": {"Median Houseold Income": 63074, "Per Capita Income": 24434, "Persons Below Poverty Level": 8.1}, "Education": {"Bachelor's Degree or Higher": 17.9, "High School or Higher": 86.0}, "Employment": {"Private Non-farm Establishments": 466, "Private Non-farm Employment Percent Change": 12.8, "Firms": {"Total": 1814, "Hispanic-Owned": 0.0, "Native Hawaiian and Other Pacific Islander-Owned": 0.0, "American Indian-Owned": 0.0, "Black-Owned": 20.7, "Asian-Owned": 0.0, "Women-Owned": 0.0}, "Nonemployer Establishments": 1369, "Private Non-farm Employment": 7999}, "Housing": {"Housing Units": 12281, "Units in Multi-Unit Structures": 7.5, "Median Value of Owner-Occupied Units": 199600, "Households": 10848, "Persons per Household": 2.92, "Homeownership Rate": 71.9}, "Population": {"2014 Population": 37333, "2010 Population": 35725, "Population per Square Mile": 134.7, "Population Percent Change": 4.5}}</t>
  </si>
  <si>
    <t>{"Ethnicities": {"White Alone, not Hispanic or Latino": 45.7, "Two or More Races": 4.4, "Asian Alone": 8.4, "Native Hawaiian and Other Pacific Islander Alone": 0.2, "White Alone": 64.4, "Hispanic or Latino": 22.0, "Black Alone": 21.5, "American Indian and Alaska Native Alone": 1.1}, "Age": {"Percent Under 18 Years": 28.1, "Percent 65 and Older": 8.3, "Percent Under 5 Years": 7.9}, "Miscellaneous": {"Manufacturers Shipments": 5635, "Foreign Born": 21.4, "Percent Female": 50.2, "Language Other than English at Home": 30.2, "Living in Same House +1 Years": 85.5, "Mean Travel Time to Work": 39.2, "Building Permits": 1225, "Veterans": 40034, "Land Area": 336.4}, "Sales": {"Retail Sales": 49489, "Merchant Wholesaler Sales": 17505, "Accommodation and Food Services Sales": 5378, "Retail Sales per Capita": 13724}, "County": "Prince William County", "State": "VA", "Income": {"Median Houseold Income": 98071, "Per Capita Income": 37401, "Persons Below Poverty Level": 6.3}, "Education": {"Bachelor's Degree or Higher": 38.1, "High School or Higher": 89.1}, "Employment": {"Private Non-farm Establishments": 7386, "Private Non-farm Employment Percent Change": 3.9, "Firms": {"Total": 32220, "Hispanic-Owned": 14.7, "Native Hawaiian and Other Pacific Islander-Owned": 0.1, "American Indian-Owned": 1.2, "Black-Owned": 13.9, "Asian-Owned": 9.3, "Women-Owned": 28.6}, "Nonemployer Establishments": 30436, "Private Non-farm Employment": 94198}, "Housing": {"Housing Units": 144787, "Units in Multi-Unit Structures": 16.4, "Median Value of Owner-Occupied Units": 321400, "Households": 132442, "Persons per Household": 3.11, "Homeownership Rate": 72.1}, "Population": {"2014 Population": 446094, "2010 Population": 402002, "Population per Square Mile": 1195.0, "Population Percent Change": 11.0}}</t>
  </si>
  <si>
    <t>{"Ethnicities": {"White Alone, not Hispanic or Latino": 91.1, "Two or More Races": 1.5, "Asian Alone": 0.6, "Native Hawaiian and Other Pacific Islander Alone": 0.0, "White Alone": 92.4, "Hispanic or Latino": 1.5, "Black Alone": 5.3, "American Indian and Alaska Native Alone": 0.2}, "Age": {"Percent Under 18 Years": 18.4, "Percent 65 and Older": 20.6, "Percent Under 5 Years": 4.8}, "Miscellaneous": {"Manufacturers Shipments": 27970, "Foreign Born": 1.5, "Percent Female": 49.9, "Language Other than English at Home": 2.4, "Living in Same House +1 Years": 88.5, "Mean Travel Time to Work": 22.9, "Building Permits": 45, "Veterans": 3188, "Land Area": 319.86}, "Sales": {"Retail Sales": 3172, "Merchant Wholesaler Sales": 392, "Accommodation and Food Services Sales": 407, "Retail Sales per Capita": 9062}, "County": "Pulaski County", "State": "VA", "Income": {"Median Houseold Income": 44312, "Per Capita Income": 23987, "Persons Below Poverty Level": 13.9}, "Education": {"Bachelor's Degree or Higher": 16.2, "High School or Higher": 81.8}, "Employment": {"Private Non-farm Establishments": 606, "Private Non-farm Employment Percent Change": 5.2, "Firms": {"Total": 2027, "Hispanic-Owned": 0.0, "Native Hawaiian and Other Pacific Islander-Owned": 0.0, "American Indian-Owned": 0.0, "Black-Owned": 0.0, "Asian-Owned": 0.0, "Women-Owned": 28.1}, "Nonemployer Establishments": 1478, "Private Non-farm Employment": 10917}, "Housing": {"Housing Units": 17263, "Units in Multi-Unit Structures": 12.7, "Median Value of Owner-Occupied Units": 133900, "Households": 14875, "Persons per Household": 2.28, "Homeownership Rate": 72.7}, "Population": {"2014 Population": 34322, "2010 Population": 34872, "Population per Square Mile": 109.0, "Population Percent Change": -1.5}}</t>
  </si>
  <si>
    <t>{"Ethnicities": {"White Alone, not Hispanic or Latino": 89.2, "Two or More Races": 2.0, "Asian Alone": 0.8, "Native Hawaiian and Other Pacific Islander Alone": 0.1, "White Alone": 92.4, "Hispanic or Latino": 3.4, "Black Alone": 4.6, "American Indian and Alaska Native Alone": 0.2}, "Age": {"Percent Under 18 Years": 17.6, "Percent 65 and Older": 23.8, "Percent Under 5 Years": 3.7}, "Miscellaneous": {"Manufacturers Shipments": 0, "Foreign Born": 5.2, "Percent Female": 50.2, "Language Other than English at Home": 5.0, "Living in Same House +1 Years": 92.2, "Mean Travel Time to Work": 35.4, "Building Permits": 22, "Veterans": 697, "Land Area": 266.23}, "Sales": {"Retail Sales": 219, "Merchant Wholesaler Sales": 0, "Accommodation and Food Services Sales": 199, "Retail Sales per Capita": 3042}, "County": "Rappahannock County", "State": "VA", "Income": {"Median Houseold Income": 56438, "Per Capita Income": 36505, "Persons Below Poverty Level": 10.8}, "Education": {"Bachelor's Degree or Higher": 32.4, "High School or Higher": 83.0}, "Employment": {"Private Non-farm Establishments": 183, "Private Non-farm Employment Percent Change": -3.6, "Firms": {"Total": 1270, "Hispanic-Owned": 0.0, "Native Hawaiian and Other Pacific Islander-Owned": 0.0, "American Indian-Owned": 0.0, "Black-Owned": 0.0, "Asian-Owned": 0.0, "Women-Owned": 0.0}, "Nonemployer Establishments": 934, "Private Non-farm Employment": 1012}, "Housing": {"Housing Units": 3950, "Units in Multi-Unit Structures": 1.1, "Median Value of Owner-Occupied Units": 394800, "Households": 3261, "Persons per Household": 2.27, "Homeownership Rate": 78.3}, "Population": {"2014 Population": 7361, "2010 Population": 7373, "Population per Square Mile": 27.7, "Population Percent Change": -1.9}}</t>
  </si>
  <si>
    <t>{"Ethnicities": {"White Alone, not Hispanic or Latino": 61.3, "Two or More Races": 1.8, "Asian Alone": 0.7, "Native Hawaiian and Other Pacific Islander Alone": 0.0, "White Alone": 67.0, "Hispanic or Latino": 6.5, "Black Alone": 30.0, "American Indian and Alaska Native Alone": 0.4}, "Age": {"Percent Under 18 Years": 17.1, "Percent 65 and Older": 19.5, "Percent Under 5 Years": 4.0}, "Miscellaneous": {"Manufacturers Shipments": 0, "Foreign Born": 7.1, "Percent Female": 44.5, "Language Other than English at Home": 9.5, "Living in Same House +1 Years": 89.4, "Mean Travel Time to Work": 28.8, "Building Permits": 26, "Veterans": 512, "Land Area": 191.49}, "Sales": {"Retail Sales": 756, "Merchant Wholesaler Sales": 0, "Accommodation and Food Services Sales": 0, "Retail Sales per Capita": 8259}, "County": "Richmond County", "State": "VA", "Income": {"Median Houseold Income": 47083, "Per Capita Income": 20875, "Persons Below Poverty Level": 12.8}, "Education": {"Bachelor's Degree or Higher": 12.3, "High School or Higher": 73.8}, "Employment": {"Private Non-farm Establishments": 176, "Private Non-farm Employment Percent Change": -6.2, "Firms": {"Total": 714, "Hispanic-Owned": 0.0, "Native Hawaiian and Other Pacific Islander-Owned": 0.0, "American Indian-Owned": 0.0, "Black-Owned": 0.0, "Asian-Owned": 0.0, "Women-Owned": 26.3}, "Nonemployer Establishments": 545, "Private Non-farm Employment": 1920}, "Housing": {"Housing Units": 3905, "Units in Multi-Unit Structures": 7.2, "Median Value of Owner-Occupied Units": 155700, "Households": 2853, "Persons per Household": 2.56, "Homeownership Rate": 74.9}, "Population": {"2014 Population": 8902, "2010 Population": 9254, "Population per Square Mile": 48.3, "Population Percent Change": -3.8}}</t>
  </si>
  <si>
    <t>{"Ethnicities": {"White Alone, not Hispanic or Latino": 86.8, "Two or More Races": 1.7, "Asian Alone": 3.2, "Native Hawaiian and Other Pacific Islander Alone": 0.0, "White Alone": 89.0, "Hispanic or Latino": 2.7, "Black Alone": 5.8, "American Indian and Alaska Native Alone": 0.2}, "Age": {"Percent Under 18 Years": 20.8, "Percent 65 and Older": 19.6, "Percent Under 5 Years": 4.8}, "Miscellaneous": {"Manufacturers Shipments": 8960, "Foreign Born": 5.2, "Percent Female": 52.0, "Language Other than English at Home": 6.9, "Living in Same House +1 Years": 86.9, "Mean Travel Time to Work": 20.3, "Building Permits": 219, "Veterans": 8535, "Land Area": 250.52}, "Sales": {"Retail Sales": 8356, "Merchant Wholesaler Sales": 5046, "Accommodation and Food Services Sales": 1126, "Retail Sales per Capita": 9281}, "County": "Roanoke County", "State": "VA", "Income": {"Median Houseold Income": 60795, "Per Capita Income": 31728, "Persons Below Poverty Level": 6.6}, "Education": {"Bachelor's Degree or Higher": 33.1, "High School or Higher": 90.9}, "Employment": {"Private Non-farm Establishments": 2015, "Private Non-farm Employment Percent Change": -3.0, "Firms": {"Total": 7222, "Hispanic-Owned": 0.9, "Native Hawaiian and Other Pacific Islander-Owned": 0.0, "American Indian-Owned": 0.0, "Black-Owned": 0.0, "Asian-Owned": 3.3, "Women-Owned": 30.0}, "Nonemployer Establishments": 5430, "Private Non-farm Employment": 28903}, "Housing": {"Housing Units": 40588, "Units in Multi-Unit Structures": 16.6, "Median Value of Owner-Occupied Units": 193700, "Households": 37928, "Persons per Household": 2.39, "Homeownership Rate": 76.7}, "Population": {"2014 Population": 93785, "2010 Population": 92376, "Population per Square Mile": 368.7, "Population Percent Change": 1.5}}</t>
  </si>
  <si>
    <t>{"Ethnicities": {"White Alone, not Hispanic or Latino": 93.1, "Two or More Races": 1.5, "Asian Alone": 0.6, "Native Hawaiian and Other Pacific Islander Alone": 0.0, "White Alone": 94.5, "Hispanic or Latino": 1.6, "Black Alone": 2.7, "American Indian and Alaska Native Alone": 0.6}, "Age": {"Percent Under 18 Years": 17.4, "Percent 65 and Older": 24.2, "Percent Under 5 Years": 3.9}, "Miscellaneous": {"Manufacturers Shipments": 3259, "Foreign Born": 1.8, "Percent Female": 50.6, "Language Other than English at Home": 3.8, "Living in Same House +1 Years": 89.9, "Mean Travel Time to Work": 22.0, "Building Permits": 44, "Veterans": 2579, "Land Area": 597.56}, "Sales": {"Retail Sales": 3383, "Merchant Wholesaler Sales": 326, "Accommodation and Food Services Sales": 491, "Retail Sales per Capita": 15786}, "County": "Rockbridge County", "State": "VA", "Income": {"Median Houseold Income": 48313, "Per Capita Income": 25638, "Persons Below Poverty Level": 12.6}, "Education": {"Bachelor's Degree or Higher": 23.2, "High School or Higher": 84.4}, "Employment": {"Private Non-farm Establishments": 434, "Private Non-farm Employment Percent Change": 0.0, "Firms": {"Total": 1942, "Hispanic-Owned": 0.0, "Native Hawaiian and Other Pacific Islander-Owned": 0.0, "American Indian-Owned": 0.0, "Black-Owned": 0.0, "Asian-Owned": 0.0, "Women-Owned": 0.0}, "Nonemployer Establishments": 1487, "Private Non-farm Employment": 4390}, "Housing": {"Housing Units": 11268, "Units in Multi-Unit Structures": 5.2, "Median Value of Owner-Occupied Units": 179500, "Households": 9234, "Persons per Household": 2.4, "Homeownership Rate": 73.2}, "Population": {"2014 Population": 22327, "2010 Population": 22307, "Population per Square Mile": 37.3, "Population Percent Change": 0.1}}</t>
  </si>
  <si>
    <t>{"Ethnicities": {"White Alone, not Hispanic or Latino": 90.1, "Two or More Races": 1.5, "Asian Alone": 0.7, "Native Hawaiian and Other Pacific Islander Alone": 0.0, "White Alone": 95.1, "Hispanic or Latino": 6.0, "Black Alone": 2.1, "American Indian and Alaska Native Alone": 0.6}, "Age": {"Percent Under 18 Years": 22.4, "Percent 65 and Older": 18.0, "Percent Under 5 Years": 5.4}, "Miscellaneous": {"Manufacturers Shipments": 54374, "Foreign Born": 4.7, "Percent Female": 51.0, "Language Other than English at Home": 8.5, "Living in Same House +1 Years": 89.1, "Mean Travel Time to Work": 22.1, "Building Permits": 252, "Veterans": 4837, "Land Area": 849.09}, "Sales": {"Retail Sales": 4554, "Merchant Wholesaler Sales": 5399, "Accommodation and Food Services Sales": 621, "Retail Sales per Capita": 6171}, "County": "Rockingham County", "State": "VA", "Income": {"Median Houseold Income": 52195, "Per Capita Income": 27298, "Persons Below Poverty Level": 10.4}, "Education": {"Bachelor's Degree or Higher": 23.4, "High School or Higher": 80.7}, "Employment": {"Private Non-farm Establishments": 1429, "Private Non-farm Employment Percent Change": 10.3, "Firms": {"Total": 5740, "Hispanic-Owned": 0.0, "Native Hawaiian and Other Pacific Islander-Owned": 0.0, "American Indian-Owned": 0.0, "Black-Owned": 0.0, "Asian-Owned": 0.0, "Women-Owned": 0.0}, "Nonemployer Establishments": 5431, "Private Non-farm Employment": 26765}, "Housing": {"Housing Units": 34540, "Units in Multi-Unit Structures": 10.3, "Median Value of Owner-Occupied Units": 195300, "Households": 29440, "Persons per Household": 2.56, "Homeownership Rate": 76.8}, "Population": {"2014 Population": 78171, "2010 Population": 76314, "Population per Square Mile": 89.9, "Population Percent Change": 2.4}}</t>
  </si>
  <si>
    <t>{"Ethnicities": {"White Alone, not Hispanic or Latino": 96.9, "Two or More Races": 0.7, "Asian Alone": 0.2, "Native Hawaiian and Other Pacific Islander Alone": 0.0, "White Alone": 97.8, "Hispanic or Latino": 1.1, "Black Alone": 1.0, "American Indian and Alaska Native Alone": 0.2}, "Age": {"Percent Under 18 Years": 19.7, "Percent 65 and Older": 18.8, "Percent Under 5 Years": 5.2}, "Miscellaneous": {"Manufacturers Shipments": 1929, "Foreign Born": 1.1, "Percent Female": 51.2, "Language Other than English at Home": 0.9, "Living in Same House +1 Years": 91.3, "Mean Travel Time to Work": 28.3, "Building Permits": 30, "Veterans": 1458, "Land Area": 473.82}, "Sales": {"Retail Sales": 2556, "Merchant Wholesaler Sales": 364, "Accommodation and Food Services Sales": 155, "Retail Sales per Capita": 8806}, "County": "Russell County", "State": "VA", "Income": {"Median Houseold Income": 33872, "Per Capita Income": 19735, "Persons Below Poverty Level": 19.3}, "Education": {"Bachelor's Degree or Higher": 10.5, "High School or Higher": 74.7}, "Employment": {"Private Non-farm Establishments": 483, "Private Non-farm Employment Percent Change": -7.1, "Firms": {"Total": 1921, "Hispanic-Owned": 0.0, "Native Hawaiian and Other Pacific Islander-Owned": 0.0, "American Indian-Owned": 0.0, "Black-Owned": 0.0, "Asian-Owned": 0.0, "Women-Owned": 21.4}, "Nonemployer Establishments": 1173, "Private Non-farm Employment": 5758}, "Housing": {"Housing Units": 13405, "Units in Multi-Unit Structures": 6.0, "Median Value of Owner-Occupied Units": 91100, "Households": 11191, "Persons per Household": 2.53, "Homeownership Rate": 78.2}, "Population": {"2014 Population": 28023, "2010 Population": 28897, "Population per Square Mile": 61.0, "Population Percent Change": -3.0}}</t>
  </si>
  <si>
    <t>{"Ethnicities": {"White Alone, not Hispanic or Latino": 96.8, "Two or More Races": 0.7, "Asian Alone": 0.2, "Native Hawaiian and Other Pacific Islander Alone": 0.1, "White Alone": 97.9, "Hispanic or Latino": 1.3, "Black Alone": 0.8, "American Indian and Alaska Native Alone": 0.3}, "Age": {"Percent Under 18 Years": 18.9, "Percent 65 and Older": 21.5, "Percent Under 5 Years": 4.8}, "Miscellaneous": {"Manufacturers Shipments": 4515, "Foreign Born": 0.8, "Percent Female": 49.9, "Language Other than English at Home": 1.2, "Living in Same House +1 Years": 89.8, "Mean Travel Time to Work": 28.4, "Building Permits": 15, "Veterans": 1501, "Land Area": 535.53}, "Sales": {"Retail Sales": 1972, "Merchant Wholesaler Sales": 0, "Accommodation and Food Services Sales": 115, "Retail Sales per Capita": 8634}, "County": "Scott County", "State": "VA", "Income": {"Median Houseold Income": 38355, "Per Capita Income": 21485, "Persons Below Poverty Level": 18.3}, "Education": {"Bachelor's Degree or Higher": 10.9, "High School or Higher": 74.9}, "Employment": {"Private Non-farm Establishments": 298, "Private Non-farm Employment Percent Change": -5.6, "Firms": {"Total": 1319, "Hispanic-Owned": 0.0, "Native Hawaiian and Other Pacific Islander-Owned": 0.0, "American Indian-Owned": 0.0, "Black-Owned": 0.0, "Asian-Owned": 0.0, "Women-Owned": 0.0}, "Nonemployer Establishments": 955, "Private Non-farm Employment": 3350}, "Housing": {"Housing Units": 11868, "Units in Multi-Unit Structures": 4.1, "Median Value of Owner-Occupied Units": 91000, "Households": 9692, "Persons per Household": 2.32, "Homeownership Rate": 77.0}, "Population": {"2014 Population": 22384, "2010 Population": 23177, "Population per Square Mile": 43.3, "Population Percent Change": -3.4}}</t>
  </si>
  <si>
    <t>{"Ethnicities": {"White Alone, not Hispanic or Latino": 88.8, "Two or More Races": 1.6, "Asian Alone": 0.8, "Native Hawaiian and Other Pacific Islander Alone": 0.0, "White Alone": 94.8, "Hispanic or Latino": 6.8, "Black Alone": 2.4, "American Indian and Alaska Native Alone": 0.4}, "Age": {"Percent Under 18 Years": 21.5, "Percent 65 and Older": 20.2, "Percent Under 5 Years": 5.6}, "Miscellaneous": {"Manufacturers Shipments": 10580, "Foreign Born": 4.1, "Percent Female": 51.2, "Language Other than English at Home": 7.5, "Living in Same House +1 Years": 84.0, "Mean Travel Time to Work": 29.9, "Building Permits": 87, "Veterans": 3629, "Land Area": 508.78}, "Sales": {"Retail Sales": 4942, "Merchant Wholesaler Sales": 3471, "Accommodation and Food Services Sales": 500, "Retail Sales per Capita": 12176}, "County": "Shenandoah County", "State": "VA", "Income": {"Median Houseold Income": 49625, "Per Capita Income": 25134, "Persons Below Poverty Level": 11.7}, "Education": {"Bachelor's Degree or Higher": 19.8, "High School or Higher": 84.6}, "Employment": {"Private Non-farm Establishments": 870, "Private Non-farm Employment Percent Change": -2.0, "Firms": {"Total": 3757, "Hispanic-Owned": 2.8, "Native Hawaiian and Other Pacific Islander-Owned": 0.0, "American Indian-Owned": 0.0, "Black-Owned": 0.0, "Asian-Owned": 0.0, "Women-Owned": 0.0}, "Nonemployer Establishments": 2851, "Private Non-farm Employment": 11204}, "Housing": {"Housing Units": 21067, "Units in Multi-Unit Structures": 14.0, "Median Value of Owner-Occupied Units": 205300, "Households": 17397, "Persons per Household": 2.4, "Homeownership Rate": 70.5}, "Population": {"2014 Population": 43021, "2010 Population": 41993, "Population per Square Mile": 82.5, "Population Percent Change": 2.4}}</t>
  </si>
  <si>
    <t>{"Ethnicities": {"White Alone, not Hispanic or Latino": 94.3, "Two or More Races": 1.2, "Asian Alone": 0.4, "Native Hawaiian and Other Pacific Islander Alone": 0.0, "White Alone": 95.9, "Hispanic or Latino": 1.8, "Black Alone": 2.4, "American Indian and Alaska Native Alone": 0.2}, "Age": {"Percent Under 18 Years": 20.1, "Percent 65 and Older": 20.0, "Percent Under 5 Years": 4.9}, "Miscellaneous": {"Manufacturers Shipments": 7772, "Foreign Born": 1.2, "Percent Female": 51.0, "Language Other than English at Home": 1.9, "Living in Same House +1 Years": 84.5, "Mean Travel Time to Work": 20.7, "Building Permits": 26, "Veterans": 2387, "Land Area": 450.93}, "Sales": {"Retail Sales": 3003, "Merchant Wholesaler Sales": 527, "Accommodation and Food Services Sales": 241, "Retail Sales per Capita": 9388}, "County": "Smyth County", "State": "VA", "Income": {"Median Houseold Income": 37239, "Per Capita Income": 20837, "Persons Below Poverty Level": 18.4}, "Education": {"Bachelor's Degree or Higher": 15.0, "High School or Higher": 79.9}, "Employment": {"Private Non-farm Establishments": 517, "Private Non-farm Employment Percent Change": -5.3, "Firms": {"Total": 1996, "Hispanic-Owned": 0.0, "Native Hawaiian and Other Pacific Islander-Owned": 0.0, "American Indian-Owned": 0.0, "Black-Owned": 0.0, "Asian-Owned": 0.0, "Women-Owned": 28.1}, "Nonemployer Establishments": 1484, "Private Non-farm Employment": 9011}, "Housing": {"Housing Units": 15340, "Units in Multi-Unit Structures": 10.4, "Median Value of Owner-Occupied Units": 91200, "Households": 12650, "Persons per Household": 2.47, "Homeownership Rate": 70.8}, "Population": {"2014 Population": 31555, "2010 Population": 32208, "Population per Square Mile": 71.4, "Population Percent Change": -2.0}}</t>
  </si>
  <si>
    <t>{"Ethnicities": {"White Alone, not Hispanic or Latino": 60.7, "Two or More Races": 1.6, "Asian Alone": 0.3, "Native Hawaiian and Other Pacific Islander Alone": 0.0, "White Alone": 61.5, "Hispanic or Latino": 1.3, "Black Alone": 36.1, "American Indian and Alaska Native Alone": 0.4}, "Age": {"Percent Under 18 Years": 19.0, "Percent 65 and Older": 18.0, "Percent Under 5 Years": 4.4}, "Miscellaneous": {"Manufacturers Shipments": 8314, "Foreign Born": 1.1, "Percent Female": 48.1, "Language Other than English at Home": 2.0, "Living in Same House +1 Years": 89.8, "Mean Travel Time to Work": 31.3, "Building Permits": 28, "Veterans": 2173, "Land Area": 599.15}, "Sales": {"Retail Sales": 579, "Merchant Wholesaler Sales": 704, "Accommodation and Food Services Sales": 0, "Retail Sales per Capita": 3144}, "County": "Southampton County", "State": "VA", "Income": {"Median Houseold Income": 46150, "Per Capita Income": 22433, "Persons Below Poverty Level": 16.0}, "Education": {"Bachelor's Degree or Higher": 13.6, "High School or Higher": 78.0}, "Employment": {"Private Non-farm Establishments": 226, "Private Non-farm Employment Percent Change": -6.0, "Firms": {"Total": 772, "Hispanic-Owned": 0.0, "Native Hawaiian and Other Pacific Islander-Owned": 0.0, "American Indian-Owned": 0.0, "Black-Owned": 0.0, "Asian-Owned": 0.0, "Women-Owned": 29.5}, "Nonemployer Establishments": 838, "Private Non-farm Employment": 1746}, "Housing": {"Housing Units": 7552, "Units in Multi-Unit Structures": 4.7, "Median Value of Owner-Occupied Units": 150000, "Households": 6708, "Persons per Household": 2.52, "Homeownership Rate": 71.8}, "Population": {"2014 Population": 18059, "2010 Population": 18570, "Population per Square Mile": 31.0, "Population Percent Change": -2.9}}</t>
  </si>
  <si>
    <t>{"Ethnicities": {"White Alone, not Hispanic or Latino": 70.1, "Two or More Races": 3.3, "Asian Alone": 2.7, "Native Hawaiian and Other Pacific Islander Alone": 0.2, "White Alone": 77.3, "Hispanic or Latino": 8.7, "Black Alone": 16.1, "American Indian and Alaska Native Alone": 0.4}, "Age": {"Percent Under 18 Years": 25.6, "Percent 65 and Older": 12.2, "Percent Under 5 Years": 6.1}, "Miscellaneous": {"Manufacturers Shipments": 4963, "Foreign Born": 6.4, "Percent Female": 50.8, "Language Other than English at Home": 9.5, "Living in Same House +1 Years": 87.3, "Mean Travel Time to Work": 38.0, "Building Permits": 375, "Veterans": 13141, "Land Area": 401.5}, "Sales": {"Retail Sales": 21485, "Merchant Wholesaler Sales": 4303, "Accommodation and Food Services Sales": 1698, "Retail Sales per Capita": 18064}, "County": "Spotsylvania County", "State": "VA", "Income": {"Median Houseold Income": 78345, "Per Capita Income": 31360, "Persons Below Poverty Level": 7.6}, "Education": {"Bachelor's Degree or Higher": 28.2, "High School or Higher": 89.1}, "Employment": {"Private Non-farm Establishments": 2329, "Private Non-farm Employment Percent Change": 0.7, "Firms": {"Total": 8956, "Hispanic-Owned": 3.7, "Native Hawaiian and Other Pacific Islander-Owned": 0.0, "American Indian-Owned": 0.0, "Black-Owned": 9.7, "Asian-Owned": 4.5, "Women-Owned": 33.2}, "Nonemployer Establishments": 7557, "Private Non-farm Employment": 27727}, "Housing": {"Housing Units": 46242, "Units in Multi-Unit Structures": 7.3, "Median Value of Owner-Occupied Units": 249100, "Households": 41709, "Persons per Household": 2.97, "Homeownership Rate": 77.5}, "Population": {"2014 Population": 129188, "2010 Population": 122397, "Population per Square Mile": 304.9, "Population Percent Change": 5.3}}</t>
  </si>
  <si>
    <t>{"Ethnicities": {"White Alone, not Hispanic or Latino": 64.8, "Two or More Races": 3.9, "Asian Alone": 3.3, "Native Hawaiian and Other Pacific Islander Alone": 0.2, "White Alone": 74.0, "Hispanic or Latino": 11.3, "Black Alone": 18.0, "American Indian and Alaska Native Alone": 0.7}, "Age": {"Percent Under 18 Years": 26.8, "Percent 65 and Older": 9.1, "Percent Under 5 Years": 6.4}, "Miscellaneous": {"Manufacturers Shipments": 1408, "Foreign Born": 8.4, "Percent Female": 49.6, "Language Other than English at Home": 12.8, "Living in Same House +1 Years": 84.1, "Mean Travel Time to Work": 39.4, "Building Permits": 772, "Veterans": 17657, "Land Area": 268.96}, "Sales": {"Retail Sales": 9302, "Merchant Wholesaler Sales": 12499, "Accommodation and Food Services Sales": 1403, "Retail Sales per Capita": 7701}, "County": "Stafford County", "State": "VA", "Income": {"Median Houseold Income": 97110, "Per Capita Income": 36574, "Persons Below Poverty Level": 5.1}, "Education": {"Bachelor's Degree or Higher": 36.2, "High School or Higher": 92.6}, "Employment": {"Private Non-farm Establishments": 2144, "Private Non-farm Employment Percent Change": 1.5, "Firms": {"Total": 9051, "Hispanic-Owned": 6.6, "Native Hawaiian and Other Pacific Islander-Owned": 0.0, "American Indian-Owned": 0.0, "Black-Owned": 15.0, "Asian-Owned": 5.5, "Women-Owned": 34.1}, "Nonemployer Establishments": 7623, "Private Non-farm Employment": 29297}, "Housing": {"Housing Units": 46526, "Units in Multi-Unit Structures": 9.1, "Median Value of Owner-Occupied Units": 299300, "Households": 42178, "Persons per Household": 3.04, "Homeownership Rate": 76.9}, "Population": {"2014 Population": 139992, "2010 Population": 128961, "Population per Square Mile": 479.5, "Population Percent Change": 8.6}}</t>
  </si>
  <si>
    <t>{"Ethnicities": {"White Alone, not Hispanic or Latino": 52.3, "Two or More Races": 1.8, "Asian Alone": 0.4, "Native Hawaiian and Other Pacific Islander Alone": 0.0, "White Alone": 53.5, "Hispanic or Latino": 1.7, "Black Alone": 43.8, "American Indian and Alaska Native Alone": 0.4}, "Age": {"Percent Under 18 Years": 18.2, "Percent 65 and Older": 19.1, "Percent Under 5 Years": 4.5}, "Miscellaneous": {"Manufacturers Shipments": 0, "Foreign Born": 1.1, "Percent Female": 50.7, "Language Other than English at Home": 1.7, "Living in Same House +1 Years": 91.9, "Mean Travel Time to Work": 33.5, "Building Permits": 25, "Veterans": 702, "Land Area": 278.95}, "Sales": {"Retail Sales": 125, "Merchant Wholesaler Sales": 0, "Accommodation and Food Services Sales": 0, "Retail Sales per Capita": 1780}, "County": "Surry County", "State": "VA", "Income": {"Median Houseold Income": 47292, "Per Capita Income": 22600, "Persons Below Poverty Level": 11.5}, "Education": {"Bachelor's Degree or Higher": 16.7, "High School or Higher": 77.8}, "Employment": {"Private Non-farm Establishments": 74, "Private Non-farm Employment Percent Change": 0.0, "Firms": {"Total": 265, "Hispanic-Owned": 0.0, "Native Hawaiian and Other Pacific Islander-Owned": 0.0, "American Indian-Owned": 0.0, "Black-Owned": 0.0, "Asian-Owned": 0.0, "Women-Owned": 0.0}, "Nonemployer Establishments": 309, "Private Non-farm Employment": 0}, "Housing": {"Housing Units": 3503, "Units in Multi-Unit Structures": 2.5, "Median Value of Owner-Occupied Units": 161600, "Households": 2602, "Persons per Household": 2.66, "Homeownership Rate": 79.9}, "Population": {"2014 Population": 6790, "2010 Population": 7058, "Population per Square Mile": 25.3, "Population Percent Change": -3.9}}</t>
  </si>
  <si>
    <t>{"Ethnicities": {"White Alone, not Hispanic or Latino": 38.6, "Two or More Races": 1.1, "Asian Alone": 0.5, "Native Hawaiian and Other Pacific Islander Alone": 0.0, "White Alone": 40.5, "Hispanic or Latino": 2.8, "Black Alone": 57.5, "American Indian and Alaska Native Alone": 0.4}, "Age": {"Percent Under 18 Years": 16.0, "Percent 65 and Older": 16.2, "Percent Under 5 Years": 4.6}, "Miscellaneous": {"Manufacturers Shipments": 0, "Foreign Born": 2.0, "Percent Female": 40.6, "Language Other than English at Home": 2.5, "Living in Same House +1 Years": 88.7, "Mean Travel Time to Work": 27.1, "Building Permits": 20, "Veterans": 1114, "Land Area": 490.22}, "Sales": {"Retail Sales": 688, "Merchant Wholesaler Sales": 0, "Accommodation and Food Services Sales": 157, "Retail Sales per Capita": 5698}, "County": "Sussex County", "State": "VA", "Income": {"Median Houseold Income": 39635, "Per Capita Income": 16546, "Persons Below Poverty Level": 15.3}, "Education": {"Bachelor's Degree or Higher": 10.3, "High School or Higher": 70.0}, "Employment": {"Private Non-farm Establishments": 191, "Private Non-farm Employment Percent Change": 0.9, "Firms": {"Total": 515, "Hispanic-Owned": 0.0, "Native Hawaiian and Other Pacific Islander-Owned": 0.0, "American Indian-Owned": 0.0, "Black-Owned": 0.0, "Asian-Owned": 0.0, "Women-Owned": 26.9}, "Nonemployer Establishments": 438, "Private Non-farm Employment": 1991}, "Housing": {"Housing Units": 4717, "Units in Multi-Unit Structures": 5.0, "Median Value of Owner-Occupied Units": 118000, "Households": 3704, "Persons per Household": 2.19, "Homeownership Rate": 70.2}, "Population": {"2014 Population": 11767, "2010 Population": 12087, "Population per Square Mile": 24.7, "Population Percent Change": -2.6}}</t>
  </si>
  <si>
    <t>{"Ethnicities": {"White Alone, not Hispanic or Latino": 93.8, "Two or More Races": 1.1, "Asian Alone": 0.7, "Native Hawaiian and Other Pacific Islander Alone": 0.0, "White Alone": 94.6, "Hispanic or Latino": 0.9, "Black Alone": 3.4, "American Indian and Alaska Native Alone": 0.2}, "Age": {"Percent Under 18 Years": 19.6, "Percent 65 and Older": 19.2, "Percent Under 5 Years": 5.0}, "Miscellaneous": {"Manufacturers Shipments": 3545, "Foreign Born": 0.8, "Percent Female": 50.3, "Language Other than English at Home": 1.4, "Living in Same House +1 Years": 90.1, "Mean Travel Time to Work": 25.1, "Building Permits": 26, "Veterans": 3265, "Land Area": 518.85}, "Sales": {"Retail Sales": 8117, "Merchant Wholesaler Sales": 0, "Accommodation and Food Services Sales": 521, "Retail Sales per Capita": 18473}, "County": "Tazewell County", "State": "VA", "Income": {"Median Houseold Income": 35693, "Per Capita Income": 21358, "Persons Below Poverty Level": 18.3}, "Education": {"Bachelor's Degree or Higher": 12.9, "High School or Higher": 77.0}, "Employment": {"Private Non-farm Establishments": 1088, "Private Non-farm Employment Percent Change": -1.1, "Firms": {"Total": 2969, "Hispanic-Owned": 0.0, "Native Hawaiian and Other Pacific Islander-Owned": 0.0, "American Indian-Owned": 0.0, "Black-Owned": 0.0, "Asian-Owned": 0.0, "Women-Owned": 27.6}, "Nonemployer Establishments": 2108, "Private Non-farm Employment": 13482}, "Housing": {"Housing Units": 20677, "Units in Multi-Unit Structures": 7.9, "Median Value of Owner-Occupied Units": 88000, "Households": 18294, "Persons per Household": 2.37, "Homeownership Rate": 73.0}, "Population": {"2014 Population": 43452, "2010 Population": 45078, "Population per Square Mile": 86.9, "Population Percent Change": -3.6}}</t>
  </si>
  <si>
    <t>{"Ethnicities": {"White Alone, not Hispanic or Latino": 87.5, "Two or More Races": 2.1, "Asian Alone": 1.1, "Native Hawaiian and Other Pacific Islander Alone": 0.1, "White Alone": 91.2, "Hispanic or Latino": 4.1, "Black Alone": 5.1, "American Indian and Alaska Native Alone": 0.5}, "Age": {"Percent Under 18 Years": 22.6, "Percent 65 and Older": 14.5, "Percent Under 5 Years": 5.8}, "Miscellaneous": {"Manufacturers Shipments": 0, "Foreign Born": 3.7, "Percent Female": 50.1, "Language Other than English at Home": 4.7, "Living in Same House +1 Years": 87.7, "Mean Travel Time to Work": 39.9, "Building Permits": 87, "Veterans": 3584, "Land Area": 213.47}, "Sales": {"Retail Sales": 3696, "Merchant Wholesaler Sales": 186, "Accommodation and Food Services Sales": 412, "Retail Sales per Capita": 10182}, "County": "Warren County", "State": "VA", "Income": {"Median Houseold Income": 61610, "Per Capita Income": 28889, "Persons Below Poverty Level": 9.3}, "Education": {"Bachelor's Degree or Higher": 20.5, "High School or Higher": 84.0}, "Employment": {"Private Non-farm Establishments": 776, "Private Non-farm Employment Percent Change": 3.9, "Firms": {"Total": 3372, "Hispanic-Owned": 0.0, "Native Hawaiian and Other Pacific Islander-Owned": 0.0, "American Indian-Owned": 0.0, "Black-Owned": 0.0, "Asian-Owned": 0.0, "Women-Owned": 35.9}, "Nonemployer Establishments": 2497, "Private Non-farm Employment": 9701}, "Housing": {"Housing Units": 16123, "Units in Multi-Unit Structures": 10.0, "Median Value of Owner-Occupied Units": 219000, "Households": 14387, "Persons per Household": 2.58, "Homeownership Rate": 72.5}, "Population": {"2014 Population": 38987, "2010 Population": 37575, "Population per Square Mile": 176.0, "Population Percent Change": 4.2}}</t>
  </si>
  <si>
    <t>{"Ethnicities": {"White Alone, not Hispanic or Latino": 95.6, "Two or More Races": 0.8, "Asian Alone": 0.6, "Native Hawaiian and Other Pacific Islander Alone": 0.0, "White Alone": 97.0, "Hispanic or Latino": 1.4, "Black Alone": 1.5, "American Indian and Alaska Native Alone": 0.2}, "Age": {"Percent Under 18 Years": 19.1, "Percent 65 and Older": 20.3, "Percent Under 5 Years": 4.9}, "Miscellaneous": {"Manufacturers Shipments": 13595, "Foreign Born": 1.3, "Percent Female": 50.7, "Language Other than English at Home": 2.3, "Living in Same House +1 Years": 87.4, "Mean Travel Time to Work": 23.4, "Building Permits": 55, "Veterans": 4604, "Land Area": 560.98}, "Sales": {"Retail Sales": 7016, "Merchant Wholesaler Sales": 2796, "Accommodation and Food Services Sales": 592, "Retail Sales per Capita": 13292}, "County": "Washington County", "State": "VA", "Income": {"Median Houseold Income": 41897, "Per Capita Income": 25109, "Persons Below Poverty Level": 12.1}, "Education": {"Bachelor's Degree or Higher": 22.3, "High School or Higher": 83.2}, "Employment": {"Private Non-farm Establishments": 1176, "Private Non-farm Employment Percent Change": -0.9, "Firms": {"Total": 4931, "Hispanic-Owned": 0.0, "Native Hawaiian and Other Pacific Islander-Owned": 0.0, "American Indian-Owned": 0.0, "Black-Owned": 0.0, "Asian-Owned": 0.0, "Women-Owned": 28.5}, "Nonemployer Establishments": 3375, "Private Non-farm Employment": 16890}, "Housing": {"Housing Units": 25725, "Units in Multi-Unit Structures": 11.9, "Median Value of Owner-Occupied Units": 131500, "Households": 22755, "Persons per Household": 2.34, "Homeownership Rate": 75.8}, "Population": {"2014 Population": 54729, "2010 Population": 54876, "Population per Square Mile": 97.8, "Population Percent Change": -0.3}}</t>
  </si>
  <si>
    <t>{"Ethnicities": {"White Alone, not Hispanic or Latino": 63.6, "Two or More Races": 2.4, "Asian Alone": 0.8, "Native Hawaiian and Other Pacific Islander Alone": 0.1, "White Alone": 68.5, "Hispanic or Latino": 6.1, "Black Alone": 27.4, "American Indian and Alaska Native Alone": 0.8}, "Age": {"Percent Under 18 Years": 18.5, "Percent 65 and Older": 23.7, "Percent Under 5 Years": 5.4}, "Miscellaneous": {"Manufacturers Shipments": 1996, "Foreign Born": 3.4, "Percent Female": 51.4, "Language Other than English at Home": 3.1, "Living in Same House +1 Years": 92.9, "Mean Travel Time to Work": 38.8, "Building Permits": 64, "Veterans": 1756, "Land Area": 229.38}, "Sales": {"Retail Sales": 1004, "Merchant Wholesaler Sales": 388, "Accommodation and Food Services Sales": 142, "Retail Sales per Capita": 5794}, "County": "Westmoreland County", "State": "VA", "Income": {"Median Houseold Income": 49157, "Per Capita Income": 25245, "Persons Below Poverty Level": 12.9}, "Education": {"Bachelor's Degree or Higher": 14.9, "High School or Higher": 79.1}, "Employment": {"Private Non-farm Establishments": 324, "Private Non-farm Employment Percent Change": -2.7, "Firms": {"Total": 1870, "Hispanic-Owned": 0.0, "Native Hawaiian and Other Pacific Islander-Owned": 0.0, "American Indian-Owned": 0.0, "Black-Owned": 0.0, "Asian-Owned": 0.0, "Women-Owned": 23.7}, "Nonemployer Establishments": 1166, "Private Non-farm Employment": 2399}, "Housing": {"Housing Units": 10790, "Units in Multi-Unit Structures": 2.8, "Median Value of Owner-Occupied Units": 180900, "Households": 7130, "Persons per Household": 2.44, "Homeownership Rate": 77.9}, "Population": {"2014 Population": 17477, "2010 Population": 17454, "Population per Square Mile": 76.1, "Population Percent Change": 0.1}}</t>
  </si>
  <si>
    <t>{"Ethnicities": {"White Alone, not Hispanic or Latino": 92.0, "Two or More Races": 1.0, "Asian Alone": 0.4, "Native Hawaiian and Other Pacific Islander Alone": 0.0, "White Alone": 93.0, "Hispanic or Latino": 1.2, "Black Alone": 5.4, "American Indian and Alaska Native Alone": 0.2}, "Age": {"Percent Under 18 Years": 20.0, "Percent 65 and Older": 15.9, "Percent Under 5 Years": 5.4}, "Miscellaneous": {"Manufacturers Shipments": 0, "Foreign Born": 1.5, "Percent Female": 48.2, "Language Other than English at Home": 2.6, "Living in Same House +1 Years": 88.4, "Mean Travel Time to Work": 22.2, "Building Permits": 14, "Veterans": 2901, "Land Area": 403.19}, "Sales": {"Retail Sales": 4386, "Merchant Wholesaler Sales": 4961, "Accommodation and Food Services Sales": 400, "Retail Sales per Capita": 10513}, "County": "Wise County", "State": "VA", "Income": {"Median Houseold Income": 36218, "Per Capita Income": 19107, "Persons Below Poverty Level": 21.9}, "Education": {"Bachelor's Degree or Higher": 13.1, "High School or Higher": 72.9}, "Employment": {"Private Non-farm Establishments": 773, "Private Non-farm Employment Percent Change": -15.4, "Firms": {"Total": 2794, "Hispanic-Owned": 0.0, "Native Hawaiian and Other Pacific Islander-Owned": 0.0, "American Indian-Owned": 0.0, "Black-Owned": 0.0, "Asian-Owned": 0.0, "Women-Owned": 28.1}, "Nonemployer Establishments": 1508, "Private Non-farm Employment": 10295}, "Housing": {"Housing Units": 17844, "Units in Multi-Unit Structures": 6.4, "Median Value of Owner-Occupied Units": 83900, "Households": 15406, "Persons per Household": 2.48, "Homeownership Rate": 70.8}, "Population": {"2014 Population": 39935, "2010 Population": 41452, "Population per Square Mile": 102.8, "Population Percent Change": -3.7}}</t>
  </si>
  <si>
    <t>{"Ethnicities": {"White Alone, not Hispanic or Latino": 94.1, "Two or More Races": 1.3, "Asian Alone": 0.6, "Native Hawaiian and Other Pacific Islander Alone": 0.0, "White Alone": 95.1, "Hispanic or Latino": 1.1, "Black Alone": 2.9, "American Indian and Alaska Native Alone": 0.2}, "Age": {"Percent Under 18 Years": 20.1, "Percent 65 and Older": 19.7, "Percent Under 5 Years": 5.0}, "Miscellaneous": {"Manufacturers Shipments": 5674, "Foreign Born": 0.9, "Percent Female": 51.1, "Language Other than English at Home": 2.3, "Living in Same House +1 Years": 91.7, "Mean Travel Time to Work": 21.3, "Building Permits": 79, "Veterans": 2201, "Land Area": 461.82}, "Sales": {"Retail Sales": 9080, "Merchant Wholesaler Sales": 1054, "Accommodation and Food Services Sales": 631, "Retail Sales per Capita": 31847}, "County": "Wythe County", "State": "VA", "Income": {"Median Houseold Income": 41275, "Per Capita Income": 23219, "Persons Below Poverty Level": 14.4}, "Education": {"Bachelor's Degree or Higher": 15.0, "High School or Higher": 81.7}, "Employment": {"Private Non-farm Establishments": 689, "Private Non-farm Employment Percent Change": 3.0, "Firms": {"Total": 2250, "Hispanic-Owned": 0.0, "Native Hawaiian and Other Pacific Islander-Owned": 0.0, "American Indian-Owned": 0.0, "Black-Owned": 0.0, "Asian-Owned": 0.0, "Women-Owned": 22.6}, "Nonemployer Establishments": 1501, "Private Non-farm Employment": 9454}, "Housing": {"Housing Units": 14189, "Units in Multi-Unit Structures": 9.8, "Median Value of Owner-Occupied Units": 112100, "Households": 11656, "Persons per Household": 2.48, "Homeownership Rate": 73.7}, "Population": {"2014 Population": 29121, "2010 Population": 29235, "Population per Square Mile": 63.3, "Population Percent Change": -0.4}}</t>
  </si>
  <si>
    <t>{"Ethnicities": {"White Alone, not Hispanic or Latino": 72.5, "Two or More Races": 3.3, "Asian Alone": 5.5, "Native Hawaiian and Other Pacific Islander Alone": 0.2, "White Alone": 77.1, "Hispanic or Latino": 5.8, "Black Alone": 13.4, "American Indian and Alaska Native Alone": 0.5}, "Age": {"Percent Under 18 Years": 24.1, "Percent 65 and Older": 14.6, "Percent Under 5 Years": 5.3}, "Miscellaneous": {"Manufacturers Shipments": 0, "Foreign Born": 7.0, "Percent Female": 50.7, "Language Other than English at Home": 8.8, "Living in Same House +1 Years": 83.9, "Mean Travel Time to Work": 21.5, "Building Permits": 432, "Veterans": 9868, "Land Area": 104.78}, "Sales": {"Retail Sales": 8522, "Merchant Wholesaler Sales": 1497, "Accommodation and Food Services Sales": 1874, "Retail Sales per Capita": 13854}, "County": "York County", "State": "VA", "Income": {"Median Houseold Income": 82073, "Per Capita Income": 36373, "Persons Below Poverty Level": 5.7}, "Education": {"Bachelor's Degree or Higher": 42.0, "High School or Higher": 94.9}, "Employment": {"Private Non-farm Establishments": 1407, "Private Non-farm Employment Percent Change": -3.1, "Firms": {"Total": 4807, "Hispanic-Owned": 0.0, "Native Hawaiian and Other Pacific Islander-Owned": 0.0, "American Indian-Owned": 0.0, "Black-Owned": 6.7, "Asian-Owned": 6.7, "Women-Owned": 33.5}, "Nonemployer Establishments": 3479, "Private Non-farm Employment": 16731}, "Housing": {"Housing Units": 27258, "Units in Multi-Unit Structures": 18.1, "Median Value of Owner-Occupied Units": 316800, "Households": 24071, "Persons per Household": 2.69, "Homeownership Rate": 75.1}, "Population": {"2014 Population": 66342, "2010 Population": 65464, "Population per Square Mile": 624.8, "Population Percent Change": 1.8}}</t>
  </si>
  <si>
    <t>{"Ethnicities": {"White Alone, not Hispanic or Latino": 52.3, "Two or More Races": 3.1, "Asian Alone": 6.9, "Native Hawaiian and Other Pacific Islander Alone": 0.1, "White Alone": 66.4, "Hispanic or Latino": 16.6, "Black Alone": 22.6, "American Indian and Alaska Native Alone": 0.8}, "Age": {"Percent Under 18 Years": 17.8, "Percent 65 and Older": 10.1, "Percent Under 5 Years": 7.5}, "Miscellaneous": {"Manufacturers Shipments": 2845, "Foreign Born": 26.3, "Percent Female": 51.6, "Language Other than English at Home": 31.1, "Living in Same House +1 Years": 78.3, "Mean Travel Time to Work": 30.5, "Building Permits": 1324, "Veterans": 10810, "Land Area": 15.03}, "Sales": {"Retail Sales": 23537, "Merchant Wholesaler Sales": 5257, "Accommodation and Food Services Sales": 4717, "Retail Sales per Capita": 16785}, "County": "Alexandria city", "State": "VA", "Income": {"Median Houseold Income": 85706, "Per Capita Income": 54608, "Persons Below Poverty Level": 8.4}, "Education": {"Bachelor's Degree or Higher": 61.4, "High School or Higher": 91.2}, "Employment": {"Private Non-farm Establishments": 4640, "Private Non-farm Employment Percent Change": 0.1, "Firms": {"Total": 15161, "Hispanic-Owned": 6.8, "Native Hawaiian and Other Pacific Islander-Owned": 0.0, "American Indian-Owned": 0.8, "Black-Owned": 14.0, "Asian-Owned": 7.6, "Women-Owned": 32.6}, "Nonemployer Establishments": 13472, "Private Non-farm Employment": 83411}, "Housing": {"Housing Units": 75329, "Units in Multi-Unit Structures": 63.1, "Median Value of Owner-Occupied Units": 476700, "Households": 65369, "Persons per Household": 2.17, "Homeownership Rate": 43.3}, "Population": {"2014 Population": 150575, "2010 Population": 139966, "Population per Square Mile": 9314.3, "Population Percent Change": 7.5}}</t>
  </si>
  <si>
    <t>{"Ethnicities": {"White Alone, not Hispanic or Latino": 0.0, "Two or More Races": 0.0, "Asian Alone": 0.0, "Native Hawaiian and Other Pacific Islander Alone": 0.0, "White Alone": 0.0, "Hispanic or Latino": 0.0, "Black Alone": 0.0, "American Indian and Alaska Native Alone": 0.0}, "Age": {"Percent Under 18 Years": 0.0, "Percent 65 and Older": 0.0, "Percent Under 5 Years": 0.0}, "Miscellaneous": {"Manufacturers Shipments": 0, "Foreign Born": 2.1, "Percent Female": 0.0, "Language Other than English at Home": 3.9, "Living in Same House +1 Years": 87.5, "Mean Travel Time to Work": 18.7, "Building Permits": 0, "Veterans": 641, "Land Area": 6.88}, "Sales": {"Retail Sales": 1248, "Merchant Wholesaler Sales": 288, "Accommodation and Food Services Sales": 154, "Retail Sales per Capita": 19848}, "County": "Bedford city", "State": "VA", "Income": {"Median Houseold Income": 35593, "Per Capita Income": 22322, "Persons Below Poverty Level": 18.7}, "Education": {"Bachelor's Degree or Higher": 25.0, "High School or Higher": 86.3}, "Employment": {"Private Non-farm Establishments": 315, "Private Non-farm Employment Percent Change": -11.5, "Firms": {"Total": 589, "Hispanic-Owned": 0.0, "Native Hawaiian and Other Pacific Islander-Owned": 0.0, "American Indian-Owned": 0.0, "Black-Owned": 8.6, "Asian-Owned": 0.0, "Women-Owned": 24.9}, "Nonemployer Establishments": 387, "Private Non-farm Employment": 3824}, "Housing": {"Housing Units": 0, "Units in Multi-Unit Structures": 27.6, "Median Value of Owner-Occupied Units": 146400, "Households": 2800, "Persons per Household": 2.07, "Homeownership Rate": 58.7}, "Population": {"2014 Population": 0, "2010 Population": 6222, "Population per Square Mile": 904.6, "Population Percent Change": 0.0}}</t>
  </si>
  <si>
    <t>{"Ethnicities": {"White Alone, not Hispanic or Latino": 89.6, "Two or More Races": 1.9, "Asian Alone": 0.9, "Native Hawaiian and Other Pacific Islander Alone": 0.0, "White Alone": 91.0, "Hispanic or Latino": 1.7, "Black Alone": 5.9, "American Indian and Alaska Native Alone": 0.3}, "Age": {"Percent Under 18 Years": 20.0, "Percent 65 and Older": 19.9, "Percent Under 5 Years": 4.5}, "Miscellaneous": {"Manufacturers Shipments": 6597, "Foreign Born": 1.6, "Percent Female": 52.5, "Language Other than English at Home": 3.2, "Living in Same House +1 Years": 81.2, "Mean Travel Time to Work": 17.5, "Building Permits": 10, "Veterans": 1469, "Land Area": 13.01}, "Sales": {"Retail Sales": 3435, "Merchant Wholesaler Sales": 3188, "Accommodation and Food Services Sales": 765, "Retail Sales per Capita": 19709}, "County": "Bristol city", "State": "VA", "Income": {"Median Houseold Income": 32221, "Per Capita Income": 18820, "Persons Below Poverty Level": 21.0}, "Education": {"Bachelor's Degree or Higher": 19.6, "High School or Higher": 81.6}, "Employment": {"Private Non-farm Establishments": 621, "Private Non-farm Employment Percent Change": 2.1, "Firms": {"Total": 1304, "Hispanic-Owned": 0.0, "Native Hawaiian and Other Pacific Islander-Owned": 0.0, "American Indian-Owned": 0.0, "Black-Owned": 0.0, "Asian-Owned": 0.0, "Women-Owned": 26.7}, "Nonemployer Establishments": 993, "Private Non-farm Employment": 11042}, "Housing": {"Housing Units": 8820, "Units in Multi-Unit Structures": 28.9, "Median Value of Owner-Occupied Units": 110800, "Households": 7674, "Persons per Household": 2.25, "Homeownership Rate": 58.6}, "Population": {"2014 Population": 17184, "2010 Population": 17835, "Population per Square Mile": 1370.6, "Population Percent Change": -3.7}}</t>
  </si>
  <si>
    <t>{"Ethnicities": {"White Alone, not Hispanic or Latino": 88.4, "Two or More Races": 2.0, "Asian Alone": 0.6, "Native Hawaiian and Other Pacific Islander Alone": 0.3, "White Alone": 90.7, "Hispanic or Latino": 2.5, "Black Alone": 5.3, "American Indian and Alaska Native Alone": 1.2}, "Age": {"Percent Under 18 Years": 21.8, "Percent 65 and Older": 17.6, "Percent Under 5 Years": 6.3}, "Miscellaneous": {"Manufacturers Shipments": 2028, "Foreign Born": 0.6, "Percent Female": 53.2, "Language Other than English at Home": 3.9, "Living in Same House +1 Years": 77.6, "Mean Travel Time to Work": 16.8, "Building Permits": 0, "Veterans": 466, "Land Area": 6.7}, "Sales": {"Retail Sales": 306, "Merchant Wholesaler Sales": 0, "Accommodation and Food Services Sales": 0, "Retail Sales per Capita": 4900}, "County": "Buena Vista city", "State": "VA", "Income": {"Median Houseold Income": 36591, "Per Capita Income": 18453, "Persons Below Poverty Level": 20.6}, "Education": {"Bachelor's Degree or Higher": 14.9, "High School or Higher": 77.0}, "Employment": {"Private Non-farm Establishments": 112, "Private Non-farm Employment Percent Change": 5.1, "Firms": {"Total": 448, "Hispanic-Owned": 0.0, "Native Hawaiian and Other Pacific Islander-Owned": 0.0, "American Indian-Owned": 0.0, "Black-Owned": 0.0, "Asian-Owned": 0.0, "Women-Owned": 31.5}, "Nonemployer Establishments": 304, "Private Non-farm Employment": 1926}, "Housing": {"Housing Units": 2920, "Units in Multi-Unit Structures": 12.5, "Median Value of Owner-Occupied Units": 118900, "Households": 2738, "Persons per Household": 2.29, "Homeownership Rate": 66.1}, "Population": {"2014 Population": 6603, "2010 Population": 6650, "Population per Square Mile": 991.9, "Population Percent Change": -0.7}}</t>
  </si>
  <si>
    <t>{"Ethnicities": {"White Alone, not Hispanic or Latino": 66.1, "Two or More Races": 3.2, "Asian Alone": 7.1, "Native Hawaiian and Other Pacific Islander Alone": 0.1, "White Alone": 69.9, "Hispanic or Latino": 4.9, "Black Alone": 19.2, "American Indian and Alaska Native Alone": 0.4}, "Age": {"Percent Under 18 Years": 15.6, "Percent 65 and Older": 9.5, "Percent Under 5 Years": 5.7}, "Miscellaneous": {"Manufacturers Shipments": 6770, "Foreign Born": 12.3, "Percent Female": 51.7, "Language Other than English at Home": 13.9, "Living in Same House +1 Years": 72.1, "Mean Travel Time to Work": 17.4, "Building Permits": 173, "Veterans": 1742, "Land Area": 10.24}, "Sales": {"Retail Sales": 6993, "Merchant Wholesaler Sales": 2034, "Accommodation and Food Services Sales": 3035, "Retail Sales per Capita": 16950}, "County": "Charlottesville city", "State": "VA", "Income": {"Median Houseold Income": 44601, "Per Capita Income": 27268, "Persons Below Poverty Level": 27.5}, "Education": {"Bachelor's Degree or Higher": 49.9, "High School or Higher": 88.2}, "Employment": {"Private Non-farm Establishments": 2013, "Private Non-farm Employment Percent Change": 1.7, "Firms": {"Total": 4915, "Hispanic-Owned": 1.3, "Native Hawaiian and Other Pacific Islander-Owned": 0.0, "American Indian-Owned": 0.0, "Black-Owned": 0.0, "Asian-Owned": 3.3, "Women-Owned": 25.8}, "Nonemployer Establishments": 3768, "Private Non-farm Employment": 31317}, "Housing": {"Housing Units": 20291, "Units in Multi-Unit Structures": 40.6, "Median Value of Owner-Occupied Units": 293000, "Households": 17443, "Persons per Household": 2.33, "Homeownership Rate": 40.5}, "Population": {"2014 Population": 45593, "2010 Population": 43475, "Population per Square Mile": 4246.4, "Population Percent Change": 5.0}}</t>
  </si>
  <si>
    <t>{"Ethnicities": {"White Alone, not Hispanic or Latino": 58.9, "Two or More Races": 3.2, "Asian Alone": 3.4, "Native Hawaiian and Other Pacific Islander Alone": 0.1, "White Alone": 62.7, "Hispanic or Latino": 5.3, "Black Alone": 30.1, "American Indian and Alaska Native Alone": 0.4}, "Age": {"Percent Under 18 Years": 24.5, "Percent 65 and Older": 11.8, "Percent Under 5 Years": 6.3}, "Miscellaneous": {"Manufacturers Shipments": 14370, "Foreign Born": 4.8, "Percent Female": 51.0, "Language Other than English at Home": 7.4, "Living in Same House +1 Years": 85.4, "Mean Travel Time to Work": 24.4, "Building Permits": 886, "Veterans": 25990, "Land Area": 340.8}, "Sales": {"Retail Sales": 39777, "Merchant Wholesaler Sales": 21232, "Accommodation and Food Services Sales": 3697, "Retail Sales per Capita": 18152}, "County": "Chesapeake city", "State": "VA", "Income": {"Median Houseold Income": 69743, "Per Capita Income": 29905, "Persons Below Poverty Level": 8.5}, "Education": {"Bachelor's Degree or Higher": 29.3, "High School or Higher": 90.2}, "Employment": {"Private Non-farm Establishments": 5328, "Private Non-farm Employment Percent Change": 2.2, "Firms": {"Total": 16367, "Hispanic-Owned": 2.0, "Native Hawaiian and Other Pacific Islander-Owned": 0.0, "American Indian-Owned": 1.0, "Black-Owned": 18.2, "Asian-Owned": 3.7, "Women-Owned": 32.9}, "Nonemployer Establishments": 12540, "Private Non-farm Employment": 86962}, "Housing": {"Housing Units": 88110, "Units in Multi-Unit Structures": 16.9, "Median Value of Owner-Occupied Units": 261600, "Households": 79421, "Persons per Household": 2.77, "Homeownership Rate": 72.5}, "Population": {"2014 Population": 233371, "2010 Population": 222209, "Population per Square Mile": 652.0, "Population Percent Change": 5.0}}</t>
  </si>
  <si>
    <t>{"Ethnicities": {"White Alone, not Hispanic or Latino": 75.8, "Two or More Races": 2.2, "Asian Alone": 3.3, "Native Hawaiian and Other Pacific Islander Alone": 0.2, "White Alone": 79.8, "Hispanic or Latino": 5.3, "Black Alone": 13.9, "American Indian and Alaska Native Alone": 0.6}, "Age": {"Percent Under 18 Years": 23.1, "Percent 65 and Older": 20.1, "Percent Under 5 Years": 7.1}, "Miscellaneous": {"Manufacturers Shipments": 0, "Foreign Born": 5.2, "Percent Female": 53.8, "Language Other than English at Home": 7.2, "Living in Same House +1 Years": 89.5, "Mean Travel Time to Work": 20.9, "Building Permits": 13, "Veterans": 1960, "Land Area": 7.52}, "Sales": {"Retail Sales": 7610, "Merchant Wholesaler Sales": 283, "Accommodation and Food Services Sales": 760, "Retail Sales per Capita": 42981}, "County": "Colonial Heights city", "State": "VA", "Income": {"Median Houseold Income": 50835, "Per Capita Income": 27610, "Persons Below Poverty Level": 9.3}, "Education": {"Bachelor's Degree or Higher": 20.5, "High School or Higher": 88.7}, "Employment": {"Private Non-farm Establishments": 660, "Private Non-farm Employment Percent Change": -1.7, "Firms": {"Total": 1419, "Hispanic-Owned": 0.0, "Native Hawaiian and Other Pacific Islander-Owned": 0.0, "American Indian-Owned": 0.0, "Black-Owned": 0.0, "Asian-Owned": 4.3, "Women-Owned": 21.5}, "Nonemployer Establishments": 890, "Private Non-farm Employment": 9689}, "Housing": {"Housing Units": 7803, "Units in Multi-Unit Structures": 21.0, "Median Value of Owner-Occupied Units": 181300, "Households": 7017, "Persons per Household": 2.46, "Homeownership Rate": 64.0}, "Population": {"2014 Population": 17731, "2010 Population": 17411, "Population per Square Mile": 2315.3, "Population Percent Change": 1.8}}</t>
  </si>
  <si>
    <t>{"Ethnicities": {"White Alone, not Hispanic or Latino": 81.5, "Two or More Races": 2.4, "Asian Alone": 0.8, "Native Hawaiian and Other Pacific Islander Alone": 0.0, "White Alone": 83.7, "Hispanic or Latino": 2.5, "Black Alone": 12.8, "American Indian and Alaska Native Alone": 0.4}, "Age": {"Percent Under 18 Years": 22.5, "Percent 65 and Older": 18.9, "Percent Under 5 Years": 7.1}, "Miscellaneous": {"Manufacturers Shipments": 0, "Foreign Born": 2.0, "Percent Female": 50.6, "Language Other than English at Home": 3.4, "Living in Same House +1 Years": 81.3, "Mean Travel Time to Work": 21.6, "Building Permits": 1, "Veterans": 631, "Land Area": 5.47}, "Sales": {"Retail Sales": 1045, "Merchant Wholesaler Sales": 130, "Accommodation and Food Services Sales": 0, "Retail Sales per Capita": 16849}, "County": "Covington city", "State": "VA", "Income": {"Median Houseold Income": 34319, "Per Capita Income": 20160, "Persons Below Poverty Level": 21.3}, "Education": {"Bachelor's Degree or Higher": 8.3, "High School or Higher": 78.8}, "Employment": {"Private Non-farm Establishments": 228, "Private Non-farm Employment Percent Change": -0.2, "Firms": {"Total": 402, "Hispanic-Owned": 0.0, "Native Hawaiian and Other Pacific Islander-Owned": 0.0, "American Indian-Owned": 0.0, "Black-Owned": 0.0, "Asian-Owned": 0.0, "Women-Owned": 0.0}, "Nonemployer Establishments": 243, "Private Non-farm Employment": 3880}, "Housing": {"Housing Units": 3039, "Units in Multi-Unit Structures": 9.0, "Median Value of Owner-Occupied Units": 66900, "Households": 2545, "Persons per Household": 2.29, "Homeownership Rate": 72.9}, "Population": {"2014 Population": 5802, "2010 Population": 5961, "Population per Square Mile": 1090.2, "Population Percent Change": -2.6}}</t>
  </si>
  <si>
    <t>{"Ethnicities": {"White Alone, not Hispanic or Latino": 44.8, "Two or More Races": 1.5, "Asian Alone": 1.2, "Native Hawaiian and Other Pacific Islander Alone": 0.1, "White Alone": 47.5, "Hispanic or Latino": 3.4, "Black Alone": 49.4, "American Indian and Alaska Native Alone": 0.4}, "Age": {"Percent Under 18 Years": 22.3, "Percent 65 and Older": 19.7, "Percent Under 5 Years": 6.9}, "Miscellaneous": {"Manufacturers Shipments": 12759, "Foreign Born": 3.4, "Percent Female": 53.8, "Language Other than English at Home": 4.9, "Living in Same House +1 Years": 80.9, "Mean Travel Time to Work": 19.1, "Building Permits": 12, "Veterans": 4057, "Land Area": 42.93}, "Sales": {"Retail Sales": 8922, "Merchant Wholesaler Sales": 2040, "Accommodation and Food Services Sales": 1102, "Retail Sales per Capita": 19845}, "County": "Danville city", "State": "VA", "Income": {"Median Houseold Income": 30786, "Per Capita Income": 19626, "Persons Below Poverty Level": 27.4}, "Education": {"Bachelor's Degree or Higher": 17.2, "High School or Higher": 77.9}, "Employment": {"Private Non-farm Establishments": 1330, "Private Non-farm Employment Percent Change": -0.4, "Firms": {"Total": 2919, "Hispanic-Owned": 0.0, "Native Hawaiian and Other Pacific Islander-Owned": 0.0, "American Indian-Owned": 0.0, "Black-Owned": 16.5, "Asian-Owned": 0.0, "Women-Owned": 21.5}, "Nonemployer Establishments": 2251, "Private Non-farm Employment": 24043}, "Housing": {"Housing Units": 22345, "Units in Multi-Unit Structures": 25.8, "Median Value of Owner-Occupied Units": 87800, "Households": 18659, "Persons per Household": 2.22, "Homeownership Rate": 54.4}, "Population": {"2014 Population": 42444, "2010 Population": 43055, "Population per Square Mile": 1002.8, "Population Percent Change": -1.4}}</t>
  </si>
  <si>
    <t>{"Ethnicities": {"White Alone, not Hispanic or Latino": 29.2, "Two or More Races": 1.3, "Asian Alone": 1.2, "Native Hawaiian and Other Pacific Islander Alone": 0.1, "White Alone": 33.2, "Hispanic or Latino": 5.5, "Black Alone": 63.7, "American Indian and Alaska Native Alone": 0.5}, "Age": {"Percent Under 18 Years": 23.8, "Percent 65 and Older": 17.5, "Percent Under 5 Years": 4.2}, "Miscellaneous": {"Manufacturers Shipments": 3115, "Foreign Born": 2.8, "Percent Female": 53.8, "Language Other than English at Home": 3.5, "Living in Same House +1 Years": 84.0, "Mean Travel Time to Work": 19.6, "Building Permits": 13, "Veterans": 335, "Land Area": 6.89}, "Sales": {"Retail Sales": 1316, "Merchant Wholesaler Sales": 0, "Accommodation and Food Services Sales": 242, "Retail Sales per Capita": 23509}, "County": "Emporia city", "State": "VA", "Income": {"Median Houseold Income": 32155, "Per Capita Income": 19710, "Persons Below Poverty Level": 29.0}, "Education": {"Bachelor's Degree or Higher": 16.0, "High School or Higher": 71.4}, "Employment": {"Private Non-farm Establishments": 236, "Private Non-farm Employment Percent Change": -7.5, "Firms": {"Total": 596, "Hispanic-Owned": 0.0, "Native Hawaiian and Other Pacific Islander-Owned": 0.0, "American Indian-Owned": 0.0, "Black-Owned": 0.0, "Asian-Owned": 0.0, "Women-Owned": 30.1}, "Nonemployer Establishments": 256, "Private Non-farm Employment": 3930}, "Housing": {"Housing Units": 2608, "Units in Multi-Unit Structures": 23.3, "Median Value of Owner-Occupied Units": 104000, "Households": 2488, "Persons per Household": 2.23, "Homeownership Rate": 45.5}, "Population": {"2014 Population": 5462, "2010 Population": 5927, "Population per Square Mile": 859.7, "Population Percent Change": -7.8}}</t>
  </si>
  <si>
    <t>{"Ethnicities": {"White Alone, not Hispanic or Latino": 58.8, "Two or More Races": 3.4, "Asian Alone": 17.0, "Native Hawaiian and Other Pacific Islander Alone": 0.1, "White Alone": 73.3, "Hispanic or Latino": 16.6, "Black Alone": 5.4, "American Indian and Alaska Native Alone": 0.8}, "Age": {"Percent Under 18 Years": 23.5, "Percent 65 and Older": 15.4, "Percent Under 5 Years": 9.0}, "Miscellaneous": {"Manufacturers Shipments": 0, "Foreign Born": 25.2, "Percent Female": 50.7, "Language Other than English at Home": 31.8, "Living in Same House +1 Years": 81.7, "Mean Travel Time to Work": 31.7, "Building Permits": 54, "Veterans": 1752, "Land Area": 6.24}, "Sales": {"Retail Sales": 18840, "Merchant Wholesaler Sales": 1922, "Accommodation and Food Services Sales": 1402, "Retail Sales per Capita": 80800}, "County": "Fairfax city", "State": "VA", "Income": {"Median Houseold Income": 97242, "Per Capita Income": 44345, "Persons Below Poverty Level": 7.2}, "Education": {"Bachelor's Degree or Higher": 51.9, "High School or Higher": 92.0}, "Employment": {"Private Non-farm Establishments": 2207, "Private Non-farm Employment Percent Change": 8.1, "Firms": {"Total": 5919, "Hispanic-Owned": 8.9, "Native Hawaiian and Other Pacific Islander-Owned": 0.0, "American Indian-Owned": 0.0, "Black-Owned": 4.1, "Asian-Owned": 22.1, "Women-Owned": 28.7}, "Nonemployer Establishments": 2866, "Private Non-farm Employment": 29657}, "Housing": {"Housing Units": 8810, "Units in Multi-Unit Structures": 23.7, "Median Value of Owner-Occupied Units": 456700, "Households": 8492, "Persons per Household": 2.65, "Homeownership Rate": 68.4}, "Population": {"2014 Population": 24483, "2010 Population": 22565, "Population per Square Mile": 3616.8, "Population Percent Change": 8.6}}</t>
  </si>
  <si>
    <t>{"Ethnicities": {"White Alone, not Hispanic or Latino": 72.3, "Two or More Races": 4.3, "Asian Alone": 9.3, "Native Hawaiian and Other Pacific Islander Alone": 0.1, "White Alone": 80.6, "Hispanic or Latino": 9.5, "Black Alone": 5.3, "American Indian and Alaska Native Alone": 0.5}, "Age": {"Percent Under 18 Years": 26.6, "Percent 65 and Older": 11.4, "Percent Under 5 Years": 7.3}, "Miscellaneous": {"Manufacturers Shipments": 0, "Foreign Born": 16.9, "Percent Female": 51.0, "Language Other than English at Home": 23.4, "Living in Same House +1 Years": 79.1, "Mean Travel Time to Work": 27.3, "Building Permits": 547, "Veterans": 686, "Land Area": 2.0}, "Sales": {"Retail Sales": 2880, "Merchant Wholesaler Sales": 0, "Accommodation and Food Services Sales": 562, "Retail Sales per Capita": 26089}, "County": "Falls Church city", "State": "VA", "Income": {"Median Houseold Income": 120000, "Per Capita Income": 59088, "Persons Below Poverty Level": 4.0}, "Education": {"Bachelor's Degree or Higher": 74.4, "High School or Higher": 97.3}, "Employment": {"Private Non-farm Establishments": 865, "Private Non-farm Employment Percent Change": 1.1, "Firms": {"Total": 1479, "Hispanic-Owned": 0.0, "Native Hawaiian and Other Pacific Islander-Owned": 0.0, "American Indian-Owned": 0.0, "Black-Owned": 0.0, "Asian-Owned": 0.0, "Women-Owned": 32.3}, "Nonemployer Establishments": 1332, "Private Non-farm Employment": 9487}, "Housing": {"Housing Units": 5496, "Units in Multi-Unit Structures": 44.2, "Median Value of Owner-Occupied Units": 660900, "Households": 5020, "Persons per Household": 2.53, "Homeownership Rate": 59.4}, "Population": {"2014 Population": 13601, "2010 Population": 12332, "Population per Square Mile": 6169.1, "Population Percent Change": 10.7}}</t>
  </si>
  <si>
    <t>{"Ethnicities": {"White Alone, not Hispanic or Latino": 37.8, "Two or More Races": 2.1, "Asian Alone": 0.9, "Native Hawaiian and Other Pacific Islander Alone": 0.0, "White Alone": 39.2, "Hispanic or Latino": 2.3, "Black Alone": 57.3, "American Indian and Alaska Native Alone": 0.4}, "Age": {"Percent Under 18 Years": 26.2, "Percent 65 and Older": 17.5, "Percent Under 5 Years": 8.8}, "Miscellaneous": {"Manufacturers Shipments": 0, "Foreign Born": 2.9, "Percent Female": 54.9, "Language Other than English at Home": 2.3, "Living in Same House +1 Years": 80.8, "Mean Travel Time to Work": 27.2, "Building Permits": 3, "Veterans": 839, "Land Area": 8.21}, "Sales": {"Retail Sales": 1862, "Merchant Wholesaler Sales": 254, "Accommodation and Food Services Sales": 225, "Retail Sales per Capita": 21041}, "County": "Franklin city", "State": "VA", "Income": {"Median Houseold Income": 31928, "Per Capita Income": 19588, "Persons Below Poverty Level": 23.0}, "Education": {"Bachelor's Degree or Higher": 20.6, "High School or Higher": 79.4}, "Employment": {"Private Non-farm Establishments": 289, "Private Non-farm Employment Percent Change": -0.8, "Firms": {"Total": 597, "Hispanic-Owned": 0.0, "Native Hawaiian and Other Pacific Islander-Owned": 0.0, "American Indian-Owned": 0.0, "Black-Owned": 0.0, "Asian-Owned": 0.0, "Women-Owned": 42.4}, "Nonemployer Establishments": 434, "Private Non-farm Employment": 3583}, "Housing": {"Housing Units": 3871, "Units in Multi-Unit Structures": 32.5, "Median Value of Owner-Occupied Units": 186700, "Households": 3551, "Persons per Household": 2.37, "Homeownership Rate": 42.5}, "Population": {"2014 Population": 8526, "2010 Population": 8582, "Population per Square Mile": 1045.8, "Population Percent Change": -0.4}}</t>
  </si>
  <si>
    <t>{"Ethnicities": {"White Alone, not Hispanic or Latino": 60.0, "Two or More Races": 3.7, "Asian Alone": 3.0, "Native Hawaiian and Other Pacific Islander Alone": 0.1, "White Alone": 68.4, "Hispanic or Latino": 10.9, "Black Alone": 24.1, "American Indian and Alaska Native Alone": 0.8}, "Age": {"Percent Under 18 Years": 20.3, "Percent 65 and Older": 10.1, "Percent Under 5 Years": 7.2}, "Miscellaneous": {"Manufacturers Shipments": 0, "Foreign Born": 8.9, "Percent Female": 54.5, "Language Other than English at Home": 11.8, "Living in Same House +1 Years": 70.4, "Mean Travel Time to Work": 25.0, "Building Permits": 23, "Veterans": 1934, "Land Area": 10.44}, "Sales": {"Retail Sales": 10521, "Merchant Wholesaler Sales": 0, "Accommodation and Food Services Sales": 1715, "Retail Sales per Capita": 47014}, "County": "Fredericksburg city", "State": "VA", "Income": {"Median Houseold Income": 47040, "Per Capita Income": 27222, "Persons Below Poverty Level": 18.6}, "Education": {"Bachelor's Degree or Higher": 35.1, "High School or Higher": 90.3}, "Employment": {"Private Non-farm Establishments": 1313, "Private Non-farm Employment Percent Change": 1.7, "Firms": {"Total": 2765, "Hispanic-Owned": 2.2, "Native Hawaiian and Other Pacific Islander-Owned": 0.0, "American Indian-Owned": 0.0, "Black-Owned": 5.2, "Asian-Owned": 0.0, "Women-Owned": 28.4}, "Nonemployer Establishments": 1742, "Private Non-farm Employment": 20593}, "Housing": {"Housing Units": 11469, "Units in Multi-Unit Structures": 47.5, "Median Value of Owner-Occupied Units": 314300, "Households": 9779, "Persons per Household": 2.38, "Homeownership Rate": 38.1}, "Population": {"2014 Population": 28350, "2010 Population": 24286, "Population per Square Mile": 2326.2, "Population Percent Change": 18.0}}</t>
  </si>
  <si>
    <t>{"Ethnicities": {"White Alone, not Hispanic or Latino": 76.8, "Two or More Races": 2.1, "Asian Alone": 0.6, "Native Hawaiian and Other Pacific Islander Alone": 0.3, "White Alone": 89.7, "Hispanic or Latino": 14.7, "Black Alone": 7.0, "American Indian and Alaska Native Alone": 0.3}, "Age": {"Percent Under 18 Years": 23.9, "Percent 65 and Older": 20.0, "Percent Under 5 Years": 7.4}, "Miscellaneous": {"Manufacturers Shipments": 2040, "Foreign Born": 6.7, "Percent Female": 53.0, "Language Other than English at Home": 9.1, "Living in Same House +1 Years": 90.1, "Mean Travel Time to Work": 21.4, "Building Permits": 1, "Veterans": 559, "Land Area": 8.24}, "Sales": {"Retail Sales": 2274, "Merchant Wholesaler Sales": 369, "Accommodation and Food Services Sales": 225, "Retail Sales per Capita": 33474}, "County": "Galax city", "State": "VA", "Income": {"Median Houseold Income": 30325, "Per Capita Income": 21769, "Persons Below Poverty Level": 25.3}, "Education": {"Bachelor's Degree or Higher": 14.5, "High School or Higher": 75.8}, "Employment": {"Private Non-farm Establishments": 300, "Private Non-farm Employment Percent Change": 0.9, "Firms": {"Total": 589, "Hispanic-Owned": 0.0, "Native Hawaiian and Other Pacific Islander-Owned": 0.0, "American Indian-Owned": 0.0, "Black-Owned": 0.0, "Asian-Owned": 0.0, "Women-Owned": 0.0}, "Nonemployer Establishments": 413, "Private Non-farm Employment": 5076}, "Housing": {"Housing Units": 3232, "Units in Multi-Unit Structures": 20.3, "Median Value of Owner-Occupied Units": 112900, "Households": 3018, "Persons per Household": 2.21, "Homeownership Rate": 65.1}, "Population": {"2014 Population": 7014, "2010 Population": 7042, "Population per Square Mile": 854.6, "Population Percent Change": -0.4}}</t>
  </si>
  <si>
    <t>{"Ethnicities": {"White Alone, not Hispanic or Latino": 40.1, "Two or More Races": 3.8, "Asian Alone": 2.4, "Native Hawaiian and Other Pacific Islander Alone": 0.2, "White Alone": 43.3, "Hispanic or Latino": 5.3, "Black Alone": 49.8, "American Indian and Alaska Native Alone": 0.5}, "Age": {"Percent Under 18 Years": 21.7, "Percent 65 and Older": 13.7, "Percent Under 5 Years": 6.3}, "Miscellaneous": {"Manufacturers Shipments": 5223, "Foreign Born": 5.0, "Percent Female": 51.9, "Language Other than English at Home": 7.3, "Living in Same House +1 Years": 85.2, "Mean Travel Time to Work": 22.1, "Building Permits": 160, "Veterans": 20146, "Land Area": 51.41}, "Sales": {"Retail Sales": 18057, "Merchant Wholesaler Sales": 2889, "Accommodation and Food Services Sales": 2335, "Retail Sales per Capita": 12334}, "County": "Hampton city", "State": "VA", "Income": {"Median Houseold Income": 50705, "Per Capita Income": 25247, "Persons Below Poverty Level": 14.9}, "Education": {"Bachelor's Degree or Higher": 22.5, "High School or Higher": 89.3}, "Employment": {"Private Non-farm Establishments": 2376, "Private Non-farm Employment Percent Change": 0.8, "Firms": {"Total": 7523, "Hispanic-Owned": 2.5, "Native Hawaiian and Other Pacific Islander-Owned": 0.0, "American Indian-Owned": 0.0, "Black-Owned": 29.1, "Asian-Owned": 6.4, "Women-Owned": 33.2}, "Nonemployer Establishments": 6191, "Private Non-farm Employment": 40712}, "Housing": {"Housing Units": 60326, "Units in Multi-Unit Structures": 27.3, "Median Value of Owner-Occupied Units": 195400, "Households": 52511, "Persons per Household": 2.52, "Homeownership Rate": 60.1}, "Population": {"2014 Population": 136879, "2010 Population": 137436, "Population per Square Mile": 2673.2, "Population Percent Change": -0.5}}</t>
  </si>
  <si>
    <t>{"Ethnicities": {"White Alone, not Hispanic or Latino": 68.1, "Two or More Races": 2.6, "Asian Alone": 4.0, "Native Hawaiian and Other Pacific Islander Alone": 0.2, "White Alone": 84.1, "Hispanic or Latino": 18.6, "Black Alone": 8.4, "American Indian and Alaska Native Alone": 0.7}, "Age": {"Percent Under 18 Years": 16.2, "Percent 65 and Older": 8.1, "Percent Under 5 Years": 5.3}, "Miscellaneous": {"Manufacturers Shipments": 7463, "Foreign Born": 14.7, "Percent Female": 52.1, "Language Other than English at Home": 21.8, "Living in Same House +1 Years": 66.7, "Mean Travel Time to Work": 15.7, "Building Permits": 152, "Veterans": 1646, "Land Area": 17.42}, "Sales": {"Retail Sales": 14653, "Merchant Wholesaler Sales": 3784, "Accommodation and Food Services Sales": 1686, "Retail Sales per Capita": 33306}, "County": "Harrisonburg city", "State": "VA", "Income": {"Median Houseold Income": 38048, "Per Capita Income": 17080, "Persons Below Poverty Level": 33.5}, "Education": {"Bachelor's Degree or Higher": 35.1, "High School or Higher": 81.5}, "Employment": {"Private Non-farm Establishments": 1559, "Private Non-farm Employment Percent Change": -7.7, "Firms": {"Total": 3693, "Hispanic-Owned": 0.0, "Native Hawaiian and Other Pacific Islander-Owned": 0.0, "American Indian-Owned": 0.0, "Black-Owned": 0.0, "Asian-Owned": 0.0, "Women-Owned": 27.4}, "Nonemployer Establishments": 2446, "Private Non-farm Employment": 23777}, "Housing": {"Housing Units": 18065, "Units in Multi-Unit Structures": 42.1, "Median Value of Owner-Occupied Units": 208100, "Households": 15701, "Persons per Household": 2.7, "Homeownership Rate": 36.2}, "Population": {"2014 Population": 52478, "2010 Population": 48914, "Population per Square Mile": 2808.2, "Population Percent Change": 7.3}}</t>
  </si>
  <si>
    <t>{"Ethnicities": {"White Alone, not Hispanic or Latino": 50.4, "Two or More Races": 3.2, "Asian Alone": 1.1, "Native Hawaiian and Other Pacific Islander Alone": 0.2, "White Alone": 55.5, "Hispanic or Latino": 7.2, "Black Alone": 39.4, "American Indian and Alaska Native Alone": 0.6}, "Age": {"Percent Under 18 Years": 25.3, "Percent 65 and Older": 15.7, "Percent Under 5 Years": 7.5}, "Miscellaneous": {"Manufacturers Shipments": 14959, "Foreign Born": 4.6, "Percent Female": 53.3, "Language Other than English at Home": 6.1, "Living in Same House +1 Years": 88.7, "Mean Travel Time to Work": 21.4, "Building Permits": 90, "Veterans": 1879, "Land Area": 10.28}, "Sales": {"Retail Sales": 1738, "Merchant Wholesaler Sales": 581, "Accommodation and Food Services Sales": 477, "Retail Sales per Capita": 7534}, "County": "Hopewell city", "State": "VA", "Income": {"Median Houseold Income": 37933, "Per Capita Income": 20388, "Persons Below Poverty Level": 20.1}, "Education": {"Bachelor's Degree or Higher": 10.2, "High School or Higher": 76.8}, "Employment": {"Private Non-farm Establishments": 415, "Private Non-farm Employment Percent Change": -5.1, "Firms": {"Total": 1056, "Hispanic-Owned": 6.8, "Native Hawaiian and Other Pacific Islander-Owned": 0.0, "American Indian-Owned": 0.0, "Black-Owned": 12.7, "Asian-Owned": 0.0, "Women-Owned": 48.3}, "Nonemployer Establishments": 796, "Private Non-farm Employment": 5985}, "Housing": {"Housing Units": 10255, "Units in Multi-Unit Structures": 24.5, "Median Value of Owner-Occupied Units": 139400, "Households": 8766, "Persons per Household": 2.53, "Homeownership Rate": 50.4}, "Population": {"2014 Population": 22196, "2010 Population": 22591, "Population per Square Mile": 2198.0, "Population Percent Change": -1.7}}</t>
  </si>
  <si>
    <t>{"Ethnicities": {"White Alone, not Hispanic or Latino": 81.1, "Two or More Races": 2.2, "Asian Alone": 3.2, "Native Hawaiian and Other Pacific Islander Alone": 0.1, "White Alone": 84.6, "Hispanic or Latino": 3.8, "Black Alone": 9.6, "American Indian and Alaska Native Alone": 0.3}, "Age": {"Percent Under 18 Years": 12.3, "Percent 65 and Older": 14.1, "Percent Under 5 Years": 3.7}, "Miscellaneous": {"Manufacturers Shipments": 0, "Foreign Born": 5.2, "Percent Female": 44.4, "Language Other than English at Home": 8.5, "Living in Same House +1 Years": 80.6, "Mean Travel Time to Work": 17.0, "Building Permits": 8, "Veterans": 320, "Land Area": 2.5}, "Sales": {"Retail Sales": 867, "Merchant Wholesaler Sales": 19, "Accommodation and Food Services Sales": 312, "Retail Sales per Capita": 12564}, "County": "Lexington city", "State": "VA", "Income": {"Median Houseold Income": 36505, "Per Capita Income": 14763, "Persons Below Poverty Level": 25.2}, "Education": {"Bachelor's Degree or Higher": 41.7, "High School or Higher": 78.3}, "Employment": {"Private Non-farm Establishments": 287, "Private Non-farm Employment Percent Change": 2.9, "Firms": {"Total": 532, "Hispanic-Owned": 0.0, "Native Hawaiian and Other Pacific Islander-Owned": 0.0, "American Indian-Owned": 0.0, "Black-Owned": 0.0, "Asian-Owned": 0.0, "Women-Owned": 0.0}, "Nonemployer Establishments": 459, "Private Non-farm Employment": 3828}, "Housing": {"Housing Units": 2528, "Units in Multi-Unit Structures": 25.7, "Median Value of Owner-Occupied Units": 262700, "Households": 1709, "Persons per Household": 2.05, "Homeownership Rate": 55.5}, "Population": {"2014 Population": 7311, "2010 Population": 7042, "Population per Square Mile": 2820.2, "Population Percent Change": 3.9}}</t>
  </si>
  <si>
    <t>{"Ethnicities": {"White Alone, not Hispanic or Latino": 63.1, "Two or More Races": 2.1, "Asian Alone": 3.1, "Native Hawaiian and Other Pacific Islander Alone": 0.1, "White Alone": 65.7, "Hispanic or Latino": 3.3, "Black Alone": 28.5, "American Indian and Alaska Native Alone": 0.5}, "Age": {"Percent Under 18 Years": 20.0, "Percent 65 and Older": 14.0, "Percent Under 5 Years": 6.5}, "Miscellaneous": {"Manufacturers Shipments": 28016, "Foreign Born": 5.0, "Percent Female": 53.2, "Language Other than English at Home": 6.7, "Living in Same House +1 Years": 73.9, "Mean Travel Time to Work": 16.9, "Building Permits": 92, "Veterans": 5488, "Land Area": 49.13}, "Sales": {"Retail Sales": 16651, "Merchant Wholesaler Sales": 5414, "Accommodation and Food Services Sales": 1899, "Retail Sales per Capita": 23171}, "County": "Lynchburg city", "State": "VA", "Income": {"Median Houseold Income": 38138, "Per Capita Income": 21440, "Persons Below Poverty Level": 24.7}, "Education": {"Bachelor's Degree or Higher": 31.2, "High School or Higher": 86.0}, "Employment": {"Private Non-farm Establishments": 2196, "Private Non-farm Employment Percent Change": 1.2, "Firms": {"Total": 4794, "Hispanic-Owned": 0.0, "Native Hawaiian and Other Pacific Islander-Owned": 0.0, "American Indian-Owned": 0.0, "Black-Owned": 11.6, "Asian-Owned": 2.0, "Women-Owned": 26.4}, "Nonemployer Establishments": 3870, "Private Non-farm Employment": 55822}, "Housing": {"Housing Units": 32349, "Units in Multi-Unit Structures": 32.1, "Median Value of Owner-Occupied Units": 145800, "Households": 28556, "Persons per Household": 2.35, "Homeownership Rate": 52.7}, "Population": {"2014 Population": 79047, "2010 Population": 75568, "Population per Square Mile": 1538.2, "Population Percent Change": 4.5}}</t>
  </si>
  <si>
    <t>{"Ethnicities": {"White Alone, not Hispanic or Latino": 43.9, "Two or More Races": 3.7, "Asian Alone": 6.0, "Native Hawaiian and Other Pacific Islander Alone": 0.2, "White Alone": 73.7, "Hispanic or Latino": 33.7, "Black Alone": 15.1, "American Indian and Alaska Native Alone": 1.3}, "Age": {"Percent Under 18 Years": 27.0, "Percent 65 and Older": 8.2, "Percent Under 5 Years": 8.6}, "Miscellaneous": {"Manufacturers Shipments": 14086, "Foreign Born": 25.5, "Percent Female": 49.7, "Language Other than English at Home": 36.4, "Living in Same House +1 Years": 82.5, "Mean Travel Time to Work": 33.8, "Building Permits": 125, "Veterans": 2621, "Land Area": 9.88}, "Sales": {"Retail Sales": 9212, "Merchant Wholesaler Sales": 0, "Accommodation and Food Services Sales": 756, "Retail Sales per Capita": 26459}, "County": "Manassas city", "State": "VA", "Income": {"Median Houseold Income": 71036, "Per Capita Income": 28752, "Persons Below Poverty Level": 11.7}, "Education": {"Bachelor's Degree or Higher": 28.7, "High School or Higher": 82.6}, "Employment": {"Private Non-farm Establishments": 1416, "Private Non-farm Employment Percent Change": -1.8, "Firms": {"Total": 3549, "Hispanic-Owned": 0.0, "Native Hawaiian and Other Pacific Islander-Owned": 0.0, "American Indian-Owned": 0.0, "Black-Owned": 0.0, "Asian-Owned": 7.9, "Women-Owned": 25.9}, "Nonemployer Establishments": 3034, "Private Non-farm Employment": 21046}, "Housing": {"Housing Units": 13381, "Units in Multi-Unit Structures": 23.4, "Median Value of Owner-Occupied Units": 245000, "Households": 12072, "Persons per Household": 3.24, "Homeownership Rate": 65.2}, "Population": {"2014 Population": 42081, "2010 Population": 37821, "Population per Square Mile": 3827.6, "Population Percent Change": 11.2}}</t>
  </si>
  <si>
    <t>{"Ethnicities": {"White Alone, not Hispanic or Latino": 38.3, "Two or More Races": 3.7, "Asian Alone": 10.3, "Native Hawaiian and Other Pacific Islander Alone": 0.3, "White Alone": 69.4, "Hispanic or Latino": 35.5, "Black Alone": 15.0, "American Indian and Alaska Native Alone": 1.3}, "Age": {"Percent Under 18 Years": 24.9, "Percent 65 and Older": 7.5, "Percent Under 5 Years": 5.1}, "Miscellaneous": {"Manufacturers Shipments": 0, "Foreign Born": 31.6, "Percent Female": 49.1, "Language Other than English at Home": 44.4, "Living in Same House +1 Years": 84.4, "Mean Travel Time to Work": 40.8, "Building Permits": 11, "Veterans": 885, "Land Area": 2.53}, "Sales": {"Retail Sales": 1580, "Merchant Wholesaler Sales": 0, "Accommodation and Food Services Sales": 53, "Retail Sales per Capita": 13701}, "County": "Manassas Park city", "State": "VA", "Income": {"Median Houseold Income": 71227, "Per Capita Income": 26944, "Persons Below Poverty Level": 7.0}, "Education": {"Bachelor's Degree or Higher": 26.0, "High School or Higher": 82.9}, "Employment": {"Private Non-farm Establishments": 321, "Private Non-farm Employment Percent Change": 0.4, "Firms": {"Total": 1196, "Hispanic-Owned": 22.2, "Native Hawaiian and Other Pacific Islander-Owned": 0.0, "American Indian-Owned": 0.0, "Black-Owned": 0.0, "Asian-Owned": 10.8, "Women-Owned": 23.7}, "Nonemployer Establishments": 1109, "Private Non-farm Employment": 3012}, "Housing": {"Housing Units": 4900, "Units in Multi-Unit Structures": 19.6, "Median Value of Owner-Occupied Units": 213300, "Households": 4435, "Persons per Household": 3.41, "Homeownership Rate": 63.7}, "Population": {"2014 Population": 15174, "2010 Population": 14273, "Population per Square Mile": 5632.6, "Population Percent Change": 6.6}}</t>
  </si>
  <si>
    <t>{"Ethnicities": {"White Alone, not Hispanic or Latino": 47.6, "Two or More Races": 2.0, "Asian Alone": 1.0, "Native Hawaiian and Other Pacific Islander Alone": 0.0, "White Alone": 51.4, "Hispanic or Latino": 4.8, "Black Alone": 45.1, "American Indian and Alaska Native Alone": 0.4}, "Age": {"Percent Under 18 Years": 23.3, "Percent 65 and Older": 20.4, "Percent Under 5 Years": 7.5}, "Miscellaneous": {"Manufacturers Shipments": 2013, "Foreign Born": 3.2, "Percent Female": 54.0, "Language Other than English at Home": 5.2, "Living in Same House +1 Years": 81.1, "Mean Travel Time to Work": 17.8, "Building Permits": 1, "Veterans": 1045, "Land Area": 10.96}, "Sales": {"Retail Sales": 3169, "Merchant Wholesaler Sales": 0, "Accommodation and Food Services Sales": 287, "Retail Sales per Capita": 21799}, "County": "Martinsville city", "State": "VA", "Income": {"Median Houseold Income": 28116, "Per Capita Income": 19900, "Persons Below Poverty Level": 27.2}, "Education": {"Bachelor's Degree or Higher": 16.7, "High School or Higher": 77.7}, "Employment": {"Private Non-farm Establishments": 576, "Private Non-farm Employment Percent Change": -0.2, "Firms": {"Total": 1357, "Hispanic-Owned": 0.0, "Native Hawaiian and Other Pacific Islander-Owned": 0.0, "American Indian-Owned": 0.0, "Black-Owned": 21.4, "Asian-Owned": 1.8, "Women-Owned": 25.3}, "Nonemployer Establishments": 727, "Private Non-farm Employment": 9141}, "Housing": {"Housing Units": 7162, "Units in Multi-Unit Structures": 26.3, "Median Value of Owner-Occupied Units": 86800, "Households": 5995, "Persons per Household": 2.22, "Homeownership Rate": 53.7}, "Population": {"2014 Population": 13711, "2010 Population": 13821, "Population per Square Mile": 1261.5, "Population Percent Change": -0.8}}</t>
  </si>
  <si>
    <t>{"Ethnicities": {"White Alone, not Hispanic or Latino": 45.2, "Two or More Races": 4.0, "Asian Alone": 3.2, "Native Hawaiian and Other Pacific Islander Alone": 0.2, "White Alone": 50.9, "Hispanic or Latino": 8.5, "Black Alone": 41.1, "American Indian and Alaska Native Alone": 0.6}, "Age": {"Percent Under 18 Years": 23.5, "Percent 65 and Older": 11.6, "Percent Under 5 Years": 7.3}, "Miscellaneous": {"Manufacturers Shipments": 47027, "Foreign Born": 7.3, "Percent Female": 51.6, "Language Other than English at Home": 10.4, "Living in Same House +1 Years": 76.4, "Mean Travel Time to Work": 22.4, "Building Permits": 330, "Veterans": 21639, "Land Area": 68.71}, "Sales": {"Retail Sales": 24312, "Merchant Wholesaler Sales": 9019, "Accommodation and Food Services Sales": 3290, "Retail Sales per Capita": 12593}, "County": "Newport News city", "State": "VA", "Income": {"Median Houseold Income": 51027, "Per Capita Income": 25310, "Persons Below Poverty Level": 15.2}, "Education": {"Bachelor's Degree or Higher": 23.9, "High School or Higher": 89.2}, "Employment": {"Private Non-farm Establishments": 3721, "Private Non-farm Employment Percent Change": 1.1, "Firms": {"Total": 10746, "Hispanic-Owned": 3.3, "Native Hawaiian and Other Pacific Islander-Owned": 0.0, "American Indian-Owned": 0.4, "Black-Owned": 20.8, "Asian-Owned": 5.7, "Women-Owned": 30.1}, "Nonemployer Establishments": 8306, "Private Non-farm Employment": 86291}, "Housing": {"Housing Units": 77384, "Units in Multi-Unit Structures": 35.6, "Median Value of Owner-Occupied Units": 200100, "Households": 69211, "Persons per Household": 2.5, "Homeownership Rate": 51.4}, "Population": {"2014 Population": 182965, "2010 Population": 180719, "Population per Square Mile": 2630.0, "Population Percent Change": 1.1}}</t>
  </si>
  <si>
    <t>{"Ethnicities": {"White Alone, not Hispanic or Latino": 44.0, "Two or More Races": 3.5, "Asian Alone": 3.7, "Native Hawaiian and Other Pacific Islander Alone": 0.2, "White Alone": 49.2, "Hispanic or Latino": 7.5, "Black Alone": 42.7, "American Indian and Alaska Native Alone": 0.7}, "Age": {"Percent Under 18 Years": 20.3, "Percent 65 and Older": 9.9, "Percent Under 5 Years": 6.9}, "Miscellaneous": {"Manufacturers Shipments": 12808, "Foreign Born": 6.4, "Percent Female": 47.8, "Language Other than English at Home": 9.6, "Living in Same House +1 Years": 77.1, "Mean Travel Time to Work": 21.5, "Building Permits": 650, "Veterans": 28126, "Land Area": 54.12}, "Sales": {"Retail Sales": 27241, "Merchant Wholesaler Sales": 32804, "Accommodation and Food Services Sales": 5050, "Retail Sales per Capita": 11540}, "County": "Norfolk city", "State": "VA", "Income": {"Median Houseold Income": 44747, "Per Capita Income": 24659, "Persons Below Poverty Level": 19.2}, "Education": {"Bachelor's Degree or Higher": 25.3, "High School or Higher": 86.0}, "Employment": {"Private Non-farm Establishments": 5386, "Private Non-farm Employment Percent Change": -2.9, "Firms": {"Total": 14430, "Hispanic-Owned": 1.8, "Native Hawaiian and Other Pacific Islander-Owned": 0.0, "American Indian-Owned": 0.0, "Black-Owned": 20.7, "Asian-Owned": 3.5, "Women-Owned": 30.5}, "Nonemployer Establishments": 11529, "Private Non-farm Employment": 106493}, "Housing": {"Housing Units": 96665, "Units in Multi-Unit Structures": 42.0, "Median Value of Owner-Occupied Units": 202800, "Households": 85557, "Persons per Household": 2.59, "Homeownership Rate": 44.5}, "Population": {"2014 Population": 245428, "2010 Population": 242803, "Population per Square Mile": 4486.4, "Population Percent Change": 1.1}}</t>
  </si>
  <si>
    <t>{"Ethnicities": {"White Alone, not Hispanic or Latino": 86.3, "Two or More Races": 2.3, "Asian Alone": 1.5, "Native Hawaiian and Other Pacific Islander Alone": 0.0, "White Alone": 89.3, "Hispanic or Latino": 3.3, "Black Alone": 6.6, "American Indian and Alaska Native Alone": 0.3}, "Age": {"Percent Under 18 Years": 22.9, "Percent 65 and Older": 14.8, "Percent Under 5 Years": 5.6}, "Miscellaneous": {"Manufacturers Shipments": 0, "Foreign Born": 2.5, "Percent Female": 52.7, "Language Other than English at Home": 3.0, "Living in Same House +1 Years": 82.6, "Mean Travel Time to Work": 15.0, "Building Permits": 0, "Veterans": 265, "Land Area": 7.48}, "Sales": {"Retail Sales": 2837, "Merchant Wholesaler Sales": 941, "Accommodation and Food Services Sales": 172, "Retail Sales per Capita": 76514}, "County": "Norton city", "State": "VA", "Income": {"Median Houseold Income": 39416, "Per Capita Income": 22699, "Persons Below Poverty Level": 18.1}, "Education": {"Bachelor's Degree or Higher": 20.5, "High School or Higher": 81.4}, "Employment": {"Private Non-farm Establishments": 240, "Private Non-farm Employment Percent Change": -1.8, "Firms": {"Total": 474, "Hispanic-Owned": 0.0, "Native Hawaiian and Other Pacific Islander-Owned": 0.0, "American Indian-Owned": 0.0, "Black-Owned": 0.0, "Asian-Owned": 0.0, "Women-Owned": 27.2}, "Nonemployer Establishments": 219, "Private Non-farm Employment": 4446}, "Housing": {"Housing Units": 1938, "Units in Multi-Unit Structures": 27.2, "Median Value of Owner-Occupied Units": 88000, "Households": 1706, "Persons per Household": 2.31, "Homeownership Rate": 52.7}, "Population": {"2014 Population": 4031, "2010 Population": 3958, "Population per Square Mile": 529.1, "Population Percent Change": 2.2}}</t>
  </si>
  <si>
    <t>{"Ethnicities": {"White Alone, not Hispanic or Latino": 15.9, "Two or More Races": 2.2, "Asian Alone": 1.2, "Native Hawaiian and Other Pacific Islander Alone": 0.2, "White Alone": 18.4, "Hispanic or Latino": 4.4, "Black Alone": 77.6, "American Indian and Alaska Native Alone": 0.4}, "Age": {"Percent Under 18 Years": 22.1, "Percent 65 and Older": 15.3, "Percent Under 5 Years": 8.4}, "Miscellaneous": {"Manufacturers Shipments": 5958, "Foreign Born": 3.7, "Percent Female": 53.8, "Language Other than English at Home": 5.0, "Living in Same House +1 Years": 85.0, "Mean Travel Time to Work": 22.7, "Building Permits": 8, "Veterans": 2692, "Land Area": 22.93}, "Sales": {"Retail Sales": 3242, "Merchant Wholesaler Sales": 3560, "Accommodation and Food Services Sales": 366, "Retail Sales per Capita": 9823}, "County": "Petersburg city", "State": "VA", "Income": {"Median Houseold Income": 34424, "Per Capita Income": 18936, "Persons Below Poverty Level": 26.7}, "Education": {"Bachelor's Degree or Higher": 14.9, "High School or Higher": 73.7}, "Employment": {"Private Non-farm Establishments": 713, "Private Non-farm Employment Percent Change": 1.5, "Firms": {"Total": 1678, "Hispanic-Owned": 0.0, "Native Hawaiian and Other Pacific Islander-Owned": 0.0, "American Indian-Owned": 0.0, "Black-Owned": 39.6, "Asian-Owned": 0.0, "Women-Owned": 22.6}, "Nonemployer Establishments": 1187, "Private Non-farm Employment": 13700}, "Housing": {"Housing Units": 16448, "Units in Multi-Unit Structures": 34.1, "Median Value of Owner-Occupied Units": 122500, "Households": 12456, "Persons per Household": 2.53, "Homeownership Rate": 45.7}, "Population": {"2014 Population": 32701, "2010 Population": 32420, "Population per Square Mile": 1413.7, "Population Percent Change": 0.9}}</t>
  </si>
  <si>
    <t>{"Ethnicities": {"White Alone, not Hispanic or Latino": 92.4, "Two or More Races": 1.6, "Asian Alone": 2.4, "Native Hawaiian and Other Pacific Islander Alone": 0.0, "White Alone": 94.4, "Hispanic or Latino": 2.3, "Black Alone": 1.2, "American Indian and Alaska Native Alone": 0.4}, "Age": {"Percent Under 18 Years": 21.8, "Percent 65 and Older": 18.3, "Percent Under 5 Years": 3.6}, "Miscellaneous": {"Manufacturers Shipments": 0, "Foreign Born": 4.1, "Percent Female": 50.5, "Language Other than English at Home": 6.4, "Living in Same House +1 Years": 90.7, "Mean Travel Time to Work": 22.8, "Building Permits": 24, "Veterans": 1363, "Land Area": 15.32}, "Sales": {"Retail Sales": 547, "Merchant Wholesaler Sales": 0, "Accommodation and Food Services Sales": 91, "Retail Sales per Capita": 4628}, "County": "Poquoson city", "State": "VA", "Income": {"Median Houseold Income": 81892, "Per Capita Income": 38444, "Persons Below Poverty Level": 5.6}, "Education": {"Bachelor's Degree or Higher": 37.2, "High School or Higher": 92.7}, "Employment": {"Private Non-farm Establishments": 214, "Private Non-farm Employment Percent Change": -10.7, "Firms": {"Total": 961, "Hispanic-Owned": 0.0, "Native Hawaiian and Other Pacific Islander-Owned": 0.0, "American Indian-Owned": 0.0, "Black-Owned": 0.0, "Asian-Owned": 0.0, "Women-Owned": 19.6}, "Nonemployer Establishments": 785, "Private Non-farm Employment": 1311}, "Housing": {"Housing Units": 4749, "Units in Multi-Unit Structures": 7.5, "Median Value of Owner-Occupied Units": 302400, "Households": 4591, "Persons per Household": 2.62, "Homeownership Rate": 81.8}, "Population": {"2014 Population": 12048, "2010 Population": 12150, "Population per Square Mile": 793.2, "Population Percent Change": -0.9}}</t>
  </si>
  <si>
    <t>{"Ethnicities": {"White Alone, not Hispanic or Latino": 39.3, "Two or More Races": 2.8, "Asian Alone": 1.4, "Native Hawaiian and Other Pacific Islander Alone": 0.1, "White Alone": 41.8, "Hispanic or Latino": 4.0, "Black Alone": 53.4, "American Indian and Alaska Native Alone": 0.5}, "Age": {"Percent Under 18 Years": 23.4, "Percent 65 and Older": 13.9, "Percent Under 5 Years": 7.6}, "Miscellaneous": {"Manufacturers Shipments": 6529, "Foreign Born": 2.7, "Percent Female": 52.0, "Language Other than English at Home": 4.6, "Living in Same House +1 Years": 80.5, "Mean Travel Time to Work": 24.4, "Building Permits": 153, "Veterans": 10778, "Land Area": 33.65}, "Sales": {"Retail Sales": 6820, "Merchant Wholesaler Sales": 1736, "Accommodation and Food Services Sales": 1061, "Retail Sales per Capita": 6728}, "County": "Portsmouth city", "State": "VA", "Income": {"Median Houseold Income": 46166, "Per Capita Income": 23138, "Persons Below Poverty Level": 18.4}, "Education": {"Bachelor's Degree or Higher": 19.5, "High School or Higher": 82.4}, "Employment": {"Private Non-farm Establishments": 1696, "Private Non-farm Employment Percent Change": -2.6, "Firms": {"Total": 5404, "Hispanic-Owned": 2.8, "Native Hawaiian and Other Pacific Islander-Owned": 0.0, "American Indian-Owned": 0.0, "Black-Owned": 31.4, "Asian-Owned": 4.8, "Women-Owned": 37.7}, "Nonemployer Establishments": 4518, "Private Non-farm Employment": 27079}, "Housing": {"Housing Units": 41068, "Units in Multi-Unit Structures": 30.3, "Median Value of Owner-Occupied Units": 175600, "Households": 36690, "Persons per Household": 2.52, "Homeownership Rate": 57.2}, "Population": {"2014 Population": 96004, "2010 Population": 95535, "Population per Square Mile": 2838.8, "Population Percent Change": 0.5}}</t>
  </si>
  <si>
    <t>{"Ethnicities": {"White Alone, not Hispanic or Latino": 83.2, "Two or More Races": 2.2, "Asian Alone": 2.4, "Native Hawaiian and Other Pacific Islander Alone": 0.1, "White Alone": 86.0, "Hispanic or Latino": 3.2, "Black Alone": 9.1, "American Indian and Alaska Native Alone": 0.2}, "Age": {"Percent Under 18 Years": 13.3, "Percent 65 and Older": 7.9, "Percent Under 5 Years": 3.8}, "Miscellaneous": {"Manufacturers Shipments": 0, "Foreign Born": 4.1, "Percent Female": 52.5, "Language Other than English at Home": 6.7, "Living in Same House +1 Years": 60.9, "Mean Travel Time to Work": 18.7, "Building Permits": 10, "Veterans": 918, "Land Area": 9.87}, "Sales": {"Retail Sales": 1096, "Merchant Wholesaler Sales": 302, "Accommodation and Food Services Sales": 362, "Retail Sales per Capita": 6789}, "County": "Radford city", "State": "VA", "Income": {"Median Houseold Income": 30714, "Per Capita Income": 16181, "Persons Below Poverty Level": 37.7}, "Education": {"Bachelor's Degree or Higher": 32.1, "High School or Higher": 86.7}, "Employment": {"Private Non-farm Establishments": 314, "Private Non-farm Employment Percent Change": -11.9, "Firms": {"Total": 805, "Hispanic-Owned": 0.0, "Native Hawaiian and Other Pacific Islander-Owned": 0.0, "American Indian-Owned": 0.0, "Black-Owned": 0.0, "Asian-Owned": 0.0, "Women-Owned": 22.2}, "Nonemployer Establishments": 611, "Private Non-farm Employment": 4693}, "Housing": {"Housing Units": 6558, "Units in Multi-Unit Structures": 38.7, "Median Value of Owner-Occupied Units": 144000, "Households": 5516, "Persons per Household": 2.49, "Homeownership Rate": 46.2}, "Population": {"2014 Population": 17646, "2010 Population": 16408, "Population per Square Mile": 1662.1, "Population Percent Change": 7.5}}</t>
  </si>
  <si>
    <t>{"Ethnicities": {"White Alone, not Hispanic or Latino": 40.2, "Two or More Races": 2.2, "Asian Alone": 2.4, "Native Hawaiian and Other Pacific Islander Alone": 0.2, "White Alone": 44.7, "Hispanic or Latino": 6.6, "Black Alone": 49.7, "American Indian and Alaska Native Alone": 0.6}, "Age": {"Percent Under 18 Years": 18.4, "Percent 65 and Older": 11.4, "Percent Under 5 Years": 6.3}, "Miscellaneous": {"Manufacturers Shipments": 101921, "Foreign Born": 7.0, "Percent Female": 52.3, "Language Other than English at Home": 9.8, "Living in Same House +1 Years": 76.6, "Mean Travel Time to Work": 21.7, "Building Permits": 551, "Veterans": 12126, "Land Area": 59.81}, "Sales": {"Retail Sales": 19227, "Merchant Wholesaler Sales": 28433, "Accommodation and Food Services Sales": 4768, "Retail Sales per Capita": 9583}, "County": "Richmond city", "State": "VA", "Income": {"Median Houseold Income": 40496, "Per Capita Income": 27184, "Persons Below Poverty Level": 25.6}, "Education": {"Bachelor's Degree or Higher": 34.8, "High School or Higher": 81.5}, "Employment": {"Private Non-farm Establishments": 6000, "Private Non-farm Employment Percent Change": 7.9, "Firms": {"Total": 15141, "Hispanic-Owned": 1.2, "Native Hawaiian and Other Pacific Islander-Owned": 0.0, "American Indian-Owned": 0.0, "Black-Owned": 20.9, "Asian-Owned": 3.5, "Women-Owned": 28.6}, "Nonemployer Establishments": 13688, "Private Non-farm Employment": 122120}, "Housing": {"Housing Units": 100107, "Units in Multi-Unit Structures": 42.8, "Median Value of Owner-Occupied Units": 196400, "Households": 84833, "Persons per Household": 2.33, "Homeownership Rate": 43.1}, "Population": {"2014 Population": 217853, "2010 Population": 204214, "Population per Square Mile": 3414.7, "Population Percent Change": 6.7}}</t>
  </si>
  <si>
    <t>{"Ethnicities": {"White Alone, not Hispanic or Latino": 60.7, "Two or More Races": 2.8, "Asian Alone": 2.3, "Native Hawaiian and Other Pacific Islander Alone": 0.1, "White Alone": 65.4, "Hispanic or Latino": 5.9, "Black Alone": 29.0, "American Indian and Alaska Native Alone": 0.4}, "Age": {"Percent Under 18 Years": 22.1, "Percent 65 and Older": 14.9, "Percent Under 5 Years": 7.2}, "Miscellaneous": {"Manufacturers Shipments": 15823, "Foreign Born": 6.6, "Percent Female": 52.3, "Language Other than English at Home": 8.8, "Living in Same House +1 Years": 80.6, "Mean Travel Time to Work": 18.4, "Building Permits": 49, "Veterans": 7732, "Land Area": 42.56}, "Sales": {"Retail Sales": 20397, "Merchant Wholesaler Sales": 22336, "Accommodation and Food Services Sales": 2671, "Retail Sales per Capita": 21922}, "County": "Roanoke city", "State": "VA", "Income": {"Median Houseold Income": 38145, "Per Capita Income": 23295, "Persons Below Poverty Level": 22.4}, "Education": {"Bachelor's Degree or Higher": 23.6, "High School or Higher": 81.8}, "Employment": {"Private Non-farm Establishments": 3180, "Private Non-farm Employment Percent Change": 2.6, "Firms": {"Total": 7102, "Hispanic-Owned": 0.0, "Native Hawaiian and Other Pacific Islander-Owned": 0.0, "American Indian-Owned": 0.0, "Black-Owned": 8.5, "Asian-Owned": 4.7, "Women-Owned": 25.9}, "Nonemployer Establishments": 5307, "Private Non-farm Employment": 66575}, "Housing": {"Housing Units": 47378, "Units in Multi-Unit Structures": 33.1, "Median Value of Owner-Occupied Units": 134700, "Households": 42494, "Persons per Household": 2.24, "Homeownership Rate": 54.8}, "Population": {"2014 Population": 99428, "2010 Population": 97032, "Population per Square Mile": 2279.8, "Population Percent Change": 2.6}}</t>
  </si>
  <si>
    <t>{"Ethnicities": {"White Alone, not Hispanic or Latino": 86.0, "Two or More Races": 1.9, "Asian Alone": 1.9, "Native Hawaiian and Other Pacific Islander Alone": 0.0, "White Alone": 88.5, "Hispanic or Latino": 3.2, "Black Alone": 7.3, "American Indian and Alaska Native Alone": 0.3}, "Age": {"Percent Under 18 Years": 19.9, "Percent 65 and Older": 17.1, "Percent Under 5 Years": 5.3}, "Miscellaneous": {"Manufacturers Shipments": 9840, "Foreign Born": 4.9, "Percent Female": 52.2, "Language Other than English at Home": 6.1, "Living in Same House +1 Years": 79.8, "Mean Travel Time to Work": 17.2, "Building Permits": 38, "Veterans": 2222, "Land Area": 14.44}, "Sales": {"Retail Sales": 5378, "Merchant Wholesaler Sales": 6211, "Accommodation and Food Services Sales": 679, "Retail Sales per Capita": 21445}, "County": "Salem city", "State": "VA", "Income": {"Median Houseold Income": 48733, "Per Capita Income": 26661, "Persons Below Poverty Level": 11.7}, "Education": {"Bachelor's Degree or Higher": 30.8, "High School or Higher": 88.9}, "Employment": {"Private Non-farm Establishments": 969, "Private Non-farm Employment Percent Change": -1.3, "Firms": {"Total": 2121, "Hispanic-Owned": 0.0, "Native Hawaiian and Other Pacific Islander-Owned": 0.0, "American Indian-Owned": 0.0, "Black-Owned": 0.0, "Asian-Owned": 2.9, "Women-Owned": 21.2}, "Nonemployer Establishments": 1393, "Private Non-farm Employment": 18587}, "Housing": {"Housing Units": 10854, "Units in Multi-Unit Structures": 22.9, "Median Value of Owner-Occupied Units": 170300, "Households": 9908, "Persons per Household": 2.32, "Homeownership Rate": 66.6}, "Population": {"2014 Population": 25483, "2010 Population": 24802, "Population per Square Mile": 1717.9, "Population Percent Change": 2.6}}</t>
  </si>
  <si>
    <t>{"Ethnicities": {"White Alone, not Hispanic or Latino": 81.5, "Two or More Races": 2.6, "Asian Alone": 1.2, "Native Hawaiian and Other Pacific Islander Alone": 0.0, "White Alone": 83.8, "Hispanic or Latino": 2.8, "Black Alone": 12.0, "American Indian and Alaska Native Alone": 0.3}, "Age": {"Percent Under 18 Years": 18.9, "Percent 65 and Older": 20.6, "Percent Under 5 Years": 5.8}, "Miscellaneous": {"Manufacturers Shipments": 1013, "Foreign Born": 3.1, "Percent Female": 55.0, "Language Other than English at Home": 4.0, "Living in Same House +1 Years": 81.7, "Mean Travel Time to Work": 19.3, "Building Permits": 137, "Veterans": 1819, "Land Area": 19.98}, "Sales": {"Retail Sales": 4474, "Merchant Wholesaler Sales": 682, "Accommodation and Food Services Sales": 655, "Retail Sales per Capita": 18861}, "County": "Staunton city", "State": "VA", "Income": {"Median Houseold Income": 38501, "Per Capita Income": 24753, "Persons Below Poverty Level": 18.0}, "Education": {"Bachelor's Degree or Higher": 28.0, "High School or Higher": 84.6}, "Employment": {"Private Non-farm Establishments": 757, "Private Non-farm Employment Percent Change": 0.0, "Firms": {"Total": 2566, "Hispanic-Owned": 0.0, "Native Hawaiian and Other Pacific Islander-Owned": 0.0, "American Indian-Owned": 0.0, "Black-Owned": 0.0, "Asian-Owned": 0.0, "Women-Owned": 22.5}, "Nonemployer Establishments": 1497, "Private Non-farm Employment": 10578}, "Housing": {"Housing Units": 11753, "Units in Multi-Unit Structures": 29.2, "Median Value of Owner-Occupied Units": 169400, "Households": 10495, "Persons per Household": 2.15, "Homeownership Rate": 57.7}, "Population": {"2014 Population": 24538, "2010 Population": 23746, "Population per Square Mile": 1188.8, "Population Percent Change": 3.3}}</t>
  </si>
  <si>
    <t>{"Ethnicities": {"White Alone, not Hispanic or Latino": 49.9, "Two or More Races": 2.3, "Asian Alone": 1.8, "Native Hawaiian and Other Pacific Islander Alone": 0.1, "White Alone": 52.4, "Hispanic or Latino": 3.7, "Black Alone": 42.9, "American Indian and Alaska Native Alone": 0.4}, "Age": {"Percent Under 18 Years": 24.9, "Percent 65 and Older": 13.0, "Percent Under 5 Years": 6.4}, "Miscellaneous": {"Manufacturers Shipments": 13078, "Foreign Born": 3.2, "Percent Female": 51.7, "Language Other than English at Home": 4.5, "Living in Same House +1 Years": 86.7, "Mean Travel Time to Work": 28.1, "Building Permits": 348, "Veterans": 10741, "Land Area": 400.17}, "Sales": {"Retail Sales": 8203, "Merchant Wholesaler Sales": 7158, "Accommodation and Food Services Sales": 727, "Retail Sales per Capita": 10108}, "County": "Suffolk city", "State": "VA", "Income": {"Median Houseold Income": 66085, "Per Capita Income": 29135, "Persons Below Poverty Level": 11.4}, "Education": {"Bachelor's Degree or Higher": 26.2, "High School or Higher": 87.2}, "Employment": {"Private Non-farm Establishments": 1492, "Private Non-farm Employment Percent Change": 1.7, "Firms": {"Total": 5218, "Hispanic-Owned": 0.0, "Native Hawaiian and Other Pacific Islander-Owned": 0.0, "American Indian-Owned": 0.5, "Black-Owned": 24.0, "Asian-Owned": 0.0, "Women-Owned": 29.6}, "Nonemployer Establishments": 4742, "Private Non-farm Employment": 20921}, "Housing": {"Housing Units": 35195, "Units in Multi-Unit Structures": 14.0, "Median Value of Owner-Occupied Units": 242000, "Households": 30492, "Persons per Household": 2.75, "Homeownership Rate": 73.4}, "Population": {"2014 Population": 86806, "2010 Population": 84585, "Population per Square Mile": 211.4, "Population Percent Change": 2.6}}</t>
  </si>
  <si>
    <t>{"Ethnicities": {"White Alone, not Hispanic or Latino": 62.9, "Two or More Races": 4.0, "Asian Alone": 6.8, "Native Hawaiian and Other Pacific Islander Alone": 0.2, "White Alone": 68.6, "Hispanic or Latino": 7.7, "Black Alone": 20.0, "American Indian and Alaska Native Alone": 0.5}, "Age": {"Percent Under 18 Years": 22.8, "Percent 65 and Older": 12.3, "Percent Under 5 Years": 6.7}, "Miscellaneous": {"Manufacturers Shipments": 18064, "Foreign Born": 8.7, "Percent Female": 50.8, "Language Other than English at Home": 11.7, "Living in Same House +1 Years": 82.2, "Mean Travel Time to Work": 22.9, "Building Permits": 1208, "Veterans": 61100, "Land Area": 249.02}, "Sales": {"Retail Sales": 55799, "Merchant Wholesaler Sales": 28350, "Accommodation and Food Services Sales": 10742, "Retail Sales per Capita": 12853}, "County": "Virginia Beach city", "State": "VA", "Income": {"Median Houseold Income": 65219, "Per Capita Income": 31934, "Persons Below Poverty Level": 7.9}, "Education": {"Bachelor's Degree or Higher": 32.9, "High School or Higher": 93.6}, "Employment": {"Private Non-farm Establishments": 10720, "Private Non-farm Employment Percent Change": 0.7, "Firms": {"Total": 34768, "Hispanic-Owned": 2.4, "Native Hawaiian and Other Pacific Islander-Owned": 0.0, "American Indian-Owned": 0.7, "Black-Owned": 9.4, "Asian-Owned": 6.5, "Women-Owned": 31.6}, "Nonemployer Establishments": 27597, "Private Non-farm Employment": 149848}, "Housing": {"Housing Units": 182131, "Units in Multi-Unit Structures": 23.0, "Median Value of Owner-Occupied Units": 267600, "Households": 164944, "Persons per Household": 2.62, "Homeownership Rate": 64.2}, "Population": {"2014 Population": 450980, "2010 Population": 437994, "Population per Square Mile": 1758.9, "Population Percent Change": 3.0}}</t>
  </si>
  <si>
    <t>{"Ethnicities": {"White Alone, not Hispanic or Latino": 77.8, "Two or More Races": 3.2, "Asian Alone": 0.9, "Native Hawaiian and Other Pacific Islander Alone": 0.0, "White Alone": 83.7, "Hispanic or Latino": 7.0, "Black Alone": 11.7, "American Indian and Alaska Native Alone": 0.5}, "Age": {"Percent Under 18 Years": 23.8, "Percent 65 and Older": 17.4, "Percent Under 5 Years": 7.5}, "Miscellaneous": {"Manufacturers Shipments": 7598, "Foreign Born": 3.4, "Percent Female": 52.6, "Language Other than English at Home": 4.9, "Living in Same House +1 Years": 84.3, "Mean Travel Time to Work": 19.5, "Building Permits": 48, "Veterans": 1828, "Land Area": 15.04}, "Sales": {"Retail Sales": 3866, "Merchant Wholesaler Sales": 1131, "Accommodation and Food Services Sales": 488, "Retail Sales per Capita": 17871}, "County": "Waynesboro city", "State": "VA", "Income": {"Median Houseold Income": 44847, "Per Capita Income": 22872, "Persons Below Poverty Level": 19.9}, "Education": {"Bachelor's Degree or Higher": 19.1, "High School or Higher": 83.6}, "Employment": {"Private Non-farm Establishments": 610, "Private Non-farm Employment Percent Change": -5.9, "Firms": {"Total": 1833, "Hispanic-Owned": 0.0, "Native Hawaiian and Other Pacific Islander-Owned": 0.0, "American Indian-Owned": 0.0, "Black-Owned": 0.0, "Asian-Owned": 2.2, "Women-Owned": 24.8}, "Nonemployer Establishments": 1007, "Private Non-farm Employment": 9424}, "Housing": {"Housing Units": 10030, "Units in Multi-Unit Structures": 26.5, "Median Value of Owner-Occupied Units": 165600, "Households": 8708, "Persons per Household": 2.41, "Homeownership Rate": 58.2}, "Population": {"2014 Population": 21366, "2010 Population": 21006, "Population per Square Mile": 1396.8, "Population Percent Change": 1.6}}</t>
  </si>
  <si>
    <t>{"Ethnicities": {"White Alone, not Hispanic or Latino": 69.2, "Two or More Races": 3.1, "Asian Alone": 6.4, "Native Hawaiian and Other Pacific Islander Alone": 0.1, "White Alone": 75.1, "Hispanic or Latino": 7.1, "Black Alone": 15.0, "American Indian and Alaska Native Alone": 0.3}, "Age": {"Percent Under 18 Years": 10.6, "Percent 65 and Older": 15.8, "Percent Under 5 Years": 3.2}, "Miscellaneous": {"Manufacturers Shipments": 0, "Foreign Born": 8.3, "Percent Female": 53.5, "Language Other than English at Home": 10.3, "Living in Same House +1 Years": 59.1, "Mean Travel Time to Work": 19.2, "Building Permits": 258, "Veterans": 957, "Land Area": 9.02}, "Sales": {"Retail Sales": 3230, "Merchant Wholesaler Sales": 0, "Accommodation and Food Services Sales": 2395, "Retail Sales per Capita": 26058}, "County": "Williamsburg city", "State": "VA", "Income": {"Median Houseold Income": 48616, "Per Capita Income": 23127, "Persons Below Poverty Level": 19.5}, "Education": {"Bachelor's Degree or Higher": 49.8, "High School or Higher": 91.7}, "Employment": {"Private Non-farm Establishments": 513, "Private Non-farm Employment Percent Change": 1.4, "Firms": {"Total": 1437, "Hispanic-Owned": 0.0, "Native Hawaiian and Other Pacific Islander-Owned": 0.0, "American Indian-Owned": 0.0, "Black-Owned": 0.0, "Asian-Owned": 0.0, "Women-Owned": 22.7}, "Nonemployer Establishments": 827, "Private Non-farm Employment": 9728}, "Housing": {"Housing Units": 4978, "Units in Multi-Unit Structures": 41.6, "Median Value of Owner-Occupied Units": 311800, "Households": 4391, "Persons per Household": 2.29, "Homeownership Rate": 44.7}, "Population": {"2014 Population": 14691, "2010 Population": 14068, "Population per Square Mile": 1559.3, "Population Percent Change": 7.4}}</t>
  </si>
  <si>
    <t>{"Ethnicities": {"White Alone, not Hispanic or Latino": 67.5, "Two or More Races": 3.0, "Asian Alone": 2.7, "Native Hawaiian and Other Pacific Islander Alone": 0.1, "White Alone": 81.8, "Hispanic or Latino": 16.4, "Black Alone": 11.6, "American Indian and Alaska Native Alone": 0.9}, "Age": {"Percent Under 18 Years": 22.5, "Percent 65 and Older": 14.6, "Percent Under 5 Years": 6.7}, "Miscellaneous": {"Manufacturers Shipments": 0, "Foreign Born": 11.6, "Percent Female": 50.4, "Language Other than English at Home": 17.7, "Living in Same House +1 Years": 78.1, "Mean Travel Time to Work": 22.3, "Building Permits": 23, "Veterans": 1648, "Land Area": 9.23}, "Sales": {"Retail Sales": 9986, "Merchant Wholesaler Sales": 0, "Accommodation and Food Services Sales": 1046, "Retail Sales per Capita": 38614}, "County": "Winchester city", "State": "VA", "Income": {"Median Houseold Income": 44200, "Per Capita Income": 26060, "Persons Below Poverty Level": 20.1}, "Education": {"Bachelor's Degree or Higher": 28.6, "High School or Higher": 83.8}, "Employment": {"Private Non-farm Establishments": 1307, "Private Non-farm Employment Percent Change": 1.6, "Firms": {"Total": 2973, "Hispanic-Owned": 0.0, "Native Hawaiian and Other Pacific Islander-Owned": 0.0, "American Indian-Owned": 0.0, "Black-Owned": 1.5, "Asian-Owned": 0.0, "Women-Owned": 20.7}, "Nonemployer Establishments": 1930, "Private Non-farm Employment": 23778}, "Housing": {"Housing Units": 11917, "Units in Multi-Unit Structures": 32.4, "Median Value of Owner-Occupied Units": 224100, "Households": 10393, "Persons per Household": 2.46, "Homeownership Rate": 48.6}, "Population": {"2014 Population": 27543, "2010 Population": 26203, "Population per Square Mile": 2838.0, "Population Percent Change": 5.1}}</t>
  </si>
  <si>
    <t>{"Ethnicities": {"White Alone, not Hispanic or Latino": 35.6, "Two or More Races": 1.5, "Asian Alone": 1.5, "Native Hawaiian and Other Pacific Islander Alone": 0.1, "White Alone": 90.6, "Hispanic or Latino": 62.0, "Black Alone": 1.4, "American Indian and Alaska Native Alone": 5.0}, "Age": {"Percent Under 18 Years": 35.3, "Percent 65 and Older": 10.2, "Percent Under 5 Years": 10.6}, "Miscellaneous": {"Manufacturers Shipments": 4421, "Foreign Born": 25.0, "Percent Female": 49.1, "Language Other than English at Home": 52.6, "Living in Same House +1 Years": 89.6, "Mean Travel Time to Work": 17.3, "Building Permits": 50, "Veterans": 868, "Land Area": 1924.98}, "Sales": {"Retail Sales": 1448, "Merchant Wholesaler Sales": 5742, "Accommodation and Food Services Sales": 148, "Retail Sales per Capita": 8547}, "County": "Adams County", "State": "WA", "Income": {"Median Houseold Income": 43926, "Per Capita Income": 16940, "Persons Below Poverty Level": 22.9}, "Education": {"Bachelor's Degree or Higher": 14.0, "High School or Higher": 65.7}, "Employment": {"Private Non-farm Establishments": 357, "Private Non-farm Employment Percent Change": 0.0, "Firms": {"Total": 1002, "Hispanic-Owned": 16.3, "Native Hawaiian and Other Pacific Islander-Owned": 0.0, "American Indian-Owned": 0.0, "Black-Owned": 0.0, "Asian-Owned": 2.6, "Women-Owned": 0.0}, "Nonemployer Establishments": 715, "Private Non-farm Employment": 4267}, "Housing": {"Housing Units": 6295, "Units in Multi-Unit Structures": 12.3, "Median Value of Owner-Occupied Units": 133600, "Households": 5738, "Persons per Household": 3.22, "Homeownership Rate": 65.9}, "Population": {"2014 Population": 19179, "2010 Population": 18728, "Population per Square Mile": 9.7, "Population Percent Change": 2.4}}</t>
  </si>
  <si>
    <t>WA</t>
  </si>
  <si>
    <t>{"Ethnicities": {"White Alone, not Hispanic or Latino": 91.3, "Two or More Races": 2.4, "Asian Alone": 0.9, "Native Hawaiian and Other Pacific Islander Alone": 0.2, "White Alone": 94.4, "Hispanic or Latino": 3.6, "Black Alone": 0.6, "American Indian and Alaska Native Alone": 1.6}, "Age": {"Percent Under 18 Years": 21.0, "Percent 65 and Older": 20.9, "Percent Under 5 Years": 5.4}, "Miscellaneous": {"Manufacturers Shipments": 0, "Foreign Born": 1.5, "Percent Female": 51.8, "Language Other than English at Home": 3.8, "Living in Same House +1 Years": 83.8, "Mean Travel Time to Work": 16.2, "Building Permits": 35, "Veterans": 2195, "Land Area": 636.21}, "Sales": {"Retail Sales": 2088, "Merchant Wholesaler Sales": 0, "Accommodation and Food Services Sales": 229, "Retail Sales per Capita": 9867}, "County": "Asotin County", "State": "WA", "Income": {"Median Houseold Income": 43175, "Per Capita Income": 24659, "Persons Below Poverty Level": 13.6}, "Education": {"Bachelor's Degree or Higher": 17.8, "High School or Higher": 89.6}, "Employment": {"Private Non-farm Establishments": 431, "Private Non-farm Employment Percent Change": -1.0, "Firms": {"Total": 1456, "Hispanic-Owned": 0.0, "Native Hawaiian and Other Pacific Islander-Owned": 0.0, "American Indian-Owned": 0.0, "Black-Owned": 0.0, "Asian-Owned": 0.0, "Women-Owned": 17.0}, "Nonemployer Establishments": 1061, "Private Non-farm Employment": 4559}, "Housing": {"Housing Units": 9843, "Units in Multi-Unit Structures": 17.2, "Median Value of Owner-Occupied Units": 173600, "Households": 9058, "Persons per Household": 2.37, "Homeownership Rate": 67.5}, "Population": {"2014 Population": 22189, "2010 Population": 21623, "Population per Square Mile": 34.0, "Population Percent Change": 2.6}}</t>
  </si>
  <si>
    <t>{"Ethnicities": {"White Alone, not Hispanic or Latino": 72.3, "Two or More Races": 2.9, "Asian Alone": 3.0, "Native Hawaiian and Other Pacific Islander Alone": 0.2, "White Alone": 91.0, "Hispanic or Latino": 20.4, "Black Alone": 1.6, "American Indian and Alaska Native Alone": 1.3}, "Age": {"Percent Under 18 Years": 26.7, "Percent 65 and Older": 13.4, "Percent Under 5 Years": 7.2}, "Miscellaneous": {"Manufacturers Shipments": 0, "Foreign Born": 9.5, "Percent Female": 49.8, "Language Other than English at Home": 18.0, "Living in Same House +1 Years": 83.5, "Mean Travel Time to Work": 21.5, "Building Permits": 942, "Veterans": 14541, "Land Area": 1700.38}, "Sales": {"Retail Sales": 21220, "Merchant Wholesaler Sales": 7554, "Accommodation and Food Services Sales": 2380, "Retail Sales per Capita": 13309}, "County": "Benton County", "State": "WA", "Income": {"Median Houseold Income": 60485, "Per Capita Income": 28583, "Persons Below Poverty Level": 12.8}, "Education": {"Bachelor's Degree or Higher": 28.9, "High School or Higher": 88.5}, "Employment": {"Private Non-farm Establishments": 4013, "Private Non-farm Employment Percent Change": 1.5, "Firms": {"Total": 11137, "Hispanic-Owned": 5.4, "Native Hawaiian and Other Pacific Islander-Owned": 0.0, "American Indian-Owned": 1.5, "Black-Owned": 0.7, "Asian-Owned": 0.0, "Women-Owned": 29.6}, "Nonemployer Establishments": 8291, "Private Non-farm Employment": 61436}, "Housing": {"Housing Units": 72309, "Units in Multi-Unit Structures": 23.2, "Median Value of Owner-Occupied Units": 176700, "Households": 65675, "Persons per Household": 2.7, "Homeownership Rate": 68.1}, "Population": {"2014 Population": 186486, "2010 Population": 175177, "Population per Square Mile": 103.0, "Population Percent Change": 6.5}}</t>
  </si>
  <si>
    <t>{"Ethnicities": {"White Alone, not Hispanic or Latino": 68.6, "Two or More Races": 2.1, "Asian Alone": 1.2, "Native Hawaiian and Other Pacific Islander Alone": 0.2, "White Alone": 93.8, "Hispanic or Latino": 27.4, "Black Alone": 0.8, "American Indian and Alaska Native Alone": 1.8}, "Age": {"Percent Under 18 Years": 24.2, "Percent 65 and Older": 17.5, "Percent Under 5 Years": 6.8}, "Miscellaneous": {"Manufacturers Shipments": 0, "Foreign Born": 11.8, "Percent Female": 50.1, "Language Other than English at Home": 24.2, "Living in Same House +1 Years": 90.1, "Mean Travel Time to Work": 18.1, "Building Permits": 304, "Veterans": 5741, "Land Area": 2920.53}, "Sales": {"Retail Sales": 10220, "Merchant Wholesaler Sales": 7883, "Accommodation and Food Services Sales": 1712, "Retail Sales per Capita": 14460}, "County": "Chelan County", "State": "WA", "Income": {"Median Houseold Income": 51354, "Per Capita Income": 25893, "Persons Below Poverty Level": 13.2}, "Education": {"Bachelor's Degree or Higher": 23.9, "High School or Higher": 83.2}, "Employment": {"Private Non-farm Establishments": 2432, "Private Non-farm Employment Percent Change": 4.6, "Firms": {"Total": 6833, "Hispanic-Owned": 0.0, "Native Hawaiian and Other Pacific Islander-Owned": 0.0, "American Indian-Owned": 0.0, "Black-Owned": 0.0, "Asian-Owned": 1.1, "Women-Owned": 25.8}, "Nonemployer Establishments": 4453, "Private Non-farm Employment": 26065}, "Housing": {"Housing Units": 36243, "Units in Multi-Unit Structures": 18.4, "Median Value of Owner-Occupied Units": 254500, "Households": 27220, "Persons per Household": 2.63, "Homeownership Rate": 65.2}, "Population": {"2014 Population": 74588, "2010 Population": 72453, "Population per Square Mile": 24.8, "Population Percent Change": 2.9}}</t>
  </si>
  <si>
    <t>{"Ethnicities": {"White Alone, not Hispanic or Latino": 83.5, "Two or More Races": 3.7, "Asian Alone": 1.7, "Native Hawaiian and Other Pacific Islander Alone": 0.2, "White Alone": 87.8, "Hispanic or Latino": 5.8, "Black Alone": 1.0, "American Indian and Alaska Native Alone": 5.6}, "Age": {"Percent Under 18 Years": 17.7, "Percent 65 and Older": 26.9, "Percent Under 5 Years": 4.7}, "Miscellaneous": {"Manufacturers Shipments": 4704, "Foreign Born": 4.5, "Percent Female": 50.3, "Language Other than English at Home": 5.4, "Living in Same House +1 Years": 86.0, "Mean Travel Time to Work": 20.6, "Building Permits": 160, "Veterans": 9035, "Land Area": 1738.33}, "Sales": {"Retail Sales": 8382, "Merchant Wholesaler Sales": 0, "Accommodation and Food Services Sales": 1057, "Retail Sales per Capita": 11929}, "County": "Clallam County", "State": "WA", "Income": {"Median Houseold Income": 46033, "Per Capita Income": 25865, "Persons Below Poverty Level": 14.6}, "Education": {"Bachelor's Degree or Higher": 24.2, "High School or Higher": 91.3}, "Employment": {"Private Non-farm Establishments": 2057, "Private Non-farm Employment Percent Change": 2.4, "Firms": {"Total": 6845, "Hispanic-Owned": 0.0, "Native Hawaiian and Other Pacific Islander-Owned": 0.0, "American Indian-Owned": 3.3, "Black-Owned": 0.0, "Asian-Owned": 0.0, "Women-Owned": 28.5}, "Nonemployer Establishments": 4335, "Private Non-farm Employment": 17145}, "Housing": {"Housing Units": 35806, "Units in Multi-Unit Structures": 11.0, "Median Value of Owner-Occupied Units": 222200, "Households": 30814, "Persons per Household": 2.28, "Homeownership Rate": 69.8}, "Population": {"2014 Population": 72715, "2010 Population": 71404, "Population per Square Mile": 41.1, "Population Percent Change": 1.8}}</t>
  </si>
  <si>
    <t>{"Ethnicities": {"White Alone, not Hispanic or Latino": 80.0, "Two or More Races": 4.0, "Asian Alone": 4.6, "Native Hawaiian and Other Pacific Islander Alone": 0.8, "White Alone": 87.3, "Hispanic or Latino": 8.7, "Black Alone": 2.2, "American Indian and Alaska Native Alone": 1.1}, "Age": {"Percent Under 18 Years": 25.2, "Percent 65 and Older": 13.8, "Percent Under 5 Years": 6.3}, "Miscellaneous": {"Manufacturers Shipments": 0, "Foreign Born": 10.0, "Percent Female": 50.5, "Language Other than English at Home": 14.0, "Living in Same House +1 Years": 83.8, "Mean Travel Time to Work": 24.9, "Building Permits": 2240, "Veterans": 36674, "Land Area": 629.0}, "Sales": {"Retail Sales": 41699, "Merchant Wholesaler Sales": 42381, "Accommodation and Food Services Sales": 4933, "Retail Sales per Capita": 10008}, "County": "Clark County", "State": "WA", "Income": {"Median Houseold Income": 58225, "Per Capita Income": 27681, "Persons Below Poverty Level": 12.4}, "Education": {"Bachelor's Degree or Higher": 26.0, "High School or Higher": 91.3}, "Employment": {"Private Non-farm Establishments": 9723, "Private Non-farm Employment Percent Change": 2.7, "Firms": {"Total": 32941, "Hispanic-Owned": 2.5, "Native Hawaiian and Other Pacific Islander-Owned": 0.0, "American Indian-Owned": 0.7, "Black-Owned": 1.1, "Asian-Owned": 4.3, "Women-Owned": 26.4}, "Nonemployer Establishments": 26337, "Private Non-farm Employment": 114145}, "Housing": {"Housing Units": 172762, "Units in Multi-Unit Structures": 23.0, "Median Value of Owner-Occupied Units": 232500, "Households": 158855, "Persons per Household": 2.7, "Homeownership Rate": 65.0}, "Population": {"2014 Population": 451008, "2010 Population": 425363, "Population per Square Mile": 676.2, "Population Percent Change": 6.0}}</t>
  </si>
  <si>
    <t>{"Ethnicities": {"White Alone, not Hispanic or Latino": 89.0, "Two or More Races": 2.4, "Asian Alone": 0.7, "Native Hawaiian and Other Pacific Islander Alone": 0.3, "White Alone": 94.4, "Hispanic or Latino": 6.3, "Black Alone": 0.6, "American Indian and Alaska Native Alone": 1.6}, "Age": {"Percent Under 18 Years": 19.0, "Percent 65 and Older": 26.6, "Percent Under 5 Years": 3.7}, "Miscellaneous": {"Manufacturers Shipments": 0, "Foreign Born": 2.2, "Percent Female": 50.0, "Language Other than English at Home": 4.4, "Living in Same House +1 Years": 83.0, "Mean Travel Time to Work": 17.7, "Building Permits": 7, "Veterans": 408, "Land Area": 868.63}, "Sales": {"Retail Sales": 288, "Merchant Wholesaler Sales": 308, "Accommodation and Food Services Sales": 26, "Retail Sales per Capita": 7308}, "County": "Columbia County", "State": "WA", "Income": {"Median Houseold Income": 42519, "Per Capita Income": 23814, "Persons Below Poverty Level": 17.1}, "Education": {"Bachelor's Degree or Higher": 17.2, "High School or Higher": 86.1}, "Employment": {"Private Non-farm Establishments": 133, "Private Non-farm Employment Percent Change": -8.9, "Firms": {"Total": 298, "Hispanic-Owned": 0.0, "Native Hawaiian and Other Pacific Islander-Owned": 0.0, "American Indian-Owned": 0.0, "Black-Owned": 0.0, "Asian-Owned": 0.0, "Women-Owned": 0.0}, "Nonemployer Establishments": 209, "Private Non-farm Employment": 763}, "Housing": {"Housing Units": 2120, "Units in Multi-Unit Structures": 7.7, "Median Value of Owner-Occupied Units": 147900, "Households": 1651, "Persons per Household": 2.39, "Homeownership Rate": 73.6}, "Population": {"2014 Population": 3985, "2010 Population": 4078, "Population per Square Mile": 4.7, "Population Percent Change": -2.3}}</t>
  </si>
  <si>
    <t>{"Ethnicities": {"White Alone, not Hispanic or Latino": 84.7, "Two or More Races": 3.3, "Asian Alone": 1.6, "Native Hawaiian and Other Pacific Islander Alone": 0.3, "White Alone": 91.9, "Hispanic or Latino": 8.4, "Black Alone": 0.9, "American Indian and Alaska Native Alone": 1.9}, "Age": {"Percent Under 18 Years": 22.9, "Percent 65 and Older": 18.1, "Percent Under 5 Years": 5.8}, "Miscellaneous": {"Manufacturers Shipments": 29147, "Foreign Born": 4.4, "Percent Female": 50.4, "Language Other than English at Home": 7.4, "Living in Same House +1 Years": 82.4, "Mean Travel Time to Work": 24.1, "Building Permits": 178, "Veterans": 10484, "Land Area": 1140.13}, "Sales": {"Retail Sales": 12196, "Merchant Wholesaler Sales": 14157, "Accommodation and Food Services Sales": 1240, "Retail Sales per Capita": 12129}, "County": "Cowlitz County", "State": "WA", "Income": {"Median Houseold Income": 47596, "Per Capita Income": 23557, "Persons Below Poverty Level": 17.6}, "Education": {"Bachelor's Degree or Higher": 15.4, "High School or Higher": 87.4}, "Employment": {"Private Non-farm Establishments": 2159, "Private Non-farm Employment Percent Change": -0.2, "Firms": {"Total": 6121, "Hispanic-Owned": 1.7, "Native Hawaiian and Other Pacific Islander-Owned": 0.0, "American Indian-Owned": 0.0, "Black-Owned": 0.0, "Asian-Owned": 3.0, "Women-Owned": 30.1}, "Nonemployer Establishments": 4100, "Private Non-farm Employment": 29580}, "Housing": {"Housing Units": 43510, "Units in Multi-Unit Structures": 18.8, "Median Value of Owner-Occupied Units": 181500, "Households": 39602, "Persons per Household": 2.55, "Homeownership Rate": 66.2}, "Population": {"2014 Population": 102133, "2010 Population": 102410, "Population per Square Mile": 89.8, "Population Percent Change": -0.3}}</t>
  </si>
  <si>
    <t>{"Ethnicities": {"White Alone, not Hispanic or Latino": 65.8, "Two or More Races": 2.2, "Asian Alone": 1.1, "Native Hawaiian and Other Pacific Islander Alone": 0.2, "White Alone": 93.7, "Hispanic or Latino": 30.4, "Black Alone": 0.8, "American Indian and Alaska Native Alone": 2.0}, "Age": {"Percent Under 18 Years": 26.2, "Percent 65 and Older": 15.9, "Percent Under 5 Years": 6.9}, "Miscellaneous": {"Manufacturers Shipments": 0, "Foreign Born": 15.5, "Percent Female": 49.6, "Language Other than English at Home": 27.0, "Living in Same House +1 Years": 86.9, "Mean Travel Time to Work": 19.2, "Building Permits": 156, "Veterans": 3107, "Land Area": 1819.26}, "Sales": {"Retail Sales": 4135, "Merchant Wholesaler Sales": 1273, "Accommodation and Food Services Sales": 304, "Retail Sales per Capita": 11387}, "County": "Douglas County", "State": "WA", "Income": {"Median Houseold Income": 51908, "Per Capita Income": 22467, "Persons Below Poverty Level": 15.8}, "Education": {"Bachelor's Degree or Higher": 17.3, "High School or Higher": 80.4}, "Employment": {"Private Non-farm Establishments": 675, "Private Non-farm Employment Percent Change": 6.7, "Firms": {"Total": 2598, "Hispanic-Owned": 8.4, "Native Hawaiian and Other Pacific Islander-Owned": 0.0, "American Indian-Owned": 0.0, "Black-Owned": 0.0, "Asian-Owned": 0.0, "Women-Owned": 0.0}, "Nonemployer Establishments": 1648, "Private Non-farm Employment": 6454}, "Housing": {"Housing Units": 16226, "Units in Multi-Unit Structures": 14.1, "Median Value of Owner-Occupied Units": 205100, "Households": 13976, "Persons per Household": 2.75, "Homeownership Rate": 71.0}, "Population": {"2014 Population": 39804, "2010 Population": 38431, "Population per Square Mile": 21.1, "Population Percent Change": 3.6}}</t>
  </si>
  <si>
    <t>{"Ethnicities": {"White Alone, not Hispanic or Latino": 73.8, "Two or More Races": 4.9, "Asian Alone": 0.9, "Native Hawaiian and Other Pacific Islander Alone": 0.2, "White Alone": 76.5, "Hispanic or Latino": 4.2, "Black Alone": 0.7, "American Indian and Alaska Native Alone": 16.9}, "Age": {"Percent Under 18 Years": 18.6, "Percent 65 and Older": 22.3, "Percent Under 5 Years": 4.6}, "Miscellaneous": {"Manufacturers Shipments": 0, "Foreign Born": 3.6, "Percent Female": 48.3, "Language Other than English at Home": 4.3, "Living in Same House +1 Years": 85.4, "Mean Travel Time to Work": 21.0, "Building Permits": 10, "Veterans": 891, "Land Area": 2203.16}, "Sales": {"Retail Sales": 350, "Merchant Wholesaler Sales": 0, "Accommodation and Food Services Sales": 20, "Retail Sales per Capita": 4758}, "County": "Ferry County", "State": "WA", "Income": {"Median Houseold Income": 37571, "Per Capita Income": 20052, "Persons Below Poverty Level": 20.7}, "Education": {"Bachelor's Degree or Higher": 16.1, "High School or Higher": 87.0}, "Employment": {"Private Non-farm Establishments": 133, "Private Non-farm Employment Percent Change": 9.7, "Firms": {"Total": 598, "Hispanic-Owned": 0.0, "Native Hawaiian and Other Pacific Islander-Owned": 0.0, "American Indian-Owned": 0.0, "Black-Owned": 0.0, "Asian-Owned": 0.0, "Women-Owned": 29.6}, "Nonemployer Establishments": 368, "Private Non-farm Employment": 953}, "Housing": {"Housing Units": 4410, "Units in Multi-Unit Structures": 4.1, "Median Value of Owner-Occupied Units": 156300, "Households": 2951, "Persons per Household": 2.48, "Homeownership Rate": 72.0}, "Population": {"2014 Population": 7667, "2010 Population": 7551, "Population per Square Mile": 3.4, "Population Percent Change": 1.5}}</t>
  </si>
  <si>
    <t>{"Ethnicities": {"White Alone, not Hispanic or Latino": 42.1, "Two or More Races": 2.4, "Asian Alone": 2.1, "Native Hawaiian and Other Pacific Islander Alone": 0.4, "White Alone": 90.9, "Hispanic or Latino": 51.9, "Black Alone": 2.8, "American Indian and Alaska Native Alone": 1.4}, "Age": {"Percent Under 18 Years": 33.5, "Percent 65 and Older": 7.9, "Percent Under 5 Years": 10.0}, "Miscellaneous": {"Manufacturers Shipments": 0, "Foreign Born": 24.0, "Percent Female": 48.1, "Language Other than English at Home": 47.6, "Living in Same House +1 Years": 84.1, "Mean Travel Time to Work": 21.3, "Building Permits": 322, "Veterans": 3416, "Land Area": 1242.17}, "Sales": {"Retail Sales": 7884, "Merchant Wholesaler Sales": 10280, "Accommodation and Food Services Sales": 676, "Retail Sales per Capita": 11342}, "County": "Franklin County", "State": "WA", "Income": {"Median Houseold Income": 55177, "Per Capita Income": 19503, "Persons Below Poverty Level": 20.2}, "Education": {"Bachelor's Degree or Higher": 15.0, "High School or Higher": 71.0}, "Employment": {"Private Non-farm Establishments": 1406, "Private Non-farm Employment Percent Change": 3.2, "Firms": {"Total": 4210, "Hispanic-Owned": 20.1, "Native Hawaiian and Other Pacific Islander-Owned": 0.0, "American Indian-Owned": 1.0, "Black-Owned": 0.0, "Asian-Owned": 0.0, "Women-Owned": 28.5}, "Nonemployer Establishments": 3139, "Private Non-farm Employment": 17565}, "Housing": {"Housing Units": 26440, "Units in Multi-Unit Structures": 17.7, "Median Value of Owner-Occupied Units": 161600, "Households": 23445, "Persons per Household": 3.42, "Homeownership Rate": 67.0}, "Population": {"2014 Population": 87809, "2010 Population": 78163, "Population per Square Mile": 62.9, "Population Percent Change": 12.3}}</t>
  </si>
  <si>
    <t>{"Ethnicities": {"White Alone, not Hispanic or Latino": 91.8, "Two or More Races": 2.3, "Asian Alone": 1.9, "Native Hawaiian and Other Pacific Islander Alone": 0.0, "White Alone": 95.4, "Hispanic or Latino": 4.5, "Black Alone": 0.0, "American Indian and Alaska Native Alone": 0.4}, "Age": {"Percent Under 18 Years": 19.9, "Percent 65 and Older": 24.6, "Percent Under 5 Years": 4.2}, "Miscellaneous": {"Manufacturers Shipments": 0, "Foreign Born": 2.1, "Percent Female": 50.9, "Language Other than English at Home": 4.3, "Living in Same House +1 Years": 84.9, "Mean Travel Time to Work": 17.9, "Building Permits": 3, "Veterans": 278, "Land Area": 710.69}, "Sales": {"Retail Sales": 116, "Merchant Wholesaler Sales": 705, "Accommodation and Food Services Sales": 5, "Retail Sales per Capita": 5582}, "County": "Garfield County", "State": "WA", "Income": {"Median Houseold Income": 51548, "Per Capita Income": 26954, "Persons Below Poverty Level": 12.1}, "Education": {"Bachelor's Degree or Higher": 22.7, "High School or Higher": 96.6}, "Employment": {"Private Non-farm Establishments": 44, "Private Non-farm Employment Percent Change": -8.7, "Firms": {"Total": 97, "Hispanic-Owned": 0.0, "Native Hawaiian and Other Pacific Islander-Owned": 0.0, "American Indian-Owned": 0.0, "Black-Owned": 0.0, "Asian-Owned": 0.0, "Women-Owned": 0.0}, "Nonemployer Establishments": 137, "Private Non-farm Employment": 315}, "Housing": {"Housing Units": 1223, "Units in Multi-Unit Structures": 4.7, "Median Value of Owner-Occupied Units": 139500, "Households": 970, "Persons per Household": 2.27, "Homeownership Rate": 76.4}, "Population": {"2014 Population": 2215, "2010 Population": 2266, "Population per Square Mile": 3.2, "Population Percent Change": -2.3}}</t>
  </si>
  <si>
    <t>{"Ethnicities": {"White Alone, not Hispanic or Latino": 55.7, "Two or More Races": 2.2, "Asian Alone": 1.1, "Native Hawaiian and Other Pacific Islander Alone": 0.2, "White Alone": 92.6, "Hispanic or Latino": 39.9, "Black Alone": 1.8, "American Indian and Alaska Native Alone": 2.1}, "Age": {"Percent Under 18 Years": 30.2, "Percent 65 and Older": 12.6, "Percent Under 5 Years": 8.6}, "Miscellaneous": {"Manufacturers Shipments": 9929, "Foreign Born": 18.2, "Percent Female": 49.5, "Language Other than English at Home": 33.2, "Living in Same House +1 Years": 84.8, "Mean Travel Time to Work": 18.7, "Building Permits": 264, "Veterans": 5671, "Land Area": 2679.51}, "Sales": {"Retail Sales": 7775, "Merchant Wholesaler Sales": 5996, "Accommodation and Food Services Sales": 957, "Retail Sales per Capita": 9355}, "County": "Grant County", "State": "WA", "Income": {"Median Houseold Income": 45949, "Per Capita Income": 19738, "Persons Below Poverty Level": 20.3}, "Education": {"Bachelor's Degree or Higher": 14.6, "High School or Higher": 76.2}, "Employment": {"Private Non-farm Establishments": 1742, "Private Non-farm Employment Percent Change": 3.6, "Firms": {"Total": 4913, "Hispanic-Owned": 0.0, "Native Hawaiian and Other Pacific Islander-Owned": 0.0, "American Indian-Owned": 0.0, "Black-Owned": 0.0, "Asian-Owned": 0.0, "Women-Owned": 22.5}, "Nonemployer Establishments": 3566, "Private Non-farm Employment": 19611}, "Housing": {"Housing Units": 35499, "Units in Multi-Unit Structures": 14.6, "Median Value of Owner-Occupied Units": 154700, "Households": 30012, "Persons per Household": 2.96, "Homeownership Rate": 60.5}, "Population": {"2014 Population": 93147, "2010 Population": 89120, "Population per Square Mile": 33.3, "Population Percent Change": 4.5}}</t>
  </si>
  <si>
    <t>{"Ethnicities": {"White Alone, not Hispanic or Latino": 79.8, "Two or More Races": 3.6, "Asian Alone": 1.5, "Native Hawaiian and Other Pacific Islander Alone": 0.3, "White Alone": 87.7, "Hispanic or Latino": 9.8, "Black Alone": 1.4, "American Indian and Alaska Native Alone": 5.4}, "Age": {"Percent Under 18 Years": 21.1, "Percent 65 and Older": 18.9, "Percent Under 5 Years": 5.6}, "Miscellaneous": {"Manufacturers Shipments": 10569, "Foreign Born": 6.0, "Percent Female": 48.7, "Language Other than English at Home": 9.7, "Living in Same House +1 Years": 82.9, "Mean Travel Time to Work": 24.1, "Building Permits": 142, "Veterans": 7534, "Land Area": 1902.03}, "Sales": {"Retail Sales": 7685, "Merchant Wholesaler Sales": 0, "Accommodation and Food Services Sales": 1109, "Retail Sales per Capita": 10773}, "County": "Grays Harbor County", "State": "WA", "Income": {"Median Houseold Income": 42405, "Per Capita Income": 21828, "Persons Below Poverty Level": 19.0}, "Education": {"Bachelor's Degree or Higher": 14.1, "High School or Higher": 85.4}, "Employment": {"Private Non-farm Establishments": 1662, "Private Non-farm Employment Percent Change": -1.4, "Firms": {"Total": 5055, "Hispanic-Owned": 0.0, "Native Hawaiian and Other Pacific Islander-Owned": 0.0, "American Indian-Owned": 0.0, "Black-Owned": 0.0, "Asian-Owned": 0.0, "Women-Owned": 28.9}, "Nonemployer Establishments": 3071, "Private Non-farm Employment": 15693}, "Housing": {"Housing Units": 35258, "Units in Multi-Unit Structures": 13.6, "Median Value of Owner-Occupied Units": 157600, "Households": 27396, "Persons per Household": 2.52, "Homeownership Rate": 69.3}, "Population": {"2014 Population": 70818, "2010 Population": 72797, "Population per Square Mile": 38.3, "Population Percent Change": -2.7}}</t>
  </si>
  <si>
    <t>{"Ethnicities": {"White Alone, not Hispanic or Latino": 80.6, "Two or More Races": 4.5, "Asian Alone": 4.8, "Native Hawaiian and Other Pacific Islander Alone": 0.5, "White Alone": 86.3, "Hispanic or Latino": 7.1, "Black Alone": 2.9, "American Indian and Alaska Native Alone": 1.1}, "Age": {"Percent Under 18 Years": 18.9, "Percent 65 and Older": 22.5, "Percent Under 5 Years": 5.5}, "Miscellaneous": {"Manufacturers Shipments": 0, "Foreign Born": 7.6, "Percent Female": 50.1, "Language Other than English at Home": 8.7, "Living in Same House +1 Years": 84.0, "Mean Travel Time to Work": 27.9, "Building Permits": 252, "Veterans": 12624, "Land Area": 208.45}, "Sales": {"Retail Sales": 5199, "Merchant Wholesaler Sales": 0, "Accommodation and Food Services Sales": 776, "Retail Sales per Capita": 6430}, "County": "Island County", "State": "WA", "Income": {"Median Houseold Income": 58455, "Per Capita Income": 30941, "Persons Below Poverty Level": 9.0}, "Education": {"Bachelor's Degree or Higher": 31.7, "High School or Higher": 94.6}, "Employment": {"Private Non-farm Establishments": 1687, "Private Non-farm Employment Percent Change": 0.0, "Firms": {"Total": 7900, "Hispanic-Owned": 0.0, "Native Hawaiian and Other Pacific Islander-Owned": 0.0, "American Indian-Owned": 0.9, "Black-Owned": 0.0, "Asian-Owned": 3.7, "Women-Owned": 32.0}, "Nonemployer Establishments": 5613, "Private Non-farm Employment": 11378}, "Housing": {"Housing Units": 40685, "Units in Multi-Unit Structures": 11.0, "Median Value of Owner-Occupied Units": 292100, "Households": 33096, "Persons per Household": 2.33, "Homeownership Rate": 69.5}, "Population": {"2014 Population": 79275, "2010 Population": 78506, "Population per Square Mile": 376.6, "Population Percent Change": 1.0}}</t>
  </si>
  <si>
    <t>{"Ethnicities": {"White Alone, not Hispanic or Latino": 88.4, "Two or More Races": 3.4, "Asian Alone": 1.8, "Native Hawaiian and Other Pacific Islander Alone": 0.2, "White Alone": 91.3, "Hispanic or Latino": 3.7, "Black Alone": 1.0, "American Indian and Alaska Native Alone": 2.2}, "Age": {"Percent Under 18 Years": 13.4, "Percent 65 and Older": 31.8, "Percent Under 5 Years": 3.3}, "Miscellaneous": {"Manufacturers Shipments": 2094, "Foreign Born": 3.5, "Percent Female": 50.7, "Language Other than English at Home": 4.4, "Living in Same House +1 Years": 84.4, "Mean Travel Time to Work": 23.8, "Building Permits": 121, "Veterans": 4447, "Land Area": 1803.7}, "Sales": {"Retail Sales": 2108, "Merchant Wholesaler Sales": 510, "Accommodation and Food Services Sales": 487, "Retail Sales per Capita": 7204}, "County": "Jefferson County", "State": "WA", "Income": {"Median Houseold Income": 46320, "Per Capita Income": 28266, "Persons Below Poverty Level": 13.3}, "Education": {"Bachelor's Degree or Higher": 36.5, "High School or Higher": 94.6}, "Employment": {"Private Non-farm Establishments": 1028, "Private Non-farm Employment Percent Change": -0.6, "Firms": {"Total": 4007, "Hispanic-Owned": 0.0, "Native Hawaiian and Other Pacific Islander-Owned": 0.0, "American Indian-Owned": 0.0, "Black-Owned": 0.0, "Asian-Owned": 0.0, "Women-Owned": 29.4}, "Nonemployer Establishments": 2975, "Private Non-farm Employment": 6365}, "Housing": {"Housing Units": 17947, "Units in Multi-Unit Structures": 8.9, "Median Value of Owner-Occupied Units": 284100, "Households": 13801, "Persons per Household": 2.1, "Homeownership Rate": 73.2}, "Population": {"2014 Population": 30228, "2010 Population": 29872, "Population per Square Mile": 16.6, "Population Percent Change": 1.2}}</t>
  </si>
  <si>
    <t>{"Ethnicities": {"White Alone, not Hispanic or Latino": 62.4, "Two or More Races": 4.9, "Asian Alone": 16.4, "Native Hawaiian and Other Pacific Islander Alone": 0.8, "White Alone": 70.1, "Hispanic or Latino": 9.4, "Black Alone": 6.7, "American Indian and Alaska Native Alone": 1.1}, "Age": {"Percent Under 18 Years": 21.0, "Percent 65 and Older": 12.2, "Percent Under 5 Years": 6.2}, "Miscellaneous": {"Manufacturers Shipments": 373907, "Foreign Born": 20.7, "Percent Female": 50.0, "Language Other than English at Home": 25.9, "Living in Same House +1 Years": 81.5, "Mean Travel Time to Work": 27.0, "Building Permits": 14703, "Veterans": 119707, "Land Area": 2115.57}, "Sales": {"Retail Sales": 371538, "Merchant Wholesaler Sales": 410426, "Accommodation and Food Services Sales": 54789, "Retail Sales per Capita": 20002}, "County": "King County", "State": "WA", "Income": {"Median Houseold Income": 71811, "Per Capita Income": 39911, "Persons Below Poverty Level": 11.5}, "Education": {"Bachelor's Degree or Higher": 46.6, "High School or Higher": 92.1}, "Employment": {"Private Non-farm Establishments": 64171, "Private Non-farm Employment Percent Change": 3.3, "Firms": {"Total": 196686, "Hispanic-Owned": 2.8, "Native Hawaiian and Other Pacific Islander-Owned": 0.3, "American Indian-Owned": 0.9, "Black-Owned": 3.3, "Asian-Owned": 10.9, "Women-Owned": 29.0}, "Nonemployer Establishments": 151561, "Private Non-farm Employment": 1051249}, "Housing": {"Housing Units": 880462, "Units in Multi-Unit Structures": 38.2, "Median Value of Owner-Occupied Units": 377300, "Households": 802606, "Persons per Household": 2.42, "Homeownership Rate": 58.2}, "Population": {"2014 Population": 2079967, "2010 Population": 1931249, "Population per Square Mile": 912.9, "Population Percent Change": 7.7}}</t>
  </si>
  <si>
    <t>{"Ethnicities": {"White Alone, not Hispanic or Latino": 77.7, "Two or More Races": 5.6, "Asian Alone": 5.4, "Native Hawaiian and Other Pacific Islander Alone": 1.0, "White Alone": 83.3, "Hispanic or Latino": 7.2, "Black Alone": 2.9, "American Indian and Alaska Native Alone": 1.8}, "Age": {"Percent Under 18 Years": 20.9, "Percent 65 and Older": 16.1, "Percent Under 5 Years": 5.7}, "Miscellaneous": {"Manufacturers Shipments": 0, "Foreign Born": 6.5, "Percent Female": 49.1, "Language Other than English at Home": 8.8, "Living in Same House +1 Years": 82.6, "Mean Travel Time to Work": 29.7, "Building Permits": 598, "Veterans": 35514, "Land Area": 394.94}, "Sales": {"Retail Sales": 29362, "Merchant Wholesaler Sales": 5530, "Accommodation and Food Services Sales": 3928, "Retail Sales per Capita": 12333}, "County": "Kitsap County", "State": "WA", "Income": {"Median Houseold Income": 62413, "Per Capita Income": 31769, "Persons Below Poverty Level": 10.4}, "Education": {"Bachelor's Degree or Higher": 29.5, "High School or Higher": 93.6}, "Employment": {"Private Non-farm Establishments": 5598, "Private Non-farm Employment Percent Change": 0.8, "Firms": {"Total": 20393, "Hispanic-Owned": 1.7, "Native Hawaiian and Other Pacific Islander-Owned": 0.3, "American Indian-Owned": 1.4, "Black-Owned": 0.0, "Asian-Owned": 5.1, "Women-Owned": 30.3}, "Nonemployer Establishments": 13526, "Private Non-farm Employment": 55664}, "Housing": {"Housing Units": 109327, "Units in Multi-Unit Structures": 18.2, "Median Value of Owner-Occupied Units": 268200, "Households": 97622, "Persons per Household": 2.51, "Homeownership Rate": 67.4}, "Population": {"2014 Population": 254183, "2010 Population": 251133, "Population per Square Mile": 635.9, "Population Percent Change": 1.2}}</t>
  </si>
  <si>
    <t>{"Ethnicities": {"White Alone, not Hispanic or Latino": 84.2, "Two or More Races": 3.2, "Asian Alone": 2.3, "Native Hawaiian and Other Pacific Islander Alone": 0.2, "White Alone": 91.9, "Hispanic or Latino": 8.8, "Black Alone": 1.2, "American Indian and Alaska Native Alone": 1.3}, "Age": {"Percent Under 18 Years": 18.1, "Percent 65 and Older": 14.6, "Percent Under 5 Years": 5.0}, "Miscellaneous": {"Manufacturers Shipments": 810, "Foreign Born": 5.7, "Percent Female": 49.7, "Language Other than English at Home": 9.3, "Living in Same House +1 Years": 70.8, "Mean Travel Time to Work": 21.4, "Building Permits": 283, "Veterans": 3622, "Land Area": 2297.27}, "Sales": {"Retail Sales": 4727, "Merchant Wholesaler Sales": 0, "Accommodation and Food Services Sales": 843, "Retail Sales per Capita": 12316}, "County": "Kittitas County", "State": "WA", "Income": {"Median Houseold Income": 42982, "Per Capita Income": 22796, "Persons Below Poverty Level": 22.6}, "Education": {"Bachelor's Degree or Higher": 33.6, "High School or Higher": 91.1}, "Employment": {"Private Non-farm Establishments": 1149, "Private Non-farm Employment Percent Change": 4.6, "Firms": {"Total": 3320, "Hispanic-Owned": 3.5, "Native Hawaiian and Other Pacific Islander-Owned": 0.0, "American Indian-Owned": 0.0, "Black-Owned": 0.0, "Asian-Owned": 0.0, "Women-Owned": 27.1}, "Nonemployer Establishments": 2363, "Private Non-farm Employment": 10225}, "Housing": {"Housing Units": 22553, "Units in Multi-Unit Structures": 22.0, "Median Value of Owner-Occupied Units": 244700, "Households": 16538, "Persons per Household": 2.35, "Homeownership Rate": 56.8}, "Population": {"2014 Population": 42522, "2010 Population": 40915, "Population per Square Mile": 17.8, "Population Percent Change": 3.9}}</t>
  </si>
  <si>
    <t>{"Ethnicities": {"White Alone, not Hispanic or Latino": 81.9, "Two or More Races": 2.8, "Asian Alone": 0.8, "Native Hawaiian and Other Pacific Islander Alone": 0.2, "White Alone": 92.9, "Hispanic or Latino": 12.3, "Black Alone": 0.6, "American Indian and Alaska Native Alone": 2.8}, "Age": {"Percent Under 18 Years": 20.5, "Percent 65 and Older": 21.1, "Percent Under 5 Years": 5.1}, "Miscellaneous": {"Manufacturers Shipments": 0, "Foreign Born": 5.6, "Percent Female": 49.4, "Language Other than English at Home": 10.5, "Living in Same House +1 Years": 90.8, "Mean Travel Time to Work": 20.0, "Building Permits": 83, "Veterans": 2224, "Land Area": 1871.31}, "Sales": {"Retail Sales": 657, "Merchant Wholesaler Sales": 257, "Accommodation and Food Services Sales": 160, "Retail Sales per Capita": 3268}, "County": "Klickitat County", "State": "WA", "Income": {"Median Houseold Income": 41694, "Per Capita Income": 22229, "Persons Below Poverty Level": 17.5}, "Education": {"Bachelor's Degree or Higher": 19.5, "High School or Higher": 87.0}, "Employment": {"Private Non-farm Establishments": 529, "Private Non-farm Employment Percent Change": 1.2, "Firms": {"Total": 1958, "Hispanic-Owned": 0.0, "Native Hawaiian and Other Pacific Islander-Owned": 0.0, "American Indian-Owned": 0.0, "Black-Owned": 0.0, "Asian-Owned": 0.0, "Women-Owned": 32.8}, "Nonemployer Establishments": 1378, "Private Non-farm Employment": 3414}, "Housing": {"Housing Units": 9952, "Units in Multi-Unit Structures": 9.3, "Median Value of Owner-Occupied Units": 194700, "Households": 8019, "Persons per Household": 2.53, "Homeownership Rate": 69.8}, "Population": {"2014 Population": 20861, "2010 Population": 20318, "Population per Square Mile": 10.9, "Population Percent Change": 2.7}}</t>
  </si>
  <si>
    <t>{"Ethnicities": {"White Alone, not Hispanic or Latino": 84.5, "Two or More Races": 3.1, "Asian Alone": 1.0, "Native Hawaiian and Other Pacific Islander Alone": 0.2, "White Alone": 92.9, "Hispanic or Latino": 9.7, "Black Alone": 0.8, "American Indian and Alaska Native Alone": 1.8}, "Age": {"Percent Under 18 Years": 21.9, "Percent 65 and Older": 19.8, "Percent Under 5 Years": 5.8}, "Miscellaneous": {"Manufacturers Shipments": 11091, "Foreign Born": 5.0, "Percent Female": 50.0, "Language Other than English at Home": 8.8, "Living in Same House +1 Years": 83.6, "Mean Travel Time to Work": 26.1, "Building Permits": 164, "Veterans": 7912, "Land Area": 2402.8}, "Sales": {"Retail Sales": 9105, "Merchant Wholesaler Sales": 0, "Accommodation and Food Services Sales": 961, "Retail Sales per Capita": 12355}, "County": "Lewis County", "State": "WA", "Income": {"Median Houseold Income": 42860, "Per Capita Income": 22212, "Persons Below Poverty Level": 15.4}, "Education": {"Bachelor's Degree or Higher": 14.0, "High School or Higher": 85.9}, "Employment": {"Private Non-farm Establishments": 1809, "Private Non-farm Employment Percent Change": -1.3, "Firms": {"Total": 5763, "Hispanic-Owned": 1.7, "Native Hawaiian and Other Pacific Islander-Owned": 0.0, "American Indian-Owned": 1.6, "Black-Owned": 0.0, "Asian-Owned": 0.0, "Women-Owned": 23.8}, "Nonemployer Establishments": 3497, "Private Non-farm Employment": 18458}, "Housing": {"Housing Units": 34095, "Units in Multi-Unit Structures": 11.5, "Median Value of Owner-Occupied Units": 180200, "Households": 29527, "Persons per Household": 2.52, "Homeownership Rate": 68.6}, "Population": {"2014 Population": 75128, "2010 Population": 75455, "Population per Square Mile": 31.4, "Population Percent Change": -0.4}}</t>
  </si>
  <si>
    <t>{"Ethnicities": {"White Alone, not Hispanic or Latino": 91.6, "Two or More Races": 2.6, "Asian Alone": 0.7, "Native Hawaiian and Other Pacific Islander Alone": 0.1, "White Alone": 94.3, "Hispanic or Latino": 3.1, "Black Alone": 0.4, "American Indian and Alaska Native Alone": 1.9}, "Age": {"Percent Under 18 Years": 21.7, "Percent 65 and Older": 23.9, "Percent Under 5 Years": 4.7}, "Miscellaneous": {"Manufacturers Shipments": 0, "Foreign Born": 1.9, "Percent Female": 49.7, "Language Other than English at Home": 4.0, "Living in Same House +1 Years": 91.0, "Mean Travel Time to Work": 20.7, "Building Permits": 30, "Veterans": 1223, "Land Area": 2310.49}, "Sales": {"Retail Sales": 915, "Merchant Wholesaler Sales": 1331, "Accommodation and Food Services Sales": 40, "Retail Sales per Capita": 8923}, "County": "Lincoln County", "State": "WA", "Income": {"Median Houseold Income": 47195, "Per Capita Income": 25816, "Persons Below Poverty Level": 14.2}, "Education": {"Bachelor's Degree or Higher": 20.3, "High School or Higher": 93.5}, "Employment": {"Private Non-farm Establishments": 257, "Private Non-farm Employment Percent Change": -5.8, "Firms": {"Total": 692, "Hispanic-Owned": 0.0, "Native Hawaiian and Other Pacific Islander-Owned": 0.0, "American Indian-Owned": 0.0, "Black-Owned": 0.0, "Asian-Owned": 0.0, "Women-Owned": 0.0}, "Nonemployer Establishments": 648, "Private Non-farm Employment": 1515}, "Housing": {"Housing Units": 5839, "Units in Multi-Unit Structures": 5.4, "Median Value of Owner-Occupied Units": 155700, "Households": 4457, "Persons per Household": 2.32, "Homeownership Rate": 77.9}, "Population": {"2014 Population": 10250, "2010 Population": 10570, "Population per Square Mile": 4.6, "Population Percent Change": -3.0}}</t>
  </si>
  <si>
    <t>{"Ethnicities": {"White Alone, not Hispanic or Latino": 81.6, "Two or More Races": 4.1, "Asian Alone": 1.3, "Native Hawaiian and Other Pacific Islander Alone": 0.4, "White Alone": 88.3, "Hispanic or Latino": 8.9, "Black Alone": 1.4, "American Indian and Alaska Native Alone": 4.5}, "Age": {"Percent Under 18 Years": 19.3, "Percent 65 and Older": 21.3, "Percent Under 5 Years": 5.4}, "Miscellaneous": {"Manufacturers Shipments": 0, "Foreign Born": 5.5, "Percent Female": 48.4, "Language Other than English at Home": 7.8, "Living in Same House +1 Years": 86.6, "Mean Travel Time to Work": 31.8, "Building Permits": 108, "Veterans": 8425, "Land Area": 959.42}, "Sales": {"Retail Sales": 4202, "Merchant Wholesaler Sales": 0, "Accommodation and Food Services Sales": 1154, "Retail Sales per Capita": 7395}, "County": "Mason County", "State": "WA", "Income": {"Median Houseold Income": 48755, "Per Capita Income": 23542, "Persons Below Poverty Level": 17.3}, "Education": {"Bachelor's Degree or Higher": 17.3, "High School or Higher": 88.5}, "Employment": {"Private Non-farm Establishments": 988, "Private Non-farm Employment Percent Change": 1.2, "Firms": {"Total": 4216, "Hispanic-Owned": 0.0, "Native Hawaiian and Other Pacific Islander-Owned": 0.0, "American Indian-Owned": 0.0, "Black-Owned": 0.0, "Asian-Owned": 0.0, "Women-Owned": 24.0}, "Nonemployer Establishments": 2790, "Private Non-farm Employment": 9450}, "Housing": {"Housing Units": 32632, "Units in Multi-Unit Structures": 5.2, "Median Value of Owner-Occupied Units": 210200, "Households": 23358, "Persons per Household": 2.53, "Homeownership Rate": 77.9}, "Population": {"2014 Population": 60711, "2010 Population": 60699, "Population per Square Mile": 63.3, "Population Percent Change": 0.0}}</t>
  </si>
  <si>
    <t>{"Ethnicities": {"White Alone, not Hispanic or Latino": 66.4, "Two or More Races": 3.0, "Asian Alone": 1.0, "Native Hawaiian and Other Pacific Islander Alone": 0.2, "White Alone": 82.4, "Hispanic or Latino": 19.0, "Black Alone": 0.8, "American Indian and Alaska Native Alone": 12.6}, "Age": {"Percent Under 18 Years": 23.4, "Percent 65 and Older": 19.8, "Percent Under 5 Years": 6.4}, "Miscellaneous": {"Manufacturers Shipments": 0, "Foreign Born": 10.9, "Percent Female": 49.5, "Language Other than English at Home": 17.1, "Living in Same House +1 Years": 87.3, "Mean Travel Time to Work": 18.0, "Building Permits": 165, "Veterans": 3891, "Land Area": 5267.98}, "Sales": {"Retail Sales": 4171, "Merchant Wholesaler Sales": 2244, "Accommodation and Food Services Sales": 489, "Retail Sales per Capita": 10538}, "County": "Okanogan County", "State": "WA", "Income": {"Median Houseold Income": 40368, "Per Capita Income": 20735, "Persons Below Poverty Level": 20.7}, "Education": {"Bachelor's Degree or Higher": 16.5, "High School or Higher": 81.7}, "Employment": {"Private Non-farm Establishments": 1120, "Private Non-farm Employment Percent Change": -2.6, "Firms": {"Total": 3419, "Hispanic-Owned": 0.0, "Native Hawaiian and Other Pacific Islander-Owned": 0.0, "American Indian-Owned": 0.0, "Black-Owned": 0.0, "Asian-Owned": 0.0, "Women-Owned": 0.0}, "Nonemployer Establishments": 2294, "Private Non-farm Employment": 8128}, "Housing": {"Housing Units": 22431, "Units in Multi-Unit Structures": 9.0, "Median Value of Owner-Occupied Units": 160800, "Households": 15980, "Persons per Household": 2.48, "Homeownership Rate": 68.2}, "Population": {"2014 Population": 41290, "2010 Population": 41120, "Population per Square Mile": 7.8, "Population Percent Change": 0.4}}</t>
  </si>
  <si>
    <t>{"Ethnicities": {"White Alone, not Hispanic or Latino": 82.6, "Two or More Races": 3.7, "Asian Alone": 2.2, "Native Hawaiian and Other Pacific Islander Alone": 0.2, "White Alone": 89.9, "Hispanic or Latino": 9.0, "Black Alone": 1.0, "American Indian and Alaska Native Alone": 3.1}, "Age": {"Percent Under 18 Years": 17.0, "Percent 65 and Older": 27.9, "Percent Under 5 Years": 4.6}, "Miscellaneous": {"Manufacturers Shipments": 1387, "Foreign Born": 5.9, "Percent Female": 49.8, "Language Other than English at Home": 9.9, "Living in Same House +1 Years": 85.2, "Mean Travel Time to Work": 21.5, "Building Permits": 63, "Veterans": 3119, "Land Area": 932.66}, "Sales": {"Retail Sales": 1144, "Merchant Wholesaler Sales": 0, "Accommodation and Food Services Sales": 371, "Retail Sales per Capita": 5335}, "County": "Pacific County", "State": "WA", "Income": {"Median Houseold Income": 39830, "Per Capita Income": 23888, "Persons Below Poverty Level": 17.2}, "Education": {"Bachelor's Degree or Higher": 17.8, "High School or Higher": 87.6}, "Employment": {"Private Non-farm Establishments": 595, "Private Non-farm Employment Percent Change": -3.9, "Firms": {"Total": 1645, "Hispanic-Owned": 0.0, "Native Hawaiian and Other Pacific Islander-Owned": 0.0, "American Indian-Owned": 0.0, "Black-Owned": 0.0, "Asian-Owned": 0.0, "Women-Owned": 30.6}, "Nonemployer Establishments": 1313, "Private Non-farm Employment": 3717}, "Housing": {"Housing Units": 15737, "Units in Multi-Unit Structures": 8.6, "Median Value of Owner-Occupied Units": 162000, "Households": 9366, "Persons per Household": 2.19, "Homeownership Rate": 72.9}, "Population": {"2014 Population": 20561, "2010 Population": 20920, "Population per Square Mile": 22.4, "Population Percent Change": -1.7}}</t>
  </si>
  <si>
    <t>{"Ethnicities": {"White Alone, not Hispanic or Latino": 88.8, "Two or More Races": 3.1, "Asian Alone": 0.7, "Native Hawaiian and Other Pacific Islander Alone": 0.1, "White Alone": 91.3, "Hispanic or Latino": 3.6, "Black Alone": 0.7, "American Indian and Alaska Native Alone": 4.0}, "Age": {"Percent Under 18 Years": 20.0, "Percent 65 and Older": 23.1, "Percent Under 5 Years": 4.6}, "Miscellaneous": {"Manufacturers Shipments": 0, "Foreign Born": 2.6, "Percent Female": 48.9, "Language Other than English at Home": 3.7, "Living in Same House +1 Years": 92.1, "Mean Travel Time to Work": 32.5, "Building Permits": 42, "Veterans": 1478, "Land Area": 1399.99}, "Sales": {"Retail Sales": 666, "Merchant Wholesaler Sales": 17, "Accommodation and Food Services Sales": 91, "Retail Sales per Capita": 5208}, "County": "Pend Oreille County", "State": "WA", "Income": {"Median Houseold Income": 40567, "Per Capita Income": 23167, "Persons Below Poverty Level": 20.4}, "Education": {"Bachelor's Degree or Higher": 17.8, "High School or Higher": 90.3}, "Employment": {"Private Non-farm Establishments": 217, "Private Non-farm Employment Percent Change": 15.5, "Firms": {"Total": 1076, "Hispanic-Owned": 0.0, "Native Hawaiian and Other Pacific Islander-Owned": 0.0, "American Indian-Owned": 0.0, "Black-Owned": 0.0, "Asian-Owned": 0.0, "Women-Owned": 0.0}, "Nonemployer Establishments": 721, "Private Non-farm Employment": 1620}, "Housing": {"Housing Units": 8012, "Units in Multi-Unit Structures": 4.6, "Median Value of Owner-Occupied Units": 186400, "Households": 5484, "Persons per Household": 2.34, "Homeownership Rate": 75.1}, "Population": {"2014 Population": 12985, "2010 Population": 13001, "Population per Square Mile": 9.3, "Population Percent Change": -0.1}}</t>
  </si>
  <si>
    <t>{"Ethnicities": {"White Alone, not Hispanic or Latino": 68.4, "Two or More Races": 6.7, "Asian Alone": 6.6, "Native Hawaiian and Other Pacific Islander Alone": 1.5, "White Alone": 76.1, "Hispanic or Latino": 10.2, "Black Alone": 7.4, "American Indian and Alaska Native Alone": 1.7}, "Age": {"Percent Under 18 Years": 24.0, "Percent 65 and Older": 12.7, "Percent Under 5 Years": 6.9}, "Miscellaneous": {"Manufacturers Shipments": 49586, "Foreign Born": 9.9, "Percent Female": 50.3, "Language Other than English at Home": 14.7, "Living in Same House +1 Years": 82.1, "Mean Travel Time to Work": 28.8, "Building Permits": 3777, "Veterans": 87547, "Land Area": 1669.51}, "Sales": {"Retail Sales": 97416, "Merchant Wholesaler Sales": 60905, "Accommodation and Food Services Sales": 11724, "Retail Sales per Capita": 12585}, "County": "Pierce County", "State": "WA", "Income": {"Median Houseold Income": 59204, "Per Capita Income": 28223, "Persons Below Poverty Level": 12.4}, "Education": {"Bachelor's Degree or Higher": 24.0, "High School or Higher": 90.5}, "Employment": {"Private Non-farm Establishments": 16584, "Private Non-farm Employment Percent Change": 1.9, "Firms": {"Total": 53296, "Hispanic-Owned": 3.5, "Native Hawaiian and Other Pacific Islander-Owned": 0.0, "American Indian-Owned": 0.0, "Black-Owned": 2.9, "Asian-Owned": 7.9, "Women-Owned": 29.4}, "Nonemployer Establishments": 38934, "Private Non-farm Employment": 227238}, "Housing": {"Housing Units": 332712, "Units in Multi-Unit Structures": 24.2, "Median Value of Owner-Occupied Units": 240400, "Households": 300623, "Persons per Household": 2.62, "Homeownership Rate": 61.5}, "Population": {"2014 Population": 831928, "2010 Population": 795225, "Population per Square Mile": 476.3, "Population Percent Change": 4.6}}</t>
  </si>
  <si>
    <t>{"Ethnicities": {"White Alone, not Hispanic or Latino": 89.4, "Two or More Races": 2.5, "Asian Alone": 1.5, "Native Hawaiian and Other Pacific Islander Alone": 0.1, "White Alone": 94.5, "Hispanic or Latino": 5.9, "Black Alone": 0.6, "American Indian and Alaska Native Alone": 0.9}, "Age": {"Percent Under 18 Years": 14.1, "Percent 65 and Older": 29.4, "Percent Under 5 Years": 3.0}, "Miscellaneous": {"Manufacturers Shipments": 0, "Foreign Born": 6.5, "Percent Female": 51.9, "Language Other than English at Home": 7.2, "Living in Same House +1 Years": 85.6, "Mean Travel Time to Work": 14.6, "Building Permits": 109, "Veterans": 1544, "Land Area": 173.92}, "Sales": {"Retail Sales": 1552, "Merchant Wholesaler Sales": 0, "Accommodation and Food Services Sales": 633, "Retail Sales per Capita": 10161}, "County": "San Juan County", "State": "WA", "Income": {"Median Houseold Income": 53376, "Per Capita Income": 37719, "Persons Below Poverty Level": 10.8}, "Education": {"Bachelor's Degree or Higher": 45.1, "High School or Higher": 94.5}, "Employment": {"Private Non-farm Establishments": 939, "Private Non-farm Employment Percent Change": 3.8, "Firms": {"Total": 3507, "Hispanic-Owned": 0.0, "Native Hawaiian and Other Pacific Islander-Owned": 0.0, "American Indian-Owned": 0.0, "Black-Owned": 0.0, "Asian-Owned": 0.0, "Women-Owned": 34.0}, "Nonemployer Establishments": 2461, "Private Non-farm Employment": 4062}, "Housing": {"Housing Units": 13721, "Units in Multi-Unit Structures": 7.5, "Median Value of Owner-Occupied Units": 472900, "Households": 7753, "Persons per Household": 2.01, "Homeownership Rate": 71.5}, "Population": {"2014 Population": 16015, "2010 Population": 15769, "Population per Square Mile": 90.7, "Population Percent Change": 1.6}}</t>
  </si>
  <si>
    <t>{"Ethnicities": {"White Alone, not Hispanic or Latino": 75.4, "Two or More Races": 3.0, "Asian Alone": 2.2, "Native Hawaiian and Other Pacific Islander Alone": 0.3, "White Alone": 90.8, "Hispanic or Latino": 17.8, "Black Alone": 0.9, "American Indian and Alaska Native Alone": 2.7}, "Age": {"Percent Under 18 Years": 22.5, "Percent 65 and Older": 18.7, "Percent Under 5 Years": 6.1}, "Miscellaneous": {"Manufacturers Shipments": 89182, "Foreign Born": 9.3, "Percent Female": 50.4, "Language Other than English at Home": 14.2, "Living in Same House +1 Years": 83.4, "Mean Travel Time to Work": 25.0, "Building Permits": 274, "Veterans": 11557, "Land Area": 1731.2}, "Sales": {"Retail Sales": 21347, "Merchant Wholesaler Sales": 6980, "Accommodation and Food Services Sales": 2510, "Retail Sales per Capita": 18362}, "County": "Skagit County", "State": "WA", "Income": {"Median Houseold Income": 55925, "Per Capita Income": 27065, "Persons Below Poverty Level": 13.5}, "Education": {"Bachelor's Degree or Higher": 23.6, "High School or Higher": 88.2}, "Employment": {"Private Non-farm Establishments": 3351, "Private Non-farm Employment Percent Change": 3.1, "Firms": {"Total": 10513, "Hispanic-Owned": 2.7, "Native Hawaiian and Other Pacific Islander-Owned": 0.0, "American Indian-Owned": 0.0, "Black-Owned": 0.3, "Asian-Owned": 0.0, "Women-Owned": 25.4}, "Nonemployer Establishments": 7287, "Private Non-farm Employment": 38170}, "Housing": {"Housing Units": 51870, "Units in Multi-Unit Structures": 16.6, "Median Value of Owner-Occupied Units": 261400, "Households": 45293, "Persons per Household": 2.56, "Homeownership Rate": 67.6}, "Population": {"2014 Population": 120365, "2010 Population": 116901, "Population per Square Mile": 67.5, "Population Percent Change": 3.0}}</t>
  </si>
  <si>
    <t>{"Ethnicities": {"White Alone, not Hispanic or Latino": 88.0, "Two or More Races": 3.0, "Asian Alone": 1.1, "Native Hawaiian and Other Pacific Islander Alone": 0.1, "White Alone": 93.0, "Hispanic or Latino": 6.0, "Black Alone": 0.7, "American Indian and Alaska Native Alone": 2.1}, "Age": {"Percent Under 18 Years": 20.8, "Percent 65 and Older": 17.4, "Percent Under 5 Years": 4.5}, "Miscellaneous": {"Manufacturers Shipments": 0, "Foreign Born": 4.4, "Percent Female": 49.3, "Language Other than English at Home": 7.2, "Living in Same House +1 Years": 91.1, "Mean Travel Time to Work": 28.8, "Building Permits": 34, "Veterans": 1285, "Land Area": 1655.68}, "Sales": {"Retail Sales": 259, "Merchant Wholesaler Sales": 24, "Accommodation and Food Services Sales": 284, "Retail Sales per Capita": 2418}, "County": "Skamania County", "State": "WA", "Income": {"Median Houseold Income": 53712, "Per Capita Income": 28449, "Persons Below Poverty Level": 12.5}, "Education": {"Bachelor's Degree or Higher": 20.8, "High School or Higher": 89.6}, "Employment": {"Private Non-farm Establishments": 196, "Private Non-farm Employment Percent Change": 10.3, "Firms": {"Total": 875, "Hispanic-Owned": 0.0, "Native Hawaiian and Other Pacific Islander-Owned": 0.0, "American Indian-Owned": 0.0, "Black-Owned": 0.0, "Asian-Owned": 0.0, "Women-Owned": 46.3}, "Nonemployer Establishments": 636, "Private Non-farm Employment": 1414}, "Housing": {"Housing Units": 5653, "Units in Multi-Unit Structures": 7.2, "Median Value of Owner-Occupied Units": 248200, "Households": 4452, "Persons per Household": 2.48, "Homeownership Rate": 73.8}, "Population": {"2014 Population": 11340, "2010 Population": 11066, "Population per Square Mile": 6.7, "Population Percent Change": 2.5}}</t>
  </si>
  <si>
    <t>{"Ethnicities": {"White Alone, not Hispanic or Latino": 72.1, "Two or More Races": 4.4, "Asian Alone": 10.2, "Native Hawaiian and Other Pacific Islander Alone": 0.5, "White Alone": 80.2, "Hispanic or Latino": 9.7, "Black Alone": 3.1, "American Indian and Alaska Native Alone": 1.6}, "Age": {"Percent Under 18 Years": 23.2, "Percent 65 and Older": 12.1, "Percent Under 5 Years": 6.2}, "Miscellaneous": {"Manufacturers Shipments": 225522, "Foreign Born": 14.3, "Percent Female": 49.7, "Language Other than English at Home": 18.7, "Living in Same House +1 Years": 83.9, "Mean Travel Time to Work": 29.5, "Building Permits": 3473, "Veterans": 57318, "Land Area": 2087.27}, "Sales": {"Retail Sales": 90571, "Merchant Wholesaler Sales": 67083, "Accommodation and Food Services Sales": 10497, "Retail Sales per Capita": 13402}, "County": "Snohomish County", "State": "WA", "Income": {"Median Houseold Income": 68381, "Per Capita Income": 31349, "Persons Below Poverty Level": 10.4}, "Education": {"Bachelor's Degree or Higher": 28.9, "High School or Higher": 91.1}, "Employment": {"Private Non-farm Establishments": 17213, "Private Non-farm Employment Percent Change": 3.2, "Firms": {"Total": 55231, "Hispanic-Owned": 2.8, "Native Hawaiian and Other Pacific Islander-Owned": 0.2, "American Indian-Owned": 0.9, "Black-Owned": 1.5, "Asian-Owned": 7.6, "Women-Owned": 28.3}, "Nonemployer Establishments": 41212, "Private Non-farm Employment": 228568}, "Housing": {"Housing Units": 297734, "Units in Multi-Unit Structures": 25.3, "Median Value of Owner-Occupied Units": 292500, "Households": 268722, "Persons per Household": 2.66, "Homeownership Rate": 66.8}, "Population": {"2014 Population": 759583, "2010 Population": 713335, "Population per Square Mile": 341.8, "Population Percent Change": 6.5}}</t>
  </si>
  <si>
    <t>{"Ethnicities": {"White Alone, not Hispanic or Latino": 85.6, "Two or More Races": 3.8, "Asian Alone": 2.3, "Native Hawaiian and Other Pacific Islander Alone": 0.4, "White Alone": 89.8, "Hispanic or Latino": 5.2, "Black Alone": 1.9, "American Indian and Alaska Native Alone": 1.7}, "Age": {"Percent Under 18 Years": 22.5, "Percent 65 and Older": 14.8, "Percent Under 5 Years": 6.1}, "Miscellaneous": {"Manufacturers Shipments": 38953, "Foreign Born": 5.5, "Percent Female": 50.3, "Language Other than English at Home": 7.8, "Living in Same House +1 Years": 82.0, "Mean Travel Time to Work": 21.1, "Building Permits": 1839, "Veterans": 46164, "Land Area": 1763.79}, "Sales": {"Retail Sales": 67412, "Merchant Wholesaler Sales": 53542, "Accommodation and Food Services Sales": 7802, "Retail Sales per Capita": 14777}, "County": "Spokane County", "State": "WA", "Income": {"Median Houseold Income": 49233, "Per Capita Income": 25661, "Persons Below Poverty Level": 15.4}, "Education": {"Bachelor's Degree or Higher": 28.4, "High School or Higher": 92.6}, "Employment": {"Private Non-farm Establishments": 12217, "Private Non-farm Employment Percent Change": 1.3, "Firms": {"Total": 38017, "Hispanic-Owned": 1.2, "Native Hawaiian and Other Pacific Islander-Owned": 0.0, "American Indian-Owned": 0.7, "Black-Owned": 0.0, "Asian-Owned": 1.9, "Women-Owned": 25.2}, "Nonemployer Establishments": 27632, "Private Non-farm Employment": 172432}, "Housing": {"Housing Units": 206115, "Units in Multi-Unit Structures": 24.0, "Median Value of Owner-Occupied Units": 184700, "Households": 187572, "Persons per Household": 2.44, "Homeownership Rate": 63.9}, "Population": {"2014 Population": 484318, "2010 Population": 471221, "Population per Square Mile": 267.2, "Population Percent Change": 2.8}}</t>
  </si>
  <si>
    <t>{"Ethnicities": {"White Alone, not Hispanic or Latino": 86.8, "Two or More Races": 3.3, "Asian Alone": 0.7, "Native Hawaiian and Other Pacific Islander Alone": 0.2, "White Alone": 89.4, "Hispanic or Latino": 3.5, "Black Alone": 0.5, "American Indian and Alaska Native Alone": 5.8}, "Age": {"Percent Under 18 Years": 22.1, "Percent 65 and Older": 20.7, "Percent Under 5 Years": 5.1}, "Miscellaneous": {"Manufacturers Shipments": 3835, "Foreign Born": 3.1, "Percent Female": 50.0, "Language Other than English at Home": 3.9, "Living in Same House +1 Years": 88.3, "Mean Travel Time to Work": 28.0, "Building Permits": 79, "Veterans": 5529, "Land Area": 2477.77}, "Sales": {"Retail Sales": 2816, "Merchant Wholesaler Sales": 471, "Accommodation and Food Services Sales": 276, "Retail Sales per Capita": 6712}, "County": "Stevens County", "State": "WA", "Income": {"Median Houseold Income": 41742, "Per Capita Income": 21986, "Persons Below Poverty Level": 16.5}, "Education": {"Bachelor's Degree or Higher": 18.6, "High School or Higher": 90.6}, "Employment": {"Private Non-farm Establishments": 859, "Private Non-farm Employment Percent Change": 1.3, "Firms": {"Total": 3376, "Hispanic-Owned": 0.0, "Native Hawaiian and Other Pacific Islander-Owned": 0.0, "American Indian-Owned": 0.0, "Black-Owned": 0.9, "Asian-Owned": 0.0, "Women-Owned": 0.0}, "Nonemployer Establishments": 2529, "Private Non-farm Employment": 6701}, "Housing": {"Housing Units": 21141, "Units in Multi-Unit Structures": 5.6, "Median Value of Owner-Occupied Units": 173500, "Households": 17684, "Persons per Household": 2.44, "Homeownership Rate": 77.5}, "Population": {"2014 Population": 43650, "2010 Population": 43531, "Population per Square Mile": 17.6, "Population Percent Change": 0.3}}</t>
  </si>
  <si>
    <t>{"Ethnicities": {"White Alone, not Hispanic or Latino": 76.3, "Two or More Races": 5.2, "Asian Alone": 5.7, "Native Hawaiian and Other Pacific Islander Alone": 1.0, "White Alone": 82.9, "Hispanic or Latino": 8.4, "Black Alone": 3.4, "American Indian and Alaska Native Alone": 1.7}, "Age": {"Percent Under 18 Years": 22.1, "Percent 65 and Older": 15.2, "Percent Under 5 Years": 6.1}, "Miscellaneous": {"Manufacturers Shipments": 8700, "Foreign Born": 7.6, "Percent Female": 50.9, "Language Other than English at Home": 10.8, "Living in Same House +1 Years": 81.6, "Mean Travel Time to Work": 24.7, "Building Permits": 1003, "Veterans": 29091, "Land Area": 721.96}, "Sales": {"Retail Sales": 31029, "Merchant Wholesaler Sales": 10033, "Accommodation and Food Services Sales": 3466, "Retail Sales per Capita": 12999}, "County": "Thurston County", "State": "WA", "Income": {"Median Houseold Income": 62229, "Per Capita Income": 29744, "Persons Below Poverty Level": 11.7}, "Education": {"Bachelor's Degree or Higher": 32.3, "High School or Higher": 92.9}, "Employment": {"Private Non-farm Establishments": 5840, "Private Non-farm Employment Percent Change": 0.3, "Firms": {"Total": 20125, "Hispanic-Owned": 3.4, "Native Hawaiian and Other Pacific Islander-Owned": 0.0, "American Indian-Owned": 2.1, "Black-Owned": 0.0, "Asian-Owned": 5.7, "Women-Owned": 29.8}, "Nonemployer Establishments": 13931, "Private Non-farm Employment": 64870}, "Housing": {"Housing Units": 111807, "Units in Multi-Unit Structures": 17.7, "Median Value of Owner-Occupied Units": 244900, "Households": 100801, "Persons per Household": 2.5, "Homeownership Rate": 66.8}, "Population": {"2014 Population": 265851, "2010 Population": 252264, "Population per Square Mile": 349.4, "Population Percent Change": 5.4}}</t>
  </si>
  <si>
    <t>{"Ethnicities": {"White Alone, not Hispanic or Latino": 90.8, "Two or More Races": 3.2, "Asian Alone": 1.0, "Native Hawaiian and Other Pacific Islander Alone": 0.2, "White Alone": 93.6, "Hispanic or Latino": 3.4, "Black Alone": 0.4, "American Indian and Alaska Native Alone": 1.5}, "Age": {"Percent Under 18 Years": 17.3, "Percent 65 and Older": 30.7, "Percent Under 5 Years": 3.6}, "Miscellaneous": {"Manufacturers Shipments": 0, "Foreign Born": 3.7, "Percent Female": 50.5, "Language Other than English at Home": 4.6, "Living in Same House +1 Years": 87.2, "Mean Travel Time to Work": 30.8, "Building Permits": 11, "Veterans": 422, "Land Area": 263.38}, "Sales": {"Retail Sales": 117, "Merchant Wholesaler Sales": 0, "Accommodation and Food Services Sales": 18, "Retail Sales per Capita": 2947}, "County": "Wahkiakum County", "State": "WA", "Income": {"Median Houseold Income": 41815, "Per Capita Income": 22334, "Persons Below Poverty Level": 22.6}, "Education": {"Bachelor's Degree or Higher": 14.3, "High School or Higher": 93.1}, "Employment": {"Private Non-farm Establishments": 84, "Private Non-farm Employment Percent Change": -3.4, "Firms": {"Total": 253, "Hispanic-Owned": 0.0, "Native Hawaiian and Other Pacific Islander-Owned": 0.0, "American Indian-Owned": 0.0, "Black-Owned": 0.0, "Asian-Owned": 0.0, "Women-Owned": 0.0}, "Nonemployer Establishments": 305, "Private Non-farm Employment": 456}, "Housing": {"Housing Units": 2070, "Units in Multi-Unit Structures": 2.9, "Median Value of Owner-Occupied Units": 195600, "Households": 1715, "Persons per Household": 2.28, "Homeownership Rate": 75.9}, "Population": {"2014 Population": 4067, "2010 Population": 3978, "Population per Square Mile": 15.1, "Population Percent Change": 2.2}}</t>
  </si>
  <si>
    <t>{"Ethnicities": {"White Alone, not Hispanic or Latino": 72.5, "Two or More Races": 2.4, "Asian Alone": 1.7, "Native Hawaiian and Other Pacific Islander Alone": 0.3, "White Alone": 92.2, "Hispanic or Latino": 21.2, "Black Alone": 2.1, "American Indian and Alaska Native Alone": 1.4}, "Age": {"Percent Under 18 Years": 21.7, "Percent 65 and Older": 16.5, "Percent Under 5 Years": 5.8}, "Miscellaneous": {"Manufacturers Shipments": 21555, "Foreign Born": 11.2, "Percent Female": 49.1, "Language Other than English at Home": 19.7, "Living in Same House +1 Years": 83.4, "Mean Travel Time to Work": 14.5, "Building Permits": 207, "Veterans": 5299, "Land Area": 1270.13}, "Sales": {"Retail Sales": 5340, "Merchant Wholesaler Sales": 2574, "Accommodation and Food Services Sales": 757, "Retail Sales per Capita": 9286}, "County": "Walla Walla County", "State": "WA", "Income": {"Median Houseold Income": 46597, "Per Capita Income": 23809, "Persons Below Poverty Level": 17.8}, "Education": {"Bachelor's Degree or Higher": 26.0, "High School or Higher": 88.0}, "Employment": {"Private Non-farm Establishments": 1345, "Private Non-farm Employment Percent Change": -2.4, "Firms": {"Total": 4437, "Hispanic-Owned": 5.5, "Native Hawaiian and Other Pacific Islander-Owned": 0.0, "American Indian-Owned": 0.0, "Black-Owned": 0.0, "Asian-Owned": 0.0, "Women-Owned": 0.0}, "Nonemployer Establishments": 3088, "Private Non-farm Employment": 18854}, "Housing": {"Housing Units": 23898, "Units in Multi-Unit Structures": 23.7, "Median Value of Owner-Occupied Units": 195200, "Households": 21677, "Persons per Household": 2.49, "Homeownership Rate": 61.7}, "Population": {"2014 Population": 59844, "2010 Population": 58781, "Population per Square Mile": 46.3, "Population Percent Change": 1.8}}</t>
  </si>
  <si>
    <t>{"Ethnicities": {"White Alone, not Hispanic or Latino": 79.9, "Two or More Races": 3.7, "Asian Alone": 4.3, "Native Hawaiian and Other Pacific Islander Alone": 0.3, "White Alone": 87.3, "Hispanic or Latino": 8.9, "Black Alone": 1.2, "American Indian and Alaska Native Alone": 3.2}, "Age": {"Percent Under 18 Years": 20.2, "Percent 65 and Older": 15.4, "Percent Under 5 Years": 5.5}, "Miscellaneous": {"Manufacturers Shipments": 118096, "Foreign Born": 11.4, "Percent Female": 50.4, "Language Other than English at Home": 12.5, "Living in Same House +1 Years": 83.4, "Mean Travel Time to Work": 20.9, "Building Permits": 1007, "Veterans": 14744, "Land Area": 2106.86}, "Sales": {"Retail Sales": 25560, "Merchant Wholesaler Sales": 13736, "Accommodation and Food Services Sales": 4079, "Retail Sales per Capita": 13254}, "County": "Whatcom County", "State": "WA", "Income": {"Median Houseold Income": 51939, "Per Capita Income": 26530, "Persons Below Poverty Level": 16.4}, "Education": {"Bachelor's Degree or Higher": 31.9, "High School or Higher": 90.9}, "Employment": {"Private Non-farm Establishments": 6218, "Private Non-farm Employment Percent Change": 1.4, "Firms": {"Total": 19639, "Hispanic-Owned": 0.0, "Native Hawaiian and Other Pacific Islander-Owned": 0.0, "American Indian-Owned": 0.0, "Black-Owned": 0.0, "Asian-Owned": 2.9, "Women-Owned": 24.3}, "Nonemployer Establishments": 14229, "Private Non-farm Employment": 69793}, "Housing": {"Housing Units": 92466, "Units in Multi-Unit Structures": 25.0, "Median Value of Owner-Occupied Units": 277000, "Households": 79314, "Persons per Household": 2.5, "Homeownership Rate": 63.0}, "Population": {"2014 Population": 208351, "2010 Population": 201140, "Population per Square Mile": 95.5, "Population Percent Change": 3.6}}</t>
  </si>
  <si>
    <t>{"Ethnicities": {"White Alone, not Hispanic or Latino": 80.3, "Two or More Races": 3.9, "Asian Alone": 7.7, "Native Hawaiian and Other Pacific Islander Alone": 0.3, "White Alone": 85.1, "Hispanic or Latino": 5.6, "Black Alone": 2.3, "American Indian and Alaska Native Alone": 0.7}, "Age": {"Percent Under 18 Years": 15.2, "Percent 65 and Older": 10.0, "Percent Under 5 Years": 4.7}, "Miscellaneous": {"Manufacturers Shipments": 0, "Foreign Born": 9.4, "Percent Female": 48.9, "Language Other than English at Home": 12.4, "Living in Same House +1 Years": 65.4, "Mean Travel Time to Work": 15.4, "Building Permits": 218, "Veterans": 2526, "Land Area": 2159.09}, "Sales": {"Retail Sales": 2710, "Merchant Wholesaler Sales": 3888, "Accommodation and Food Services Sales": 489, "Retail Sales per Capita": 6598}, "County": "Whitman County", "State": "WA", "Income": {"Median Houseold Income": 36257, "Per Capita Income": 21208, "Persons Below Poverty Level": 32.6}, "Education": {"Bachelor's Degree or Higher": 48.9, "High School or Higher": 96.2}, "Employment": {"Private Non-farm Establishments": 828, "Private Non-farm Employment Percent Change": 0.9, "Firms": {"Total": 2531, "Hispanic-Owned": 0.0, "Native Hawaiian and Other Pacific Islander-Owned": 0.0, "American Indian-Owned": 0.0, "Black-Owned": 0.0, "Asian-Owned": 0.0, "Women-Owned": 21.5}, "Nonemployer Establishments": 1962, "Private Non-farm Employment": 9777}, "Housing": {"Housing Units": 19964, "Units in Multi-Unit Structures": 40.2, "Median Value of Owner-Occupied Units": 182300, "Households": 16624, "Persons per Household": 2.35, "Homeownership Rate": 46.2}, "Population": {"2014 Population": 46827, "2010 Population": 44776, "Population per Square Mile": 20.7, "Population Percent Change": 4.6}}</t>
  </si>
  <si>
    <t>{"Ethnicities": {"White Alone, not Hispanic or Latino": 45.0, "Two or More Races": 2.8, "Asian Alone": 1.5, "Native Hawaiian and Other Pacific Islander Alone": 0.2, "White Alone": 88.0, "Hispanic or Latino": 47.7, "Black Alone": 1.5, "American Indian and Alaska Native Alone": 6.0}, "Age": {"Percent Under 18 Years": 29.8, "Percent 65 and Older": 12.8, "Percent Under 5 Years": 8.4}, "Miscellaneous": {"Manufacturers Shipments": 26860, "Foreign Born": 18.1, "Percent Female": 49.9, "Language Other than English at Home": 39.6, "Living in Same House +1 Years": 84.2, "Mean Travel Time to Work": 19.8, "Building Permits": 442, "Veterans": 14210, "Land Area": 4295.4}, "Sales": {"Retail Sales": 24256, "Merchant Wholesaler Sales": 0, "Accommodation and Food Services Sales": 2456, "Retail Sales per Capita": 10442}, "County": "Yakima County", "State": "WA", "Income": {"Median Houseold Income": 43506, "Per Capita Income": 19433, "Persons Below Poverty Level": 22.6}, "Education": {"Bachelor's Degree or Higher": 15.5, "High School or Higher": 71.0}, "Employment": {"Private Non-farm Establishments": 4606, "Private Non-farm Employment Percent Change": -0.1, "Firms": {"Total": 12963, "Hispanic-Owned": 0.0, "Native Hawaiian and Other Pacific Islander-Owned": 0.0, "American Indian-Owned": 2.2, "Black-Owned": 0.6, "Asian-Owned": 1.9, "Women-Owned": 27.6}, "Nonemployer Establishments": 9131, "Private Non-farm Employment": 62573}, "Housing": {"Housing Units": 86374, "Units in Multi-Unit Structures": 17.8, "Median Value of Owner-Occupied Units": 156300, "Households": 79679, "Persons per Household": 3.02, "Homeownership Rate": 62.2}, "Population": {"2014 Population": 247687, "2010 Population": 243231, "Population per Square Mile": 56.6, "Population Percent Change": 1.8}}</t>
  </si>
  <si>
    <t>{"Ethnicities": {"White Alone, not Hispanic or Latino": 96.1, "Two or More Races": 1.5, "Asian Alone": 0.2, "Native Hawaiian and Other Pacific Islander Alone": 0.0, "White Alone": 96.7, "Hispanic or Latino": 0.8, "Black Alone": 1.0, "American Indian and Alaska Native Alone": 0.5}, "Age": {"Percent Under 18 Years": 20.9, "Percent 65 and Older": 18.3, "Percent Under 5 Years": 5.3}, "Miscellaneous": {"Manufacturers Shipments": 0, "Foreign Born": 0.4, "Percent Female": 51.1, "Language Other than English at Home": 1.1, "Living in Same House +1 Years": 87.6, "Mean Travel Time to Work": 33.6, "Building Permits": 30, "Veterans": 1312, "Land Area": 341.06}, "Sales": {"Retail Sales": 749, "Merchant Wholesaler Sales": 0, "Accommodation and Food Services Sales": 98, "Retail Sales per Capita": 4848}, "County": "Barbour County", "State": "WV", "Income": {"Median Houseold Income": 37327, "Per Capita Income": 17876, "Persons Below Poverty Level": 17.6}, "Education": {"Bachelor's Degree or Higher": 11.5, "High School or Higher": 78.3}, "Employment": {"Private Non-farm Establishments": 235, "Private Non-farm Employment Percent Change": 0.1, "Firms": {"Total": 1008, "Hispanic-Owned": 0.0, "Native Hawaiian and Other Pacific Islander-Owned": 0.0, "American Indian-Owned": 0.0, "Black-Owned": 0.0, "Asian-Owned": 0.0, "Women-Owned": 35.2}, "Nonemployer Establishments": 703, "Private Non-farm Employment": 3005}, "Housing": {"Housing Units": 7835, "Units in Multi-Unit Structures": 6.5, "Median Value of Owner-Occupied Units": 87900, "Households": 6099, "Persons per Household": 2.65, "Homeownership Rate": 77.2}, "Population": {"2014 Population": 16766, "2010 Population": 16589, "Population per Square Mile": 48.6, "Population Percent Change": 1.1}}</t>
  </si>
  <si>
    <t>WV</t>
  </si>
  <si>
    <t>{"Ethnicities": {"White Alone, not Hispanic or Latino": 85.1, "Two or More Races": 2.7, "Asian Alone": 1.1, "Native Hawaiian and Other Pacific Islander Alone": 0.0, "White Alone": 88.4, "Hispanic or Latino": 3.9, "Black Alone": 7.5, "American Indian and Alaska Native Alone": 0.3}, "Age": {"Percent Under 18 Years": 24.2, "Percent 65 and Older": 13.3, "Percent Under 5 Years": 6.2}, "Miscellaneous": {"Manufacturers Shipments": 0, "Foreign Born": 3.4, "Percent Female": 50.7, "Language Other than English at Home": 4.9, "Living in Same House +1 Years": 85.2, "Mean Travel Time to Work": 31.7, "Building Permits": 701, "Veterans": 10627, "Land Area": 321.14}, "Sales": {"Retail Sales": 8864, "Merchant Wholesaler Sales": 5735, "Accommodation and Food Services Sales": 1563, "Retail Sales per Capita": 8885}, "County": "Berkeley County", "State": "WV", "Income": {"Median Houseold Income": 53515, "Per Capita Income": 26264, "Persons Below Poverty Level": 13.1}, "Education": {"Bachelor's Degree or Higher": 19.8, "High School or Higher": 86.0}, "Employment": {"Private Non-farm Establishments": 1574, "Private Non-farm Employment Percent Change": 5.2, "Firms": {"Total": 7285, "Hispanic-Owned": 1.8, "Native Hawaiian and Other Pacific Islander-Owned": 0.0, "American Indian-Owned": 0.3, "Black-Owned": 3.2, "Asian-Owned": 1.3, "Women-Owned": 28.0}, "Nonemployer Establishments": 5456, "Private Non-farm Employment": 23149}, "Housing": {"Housing Units": 46205, "Units in Multi-Unit Structures": 9.6, "Median Value of Owner-Occupied Units": 165000, "Households": 40447, "Persons per Household": 2.59, "Homeownership Rate": 75.2}, "Population": {"2014 Population": 110497, "2010 Population": 104169, "Population per Square Mile": 324.4, "Population Percent Change": 6.1}}</t>
  </si>
  <si>
    <t>{"Ethnicities": {"White Alone, not Hispanic or Latino": 98.0, "Two or More Races": 0.6, "Asian Alone": 0.1, "Native Hawaiian and Other Pacific Islander Alone": 0.0, "White Alone": 98.5, "Hispanic or Latino": 0.5, "Black Alone": 0.6, "American Indian and Alaska Native Alone": 0.1}, "Age": {"Percent Under 18 Years": 22.4, "Percent 65 and Older": 16.8, "Percent Under 5 Years": 5.7}, "Miscellaneous": {"Manufacturers Shipments": 0, "Foreign Born": 0.1, "Percent Female": 50.3, "Language Other than English at Home": 0.5, "Living in Same House +1 Years": 89.0, "Mean Travel Time to Work": 29.1, "Building Permits": 16, "Veterans": 1788, "Land Area": 501.54}, "Sales": {"Retail Sales": 1906, "Merchant Wholesaler Sales": 0, "Accommodation and Food Services Sales": 132, "Retail Sales per Capita": 7589}, "County": "Boone County", "State": "WV", "Income": {"Median Houseold Income": 42156, "Per Capita Income": 21627, "Persons Below Poverty Level": 20.7}, "Education": {"Bachelor's Degree or Higher": 8.5, "High School or Higher": 75.5}, "Employment": {"Private Non-farm Establishments": 291, "Private Non-farm Employment Percent Change": -4.9, "Firms": {"Total": 1119, "Hispanic-Owned": 3.1, "Native Hawaiian and Other Pacific Islander-Owned": 0.0, "American Indian-Owned": 0.0, "Black-Owned": 0.0, "Asian-Owned": 0.0, "Women-Owned": 33.5}, "Nonemployer Establishments": 735, "Private Non-farm Employment": 6678}, "Housing": {"Housing Units": 11030, "Units in Multi-Unit Structures": 4.7, "Median Value of Owner-Occupied Units": 77600, "Households": 9559, "Persons per Household": 2.55, "Homeownership Rate": 77.0}, "Population": {"2014 Population": 23714, "2010 Population": 24629, "Population per Square Mile": 49.1, "Population Percent Change": -3.7}}</t>
  </si>
  <si>
    <t>{"Ethnicities": {"White Alone, not Hispanic or Latino": 97.2, "Two or More Races": 1.0, "Asian Alone": 0.3, "Native Hawaiian and Other Pacific Islander Alone": 0.0, "White Alone": 97.7, "Hispanic or Latino": 0.7, "Black Alone": 0.6, "American Indian and Alaska Native Alone": 0.3}, "Age": {"Percent Under 18 Years": 20.4, "Percent 65 and Older": 20.0, "Percent Under 5 Years": 5.8}, "Miscellaneous": {"Manufacturers Shipments": 0, "Foreign Born": 0.4, "Percent Female": 49.7, "Language Other than English at Home": 1.0, "Living in Same House +1 Years": 88.5, "Mean Travel Time to Work": 30.5, "Building Permits": 0, "Veterans": 1317, "Land Area": 510.81}, "Sales": {"Retail Sales": 2196, "Merchant Wholesaler Sales": 574, "Accommodation and Food Services Sales": 167, "Retail Sales per Capita": 15088}, "County": "Braxton County", "State": "WV", "Income": {"Median Houseold Income": 31848, "Per Capita Income": 18635, "Persons Below Poverty Level": 22.0}, "Education": {"Bachelor's Degree or Higher": 11.2, "High School or Higher": 77.8}, "Employment": {"Private Non-farm Establishments": 257, "Private Non-farm Employment Percent Change": 3.7, "Firms": {"Total": 862, "Hispanic-Owned": 0.0, "Native Hawaiian and Other Pacific Islander-Owned": 0.0, "American Indian-Owned": 0.0, "Black-Owned": 0.0, "Asian-Owned": 0.0, "Women-Owned": 21.8}, "Nonemployer Establishments": 594, "Private Non-farm Employment": 3053}, "Housing": {"Housing Units": 7372, "Units in Multi-Unit Structures": 4.9, "Median Value of Owner-Occupied Units": 80400, "Households": 5780, "Persons per Household": 2.42, "Homeownership Rate": 76.9}, "Population": {"2014 Population": 14463, "2010 Population": 14523, "Population per Square Mile": 28.4, "Population Percent Change": -0.4}}</t>
  </si>
  <si>
    <t>{"Ethnicities": {"White Alone, not Hispanic or Latino": 96.0, "Two or More Races": 1.2, "Asian Alone": 0.4, "Native Hawaiian and Other Pacific Islander Alone": 0.0, "White Alone": 96.7, "Hispanic or Latino": 0.8, "Black Alone": 1.6, "American Indian and Alaska Native Alone": 0.1}, "Age": {"Percent Under 18 Years": 17.8, "Percent 65 and Older": 21.5, "Percent Under 5 Years": 3.8}, "Miscellaneous": {"Manufacturers Shipments": 26451, "Foreign Born": 1.1, "Percent Female": 51.0, "Language Other than English at Home": 1.7, "Living in Same House +1 Years": 90.0, "Mean Travel Time to Work": 25.8, "Building Permits": 4, "Veterans": 2045, "Land Area": 89.21}, "Sales": {"Retail Sales": 1581, "Merchant Wholesaler Sales": 0, "Accommodation and Food Services Sales": 313, "Retail Sales per Capita": 6673}, "County": "Brooke County", "State": "WV", "Income": {"Median Houseold Income": 42493, "Per Capita Income": 22815, "Persons Below Poverty Level": 13.1}, "Education": {"Bachelor's Degree or Higher": 17.0, "High School or Higher": 89.5}, "Employment": {"Private Non-farm Establishments": 404, "Private Non-farm Employment Percent Change": 0.8, "Firms": {"Total": 1404, "Hispanic-Owned": 0.0, "Native Hawaiian and Other Pacific Islander-Owned": 0.0, "American Indian-Owned": 0.0, "Black-Owned": 0.0, "Asian-Owned": 0.0, "Women-Owned": 25.6}, "Nonemployer Establishments": 981, "Private Non-farm Employment": 7330}, "Housing": {"Housing Units": 10903, "Units in Multi-Unit Structures": 11.5, "Median Value of Owner-Occupied Units": 82300, "Households": 9968, "Persons per Household": 2.3, "Homeownership Rate": 75.6}, "Population": {"2014 Population": 23530, "2010 Population": 24069, "Population per Square Mile": 269.8, "Population Percent Change": -2.2}}</t>
  </si>
  <si>
    <t>{"Ethnicities": {"White Alone, not Hispanic or Latino": 90.2, "Two or More Races": 2.1, "Asian Alone": 1.2, "Native Hawaiian and Other Pacific Islander Alone": 0.0, "White Alone": 91.3, "Hispanic or Latino": 1.4, "Black Alone": 5.1, "American Indian and Alaska Native Alone": 0.2}, "Age": {"Percent Under 18 Years": 20.1, "Percent 65 and Older": 17.0, "Percent Under 5 Years": 6.1}, "Miscellaneous": {"Manufacturers Shipments": 0, "Foreign Born": 2.1, "Percent Female": 51.3, "Language Other than English at Home": 2.8, "Living in Same House +1 Years": 80.3, "Mean Travel Time to Work": 20.0, "Building Permits": 138, "Veterans": 7903, "Land Area": 281.02}, "Sales": {"Retail Sales": 14961, "Merchant Wholesaler Sales": 7788, "Accommodation and Food Services Sales": 2051, "Retail Sales per Capita": 15844}, "County": "Cabell County", "State": "WV", "Income": {"Median Houseold Income": 38374, "Per Capita Income": 23647, "Persons Below Poverty Level": 22.2}, "Education": {"Bachelor's Degree or Higher": 25.8, "High School or Higher": 86.3}, "Employment": {"Private Non-farm Establishments": 2482, "Private Non-farm Employment Percent Change": 1.5, "Firms": {"Total": 6867, "Hispanic-Owned": 0.5, "Native Hawaiian and Other Pacific Islander-Owned": 0.0, "American Indian-Owned": 0.0, "Black-Owned": 2.7, "Asian-Owned": 0.6, "Women-Owned": 25.8}, "Nonemployer Establishments": 4681, "Private Non-farm Employment": 46449}, "Housing": {"Housing Units": 46456, "Units in Multi-Unit Structures": 24.9, "Median Value of Owner-Occupied Units": 105400, "Households": 40144, "Persons per Household": 2.32, "Homeownership Rate": 61.4}, "Population": {"2014 Population": 97109, "2010 Population": 96319, "Population per Square Mile": 342.8, "Population Percent Change": 0.8}}</t>
  </si>
  <si>
    <t>{"Ethnicities": {"White Alone, not Hispanic or Latino": 97.2, "Two or More Races": 1.0, "Asian Alone": 0.2, "Native Hawaiian and Other Pacific Islander Alone": 0.0, "White Alone": 98.2, "Hispanic or Latino": 1.1, "Black Alone": 0.3, "American Indian and Alaska Native Alone": 0.3}, "Age": {"Percent Under 18 Years": 19.1, "Percent 65 and Older": 20.7, "Percent Under 5 Years": 4.9}, "Miscellaneous": {"Manufacturers Shipments": 0, "Foreign Born": 0.3, "Percent Female": 49.8, "Language Other than English at Home": 0.9, "Living in Same House +1 Years": 79.8, "Mean Travel Time to Work": 34.3, "Building Permits": 0, "Veterans": 635, "Land Area": 279.25}, "Sales": {"Retail Sales": 340, "Merchant Wholesaler Sales": 0, "Accommodation and Food Services Sales": 13, "Retail Sales per Capita": 4714}, "County": "Calhoun County", "State": "WV", "Income": {"Median Houseold Income": 31679, "Per Capita Income": 18053, "Persons Below Poverty Level": 22.0}, "Education": {"Bachelor's Degree or Higher": 10.2, "High School or Higher": 76.6}, "Employment": {"Private Non-farm Establishments": 109, "Private Non-farm Employment Percent Change": 6.4, "Firms": {"Total": 900, "Hispanic-Owned": 0.0, "Native Hawaiian and Other Pacific Islander-Owned": 0.0, "American Indian-Owned": 0.0, "Black-Owned": 0.0, "Asian-Owned": 0.0, "Women-Owned": 0.0}, "Nonemployer Establishments": 521, "Private Non-farm Employment": 1074}, "Housing": {"Housing Units": 3952, "Units in Multi-Unit Structures": 3.1, "Median Value of Owner-Occupied Units": 75900, "Households": 3141, "Persons per Household": 2.41, "Homeownership Rate": 79.4}, "Population": {"2014 Population": 7513, "2010 Population": 7627, "Population per Square Mile": 27.3, "Population Percent Change": -1.5}}</t>
  </si>
  <si>
    <t>{"Ethnicities": {"White Alone, not Hispanic or Latino": 97.8, "Two or More Races": 1.2, "Asian Alone": 0.1, "Native Hawaiian and Other Pacific Islander Alone": 0.0, "White Alone": 98.3, "Hispanic or Latino": 0.5, "Black Alone": 0.2, "American Indian and Alaska Native Alone": 0.2}, "Age": {"Percent Under 18 Years": 22.8, "Percent 65 and Older": 19.1, "Percent Under 5 Years": 6.5}, "Miscellaneous": {"Manufacturers Shipments": 0, "Foreign Born": 0.4, "Percent Female": 49.9, "Language Other than English at Home": 0.8, "Living in Same House +1 Years": 90.9, "Mean Travel Time to Work": 37.0, "Building Permits": 9, "Veterans": 688, "Land Area": 341.9}, "Sales": {"Retail Sales": 413, "Merchant Wholesaler Sales": 0, "Accommodation and Food Services Sales": 13, "Retail Sales per Capita": 4101}, "County": "Clay County", "State": "WV", "Income": {"Median Houseold Income": 31613, "Per Capita Income": 16740, "Persons Below Poverty Level": 24.8}, "Education": {"Bachelor's Degree or Higher": 8.1, "High School or Higher": 72.7}, "Employment": {"Private Non-farm Establishments": 98, "Private Non-farm Employment Percent Change": -31.0, "Firms": {"Total": 527, "Hispanic-Owned": 0.0, "Native Hawaiian and Other Pacific Islander-Owned": 0.0, "American Indian-Owned": 0.0, "Black-Owned": 0.0, "Asian-Owned": 0.0, "Women-Owned": 41.6}, "Nonemployer Establishments": 367, "Private Non-farm Employment": 885}, "Housing": {"Housing Units": 4574, "Units in Multi-Unit Structures": 3.8, "Median Value of Owner-Occupied Units": 84500, "Households": 3435, "Persons per Household": 2.7, "Homeownership Rate": 82.7}, "Population": {"2014 Population": 8941, "2010 Population": 9386, "Population per Square Mile": 27.5, "Population Percent Change": -4.7}}</t>
  </si>
  <si>
    <t>{"Ethnicities": {"White Alone, not Hispanic or Latino": 95.8, "Two or More Races": 1.1, "Asian Alone": 0.3, "Native Hawaiian and Other Pacific Islander Alone": 0.0, "White Alone": 96.4, "Hispanic or Latino": 0.7, "Black Alone": 1.9, "American Indian and Alaska Native Alone": 0.3}, "Age": {"Percent Under 18 Years": 17.7, "Percent 65 and Older": 16.9, "Percent Under 5 Years": 4.0}, "Miscellaneous": {"Manufacturers Shipments": 0, "Foreign Born": 0.6, "Percent Female": 45.2, "Language Other than English at Home": 1.8, "Living in Same House +1 Years": 89.9, "Mean Travel Time to Work": 36.9, "Building Permits": 0, "Veterans": 795, "Land Area": 319.72}, "Sales": {"Retail Sales": 193, "Merchant Wholesaler Sales": 0, "Accommodation and Food Services Sales": 0, "Retail Sales per Capita": 2666}, "County": "Doddridge County", "State": "WV", "Income": {"Median Houseold Income": 34817, "Per Capita Income": 17334, "Persons Below Poverty Level": 15.5}, "Education": {"Bachelor's Degree or Higher": 12.4, "High School or Higher": 80.6}, "Employment": {"Private Non-farm Establishments": 70, "Private Non-farm Employment Percent Change": 0.0, "Firms": {"Total": 513, "Hispanic-Owned": 0.0, "Native Hawaiian and Other Pacific Islander-Owned": 0.0, "American Indian-Owned": 0.0, "Black-Owned": 0.0, "Asian-Owned": 0.0, "Women-Owned": 7.0}, "Nonemployer Establishments": 233, "Private Non-farm Employment": 0}, "Housing": {"Housing Units": 3927, "Units in Multi-Unit Structures": 2.2, "Median Value of Owner-Occupied Units": 80700, "Households": 2778, "Persons per Household": 2.8, "Homeownership Rate": 82.8}, "Population": {"2014 Population": 8391, "2010 Population": 8202, "Population per Square Mile": 25.7, "Population Percent Change": 2.3}}</t>
  </si>
  <si>
    <t>{"Ethnicities": {"White Alone, not Hispanic or Latino": 92.5, "Two or More Races": 1.3, "Asian Alone": 0.2, "Native Hawaiian and Other Pacific Islander Alone": 0.0, "White Alone": 93.4, "Hispanic or Latino": 1.1, "Black Alone": 4.7, "American Indian and Alaska Native Alone": 0.3}, "Age": {"Percent Under 18 Years": 20.6, "Percent 65 and Older": 18.7, "Percent Under 5 Years": 5.9}, "Miscellaneous": {"Manufacturers Shipments": 0, "Foreign Born": 0.6, "Percent Female": 49.6, "Language Other than English at Home": 1.9, "Living in Same House +1 Years": 91.3, "Mean Travel Time to Work": 24.5, "Building Permits": 34, "Veterans": 3924, "Land Area": 661.55}, "Sales": {"Retail Sales": 3457, "Merchant Wholesaler Sales": 0, "Accommodation and Food Services Sales": 356, "Retail Sales per Capita": 7467}, "County": "Fayette County", "State": "WV", "Income": {"Median Houseold Income": 33771, "Per Capita Income": 18685, "Persons Below Poverty Level": 21.2}, "Education": {"Bachelor's Degree or Higher": 11.6, "High School or Higher": 78.9}, "Employment": {"Private Non-farm Establishments": 777, "Private Non-farm Employment Percent Change": -2.9, "Firms": {"Total": 2688, "Hispanic-Owned": 0.0, "Native Hawaiian and Other Pacific Islander-Owned": 0.0, "American Indian-Owned": 0.0, "Black-Owned": 1.2, "Asian-Owned": 0.0, "Women-Owned": 0.0}, "Nonemployer Establishments": 1690, "Private Non-farm Employment": 8393}, "Housing": {"Housing Units": 21520, "Units in Multi-Unit Structures": 7.4, "Median Value of Owner-Occupied Units": 72000, "Households": 17250, "Persons per Household": 2.54, "Homeownership Rate": 76.7}, "Population": {"2014 Population": 45132, "2010 Population": 46039, "Population per Square Mile": 69.6, "Population Percent Change": -2.0}}</t>
  </si>
  <si>
    <t>{"Ethnicities": {"White Alone, not Hispanic or Latino": 79.0, "Two or More Races": 1.5, "Asian Alone": 0.8, "Native Hawaiian and Other Pacific Islander Alone": 0.1, "White Alone": 83.8, "Hispanic or Latino": 6.2, "Black Alone": 12.8, "American Indian and Alaska Native Alone": 0.9}, "Age": {"Percent Under 18 Years": 13.8, "Percent 65 and Older": 14.9, "Percent Under 5 Years": 4.0}, "Miscellaneous": {"Manufacturers Shipments": 0, "Foreign Born": 3.5, "Percent Female": 39.9, "Language Other than English at Home": 6.0, "Living in Same House +1 Years": 74.5, "Mean Travel Time to Work": 31.3, "Building Permits": 6, "Veterans": 746, "Land Area": 338.5}, "Sales": {"Retail Sales": 342, "Merchant Wholesaler Sales": 0, "Accommodation and Food Services Sales": 52, "Retail Sales per Capita": 4968}, "County": "Gilmer County", "State": "WV", "Income": {"Median Houseold Income": 38442, "Per Capita Income": 17870, "Persons Below Poverty Level": 28.5}, "Education": {"Bachelor's Degree or Higher": 16.6, "High School or Higher": 76.7}, "Employment": {"Private Non-farm Establishments": 127, "Private Non-farm Employment Percent Change": 0.5, "Firms": {"Total": 529, "Hispanic-Owned": 0.0, "Native Hawaiian and Other Pacific Islander-Owned": 0.0, "American Indian-Owned": 0.0, "Black-Owned": 0.0, "Asian-Owned": 0.0, "Women-Owned": 21.7}, "Nonemployer Establishments": 370, "Private Non-farm Employment": 1310}, "Housing": {"Housing Units": 3475, "Units in Multi-Unit Structures": 5.8, "Median Value of Owner-Occupied Units": 72500, "Households": 2590, "Persons per Household": 2.49, "Homeownership Rate": 77.1}, "Population": {"2014 Population": 8618, "2010 Population": 8693, "Population per Square Mile": 25.7, "Population Percent Change": -0.9}}</t>
  </si>
  <si>
    <t>{"Ethnicities": {"White Alone, not Hispanic or Latino": 96.7, "Two or More Races": 0.9, "Asian Alone": 0.2, "Native Hawaiian and Other Pacific Islander Alone": 0.0, "White Alone": 97.8, "Hispanic or Latino": 1.3, "Black Alone": 0.9, "American Indian and Alaska Native Alone": 0.2}, "Age": {"Percent Under 18 Years": 19.9, "Percent 65 and Older": 22.2, "Percent Under 5 Years": 5.2}, "Miscellaneous": {"Manufacturers Shipments": 0, "Foreign Born": 0.1, "Percent Female": 50.3, "Language Other than English at Home": 1.4, "Living in Same House +1 Years": 92.6, "Mean Travel Time to Work": 24.5, "Building Permits": 66, "Veterans": 917, "Land Area": 477.37}, "Sales": {"Retail Sales": 1183, "Merchant Wholesaler Sales": 0, "Accommodation and Food Services Sales": 60, "Retail Sales per Capita": 9974}, "County": "Grant County", "State": "WV", "Income": {"Median Houseold Income": 41368, "Per Capita Income": 20193, "Persons Below Poverty Level": 14.6}, "Education": {"Bachelor's Degree or Higher": 10.9, "High School or Higher": 80.3}, "Employment": {"Private Non-farm Establishments": 243, "Private Non-farm Employment Percent Change": 2.6, "Firms": {"Total": 637, "Hispanic-Owned": 0.0, "Native Hawaiian and Other Pacific Islander-Owned": 0.0, "American Indian-Owned": 0.0, "Black-Owned": 4.6, "Asian-Owned": 0.0, "Women-Owned": 27.3}, "Nonemployer Establishments": 654, "Private Non-farm Employment": 2657}, "Housing": {"Housing Units": 6468, "Units in Multi-Unit Structures": 5.6, "Median Value of Owner-Occupied Units": 112900, "Households": 4449, "Persons per Household": 2.64, "Homeownership Rate": 79.1}, "Population": {"2014 Population": 11687, "2010 Population": 11937, "Population per Square Mile": 25.0, "Population Percent Change": -2.1}}</t>
  </si>
  <si>
    <t>{"Ethnicities": {"White Alone, not Hispanic or Latino": 93.5, "Two or More Races": 1.6, "Asian Alone": 0.4, "Native Hawaiian and Other Pacific Islander Alone": 0.0, "White Alone": 94.6, "Hispanic or Latino": 1.4, "Black Alone": 2.9, "American Indian and Alaska Native Alone": 0.4}, "Age": {"Percent Under 18 Years": 19.5, "Percent 65 and Older": 21.3, "Percent Under 5 Years": 5.4}, "Miscellaneous": {"Manufacturers Shipments": 1483, "Foreign Born": 0.9, "Percent Female": 51.1, "Language Other than English at Home": 1.2, "Living in Same House +1 Years": 88.1, "Mean Travel Time to Work": 25.9, "Building Permits": 53, "Veterans": 3878, "Land Area": 1019.57}, "Sales": {"Retail Sales": 4901, "Merchant Wholesaler Sales": 591, "Accommodation and Food Services Sales": 1395, "Retail Sales per Capita": 14127}, "County": "Greenbrier County", "State": "WV", "Income": {"Median Houseold Income": 37895, "Per Capita Income": 21720, "Persons Below Poverty Level": 19.7}, "Education": {"Bachelor's Degree or Higher": 17.1, "High School or Higher": 82.9}, "Employment": {"Private Non-farm Establishments": 958, "Private Non-farm Employment Percent Change": -7.5, "Firms": {"Total": 3292, "Hispanic-Owned": 0.0, "Native Hawaiian and Other Pacific Islander-Owned": 0.0, "American Indian-Owned": 0.0, "Black-Owned": 0.0, "Asian-Owned": 0.0, "Women-Owned": 28.9}, "Nonemployer Establishments": 2127, "Private Non-farm Employment": 10895}, "Housing": {"Housing Units": 19129, "Units in Multi-Unit Structures": 9.6, "Median Value of Owner-Occupied Units": 96700, "Households": 15409, "Persons per Household": 2.27, "Homeownership Rate": 74.4}, "Population": {"2014 Population": 35450, "2010 Population": 35480, "Population per Square Mile": 34.8, "Population Percent Change": -0.1}}</t>
  </si>
  <si>
    <t>{"Ethnicities": {"White Alone, not Hispanic or Latino": 95.9, "Two or More Races": 1.1, "Asian Alone": 0.3, "Native Hawaiian and Other Pacific Islander Alone": 0.1, "White Alone": 97.0, "Hispanic or Latino": 1.3, "Black Alone": 1.3, "American Indian and Alaska Native Alone": 0.2}, "Age": {"Percent Under 18 Years": 20.1, "Percent 65 and Older": 19.8, "Percent Under 5 Years": 4.6}, "Miscellaneous": {"Manufacturers Shipments": 0, "Foreign Born": 0.4, "Percent Female": 49.3, "Language Other than English at Home": 1.4, "Living in Same House +1 Years": 93.7, "Mean Travel Time to Work": 37.7, "Building Permits": 66, "Veterans": 1448, "Land Area": 640.25}, "Sales": {"Retail Sales": 1121, "Merchant Wholesaler Sales": 0, "Accommodation and Food Services Sales": 173, "Retail Sales per Capita": 4958}, "County": "Hampshire County", "State": "WV", "Income": {"Median Houseold Income": 27766, "Per Capita Income": 17734, "Persons Below Poverty Level": 18.0}, "Education": {"Bachelor's Degree or Higher": 8.2, "High School or Higher": 78.2}, "Employment": {"Private Non-farm Establishments": 335, "Private Non-farm Employment Percent Change": -0.1, "Firms": {"Total": 1908, "Hispanic-Owned": 0.0, "Native Hawaiian and Other Pacific Islander-Owned": 0.0, "American Indian-Owned": 0.0, "Black-Owned": 0.0, "Asian-Owned": 0.0, "Women-Owned": 0.0}, "Nonemployer Establishments": 1376, "Private Non-farm Employment": 2663}, "Housing": {"Housing Units": 13773, "Units in Multi-Unit Structures": 5.2, "Median Value of Owner-Occupied Units": 123800, "Households": 10570, "Persons per Household": 2.19, "Homeownership Rate": 53.8}, "Population": {"2014 Population": 23483, "2010 Population": 23964, "Population per Square Mile": 37.4, "Population Percent Change": -2.0}}</t>
  </si>
  <si>
    <t>{"Ethnicities": {"White Alone, not Hispanic or Latino": 94.5, "Two or More Races": 1.5, "Asian Alone": 0.3, "Native Hawaiian and Other Pacific Islander Alone": 0.0, "White Alone": 95.5, "Hispanic or Latino": 1.2, "Black Alone": 2.6, "American Indian and Alaska Native Alone": 0.1}, "Age": {"Percent Under 18 Years": 19.8, "Percent 65 and Older": 20.2, "Percent Under 5 Years": 4.9}, "Miscellaneous": {"Manufacturers Shipments": 0, "Foreign Born": 1.1, "Percent Female": 51.6, "Language Other than English at Home": 1.9, "Living in Same House +1 Years": 87.0, "Mean Travel Time to Work": 23.7, "Building Permits": 16, "Veterans": 2842, "Land Area": 82.61}, "Sales": {"Retail Sales": 2384, "Merchant Wholesaler Sales": 1179, "Accommodation and Food Services Sales": 339, "Retail Sales per Capita": 7934}, "County": "Hancock County", "State": "WV", "Income": {"Median Houseold Income": 38522, "Per Capita Income": 23261, "Persons Below Poverty Level": 16.9}, "Education": {"Bachelor's Degree or Higher": 15.7, "High School or Higher": 87.9}, "Employment": {"Private Non-farm Establishments": 580, "Private Non-farm Employment Percent Change": 3.1, "Firms": {"Total": 1790, "Hispanic-Owned": 0.0, "Native Hawaiian and Other Pacific Islander-Owned": 0.0, "American Indian-Owned": 0.0, "Black-Owned": 0.0, "Asian-Owned": 0.0, "Women-Owned": 27.3}, "Nonemployer Establishments": 1313, "Private Non-farm Employment": 9706}, "Housing": {"Housing Units": 14431, "Units in Multi-Unit Structures": 12.5, "Median Value of Owner-Occupied Units": 84700, "Households": 12890, "Persons per Household": 2.34, "Homeownership Rate": 75.5}, "Population": {"2014 Population": 30112, "2010 Population": 30676, "Population per Square Mile": 371.3, "Population Percent Change": -1.8}}</t>
  </si>
  <si>
    <t>{"Ethnicities": {"White Alone, not Hispanic or Latino": 91.7, "Two or More Races": 1.1, "Asian Alone": 1.1, "Native Hawaiian and Other Pacific Islander Alone": 0.0, "White Alone": 94.5, "Hispanic or Latino": 3.6, "Black Alone": 3.0, "American Indian and Alaska Native Alone": 0.2}, "Age": {"Percent Under 18 Years": 20.3, "Percent 65 and Older": 19.8, "Percent Under 5 Years": 5.1}, "Miscellaneous": {"Manufacturers Shipments": 0, "Foreign Born": 2.1, "Percent Female": 49.7, "Language Other than English at Home": 4.8, "Living in Same House +1 Years": 91.7, "Mean Travel Time to Work": 23.5, "Building Permits": 34, "Veterans": 1065, "Land Area": 582.31}, "Sales": {"Retail Sales": 1320, "Merchant Wholesaler Sales": 71, "Accommodation and Food Services Sales": 108, "Retail Sales per Capita": 9736}, "County": "Hardy County", "State": "WV", "Income": {"Median Houseold Income": 32723, "Per Capita Income": 19032, "Persons Below Poverty Level": 15.7}, "Education": {"Bachelor's Degree or Higher": 9.5, "High School or Higher": 79.3}, "Employment": {"Private Non-farm Establishments": 253, "Private Non-farm Employment Percent Change": -6.2, "Firms": {"Total": 902, "Hispanic-Owned": 0.0, "Native Hawaiian and Other Pacific Islander-Owned": 0.0, "American Indian-Owned": 0.0, "Black-Owned": 0.0, "Asian-Owned": 0.0, "Women-Owned": 0.0}, "Nonemployer Establishments": 838, "Private Non-farm Employment": 4686}, "Housing": {"Housing Units": 8137, "Units in Multi-Unit Structures": 6.7, "Median Value of Owner-Occupied Units": 123100, "Households": 5020, "Persons per Household": 2.76, "Homeownership Rate": 77.4}, "Population": {"2014 Population": 13923, "2010 Population": 14025, "Population per Square Mile": 24.1, "Population Percent Change": -0.7}}</t>
  </si>
  <si>
    <t>{"Ethnicities": {"White Alone, not Hispanic or Latino": 94.3, "Two or More Races": 1.6, "Asian Alone": 0.6, "Native Hawaiian and Other Pacific Islander Alone": 0.0, "White Alone": 95.8, "Hispanic or Latino": 1.6, "Black Alone": 1.7, "American Indian and Alaska Native Alone": 0.2}, "Age": {"Percent Under 18 Years": 21.5, "Percent 65 and Older": 17.9, "Percent Under 5 Years": 5.8}, "Miscellaneous": {"Manufacturers Shipments": 0, "Foreign Born": 1.0, "Percent Female": 51.1, "Language Other than English at Home": 2.5, "Living in Same House +1 Years": 90.6, "Mean Travel Time to Work": 21.8, "Building Permits": 105, "Veterans": 5992, "Land Area": 416.01}, "Sales": {"Retail Sales": 11485, "Merchant Wholesaler Sales": 3227, "Accommodation and Food Services Sales": 1176, "Retail Sales per Capita": 16878}, "County": "Harrison County", "State": "WV", "Income": {"Median Houseold Income": 43183, "Per Capita Income": 23309, "Persons Below Poverty Level": 17.7}, "Education": {"Bachelor's Degree or Higher": 19.8, "High School or Higher": 86.9}, "Employment": {"Private Non-farm Establishments": 1834, "Private Non-farm Employment Percent Change": 2.5, "Firms": {"Total": 5668, "Hispanic-Owned": 1.0, "Native Hawaiian and Other Pacific Islander-Owned": 0.0, "American Indian-Owned": 0.0, "Black-Owned": 0.6, "Asian-Owned": 0.8, "Women-Owned": 0.0}, "Nonemployer Establishments": 3884, "Private Non-farm Employment": 27961}, "Housing": {"Housing Units": 31550, "Units in Multi-Unit Structures": 11.6, "Median Value of Owner-Occupied Units": 94600, "Households": 27599, "Persons per Household": 2.47, "Homeownership Rate": 74.3}, "Population": {"2014 Population": 68761, "2010 Population": 69099, "Population per Square Mile": 166.1, "Population Percent Change": -0.5}}</t>
  </si>
  <si>
    <t>{"Ethnicities": {"White Alone, not Hispanic or Latino": 97.2, "Two or More Races": 1.0, "Asian Alone": 0.4, "Native Hawaiian and Other Pacific Islander Alone": 0.0, "White Alone": 97.9, "Hispanic or Latino": 0.8, "Black Alone": 0.5, "American Indian and Alaska Native Alone": 0.3}, "Age": {"Percent Under 18 Years": 21.8, "Percent 65 and Older": 19.0, "Percent Under 5 Years": 5.4}, "Miscellaneous": {"Manufacturers Shipments": 12966, "Foreign Born": 0.4, "Percent Female": 50.7, "Language Other than English at Home": 1.1, "Living in Same House +1 Years": 88.4, "Mean Travel Time to Work": 30.0, "Building Permits": 2, "Veterans": 2839, "Land Area": 464.35}, "Sales": {"Retail Sales": 3251, "Merchant Wholesaler Sales": 773, "Accommodation and Food Services Sales": 318, "Retail Sales per Capita": 11504}, "County": "Jackson County", "State": "WV", "Income": {"Median Houseold Income": 40376, "Per Capita Income": 22527, "Persons Below Poverty Level": 19.0}, "Education": {"Bachelor's Degree or Higher": 15.8, "High School or Higher": 84.6}, "Employment": {"Private Non-farm Establishments": 514, "Private Non-farm Employment Percent Change": -0.1, "Firms": {"Total": 1967, "Hispanic-Owned": 0.0, "Native Hawaiian and Other Pacific Islander-Owned": 0.0, "American Indian-Owned": 0.0, "Black-Owned": 0.0, "Asian-Owned": 0.0, "Women-Owned": 20.1}, "Nonemployer Establishments": 1509, "Private Non-farm Employment": 6685}, "Housing": {"Housing Units": 13262, "Units in Multi-Unit Structures": 9.6, "Median Value of Owner-Occupied Units": 101800, "Households": 11459, "Persons per Household": 2.53, "Homeownership Rate": 77.7}, "Population": {"2014 Population": 29126, "2010 Population": 29211, "Population per Square Mile": 62.9, "Population Percent Change": -0.3}}</t>
  </si>
  <si>
    <t>{"Ethnicities": {"White Alone, not Hispanic or Latino": 83.7, "Two or More Races": 2.5, "Asian Alone": 1.8, "Native Hawaiian and Other Pacific Islander Alone": 0.1, "White Alone": 88.6, "Hispanic or Latino": 5.5, "Black Alone": 6.8, "American Indian and Alaska Native Alone": 0.3}, "Age": {"Percent Under 18 Years": 22.9, "Percent 65 and Older": 14.1, "Percent Under 5 Years": 5.4}, "Miscellaneous": {"Manufacturers Shipments": 0, "Foreign Born": 4.9, "Percent Female": 50.8, "Language Other than English at Home": 6.1, "Living in Same House +1 Years": 85.4, "Mean Travel Time to Work": 38.9, "Building Permits": 200, "Veterans": 4753, "Land Area": 209.64}, "Sales": {"Retail Sales": 4557, "Merchant Wholesaler Sales": 0, "Accommodation and Food Services Sales": 719, "Retail Sales per Capita": 8932}, "County": "Jefferson County", "State": "WV", "Income": {"Median Houseold Income": 65304, "Per Capita Income": 29605, "Persons Below Poverty Level": 11.2}, "Education": {"Bachelor's Degree or Higher": 27.6, "High School or Higher": 87.7}, "Employment": {"Private Non-farm Establishments": 826, "Private Non-farm Employment Percent Change": 0.3, "Firms": {"Total": 3743, "Hispanic-Owned": 4.0, "Native Hawaiian and Other Pacific Islander-Owned": 0.0, "American Indian-Owned": 0.8, "Black-Owned": 3.9, "Asian-Owned": 2.2, "Women-Owned": 36.8}, "Nonemployer Establishments": 3454, "Private Non-farm Employment": 13502}, "Housing": {"Housing Units": 22564, "Units in Multi-Unit Structures": 9.2, "Median Value of Owner-Occupied Units": 214400, "Households": 19889, "Persons per Household": 2.65, "Homeownership Rate": 75.1}, "Population": {"2014 Population": 55713, "2010 Population": 53498, "Population per Square Mile": 255.2, "Population Percent Change": 4.1}}</t>
  </si>
  <si>
    <t>{"Ethnicities": {"White Alone, not Hispanic or Latino": 88.0, "Two or More Races": 2.2, "Asian Alone": 1.2, "Native Hawaiian and Other Pacific Islander Alone": 0.0, "White Alone": 88.9, "Hispanic or Latino": 1.1, "Black Alone": 7.6, "American Indian and Alaska Native Alone": 0.2}, "Age": {"Percent Under 18 Years": 20.5, "Percent 65 and Older": 18.1, "Percent Under 5 Years": 5.6}, "Miscellaneous": {"Manufacturers Shipments": 0, "Foreign Born": 1.5, "Percent Female": 51.8, "Language Other than English at Home": 2.1, "Living in Same House +1 Years": 87.5, "Mean Travel Time to Work": 21.7, "Building Permits": 296, "Veterans": 16579, "Land Area": 901.59}, "Sales": {"Retail Sales": 29473, "Merchant Wholesaler Sales": 17269, "Accommodation and Food Services Sales": 4149, "Retail Sales per Capita": 15429}, "County": "Kanawha County", "State": "WV", "Income": {"Median Houseold Income": 46085, "Per Capita Income": 28174, "Persons Below Poverty Level": 14.1}, "Education": {"Bachelor's Degree or Higher": 25.0, "High School or Higher": 87.9}, "Employment": {"Private Non-farm Establishments": 5185, "Private Non-farm Employment Percent Change": 0.4, "Firms": {"Total": 14196, "Hispanic-Owned": 0.0, "Native Hawaiian and Other Pacific Islander-Owned": 0.0, "American Indian-Owned": 0.0, "Black-Owned": 2.5, "Asian-Owned": 1.6, "Women-Owned": 26.3}, "Nonemployer Establishments": 9314, "Private Non-farm Employment": 87931}, "Housing": {"Housing Units": 92420, "Units in Multi-Unit Structures": 17.8, "Median Value of Owner-Occupied Units": 101600, "Households": 82756, "Persons per Household": 2.29, "Homeownership Rate": 71.0}, "Population": {"2014 Population": 190223, "2010 Population": 193063, "Population per Square Mile": 214.1, "Population Percent Change": -1.5}}</t>
  </si>
  <si>
    <t>{"Ethnicities": {"White Alone, not Hispanic or Latino": 96.6, "Two or More Races": 1.2, "Asian Alone": 0.4, "Native Hawaiian and Other Pacific Islander Alone": 0.0, "White Alone": 97.5, "Hispanic or Latino": 1.0, "Black Alone": 0.6, "American Indian and Alaska Native Alone": 0.2}, "Age": {"Percent Under 18 Years": 20.4, "Percent 65 and Older": 19.5, "Percent Under 5 Years": 5.7}, "Miscellaneous": {"Manufacturers Shipments": 0, "Foreign Born": 0.9, "Percent Female": 50.6, "Language Other than English at Home": 1.2, "Living in Same House +1 Years": 89.0, "Mean Travel Time to Work": 25.1, "Building Permits": 1, "Veterans": 1478, "Land Area": 384.9}, "Sales": {"Retail Sales": 2128, "Merchant Wholesaler Sales": 547, "Accommodation and Food Services Sales": 273, "Retail Sales per Capita": 12426}, "County": "Lewis County", "State": "WV", "Income": {"Median Houseold Income": 36199, "Per Capita Income": 21175, "Persons Below Poverty Level": 20.3}, "Education": {"Bachelor's Degree or Higher": 15.6, "High School or Higher": 84.7}, "Employment": {"Private Non-farm Establishments": 392, "Private Non-farm Employment Percent Change": 8.8, "Firms": {"Total": 1144, "Hispanic-Owned": 0.0, "Native Hawaiian and Other Pacific Islander-Owned": 0.0, "American Indian-Owned": 0.0, "Black-Owned": 0.0, "Asian-Owned": 0.0, "Women-Owned": 17.0}, "Nonemployer Establishments": 893, "Private Non-farm Employment": 5622}, "Housing": {"Housing Units": 7916, "Units in Multi-Unit Structures": 8.6, "Median Value of Owner-Occupied Units": 91400, "Households": 6451, "Persons per Household": 2.5, "Homeownership Rate": 71.6}, "Population": {"2014 Population": 16414, "2010 Population": 16372, "Population per Square Mile": 42.5, "Population Percent Change": 0.3}}</t>
  </si>
  <si>
    <t>{"Ethnicities": {"White Alone, not Hispanic or Latino": 98.1, "Two or More Races": 0.7, "Asian Alone": 0.1, "Native Hawaiian and Other Pacific Islander Alone": 0.0, "White Alone": 98.7, "Hispanic or Latino": 0.7, "Black Alone": 0.3, "American Indian and Alaska Native Alone": 0.1}, "Age": {"Percent Under 18 Years": 22.5, "Percent 65 and Older": 17.2, "Percent Under 5 Years": 5.9}, "Miscellaneous": {"Manufacturers Shipments": 0, "Foreign Born": 0.2, "Percent Female": 50.3, "Language Other than English at Home": 0.9, "Living in Same House +1 Years": 91.2, "Mean Travel Time to Work": 33.4, "Building Permits": 11, "Veterans": 1771, "Land Area": 437.04}, "Sales": {"Retail Sales": 734, "Merchant Wholesaler Sales": 0, "Accommodation and Food Services Sales": 27, "Retail Sales per Capita": 3309}, "County": "Lincoln County", "State": "WV", "Income": {"Median Houseold Income": 35487, "Per Capita Income": 18458, "Persons Below Poverty Level": 27.3}, "Education": {"Bachelor's Degree or Higher": 8.2, "High School or Higher": 73.9}, "Employment": {"Private Non-farm Establishments": 201, "Private Non-farm Employment Percent Change": 0.6, "Firms": {"Total": 998, "Hispanic-Owned": 0.0, "Native Hawaiian and Other Pacific Islander-Owned": 0.0, "American Indian-Owned": 0.0, "Black-Owned": 0.0, "Asian-Owned": 0.0, "Women-Owned": 25.3}, "Nonemployer Establishments": 769, "Private Non-farm Employment": 2218}, "Housing": {"Housing Units": 9818, "Units in Multi-Unit Structures": 3.3, "Median Value of Owner-Occupied Units": 76700, "Households": 8416, "Persons per Household": 2.57, "Homeownership Rate": 78.7}, "Population": {"2014 Population": 21561, "2010 Population": 21720, "Population per Square Mile": 49.7, "Population Percent Change": -0.7}}</t>
  </si>
  <si>
    <t>{"Ethnicities": {"White Alone, not Hispanic or Latino": 95.9, "Two or More Races": 0.9, "Asian Alone": 0.3, "Native Hawaiian and Other Pacific Islander Alone": 0.0, "White Alone": 96.7, "Hispanic or Latino": 0.9, "Black Alone": 2.0, "American Indian and Alaska Native Alone": 0.1}, "Age": {"Percent Under 18 Years": 20.7, "Percent 65 and Older": 17.2, "Percent Under 5 Years": 5.9}, "Miscellaneous": {"Manufacturers Shipments": 1249, "Foreign Born": 0.3, "Percent Female": 50.4, "Language Other than English at Home": 1.2, "Living in Same House +1 Years": 88.1, "Mean Travel Time to Work": 25.8, "Building Permits": 1, "Veterans": 2908, "Land Area": 453.74}, "Sales": {"Retail Sales": 4947, "Merchant Wholesaler Sales": 1556, "Accommodation and Food Services Sales": 396, "Retail Sales per Capita": 13941}, "County": "Logan County", "State": "WV", "Income": {"Median Houseold Income": 36999, "Per Capita Income": 19901, "Persons Below Poverty Level": 19.8}, "Education": {"Bachelor's Degree or Higher": 9.2, "High School or Higher": 76.4}, "Employment": {"Private Non-farm Establishments": 658, "Private Non-farm Employment Percent Change": -1.8, "Firms": {"Total": 1987, "Hispanic-Owned": 0.0, "Native Hawaiian and Other Pacific Islander-Owned": 0.0, "American Indian-Owned": 0.0, "Black-Owned": 1.6, "Asian-Owned": 0.0, "Women-Owned": 34.5}, "Nonemployer Establishments": 1224, "Private Non-farm Employment": 10322}, "Housing": {"Housing Units": 16710, "Units in Multi-Unit Structures": 6.9, "Median Value of Owner-Occupied Units": 77600, "Households": 14699, "Persons per Household": 2.43, "Homeownership Rate": 73.8}, "Population": {"2014 Population": 35348, "2010 Population": 36743, "Population per Square Mile": 81.0, "Population Percent Change": -3.8}}</t>
  </si>
  <si>
    <t>{"Ethnicities": {"White Alone, not Hispanic or Latino": 88.9, "Two or More Races": 1.2, "Asian Alone": 0.2, "Native Hawaiian and Other Pacific Islander Alone": 0.0, "White Alone": 89.4, "Hispanic or Latino": 0.6, "Black Alone": 9.0, "American Indian and Alaska Native Alone": 0.2}, "Age": {"Percent Under 18 Years": 20.6, "Percent 65 and Older": 18.1, "Percent Under 5 Years": 6.3}, "Miscellaneous": {"Manufacturers Shipments": 0, "Foreign Born": 0.6, "Percent Female": 50.6, "Language Other than English at Home": 1.0, "Living in Same House +1 Years": 93.6, "Mean Travel Time to Work": 25.7, "Building Permits": 7, "Veterans": 1476, "Land Area": 533.46}, "Sales": {"Retail Sales": 1293, "Merchant Wholesaler Sales": 199, "Accommodation and Food Services Sales": 69, "Retail Sales per Capita": 5664}, "County": "McDowell County", "State": "WV", "Income": {"Median Houseold Income": 22252, "Per Capita Income": 14093, "Persons Below Poverty Level": 36.3}, "Education": {"Bachelor's Degree or Higher": 5.8, "High School or Higher": 63.1}, "Employment": {"Private Non-farm Establishments": 267, "Private Non-farm Employment Percent Change": -7.3, "Firms": {"Total": 767, "Hispanic-Owned": 0.0, "Native Hawaiian and Other Pacific Islander-Owned": 0.0, "American Indian-Owned": 0.0, "Black-Owned": 0.0, "Asian-Owned": 0.0, "Women-Owned": 0.0}, "Nonemployer Establishments": 478, "Private Non-farm Employment": 3046}, "Housing": {"Housing Units": 11188, "Units in Multi-Unit Structures": 4.3, "Median Value of Owner-Occupied Units": 35000, "Households": 8229, "Persons per Household": 2.54, "Homeownership Rate": 77.4}, "Population": {"2014 Population": 20448, "2010 Population": 22113, "Population per Square Mile": 41.5, "Population Percent Change": -7.5}}</t>
  </si>
  <si>
    <t>{"Ethnicities": {"White Alone, not Hispanic or Latino": 93.0, "Two or More Races": 1.6, "Asian Alone": 0.6, "Native Hawaiian and Other Pacific Islander Alone": 0.0, "White Alone": 94.1, "Hispanic or Latino": 1.2, "Black Alone": 3.5, "American Indian and Alaska Native Alone": 0.3}, "Age": {"Percent Under 18 Years": 19.9, "Percent 65 and Older": 18.1, "Percent Under 5 Years": 5.8}, "Miscellaneous": {"Manufacturers Shipments": 5463, "Foreign Born": 1.2, "Percent Female": 50.8, "Language Other than English at Home": 2.1, "Living in Same House +1 Years": 90.4, "Mean Travel Time to Work": 24.8, "Building Permits": 13, "Veterans": 5029, "Land Area": 308.74}, "Sales": {"Retail Sales": 6148, "Merchant Wholesaler Sales": 0, "Accommodation and Food Services Sales": 672, "Retail Sales per Capita": 10838}, "County": "Marion County", "State": "WV", "Income": {"Median Houseold Income": 42152, "Per Capita Income": 23229, "Persons Below Poverty Level": 15.9}, "Education": {"Bachelor's Degree or Higher": 20.3, "High School or Higher": 87.6}, "Employment": {"Private Non-farm Establishments": 1223, "Private Non-farm Employment Percent Change": 0.0, "Firms": {"Total": 3967, "Hispanic-Owned": 0.0, "Native Hawaiian and Other Pacific Islander-Owned": 0.0, "American Indian-Owned": 0.0, "Black-Owned": 0.0, "Asian-Owned": 1.0, "Women-Owned": 29.5}, "Nonemployer Establishments": 2545, "Private Non-farm Employment": 18104}, "Housing": {"Housing Units": 26338, "Units in Multi-Unit Structures": 12.1, "Median Value of Owner-Occupied Units": 91500, "Households": 22593, "Persons per Household": 2.45, "Homeownership Rate": 76.1}, "Population": {"2014 Population": 56803, "2010 Population": 56418, "Population per Square Mile": 182.7, "Population Percent Change": 0.7}}</t>
  </si>
  <si>
    <t>{"Ethnicities": {"White Alone, not Hispanic or Latino": 96.7, "Two or More Races": 1.0, "Asian Alone": 0.4, "Native Hawaiian and Other Pacific Islander Alone": 0.0, "White Alone": 97.6, "Hispanic or Latino": 1.0, "Black Alone": 0.7, "American Indian and Alaska Native Alone": 0.2}, "Age": {"Percent Under 18 Years": 20.1, "Percent 65 and Older": 19.6, "Percent Under 5 Years": 5.3}, "Miscellaneous": {"Manufacturers Shipments": 0, "Foreign Born": 0.8, "Percent Female": 50.7, "Language Other than English at Home": 1.8, "Living in Same House +1 Years": 90.4, "Mean Travel Time to Work": 22.5, "Building Permits": 1, "Veterans": 3304, "Land Area": 305.43}, "Sales": {"Retail Sales": 2724, "Merchant Wholesaler Sales": 0, "Accommodation and Food Services Sales": 262, "Retail Sales per Capita": 8199}, "County": "Marshall County", "State": "WV", "Income": {"Median Houseold Income": 40681, "Per Capita Income": 24329, "Persons Below Poverty Level": 16.1}, "Education": {"Bachelor's Degree or Higher": 14.2, "High School or Higher": 88.1}, "Employment": {"Private Non-farm Establishments": 510, "Private Non-farm Employment Percent Change": -0.9, "Firms": {"Total": 1784, "Hispanic-Owned": 0.0, "Native Hawaiian and Other Pacific Islander-Owned": 0.0, "American Indian-Owned": 0.0, "Black-Owned": 0.0, "Asian-Owned": 0.0, "Women-Owned": 32.7}, "Nonemployer Establishments": 1201, "Private Non-farm Employment": 9559}, "Housing": {"Housing Units": 15824, "Units in Multi-Unit Structures": 9.4, "Median Value of Owner-Occupied Units": 86000, "Households": 14042, "Persons per Household": 2.3, "Homeownership Rate": 76.5}, "Population": {"2014 Population": 32416, "2010 Population": 33107, "Population per Square Mile": 108.4, "Population Percent Change": -2.1}}</t>
  </si>
  <si>
    <t>{"Ethnicities": {"White Alone, not Hispanic or Latino": 96.8, "Two or More Races": 1.1, "Asian Alone": 0.4, "Native Hawaiian and Other Pacific Islander Alone": 0.1, "White Alone": 97.4, "Hispanic or Latino": 0.6, "Black Alone": 0.9, "American Indian and Alaska Native Alone": 0.2}, "Age": {"Percent Under 18 Years": 21.2, "Percent 65 and Older": 18.8, "Percent Under 5 Years": 5.3}, "Miscellaneous": {"Manufacturers Shipments": 0, "Foreign Born": 0.4, "Percent Female": 51.9, "Language Other than English at Home": 1.3, "Living in Same House +1 Years": 89.7, "Mean Travel Time to Work": 26.3, "Building Permits": 1, "Veterans": 2950, "Land Area": 430.75}, "Sales": {"Retail Sales": 1353, "Merchant Wholesaler Sales": 0, "Accommodation and Food Services Sales": 120, "Retail Sales per Capita": 5320}, "County": "Mason County", "State": "WV", "Income": {"Median Houseold Income": 38411, "Per Capita Income": 20622, "Persons Below Poverty Level": 19.0}, "Education": {"Bachelor's Degree or Higher": 10.0, "High School or Higher": 81.7}, "Employment": {"Private Non-farm Establishments": 327, "Private Non-farm Employment Percent Change": -0.8, "Firms": {"Total": 1221, "Hispanic-Owned": 0.0, "Native Hawaiian and Other Pacific Islander-Owned": 0.0, "American Indian-Owned": 0.0, "Black-Owned": 0.0, "Asian-Owned": 0.0, "Women-Owned": 30.8}, "Nonemployer Establishments": 968, "Private Non-farm Employment": 4457}, "Housing": {"Housing Units": 12945, "Units in Multi-Unit Structures": 6.5, "Median Value of Owner-Occupied Units": 83900, "Households": 10609, "Persons per Household": 2.5, "Homeownership Rate": 79.5}, "Population": {"2014 Population": 27016, "2010 Population": 27324, "Population per Square Mile": 63.4, "Population Percent Change": -1.1}}</t>
  </si>
  <si>
    <t>{"Ethnicities": {"White Alone, not Hispanic or Latino": 90.4, "Two or More Races": 1.7, "Asian Alone": 0.6, "Native Hawaiian and Other Pacific Islander Alone": 0.0, "White Alone": 91.2, "Hispanic or Latino": 1.0, "Black Alone": 6.3, "American Indian and Alaska Native Alone": 0.2}, "Age": {"Percent Under 18 Years": 21.0, "Percent 65 and Older": 19.3, "Percent Under 5 Years": 6.4}, "Miscellaneous": {"Manufacturers Shipments": 2524, "Foreign Born": 1.3, "Percent Female": 52.1, "Language Other than English at Home": 3.0, "Living in Same House +1 Years": 88.2, "Mean Travel Time to Work": 22.2, "Building Permits": 5, "Veterans": 5385, "Land Area": 418.99}, "Sales": {"Retail Sales": 7655, "Merchant Wholesaler Sales": 0, "Accommodation and Food Services Sales": 883, "Retail Sales per Capita": 12455}, "County": "Mercer County", "State": "WV", "Income": {"Median Houseold Income": 34842, "Per Capita Income": 20391, "Persons Below Poverty Level": 22.2}, "Education": {"Bachelor's Degree or Higher": 17.7, "High School or Higher": 80.9}, "Employment": {"Private Non-farm Establishments": 1304, "Private Non-farm Employment Percent Change": 0.3, "Firms": {"Total": 3671, "Hispanic-Owned": 0.0, "Native Hawaiian and Other Pacific Islander-Owned": 0.0, "American Indian-Owned": 0.0, "Black-Owned": 3.5, "Asian-Owned": 0.0, "Women-Owned": 32.8}, "Nonemployer Establishments": 2968, "Private Non-farm Employment": 18552}, "Housing": {"Housing Units": 29825, "Units in Multi-Unit Structures": 11.4, "Median Value of Owner-Occupied Units": 79400, "Households": 25641, "Persons per Household": 2.38, "Homeownership Rate": 72.2}, "Population": {"2014 Population": 61785, "2010 Population": 62264, "Population per Square Mile": 148.6, "Population Percent Change": -0.8}}</t>
  </si>
  <si>
    <t>{"Ethnicities": {"White Alone, not Hispanic or Latino": 94.2, "Two or More Races": 1.4, "Asian Alone": 0.4, "Native Hawaiian and Other Pacific Islander Alone": 0.0, "White Alone": 94.9, "Hispanic or Latino": 0.9, "Black Alone": 3.1, "American Indian and Alaska Native Alone": 0.2}, "Age": {"Percent Under 18 Years": 20.0, "Percent 65 and Older": 19.9, "Percent Under 5 Years": 5.3}, "Miscellaneous": {"Manufacturers Shipments": 0, "Foreign Born": 0.2, "Percent Female": 50.4, "Language Other than English at Home": 1.2, "Living in Same House +1 Years": 91.5, "Mean Travel Time to Work": 25.3, "Building Permits": 32, "Veterans": 2486, "Land Area": 327.83}, "Sales": {"Retail Sales": 2236, "Merchant Wholesaler Sales": 0, "Accommodation and Food Services Sales": 214, "Retail Sales per Capita": 8314}, "County": "Mineral County", "State": "WV", "Income": {"Median Houseold Income": 31163, "Per Capita Income": 19788, "Persons Below Poverty Level": 15.8}, "Education": {"Bachelor's Degree or Higher": 13.2, "High School or Higher": 86.9}, "Employment": {"Private Non-farm Establishments": 449, "Private Non-farm Employment Percent Change": -5.6, "Firms": {"Total": 1886, "Hispanic-Owned": 0.0, "Native Hawaiian and Other Pacific Islander-Owned": 0.0, "American Indian-Owned": 0.0, "Black-Owned": 0.0, "Asian-Owned": 0.0, "Women-Owned": 23.0}, "Nonemployer Establishments": 1385, "Private Non-farm Employment": 6154}, "Housing": {"Housing Units": 13101, "Units in Multi-Unit Structures": 9.1, "Median Value of Owner-Occupied Units": 114800, "Households": 11180, "Persons per Household": 2.44, "Homeownership Rate": 62.8}, "Population": {"2014 Population": 27578, "2010 Population": 28212, "Population per Square Mile": 86.1, "Population Percent Change": -2.2}}</t>
  </si>
  <si>
    <t>{"Ethnicities": {"White Alone, not Hispanic or Latino": 95.9, "Two or More Races": 1.1, "Asian Alone": 0.4, "Native Hawaiian and Other Pacific Islander Alone": 0.0, "White Alone": 96.5, "Hispanic or Latino": 0.6, "Black Alone": 1.9, "American Indian and Alaska Native Alone": 0.1}, "Age": {"Percent Under 18 Years": 22.1, "Percent 65 and Older": 15.5, "Percent Under 5 Years": 6.4}, "Miscellaneous": {"Manufacturers Shipments": 0, "Foreign Born": 0.6, "Percent Female": 50.7, "Language Other than English at Home": 1.3, "Living in Same House +1 Years": 89.9, "Mean Travel Time to Work": 30.2, "Building Permits": 5, "Veterans": 1422, "Land Area": 423.11}, "Sales": {"Retail Sales": 1082, "Merchant Wholesaler Sales": 504, "Accommodation and Food Services Sales": 99, "Retail Sales per Capita": 4057}, "County": "Mingo County", "State": "WV", "Income": {"Median Houseold Income": 35955, "Per Capita Income": 20609, "Persons Below Poverty Level": 22.9}, "Education": {"Bachelor's Degree or Higher": 10.7, "High School or Higher": 72.6}, "Employment": {"Private Non-farm Establishments": 418, "Private Non-farm Employment Percent Change": -4.9, "Firms": {"Total": 1140, "Hispanic-Owned": 0.0, "Native Hawaiian and Other Pacific Islander-Owned": 0.0, "American Indian-Owned": 0.0, "Black-Owned": 0.0, "Asian-Owned": 0.0, "Women-Owned": 21.6}, "Nonemployer Establishments": 891, "Private Non-farm Employment": 5084}, "Housing": {"Housing Units": 12633, "Units in Multi-Unit Structures": 7.9, "Median Value of Owner-Occupied Units": 69000, "Households": 10827, "Persons per Household": 2.43, "Homeownership Rate": 77.7}, "Population": {"2014 Population": 25716, "2010 Population": 26839, "Population per Square Mile": 63.4, "Population Percent Change": -4.2}}</t>
  </si>
  <si>
    <t>{"Ethnicities": {"White Alone, not Hispanic or Latino": 89.0, "Two or More Races": 1.9, "Asian Alone": 3.2, "Native Hawaiian and Other Pacific Islander Alone": 0.1, "White Alone": 90.8, "Hispanic or Latino": 2.0, "Black Alone": 3.9, "American Indian and Alaska Native Alone": 0.2}, "Age": {"Percent Under 18 Years": 16.0, "Percent 65 and Older": 10.8, "Percent Under 5 Years": 5.0}, "Miscellaneous": {"Manufacturers Shipments": 0, "Foreign Born": 4.5, "Percent Female": 48.6, "Language Other than English at Home": 5.7, "Living in Same House +1 Years": 79.8, "Mean Travel Time to Work": 20.8, "Building Permits": 100, "Veterans": 5456, "Land Area": 360.06}, "Sales": {"Retail Sales": 12896, "Merchant Wholesaler Sales": 3703, "Accommodation and Food Services Sales": 1928, "Retail Sales per Capita": 14727}, "County": "Monongalia County", "State": "WV", "Income": {"Median Houseold Income": 44173, "Per Capita Income": 25846, "Persons Below Poverty Level": 22.4}, "Education": {"Bachelor's Degree or Higher": 38.1, "High School or Higher": 90.7}, "Employment": {"Private Non-farm Establishments": 2248, "Private Non-farm Employment Percent Change": 0.8, "Firms": {"Total": 5962, "Hispanic-Owned": 0.0, "Native Hawaiian and Other Pacific Islander-Owned": 0.0, "American Indian-Owned": 0.0, "Black-Owned": 0.0, "Asian-Owned": 3.6, "Women-Owned": 0.0}, "Nonemployer Establishments": 5203, "Private Non-farm Employment": 44269}, "Housing": {"Housing Units": 44494, "Units in Multi-Unit Structures": 33.2, "Median Value of Owner-Occupied Units": 161800, "Households": 36449, "Persons per Household": 2.5, "Homeownership Rate": 57.0}, "Population": {"2014 Population": 103463, "2010 Population": 96189, "Population per Square Mile": 267.1, "Population Percent Change": 7.6}}</t>
  </si>
  <si>
    <t>{"Ethnicities": {"White Alone, not Hispanic or Latino": 96.6, "Two or More Races": 1.5, "Asian Alone": 0.2, "Native Hawaiian and Other Pacific Islander Alone": 0.0, "White Alone": 97.3, "Hispanic or Latino": 0.8, "Black Alone": 0.8, "American Indian and Alaska Native Alone": 0.3}, "Age": {"Percent Under 18 Years": 20.9, "Percent 65 and Older": 22.4, "Percent Under 5 Years": 5.4}, "Miscellaneous": {"Manufacturers Shipments": 0, "Foreign Born": 0.3, "Percent Female": 50.6, "Language Other than English at Home": 1.9, "Living in Same House +1 Years": 89.9, "Mean Travel Time to Work": 34.4, "Building Permits": 0, "Veterans": 1055, "Land Area": 472.75}, "Sales": {"Retail Sales": 316, "Merchant Wholesaler Sales": 36, "Accommodation and Food Services Sales": 28, "Retail Sales per Capita": 2327}, "County": "Monroe County", "State": "WV", "Income": {"Median Houseold Income": 41234, "Per Capita Income": 20294, "Persons Below Poverty Level": 13.6}, "Education": {"Bachelor's Degree or Higher": 13.7, "High School or Higher": 80.3}, "Employment": {"Private Non-farm Establishments": 177, "Private Non-farm Employment Percent Change": 6.5, "Firms": {"Total": 1316, "Hispanic-Owned": 0.0, "Native Hawaiian and Other Pacific Islander-Owned": 0.0, "American Indian-Owned": 0.0, "Black-Owned": 0.0, "Asian-Owned": 0.0, "Women-Owned": 0.0}, "Nonemployer Establishments": 797, "Private Non-farm Employment": 1417}, "Housing": {"Housing Units": 7570, "Units in Multi-Unit Structures": 2.1, "Median Value of Owner-Occupied Units": 102200, "Households": 5648, "Persons per Household": 2.38, "Homeownership Rate": 82.5}, "Population": {"2014 Population": 13582, "2010 Population": 13502, "Population per Square Mile": 28.6, "Population Percent Change": 0.6}}</t>
  </si>
  <si>
    <t>{"Ethnicities": {"White Alone, not Hispanic or Latino": 96.0, "Two or More Races": 1.4, "Asian Alone": 0.4, "Native Hawaiian and Other Pacific Islander Alone": 0.0, "White Alone": 96.9, "Hispanic or Latino": 1.2, "Black Alone": 0.8, "American Indian and Alaska Native Alone": 0.4}, "Age": {"Percent Under 18 Years": 19.0, "Percent 65 and Older": 20.9, "Percent Under 5 Years": 4.1}, "Miscellaneous": {"Manufacturers Shipments": 0, "Foreign Born": 1.4, "Percent Female": 50.4, "Language Other than English at Home": 2.0, "Living in Same House +1 Years": 90.8, "Mean Travel Time to Work": 33.5, "Building Permits": 48, "Veterans": 1356, "Land Area": 229.07}, "Sales": {"Retail Sales": 948, "Merchant Wholesaler Sales": 56, "Accommodation and Food Services Sales": 115, "Retail Sales per Capita": 5744}, "County": "Morgan County", "State": "WV", "Income": {"Median Houseold Income": 36046, "Per Capita Income": 22312, "Persons Below Poverty Level": 15.3}, "Education": {"Bachelor's Degree or Higher": 15.8, "High School or Higher": 81.6}, "Employment": {"Private Non-farm Establishments": 226, "Private Non-farm Employment Percent Change": -4.7, "Firms": {"Total": 1523, "Hispanic-Owned": 0.0, "Native Hawaiian and Other Pacific Islander-Owned": 0.0, "American Indian-Owned": 0.0, "Black-Owned": 0.0, "Asian-Owned": 0.0, "Women-Owned": 27.8}, "Nonemployer Establishments": 1096, "Private Non-farm Employment": 1975}, "Housing": {"Housing Units": 9832, "Units in Multi-Unit Structures": 6.0, "Median Value of Owner-Occupied Units": 161200, "Households": 7343, "Persons per Household": 2.37, "Homeownership Rate": 65.0}, "Population": {"2014 Population": 17453, "2010 Population": 17541, "Population per Square Mile": 76.6, "Population Percent Change": -0.5}}</t>
  </si>
  <si>
    <t>{"Ethnicities": {"White Alone, not Hispanic or Latino": 97.0, "Two or More Races": 1.0, "Asian Alone": 0.4, "Native Hawaiian and Other Pacific Islander Alone": 0.0, "White Alone": 97.7, "Hispanic or Latino": 0.7, "Black Alone": 0.3, "American Indian and Alaska Native Alone": 0.6}, "Age": {"Percent Under 18 Years": 20.8, "Percent 65 and Older": 19.2, "Percent Under 5 Years": 5.8}, "Miscellaneous": {"Manufacturers Shipments": 1925, "Foreign Born": 1.4, "Percent Female": 50.7, "Language Other than English at Home": 0.7, "Living in Same House +1 Years": 90.6, "Mean Travel Time to Work": 27.9, "Building Permits": 0, "Veterans": 1916, "Land Area": 646.82}, "Sales": {"Retail Sales": 3458, "Merchant Wholesaler Sales": 1366, "Accommodation and Food Services Sales": 305, "Retail Sales per Capita": 13299}, "County": "Nicholas County", "State": "WV", "Income": {"Median Houseold Income": 40064, "Per Capita Income": 23209, "Persons Below Poverty Level": 19.2}, "Education": {"Bachelor's Degree or Higher": 14.1, "High School or Higher": 82.4}, "Employment": {"Private Non-farm Establishments": 567, "Private Non-farm Employment Percent Change": -3.3, "Firms": {"Total": 2023, "Hispanic-Owned": 0.0, "Native Hawaiian and Other Pacific Islander-Owned": 0.0, "American Indian-Owned": 0.0, "Black-Owned": 0.0, "Asian-Owned": 0.0, "Women-Owned": 34.2}, "Nonemployer Establishments": 1191, "Private Non-farm Employment": 7735}, "Housing": {"Housing Units": 13000, "Units in Multi-Unit Structures": 5.9, "Median Value of Owner-Occupied Units": 75500, "Households": 10657, "Persons per Household": 2.44, "Homeownership Rate": 80.3}, "Population": {"2014 Population": 25827, "2010 Population": 26233, "Population per Square Mile": 40.6, "Population Percent Change": -1.5}}</t>
  </si>
  <si>
    <t>{"Ethnicities": {"White Alone, not Hispanic or Latino": 92.4, "Two or More Races": 2.0, "Asian Alone": 0.9, "Native Hawaiian and Other Pacific Islander Alone": 0.0, "White Alone": 93.2, "Hispanic or Latino": 1.1, "Black Alone": 3.7, "American Indian and Alaska Native Alone": 0.2}, "Age": {"Percent Under 18 Years": 19.2, "Percent 65 and Older": 19.5, "Percent Under 5 Years": 5.5}, "Miscellaneous": {"Manufacturers Shipments": 0, "Foreign Born": 1.5, "Percent Female": 52.1, "Language Other than English at Home": 3.0, "Living in Same House +1 Years": 87.2, "Mean Travel Time to Work": 19.5, "Building Permits": 55, "Veterans": 3745, "Land Area": 105.82}, "Sales": {"Retail Sales": 6499, "Merchant Wholesaler Sales": 31170, "Accommodation and Food Services Sales": 982, "Retail Sales per Capita": 14665}, "County": "Ohio County", "State": "WV", "Income": {"Median Houseold Income": 41025, "Per Capita Income": 26135, "Persons Below Poverty Level": 15.4}, "Education": {"Bachelor's Degree or Higher": 29.1, "High School or Higher": 91.2}, "Employment": {"Private Non-farm Establishments": 1416, "Private Non-farm Employment Percent Change": -5.6, "Firms": {"Total": 4189, "Hispanic-Owned": 0.0, "Native Hawaiian and Other Pacific Islander-Owned": 0.0, "American Indian-Owned": 0.0, "Black-Owned": 0.0, "Asian-Owned": 0.0, "Women-Owned": 23.7}, "Nonemployer Establishments": 2448, "Private Non-farm Employment": 27606}, "Housing": {"Housing Units": 21080, "Units in Multi-Unit Structures": 23.1, "Median Value of Owner-Occupied Units": 98700, "Households": 18553, "Persons per Household": 2.25, "Homeownership Rate": 70.1}, "Population": {"2014 Population": 43328, "2010 Population": 44443, "Population per Square Mile": 420.0, "Population Percent Change": -2.5}}</t>
  </si>
  <si>
    <t>{"Ethnicities": {"White Alone, not Hispanic or Latino": 94.8, "Two or More Races": 1.3, "Asian Alone": 0.2, "Native Hawaiian and Other Pacific Islander Alone": 0.1, "White Alone": 95.7, "Hispanic or Latino": 1.1, "Black Alone": 2.4, "American Indian and Alaska Native Alone": 0.3}, "Age": {"Percent Under 18 Years": 17.8, "Percent 65 and Older": 24.6, "Percent Under 5 Years": 4.6}, "Miscellaneous": {"Manufacturers Shipments": 0, "Foreign Born": 0.2, "Percent Female": 48.7, "Language Other than English at Home": 1.2, "Living in Same House +1 Years": 92.0, "Mean Travel Time to Work": 32.4, "Building Permits": 18, "Veterans": 743, "Land Area": 696.05}, "Sales": {"Retail Sales": 393, "Merchant Wholesaler Sales": 42, "Accommodation and Food Services Sales": 31, "Retail Sales per Capita": 5227}, "County": "Pendleton County", "State": "WV", "Income": {"Median Houseold Income": 34175, "Per Capita Income": 21253, "Persons Below Poverty Level": 18.8}, "Education": {"Bachelor's Degree or Higher": 13.0, "High School or Higher": 79.9}, "Employment": {"Private Non-farm Establishments": 131, "Private Non-farm Employment Percent Change": -3.8, "Firms": {"Total": 662, "Hispanic-Owned": 0.0, "Native Hawaiian and Other Pacific Islander-Owned": 0.0, "American Indian-Owned": 0.0, "Black-Owned": 0.0, "Asian-Owned": 0.0, "Women-Owned": 0.0}, "Nonemployer Establishments": 489, "Private Non-farm Employment": 1157}, "Housing": {"Housing Units": 5167, "Units in Multi-Unit Structures": 3.6, "Median Value of Owner-Occupied Units": 90600, "Households": 3274, "Persons per Household": 2.27, "Homeownership Rate": 77.3}, "Population": {"2014 Population": 7371, "2010 Population": 7695, "Population per Square Mile": 11.1, "Population Percent Change": -4.2}}</t>
  </si>
  <si>
    <t>{"Ethnicities": {"White Alone, not Hispanic or Latino": 96.2, "Two or More Races": 1.1, "Asian Alone": 0.1, "Native Hawaiian and Other Pacific Islander Alone": 0.0, "White Alone": 97.0, "Hispanic or Latino": 0.9, "Black Alone": 1.5, "American Indian and Alaska Native Alone": 0.2}, "Age": {"Percent Under 18 Years": 19.4, "Percent 65 and Older": 18.3, "Percent Under 5 Years": 4.6}, "Miscellaneous": {"Manufacturers Shipments": 0, "Foreign Born": 0.3, "Percent Female": 46.4, "Language Other than English at Home": 0.9, "Living in Same House +1 Years": 90.7, "Mean Travel Time to Work": 27.7, "Building Permits": 5, "Veterans": 674, "Land Area": 130.1}, "Sales": {"Retail Sales": 404, "Merchant Wholesaler Sales": 0, "Accommodation and Food Services Sales": 65, "Retail Sales per Capita": 5404}, "County": "Pleasants County", "State": "WV", "Income": {"Median Houseold Income": 41859, "Per Capita Income": 21312, "Persons Below Poverty Level": 14.6}, "Education": {"Bachelor's Degree or Higher": 10.5, "High School or Higher": 89.2}, "Employment": {"Private Non-farm Establishments": 112, "Private Non-farm Employment Percent Change": -9.8, "Firms": {"Total": 491, "Hispanic-Owned": 0.0, "Native Hawaiian and Other Pacific Islander-Owned": 0.0, "American Indian-Owned": 0.0, "Black-Owned": 0.0, "Asian-Owned": 0.0, "Women-Owned": 0.0}, "Nonemployer Establishments": 295, "Private Non-farm Employment": 2103}, "Housing": {"Housing Units": 3376, "Units in Multi-Unit Structures": 8.7, "Median Value of Owner-Occupied Units": 97300, "Households": 2747, "Persons per Household": 2.58, "Homeownership Rate": 83.7}, "Population": {"2014 Population": 7634, "2010 Population": 7605, "Population per Square Mile": 58.5, "Population Percent Change": 0.4}}</t>
  </si>
  <si>
    <t>{"Ethnicities": {"White Alone, not Hispanic or Latino": 95.8, "Two or More Races": 1.3, "Asian Alone": 0.2, "Native Hawaiian and Other Pacific Islander Alone": 0.0, "White Alone": 97.2, "Hispanic or Latino": 1.5, "Black Alone": 1.1, "American Indian and Alaska Native Alone": 0.3}, "Age": {"Percent Under 18 Years": 17.4, "Percent 65 and Older": 22.4, "Percent Under 5 Years": 4.9}, "Miscellaneous": {"Manufacturers Shipments": 0, "Foreign Born": 0.3, "Percent Female": 48.4, "Language Other than English at Home": 0.7, "Living in Same House +1 Years": 91.3, "Mean Travel Time to Work": 26.7, "Building Permits": 3, "Veterans": 920, "Land Area": 940.28}, "Sales": {"Retail Sales": 602, "Merchant Wholesaler Sales": 0, "Accommodation and Food Services Sales": 603, "Retail Sales per Capita": 7012}, "County": "Pocahontas County", "State": "WV", "Income": {"Median Houseold Income": 33779, "Per Capita Income": 20373, "Persons Below Poverty Level": 19.1}, "Education": {"Bachelor's Degree or Higher": 16.4, "High School or Higher": 82.1}, "Employment": {"Private Non-farm Establishments": 209, "Private Non-farm Employment Percent Change": 0.4, "Firms": {"Total": 871, "Hispanic-Owned": 0.0, "Native Hawaiian and Other Pacific Islander-Owned": 0.0, "American Indian-Owned": 0.0, "Black-Owned": 0.0, "Asian-Owned": 0.0, "Women-Owned": 0.0}, "Nonemployer Establishments": 575, "Private Non-farm Employment": 2936}, "Housing": {"Housing Units": 8834, "Units in Multi-Unit Structures": 22.3, "Median Value of Owner-Occupied Units": 104500, "Households": 3694, "Persons per Household": 2.26, "Homeownership Rate": 81.8}, "Population": {"2014 Population": 8662, "2010 Population": 8719, "Population per Square Mile": 9.3, "Population Percent Change": -0.7}}</t>
  </si>
  <si>
    <t>{"Ethnicities": {"White Alone, not Hispanic or Latino": 96.5, "Two or More Races": 0.9, "Asian Alone": 0.2, "Native Hawaiian and Other Pacific Islander Alone": 0.0, "White Alone": 97.4, "Hispanic or Latino": 0.9, "Black Alone": 1.3, "American Indian and Alaska Native Alone": 0.2}, "Age": {"Percent Under 18 Years": 19.3, "Percent 65 and Older": 17.4, "Percent Under 5 Years": 4.9}, "Miscellaneous": {"Manufacturers Shipments": 0, "Foreign Born": 1.1, "Percent Female": 48.5, "Language Other than English at Home": 2.1, "Living in Same House +1 Years": 87.2, "Mean Travel Time to Work": 30.9, "Building Permits": 1, "Veterans": 3098, "Land Area": 648.81}, "Sales": {"Retail Sales": 2211, "Merchant Wholesaler Sales": 0, "Accommodation and Food Services Sales": 122, "Retail Sales per Capita": 7285}, "County": "Preston County", "State": "WV", "Income": {"Median Houseold Income": 45413, "Per Capita Income": 21457, "Persons Below Poverty Level": 13.2}, "Education": {"Bachelor's Degree or Higher": 12.6, "High School or Higher": 82.9}, "Employment": {"Private Non-farm Establishments": 534, "Private Non-farm Employment Percent Change": -4.1, "Firms": {"Total": 1833, "Hispanic-Owned": 0.0, "Native Hawaiian and Other Pacific Islander-Owned": 0.0, "American Indian-Owned": 0.0, "Black-Owned": 0.0, "Asian-Owned": 0.0, "Women-Owned": 0.0}, "Nonemployer Establishments": 1602, "Private Non-farm Employment": 4465}, "Housing": {"Housing Units": 15044, "Units in Multi-Unit Structures": 5.9, "Median Value of Owner-Occupied Units": 106300, "Households": 12697, "Persons per Household": 2.48, "Homeownership Rate": 80.1}, "Population": {"2014 Population": 33788, "2010 Population": 33520, "Population per Square Mile": 51.7, "Population Percent Change": 0.8}}</t>
  </si>
  <si>
    <t>{"Ethnicities": {"White Alone, not Hispanic or Latino": 95.6, "Two or More Races": 1.1, "Asian Alone": 0.9, "Native Hawaiian and Other Pacific Islander Alone": 0.1, "White Alone": 96.6, "Hispanic or Latino": 1.1, "Black Alone": 1.1, "American Indian and Alaska Native Alone": 0.3}, "Age": {"Percent Under 18 Years": 22.9, "Percent 65 and Older": 16.6, "Percent Under 5 Years": 5.4}, "Miscellaneous": {"Manufacturers Shipments": 0, "Foreign Born": 1.3, "Percent Female": 50.8, "Language Other than English at Home": 1.8, "Living in Same House +1 Years": 93.9, "Mean Travel Time to Work": 25.5, "Building Permits": 166, "Veterans": 4780, "Land Area": 345.67}, "Sales": {"Retail Sales": 5897, "Merchant Wholesaler Sales": 5417, "Accommodation and Food Services Sales": 616, "Retail Sales per Capita": 10725}, "County": "Putnam County", "State": "WV", "Income": {"Median Houseold Income": 54854, "Per Capita Income": 27957, "Persons Below Poverty Level": 11.3}, "Education": {"Bachelor's Degree or Higher": 24.0, "High School or Higher": 89.3}, "Employment": {"Private Non-farm Establishments": 1218, "Private Non-farm Employment Percent Change": 1.9, "Firms": {"Total": 3475, "Hispanic-Owned": 0.0, "Native Hawaiian and Other Pacific Islander-Owned": 0.0, "American Indian-Owned": 0.0, "Black-Owned": 0.0, "Asian-Owned": 1.4, "Women-Owned": 26.9}, "Nonemployer Establishments": 2876, "Private Non-farm Employment": 16900}, "Housing": {"Housing Units": 23765, "Units in Multi-Unit Structures": 7.5, "Median Value of Owner-Occupied Units": 142900, "Households": 21391, "Persons per Household": 2.61, "Homeownership Rate": 84.7}, "Population": {"2014 Population": 56770, "2010 Population": 55486, "Population per Square Mile": 160.5, "Population Percent Change": 2.3}}</t>
  </si>
  <si>
    <t>{"Ethnicities": {"White Alone, not Hispanic or Latino": 87.6, "Two or More Races": 1.7, "Asian Alone": 1.0, "Native Hawaiian and Other Pacific Islander Alone": 0.0, "White Alone": 88.7, "Hispanic or Latino": 1.5, "Black Alone": 8.2, "American Indian and Alaska Native Alone": 0.3}, "Age": {"Percent Under 18 Years": 21.2, "Percent 65 and Older": 18.2, "Percent Under 5 Years": 6.2}, "Miscellaneous": {"Manufacturers Shipments": 0, "Foreign Born": 1.7, "Percent Female": 49.9, "Language Other than English at Home": 4.3, "Living in Same House +1 Years": 86.8, "Mean Travel Time to Work": 23.9, "Building Permits": 91, "Veterans": 7849, "Land Area": 605.35}, "Sales": {"Retail Sales": 12608, "Merchant Wholesaler Sales": 0, "Accommodation and Food Services Sales": 1442, "Retail Sales per Capita": 16039}, "County": "Raleigh County", "State": "WV", "Income": {"Median Houseold Income": 40758, "Per Capita Income": 21837, "Persons Below Poverty Level": 17.1}, "Education": {"Bachelor's Degree or Higher": 17.0, "High School or Higher": 81.3}, "Employment": {"Private Non-farm Establishments": 1826, "Private Non-farm Employment Percent Change": -2.5, "Firms": {"Total": 5522, "Hispanic-Owned": 0.0, "Native Hawaiian and Other Pacific Islander-Owned": 0.0, "American Indian-Owned": 0.0, "Black-Owned": 1.8, "Asian-Owned": 2.9, "Women-Owned": 0.0}, "Nonemployer Establishments": 3463, "Private Non-farm Employment": 30251}, "Housing": {"Housing Units": 36015, "Units in Multi-Unit Structures": 9.6, "Median Value of Owner-Occupied Units": 93900, "Households": 31364, "Persons per Household": 2.4, "Homeownership Rate": 73.1}, "Population": {"2014 Population": 78241, "2010 Population": 78859, "Population per Square Mile": 130.3, "Population Percent Change": -0.8}}</t>
  </si>
  <si>
    <t>{"Ethnicities": {"White Alone, not Hispanic or Latino": 96.1, "Two or More Races": 1.0, "Asian Alone": 0.3, "Native Hawaiian and Other Pacific Islander Alone": 0.0, "White Alone": 96.9, "Hispanic or Latino": 0.8, "Black Alone": 1.5, "American Indian and Alaska Native Alone": 0.3}, "Age": {"Percent Under 18 Years": 19.2, "Percent 65 and Older": 20.0, "Percent Under 5 Years": 5.3}, "Miscellaneous": {"Manufacturers Shipments": 3214, "Foreign Born": 0.3, "Percent Female": 48.3, "Language Other than English at Home": 1.0, "Living in Same House +1 Years": 90.5, "Mean Travel Time to Work": 20.9, "Building Permits": 10, "Veterans": 2810, "Land Area": 1039.68}, "Sales": {"Retail Sales": 3192, "Merchant Wholesaler Sales": 3669, "Accommodation and Food Services Sales": 307, "Retail Sales per Capita": 11252}, "County": "Randolph County", "State": "WV", "Income": {"Median Houseold Income": 37276, "Per Capita Income": 19595, "Persons Below Poverty Level": 15.9}, "Education": {"Bachelor's Degree or Higher": 19.1, "High School or Higher": 82.8}, "Employment": {"Private Non-farm Establishments": 686, "Private Non-farm Employment Percent Change": -3.0, "Firms": {"Total": 1925, "Hispanic-Owned": 0.0, "Native Hawaiian and Other Pacific Islander-Owned": 0.0, "American Indian-Owned": 0.0, "Black-Owned": 0.0, "Asian-Owned": 0.0, "Women-Owned": 27.1}, "Nonemployer Establishments": 1456, "Private Non-farm Employment": 9451}, "Housing": {"Housing Units": 14178, "Units in Multi-Unit Structures": 10.4, "Median Value of Owner-Occupied Units": 99000, "Households": 11163, "Persons per Household": 2.45, "Homeownership Rate": 75.2}, "Population": {"2014 Population": 29429, "2010 Population": 29405, "Population per Square Mile": 28.3, "Population Percent Change": 0.1}}</t>
  </si>
  <si>
    <t>{"Ethnicities": {"White Alone, not Hispanic or Latino": 97.7, "Two or More Races": 0.9, "Asian Alone": 0.2, "Native Hawaiian and Other Pacific Islander Alone": 0.0, "White Alone": 98.4, "Hispanic or Latino": 0.7, "Black Alone": 0.4, "American Indian and Alaska Native Alone": 0.2}, "Age": {"Percent Under 18 Years": 20.3, "Percent 65 and Older": 20.1, "Percent Under 5 Years": 4.7}, "Miscellaneous": {"Manufacturers Shipments": 0, "Foreign Born": 0.2, "Percent Female": 50.3, "Language Other than English at Home": 0.7, "Living in Same House +1 Years": 92.4, "Mean Travel Time to Work": 27.8, "Building Permits": 1, "Veterans": 1051, "Land Area": 451.99}, "Sales": {"Retail Sales": 603, "Merchant Wholesaler Sales": 232, "Accommodation and Food Services Sales": 36, "Retail Sales per Capita": 5843}, "County": "Ritchie County", "State": "WV", "Income": {"Median Houseold Income": 35769, "Per Capita Income": 17843, "Persons Below Poverty Level": 21.1}, "Education": {"Bachelor's Degree or Higher": 10.6, "High School or Higher": 78.6}, "Employment": {"Private Non-farm Establishments": 209, "Private Non-farm Employment Percent Change": 2.6, "Firms": {"Total": 1043, "Hispanic-Owned": 0.0, "Native Hawaiian and Other Pacific Islander-Owned": 0.0, "American Indian-Owned": 0.0, "Black-Owned": 0.0, "Asian-Owned": 0.0, "Women-Owned": 27.6}, "Nonemployer Establishments": 723, "Private Non-farm Employment": 2438}, "Housing": {"Housing Units": 5810, "Units in Multi-Unit Structures": 4.2, "Median Value of Owner-Occupied Units": 73400, "Households": 4032, "Persons per Household": 2.54, "Homeownership Rate": 79.0}, "Population": {"2014 Population": 10011, "2010 Population": 10449, "Population per Square Mile": 23.1, "Population Percent Change": -4.2}}</t>
  </si>
  <si>
    <t>{"Ethnicities": {"White Alone, not Hispanic or Latino": 97.1, "Two or More Races": 1.0, "Asian Alone": 0.3, "Native Hawaiian and Other Pacific Islander Alone": 0.0, "White Alone": 98.0, "Hispanic or Latino": 0.9, "Black Alone": 0.4, "American Indian and Alaska Native Alone": 0.2}, "Age": {"Percent Under 18 Years": 21.9, "Percent 65 and Older": 19.3, "Percent Under 5 Years": 5.7}, "Miscellaneous": {"Manufacturers Shipments": 0, "Foreign Born": 0.3, "Percent Female": 50.4, "Language Other than English at Home": 1.4, "Living in Same House +1 Years": 91.7, "Mean Travel Time to Work": 34.4, "Building Permits": 35, "Veterans": 1206, "Land Area": 483.56}, "Sales": {"Retail Sales": 1420, "Merchant Wholesaler Sales": 406, "Accommodation and Food Services Sales": 73, "Retail Sales per Capita": 9392}, "County": "Roane County", "State": "WV", "Income": {"Median Houseold Income": 28513, "Per Capita Income": 17341, "Persons Below Poverty Level": 24.8}, "Education": {"Bachelor's Degree or Higher": 10.3, "High School or Higher": 75.4}, "Employment": {"Private Non-farm Establishments": 247, "Private Non-farm Employment Percent Change": -2.8, "Firms": {"Total": 1510, "Hispanic-Owned": 0.0, "Native Hawaiian and Other Pacific Islander-Owned": 0.0, "American Indian-Owned": 0.0, "Black-Owned": 0.0, "Asian-Owned": 0.0, "Women-Owned": 21.2}, "Nonemployer Establishments": 914, "Private Non-farm Employment": 2405}, "Housing": {"Housing Units": 7403, "Units in Multi-Unit Structures": 5.5, "Median Value of Owner-Occupied Units": 81900, "Households": 5975, "Persons per Household": 2.46, "Homeownership Rate": 75.7}, "Population": {"2014 Population": 14664, "2010 Population": 14926, "Population per Square Mile": 30.9, "Population Percent Change": -1.8}}</t>
  </si>
  <si>
    <t>{"Ethnicities": {"White Alone, not Hispanic or Latino": 91.2, "Two or More Races": 1.5, "Asian Alone": 0.3, "Native Hawaiian and Other Pacific Islander Alone": 0.0, "White Alone": 92.6, "Hispanic or Latino": 1.8, "Black Alone": 5.2, "American Indian and Alaska Native Alone": 0.3}, "Age": {"Percent Under 18 Years": 17.1, "Percent 65 and Older": 21.1, "Percent Under 5 Years": 4.1}, "Miscellaneous": {"Manufacturers Shipments": 0, "Foreign Born": 0.2, "Percent Female": 55.2, "Language Other than English at Home": 3.6, "Living in Same House +1 Years": 85.4, "Mean Travel Time to Work": 32.3, "Building Permits": 16, "Veterans": 1316, "Land Area": 360.46}, "Sales": {"Retail Sales": 537, "Merchant Wholesaler Sales": 0, "Accommodation and Food Services Sales": 91, "Retail Sales per Capita": 4070}, "County": "Summers County", "State": "WV", "Income": {"Median Houseold Income": 33784, "Per Capita Income": 17416, "Persons Below Poverty Level": 19.0}, "Education": {"Bachelor's Degree or Higher": 12.7, "High School or Higher": 78.6}, "Employment": {"Private Non-farm Establishments": 160, "Private Non-farm Employment Percent Change": -4.4, "Firms": {"Total": 788, "Hispanic-Owned": 0.0, "Native Hawaiian and Other Pacific Islander-Owned": 0.0, "American Indian-Owned": 0.0, "Black-Owned": 0.0, "Asian-Owned": 0.0, "Women-Owned": 35.0}, "Nonemployer Establishments": 474, "Private Non-farm Employment": 1397}, "Housing": {"Housing Units": 7673, "Units in Multi-Unit Structures": 5.3, "Median Value of Owner-Occupied Units": 79600, "Households": 5350, "Persons per Household": 2.36, "Homeownership Rate": 79.6}, "Population": {"2014 Population": 13417, "2010 Population": 13927, "Population per Square Mile": 38.6, "Population Percent Change": -3.7}}</t>
  </si>
  <si>
    <t>{"Ethnicities": {"White Alone, not Hispanic or Latino": 96.3, "Two or More Races": 1.1, "Asian Alone": 0.4, "Native Hawaiian and Other Pacific Islander Alone": 0.0, "White Alone": 97.1, "Hispanic or Latino": 0.9, "Black Alone": 1.1, "American Indian and Alaska Native Alone": 0.3}, "Age": {"Percent Under 18 Years": 20.5, "Percent 65 and Older": 17.8, "Percent Under 5 Years": 5.4}, "Miscellaneous": {"Manufacturers Shipments": 0, "Foreign Born": 0.1, "Percent Female": 49.3, "Language Other than English at Home": 1.5, "Living in Same House +1 Years": 91.8, "Mean Travel Time to Work": 28.6, "Building Permits": 3, "Veterans": 1656, "Land Area": 172.77}, "Sales": {"Retail Sales": 917, "Merchant Wholesaler Sales": 0, "Accommodation and Food Services Sales": 0, "Retail Sales per Capita": 5662}, "County": "Taylor County", "State": "WV", "Income": {"Median Houseold Income": 39536, "Per Capita Income": 20848, "Persons Below Poverty Level": 19.3}, "Education": {"Bachelor's Degree or Higher": 15.5, "High School or Higher": 85.6}, "Employment": {"Private Non-farm Establishments": 229, "Private Non-farm Employment Percent Change": 14.3, "Firms": {"Total": 0, "Hispanic-Owned": 0.0, "Native Hawaiian and Other Pacific Islander-Owned": 0.0, "American Indian-Owned": 0.0, "Black-Owned": 0.0, "Asian-Owned": 0.0, "Women-Owned": 0.0}, "Nonemployer Establishments": 692, "Private Non-farm Employment": 2416}, "Housing": {"Housing Units": 7510, "Units in Multi-Unit Structures": 9.2, "Median Value of Owner-Occupied Units": 89900, "Households": 6878, "Persons per Household": 2.38, "Homeownership Rate": 77.6}, "Population": {"2014 Population": 17069, "2010 Population": 16895, "Population per Square Mile": 97.8, "Population Percent Change": 1.0}}</t>
  </si>
  <si>
    <t>{"Ethnicities": {"White Alone, not Hispanic or Latino": 97.5, "Two or More Races": 0.8, "Asian Alone": 0.2, "Native Hawaiian and Other Pacific Islander Alone": 0.0, "White Alone": 98.2, "Hispanic or Latino": 0.8, "Black Alone": 0.4, "American Indian and Alaska Native Alone": 0.3}, "Age": {"Percent Under 18 Years": 17.1, "Percent 65 and Older": 22.7, "Percent Under 5 Years": 4.1}, "Miscellaneous": {"Manufacturers Shipments": 0, "Foreign Born": 0.1, "Percent Female": 49.4, "Language Other than English at Home": 0.6, "Living in Same House +1 Years": 89.5, "Mean Travel Time to Work": 28.4, "Building Permits": 3, "Veterans": 712, "Land Area": 418.92}, "Sales": {"Retail Sales": 533, "Merchant Wholesaler Sales": 0, "Accommodation and Food Services Sales": 120, "Retail Sales per Capita": 7812}, "County": "Tucker County", "State": "WV", "Income": {"Median Houseold Income": 37635, "Per Capita Income": 21126, "Persons Below Poverty Level": 17.7}, "Education": {"Bachelor's Degree or Higher": 15.4, "High School or Higher": 83.8}, "Employment": {"Private Non-farm Establishments": 174, "Private Non-farm Employment Percent Change": 5.0, "Firms": {"Total": 716, "Hispanic-Owned": 0.0, "Native Hawaiian and Other Pacific Islander-Owned": 0.0, "American Indian-Owned": 0.0, "Black-Owned": 0.0, "Asian-Owned": 0.0, "Women-Owned": 0.0}, "Nonemployer Establishments": 393, "Private Non-farm Employment": 2053}, "Housing": {"Housing Units": 5359, "Units in Multi-Unit Structures": 7.7, "Median Value of Owner-Occupied Units": 105000, "Households": 3050, "Persons per Household": 2.27, "Homeownership Rate": 80.0}, "Population": {"2014 Population": 6927, "2010 Population": 7141, "Population per Square Mile": 17.0, "Population Percent Change": -3.0}}</t>
  </si>
  <si>
    <t>{"Ethnicities": {"White Alone, not Hispanic or Latino": 98.1, "Two or More Races": 0.7, "Asian Alone": 0.2, "Native Hawaiian and Other Pacific Islander Alone": 0.0, "White Alone": 98.7, "Hispanic or Latino": 0.7, "Black Alone": 0.3, "American Indian and Alaska Native Alone": 0.2}, "Age": {"Percent Under 18 Years": 20.1, "Percent 65 and Older": 20.2, "Percent Under 5 Years": 4.6}, "Miscellaneous": {"Manufacturers Shipments": 2186, "Foreign Born": 0.2, "Percent Female": 50.5, "Language Other than English at Home": 1.1, "Living in Same House +1 Years": 93.0, "Mean Travel Time to Work": 27.6, "Building Permits": 7, "Veterans": 823, "Land Area": 256.29}, "Sales": {"Retail Sales": 454, "Merchant Wholesaler Sales": 0, "Accommodation and Food Services Sales": 18, "Retail Sales per Capita": 5060}, "County": "Tyler County", "State": "WV", "Income": {"Median Houseold Income": 39206, "Per Capita Income": 20704, "Persons Below Poverty Level": 19.9}, "Education": {"Bachelor's Degree or Higher": 9.4, "High School or Higher": 84.8}, "Employment": {"Private Non-farm Establishments": 108, "Private Non-farm Employment Percent Change": -7.0, "Firms": {"Total": 545, "Hispanic-Owned": 0.0, "Native Hawaiian and Other Pacific Islander-Owned": 0.0, "American Indian-Owned": 0.0, "Black-Owned": 0.0, "Asian-Owned": 0.0, "Women-Owned": 23.9}, "Nonemployer Establishments": 392, "Private Non-farm Employment": 1534}, "Housing": {"Housing Units": 4983, "Units in Multi-Unit Structures": 3.8, "Median Value of Owner-Occupied Units": 78700, "Households": 3712, "Persons per Household": 2.43, "Homeownership Rate": 80.8}, "Population": {"2014 Population": 9098, "2010 Population": 9208, "Population per Square Mile": 35.9, "Population Percent Change": -1.2}}</t>
  </si>
  <si>
    <t>{"Ethnicities": {"White Alone, not Hispanic or Latino": 96.3, "Two or More Races": 1.0, "Asian Alone": 0.5, "Native Hawaiian and Other Pacific Islander Alone": 0.0, "White Alone": 97.4, "Hispanic or Latino": 1.2, "Black Alone": 0.9, "American Indian and Alaska Native Alone": 0.2}, "Age": {"Percent Under 18 Years": 20.6, "Percent 65 and Older": 18.2, "Percent Under 5 Years": 5.6}, "Miscellaneous": {"Manufacturers Shipments": 2647, "Foreign Born": 0.7, "Percent Female": 50.4, "Language Other than English at Home": 0.9, "Living in Same House +1 Years": 86.9, "Mean Travel Time to Work": 25.9, "Building Permits": 100, "Veterans": 1966, "Land Area": 354.64}, "Sales": {"Retail Sales": 2971, "Merchant Wholesaler Sales": 1793, "Accommodation and Food Services Sales": 245, "Retail Sales per Capita": 12617}, "County": "Upshur County", "State": "WV", "Income": {"Median Houseold Income": 39381, "Per Capita Income": 19498, "Persons Below Poverty Level": 18.4}, "Education": {"Bachelor's Degree or Higher": 15.4, "High School or Higher": 82.8}, "Employment": {"Private Non-farm Establishments": 538, "Private Non-farm Employment Percent Change": -7.4, "Firms": {"Total": 1906, "Hispanic-Owned": 0.0, "Native Hawaiian and Other Pacific Islander-Owned": 0.0, "American Indian-Owned": 0.0, "Black-Owned": 0.0, "Asian-Owned": 0.0, "Women-Owned": 25.0}, "Nonemployer Establishments": 1244, "Private Non-farm Employment": 6680}, "Housing": {"Housing Units": 11165, "Units in Multi-Unit Structures": 6.4, "Median Value of Owner-Occupied Units": 100500, "Households": 9011, "Persons per Household": 2.55, "Homeownership Rate": 77.2}, "Population": {"2014 Population": 24731, "2010 Population": 24254, "Population per Square Mile": 68.4, "Population Percent Change": 2.0}}</t>
  </si>
  <si>
    <t>{"Ethnicities": {"White Alone, not Hispanic or Latino": 97.4, "Two or More Races": 0.9, "Asian Alone": 0.4, "Native Hawaiian and Other Pacific Islander Alone": 0.0, "White Alone": 98.0, "Hispanic or Latino": 0.7, "Black Alone": 0.5, "American Indian and Alaska Native Alone": 0.3}, "Age": {"Percent Under 18 Years": 21.2, "Percent 65 and Older": 18.4, "Percent Under 5 Years": 4.9}, "Miscellaneous": {"Manufacturers Shipments": 0, "Foreign Born": 0.4, "Percent Female": 51.2, "Language Other than English at Home": 0.6, "Living in Same House +1 Years": 93.1, "Mean Travel Time to Work": 24.9, "Building Permits": 16, "Veterans": 3522, "Land Area": 505.98}, "Sales": {"Retail Sales": 2327, "Merchant Wholesaler Sales": 773, "Accommodation and Food Services Sales": 183, "Retail Sales per Capita": 5612}, "County": "Wayne County", "State": "WV", "Income": {"Median Houseold Income": 36964, "Per Capita Income": 19497, "Persons Below Poverty Level": 20.0}, "Education": {"Bachelor's Degree or Higher": 11.5, "High School or Higher": 77.7}, "Employment": {"Private Non-farm Establishments": 529, "Private Non-farm Employment Percent Change": 2.0, "Firms": {"Total": 2461, "Hispanic-Owned": 0.0, "Native Hawaiian and Other Pacific Islander-Owned": 0.0, "American Indian-Owned": 0.0, "Black-Owned": 0.0, "Asian-Owned": 0.0, "Women-Owned": 29.4}, "Nonemployer Establishments": 1548, "Private Non-farm Employment": 7220}, "Housing": {"Housing Units": 19225, "Units in Multi-Unit Structures": 7.2, "Median Value of Owner-Occupied Units": 79500, "Households": 16555, "Persons per Household": 2.52, "Homeownership Rate": 78.0}, "Population": {"2014 Population": 41122, "2010 Population": 42481, "Population per Square Mile": 84.0, "Population Percent Change": -3.2}}</t>
  </si>
  <si>
    <t>{"Ethnicities": {"White Alone, not Hispanic or Latino": 97.5, "Two or More Races": 1.3, "Asian Alone": 0.3, "Native Hawaiian and Other Pacific Islander Alone": 0.0, "White Alone": 98.0, "Hispanic or Latino": 0.6, "Black Alone": 0.4, "American Indian and Alaska Native Alone": 0.1}, "Age": {"Percent Under 18 Years": 19.9, "Percent 65 and Older": 21.5, "Percent Under 5 Years": 5.6}, "Miscellaneous": {"Manufacturers Shipments": 0, "Foreign Born": 0.4, "Percent Female": 50.6, "Language Other than English at Home": 0.6, "Living in Same House +1 Years": 91.0, "Mean Travel Time to Work": 29.2, "Building Permits": 0, "Veterans": 662, "Land Area": 553.47}, "Sales": {"Retail Sales": 401, "Merchant Wholesaler Sales": 0, "Accommodation and Food Services Sales": 19, "Retail Sales per Capita": 4246}, "County": "Webster County", "State": "WV", "Income": {"Median Houseold Income": 27645, "Per Capita Income": 17937, "Persons Below Poverty Level": 25.2}, "Education": {"Bachelor's Degree or Higher": 8.6, "High School or Higher": 70.6}, "Employment": {"Private Non-farm Establishments": 137, "Private Non-farm Employment Percent Change": -8.3, "Firms": {"Total": 576, "Hispanic-Owned": 0.0, "Native Hawaiian and Other Pacific Islander-Owned": 0.0, "American Indian-Owned": 0.0, "Black-Owned": 0.0, "Asian-Owned": 0.0, "Women-Owned": 15.6}, "Nonemployer Establishments": 327, "Private Non-farm Employment": 1145}, "Housing": {"Housing Units": 5405, "Units in Multi-Unit Structures": 6.1, "Median Value of Owner-Occupied Units": 64100, "Households": 3928, "Persons per Household": 2.3, "Homeownership Rate": 78.0}, "Population": {"2014 Population": 8834, "2010 Population": 9154, "Population per Square Mile": 16.5, "Population Percent Change": -3.5}}</t>
  </si>
  <si>
    <t>{"Ethnicities": {"White Alone, not Hispanic or Latino": 97.5, "Two or More Races": 0.9, "Asian Alone": 0.4, "Native Hawaiian and Other Pacific Islander Alone": 0.0, "White Alone": 98.1, "Hispanic or Latino": 0.7, "Black Alone": 0.5, "American Indian and Alaska Native Alone": 0.1}, "Age": {"Percent Under 18 Years": 20.1, "Percent 65 and Older": 21.4, "Percent Under 5 Years": 5.3}, "Miscellaneous": {"Manufacturers Shipments": 0, "Foreign Born": 0.7, "Percent Female": 50.6, "Language Other than English at Home": 1.2, "Living in Same House +1 Years": 93.9, "Mean Travel Time to Work": 28.0, "Building Permits": 20, "Veterans": 1486, "Land Area": 358.06}, "Sales": {"Retail Sales": 2064, "Merchant Wholesaler Sales": 143, "Accommodation and Food Services Sales": 210, "Retail Sales per Capita": 12539}, "County": "Wetzel County", "State": "WV", "Income": {"Median Houseold Income": 37969, "Per Capita Income": 21653, "Persons Below Poverty Level": 19.7}, "Education": {"Bachelor's Degree or Higher": 10.2, "High School or Higher": 81.5}, "Employment": {"Private Non-farm Establishments": 358, "Private Non-farm Employment Percent Change": 0.6, "Firms": {"Total": 1017, "Hispanic-Owned": 0.0, "Native Hawaiian and Other Pacific Islander-Owned": 0.0, "American Indian-Owned": 0.0, "Black-Owned": 0.0, "Asian-Owned": 0.0, "Women-Owned": 0.0}, "Nonemployer Establishments": 639, "Private Non-farm Employment": 4353}, "Housing": {"Housing Units": 8146, "Units in Multi-Unit Structures": 8.8, "Median Value of Owner-Occupied Units": 79000, "Households": 6903, "Persons per Household": 2.36, "Homeownership Rate": 79.3}, "Population": {"2014 Population": 15988, "2010 Population": 16583, "Population per Square Mile": 46.3, "Population Percent Change": -3.6}}</t>
  </si>
  <si>
    <t>{"Ethnicities": {"White Alone, not Hispanic or Latino": 97.3, "Two or More Races": 1.2, "Asian Alone": 0.2, "Native Hawaiian and Other Pacific Islander Alone": 0.0, "White Alone": 98.0, "Hispanic or Latino": 0.7, "Black Alone": 0.3, "American Indian and Alaska Native Alone": 0.2}, "Age": {"Percent Under 18 Years": 21.0, "Percent 65 and Older": 18.4, "Percent Under 5 Years": 5.4}, "Miscellaneous": {"Manufacturers Shipments": 0, "Foreign Born": 0.4, "Percent Female": 49.5, "Language Other than English at Home": 0.8, "Living in Same House +1 Years": 94.3, "Mean Travel Time to Work": 31.3, "Building Permits": 19, "Veterans": 529, "Land Area": 232.51}, "Sales": {"Retail Sales": 143, "Merchant Wholesaler Sales": 0, "Accommodation and Food Services Sales": 8, "Retail Sales per Capita": 2509}, "County": "Wirt County", "State": "WV", "Income": {"Median Houseold Income": 34702, "Per Capita Income": 21852, "Persons Below Poverty Level": 19.3}, "Education": {"Bachelor's Degree or Higher": 10.9, "High School or Higher": 85.6}, "Employment": {"Private Non-farm Establishments": 63, "Private Non-farm Employment Percent Change": -26.4, "Firms": {"Total": 515, "Hispanic-Owned": 0.0, "Native Hawaiian and Other Pacific Islander-Owned": 0.0, "American Indian-Owned": 0.0, "Black-Owned": 0.0, "Asian-Owned": 0.0, "Women-Owned": 0.0}, "Nonemployer Establishments": 294, "Private Non-farm Employment": 409}, "Housing": {"Housing Units": 3228, "Units in Multi-Unit Structures": 1.7, "Median Value of Owner-Occupied Units": 73100, "Households": 2427, "Persons per Household": 2.39, "Homeownership Rate": 83.3}, "Population": {"2014 Population": 5845, "2010 Population": 5717, "Population per Square Mile": 24.6, "Population Percent Change": 2.2}}</t>
  </si>
  <si>
    <t>{"Ethnicities": {"White Alone, not Hispanic or Latino": 95.5, "Two or More Races": 1.5, "Asian Alone": 0.6, "Native Hawaiian and Other Pacific Islander Alone": 0.0, "White Alone": 96.4, "Hispanic or Latino": 1.0, "Black Alone": 1.2, "American Indian and Alaska Native Alone": 0.2}, "Age": {"Percent Under 18 Years": 21.1, "Percent 65 and Older": 18.6, "Percent Under 5 Years": 5.4}, "Miscellaneous": {"Manufacturers Shipments": 0, "Foreign Born": 0.8, "Percent Female": 51.6, "Language Other than English at Home": 1.7, "Living in Same House +1 Years": 88.9, "Mean Travel Time to Work": 19.1, "Building Permits": 105, "Veterans": 8194, "Land Area": 366.26}, "Sales": {"Retail Sales": 17122, "Merchant Wholesaler Sales": 3306, "Accommodation and Food Services Sales": 1579, "Retail Sales per Capita": 19847}, "County": "Wood County", "State": "WV", "Income": {"Median Houseold Income": 42287, "Per Capita Income": 24042, "Persons Below Poverty Level": 16.2}, "Education": {"Bachelor's Degree or Higher": 18.4, "High School or Higher": 88.8}, "Employment": {"Private Non-farm Establishments": 2052, "Private Non-farm Employment Percent Change": 0.7, "Firms": {"Total": 5173, "Hispanic-Owned": 0.7, "Native Hawaiian and Other Pacific Islander-Owned": 0.0, "American Indian-Owned": 0.0, "Black-Owned": 0.0, "Asian-Owned": 0.0, "Women-Owned": 26.5}, "Nonemployer Establishments": 4206, "Private Non-farm Employment": 33351}, "Housing": {"Housing Units": 40245, "Units in Multi-Unit Structures": 14.5, "Median Value of Owner-Occupied Units": 106400, "Households": 35569, "Persons per Household": 2.41, "Homeownership Rate": 73.1}, "Population": {"2014 Population": 86237, "2010 Population": 86956, "Population per Square Mile": 237.4, "Population Percent Change": -0.8}}</t>
  </si>
  <si>
    <t>{"Ethnicities": {"White Alone, not Hispanic or Latino": 97.4, "Two or More Races": 1.1, "Asian Alone": 0.1, "Native Hawaiian and Other Pacific Islander Alone": 0.0, "White Alone": 97.9, "Hispanic or Latino": 0.5, "Black Alone": 0.7, "American Indian and Alaska Native Alone": 0.2}, "Age": {"Percent Under 18 Years": 21.4, "Percent 65 and Older": 17.5, "Percent Under 5 Years": 5.3}, "Miscellaneous": {"Manufacturers Shipments": 0, "Foreign Born": 0.1, "Percent Female": 50.5, "Language Other than English at Home": 1.0, "Living in Same House +1 Years": 94.0, "Mean Travel Time to Work": 32.3, "Building Permits": 2, "Veterans": 1621, "Land Area": 499.45}, "Sales": {"Retail Sales": 1469, "Merchant Wholesaler Sales": 58, "Accommodation and Food Services Sales": 98, "Retail Sales per Capita": 6231}, "County": "Wyoming County", "State": "WV", "Income": {"Median Houseold Income": 34454, "Per Capita Income": 18377, "Persons Below Poverty Level": 21.5}, "Education": {"Bachelor's Degree or Higher": 8.7, "High School or Higher": 73.5}, "Employment": {"Private Non-farm Establishments": 286, "Private Non-farm Employment Percent Change": -9.0, "Firms": {"Total": 920, "Hispanic-Owned": 0.0, "Native Hawaiian and Other Pacific Islander-Owned": 0.0, "American Indian-Owned": 0.0, "Black-Owned": 0.0, "Asian-Owned": 0.0, "Women-Owned": 42.6}, "Nonemployer Establishments": 743, "Private Non-farm Employment": 3590}, "Housing": {"Housing Units": 10817, "Units in Multi-Unit Structures": 3.9, "Median Value of Owner-Occupied Units": 57500, "Households": 9101, "Persons per Household": 2.57, "Homeownership Rate": 82.0}, "Population": {"2014 Population": 22598, "2010 Population": 23796, "Population per Square Mile": 47.6, "Population Percent Change": -5.1}}</t>
  </si>
  <si>
    <t>{"Ethnicities": {"White Alone, not Hispanic or Latino": 90.6, "Two or More Races": 1.2, "Asian Alone": 0.5, "Native Hawaiian and Other Pacific Islander Alone": 0.1, "White Alone": 94.0, "Hispanic or Latino": 3.9, "Black Alone": 3.2, "American Indian and Alaska Native Alone": 1.1}, "Age": {"Percent Under 18 Years": 14.9, "Percent 65 and Older": 27.1, "Percent Under 5 Years": 3.7}, "Miscellaneous": {"Manufacturers Shipments": 0, "Foreign Born": 3.4, "Percent Female": 46.4, "Language Other than English at Home": 5.4, "Living in Same House +1 Years": 88.4, "Mean Travel Time to Work": 28.0, "Building Permits": 61, "Veterans": 2551, "Land Area": 645.65}, "Sales": {"Retail Sales": 1303, "Merchant Wholesaler Sales": 126, "Accommodation and Food Services Sales": 419, "Retail Sales per Capita": 6381}, "County": "Adams County", "State": "WI", "Income": {"Median Houseold Income": 44897, "Per Capita Income": 22196, "Persons Below Poverty Level": 10.6}, "Education": {"Bachelor's Degree or Higher": 12.1, "High School or Higher": 85.3}, "Employment": {"Private Non-farm Establishments": 329, "Private Non-farm Employment Percent Change": 0.8, "Firms": {"Total": 1469, "Hispanic-Owned": 0.0, "Native Hawaiian and Other Pacific Islander-Owned": 0.0, "American Indian-Owned": 0.0, "Black-Owned": 0.0, "Asian-Owned": 0.0, "Women-Owned": 11.7}, "Nonemployer Establishments": 1064, "Private Non-farm Employment": 3157}, "Housing": {"Housing Units": 17393, "Units in Multi-Unit Structures": 6.0, "Median Value of Owner-Occupied Units": 135600, "Households": 8278, "Persons per Household": 2.34, "Homeownership Rate": 85.3}, "Population": {"2014 Population": 20215, "2010 Population": 20875, "Population per Square Mile": 32.3, "Population Percent Change": -3.2}}</t>
  </si>
  <si>
    <t>WI</t>
  </si>
  <si>
    <t>{"Ethnicities": {"White Alone, not Hispanic or Latino": 82.9, "Two or More Races": 3.5, "Asian Alone": 0.4, "Native Hawaiian and Other Pacific Islander Alone": 0.0, "White Alone": 84.2, "Hispanic or Latino": 2.4, "Black Alone": 0.5, "American Indian and Alaska Native Alone": 11.3}, "Age": {"Percent Under 18 Years": 22.6, "Percent 65 and Older": 17.5, "Percent Under 5 Years": 6.2}, "Miscellaneous": {"Manufacturers Shipments": 2224, "Foreign Born": 1.5, "Percent Female": 49.7, "Language Other than English at Home": 3.4, "Living in Same House +1 Years": 88.7, "Mean Travel Time to Work": 18.0, "Building Permits": 8, "Veterans": 1470, "Land Area": 1045.04}, "Sales": {"Retail Sales": 1935, "Merchant Wholesaler Sales": 301, "Accommodation and Food Services Sales": 294, "Retail Sales per Capita": 11918}, "County": "Ashland County", "State": "WI", "Income": {"Median Houseold Income": 38550, "Per Capita Income": 21115, "Persons Below Poverty Level": 18.8}, "Education": {"Bachelor's Degree or Higher": 21.7, "High School or Higher": 90.5}, "Employment": {"Private Non-farm Establishments": 520, "Private Non-farm Employment Percent Change": 1.8, "Firms": {"Total": 1488, "Hispanic-Owned": 0.0, "Native Hawaiian and Other Pacific Islander-Owned": 0.0, "American Indian-Owned": 8.3, "Black-Owned": 0.0, "Asian-Owned": 0.0, "Women-Owned": 29.4}, "Nonemployer Establishments": 1133, "Private Non-farm Employment": 6499}, "Housing": {"Housing Units": 9618, "Units in Multi-Unit Structures": 14.6, "Median Value of Owner-Occupied Units": 107400, "Households": 6775, "Persons per Household": 2.27, "Homeownership Rate": 70.9}, "Population": {"2014 Population": 16103, "2010 Population": 16157, "Population per Square Mile": 15.5, "Population Percent Change": -0.3}}</t>
  </si>
  <si>
    <t>{"Ethnicities": {"White Alone, not Hispanic or Latino": 94.0, "Two or More Races": 1.2, "Asian Alone": 0.7, "Native Hawaiian and Other Pacific Islander Alone": 0.0, "White Alone": 96.1, "Hispanic or Latino": 2.4, "Black Alone": 1.0, "American Indian and Alaska Native Alone": 1.0}, "Age": {"Percent Under 18 Years": 21.7, "Percent 65 and Older": 20.2, "Percent Under 5 Years": 6.0}, "Miscellaneous": {"Manufacturers Shipments": 12073, "Foreign Born": 2.2, "Percent Female": 50.2, "Language Other than English at Home": 4.9, "Living in Same House +1 Years": 87.6, "Mean Travel Time to Work": 19.4, "Building Permits": 127, "Veterans": 3833, "Land Area": 862.71}, "Sales": {"Retail Sales": 6707, "Merchant Wholesaler Sales": 1265, "Accommodation and Food Services Sales": 504, "Retail Sales per Capita": 14719}, "County": "Barron County", "State": "WI", "Income": {"Median Houseold Income": 44054, "Per Capita Income": 23337, "Persons Below Poverty Level": 12.8}, "Education": {"Bachelor's Degree or Higher": 16.2, "High School or Higher": 88.3}, "Employment": {"Private Non-farm Establishments": 1279, "Private Non-farm Employment Percent Change": -0.9, "Firms": {"Total": 4794, "Hispanic-Owned": 0.0, "Native Hawaiian and Other Pacific Islander-Owned": 0.0, "American Indian-Owned": 0.6, "Black-Owned": 0.0, "Asian-Owned": 0.0, "Women-Owned": 19.9}, "Nonemployer Establishments": 3092, "Private Non-farm Employment": 15523}, "Housing": {"Housing Units": 23665, "Units in Multi-Unit Structures": 14.6, "Median Value of Owner-Occupied Units": 134900, "Households": 19168, "Persons per Household": 2.36, "Homeownership Rate": 72.5}, "Population": {"2014 Population": 45455, "2010 Population": 45870, "Population per Square Mile": 53.2, "Population Percent Change": -0.9}}</t>
  </si>
  <si>
    <t>{"Ethnicities": {"White Alone, not Hispanic or Latino": 85.2, "Two or More Races": 2.7, "Asian Alone": 0.4, "Native Hawaiian and Other Pacific Islander Alone": 0.0, "White Alone": 86.1, "Hispanic or Latino": 1.5, "Black Alone": 0.6, "American Indian and Alaska Native Alone": 10.2}, "Age": {"Percent Under 18 Years": 18.0, "Percent 65 and Older": 23.9, "Percent Under 5 Years": 4.4}, "Miscellaneous": {"Manufacturers Shipments": 0, "Foreign Born": 1.6, "Percent Female": 48.9, "Language Other than English at Home": 4.1, "Living in Same House +1 Years": 90.8, "Mean Travel Time to Work": 23.3, "Building Permits": 51, "Veterans": 1702, "Land Area": 1477.86}, "Sales": {"Retail Sales": 1076, "Merchant Wholesaler Sales": 295, "Accommodation and Food Services Sales": 341, "Retail Sales per Capita": 7164}, "County": "Bayfield County", "State": "WI", "Income": {"Median Houseold Income": 44944, "Per Capita Income": 25377, "Persons Below Poverty Level": 13.5}, "Education": {"Bachelor's Degree or Higher": 28.5, "High School or Higher": 93.2}, "Employment": {"Private Non-farm Establishments": 426, "Private Non-farm Employment Percent Change": 3.2, "Firms": {"Total": 2037, "Hispanic-Owned": 0.0, "Native Hawaiian and Other Pacific Islander-Owned": 0.0, "American Indian-Owned": 2.3, "Black-Owned": 0.0, "Asian-Owned": 0.0, "Women-Owned": 25.4}, "Nonemployer Establishments": 1500, "Private Non-farm Employment": 2106}, "Housing": {"Housing Units": 13146, "Units in Multi-Unit Structures": 7.1, "Median Value of Owner-Occupied Units": 158600, "Households": 6964, "Persons per Household": 2.14, "Homeownership Rate": 82.0}, "Population": {"2014 Population": 14985, "2010 Population": 15014, "Population per Square Mile": 10.2, "Population Percent Change": -0.2}}</t>
  </si>
  <si>
    <t>{"Ethnicities": {"White Alone, not Hispanic or Latino": 82.2, "Two or More Races": 2.1, "Asian Alone": 3.2, "Native Hawaiian and Other Pacific Islander Alone": 0.1, "White Alone": 88.9, "Hispanic or Latino": 8.0, "Black Alone": 2.5, "American Indian and Alaska Native Alone": 3.1}, "Age": {"Percent Under 18 Years": 24.3, "Percent 65 and Older": 13.1, "Percent Under 5 Years": 6.7}, "Miscellaneous": {"Manufacturers Shipments": 93219, "Foreign Born": 5.2, "Percent Female": 50.4, "Language Other than English at Home": 10.0, "Living in Same House +1 Years": 85.8, "Mean Travel Time to Work": 18.5, "Building Permits": 867, "Veterans": 16824, "Land Area": 529.71}, "Sales": {"Retail Sales": 35383, "Merchant Wholesaler Sales": 33883, "Accommodation and Food Services Sales": 4646, "Retail Sales per Capita": 14551}, "County": "Brown County", "State": "WI", "Income": {"Median Houseold Income": 53119, "Per Capita Income": 27787, "Persons Below Poverty Level": 11.5}, "Education": {"Bachelor's Degree or Higher": 26.8, "High School or Higher": 90.4}, "Employment": {"Private Non-farm Establishments": 6321, "Private Non-farm Employment Percent Change": 0.7, "Firms": {"Total": 17312, "Hispanic-Owned": 1.5, "Native Hawaiian and Other Pacific Islander-Owned": 0.0, "American Indian-Owned": 1.0, "Black-Owned": 0.7, "Asian-Owned": 0.8, "Women-Owned": 23.7}, "Nonemployer Establishments": 12969, "Private Non-farm Employment": 136465}, "Housing": {"Housing Units": 107305, "Units in Multi-Unit Structures": 29.5, "Median Value of Owner-Occupied Units": 158700, "Households": 98962, "Persons per Household": 2.46, "Homeownership Rate": 66.3}, "Population": {"2014 Population": 256670, "2010 Population": 248007, "Population per Square Mile": 468.2, "Population Percent Change": 3.5}}</t>
  </si>
  <si>
    <t>{"Ethnicities": {"White Alone, not Hispanic or Latino": 96.3, "Two or More Races": 1.0, "Asian Alone": 0.2, "Native Hawaiian and Other Pacific Islander Alone": 0.0, "White Alone": 97.9, "Hispanic or Latino": 1.9, "Black Alone": 0.5, "American Indian and Alaska Native Alone": 0.4}, "Age": {"Percent Under 18 Years": 21.1, "Percent 65 and Older": 20.0, "Percent Under 5 Years": 5.2}, "Miscellaneous": {"Manufacturers Shipments": 0, "Foreign Born": 1.0, "Percent Female": 49.3, "Language Other than English at Home": 2.9, "Living in Same House +1 Years": 90.4, "Mean Travel Time to Work": 24.3, "Building Permits": 33, "Veterans": 1092, "Land Area": 671.64}, "Sales": {"Retail Sales": 740, "Merchant Wholesaler Sales": 241, "Accommodation and Food Services Sales": 0, "Retail Sales per Capita": 5387}, "County": "Buffalo County", "State": "WI", "Income": {"Median Houseold Income": 47384, "Per Capita Income": 24500, "Persons Below Poverty Level": 12.0}, "Education": {"Bachelor's Degree or Higher": 17.2, "High School or Higher": 89.6}, "Employment": {"Private Non-farm Establishments": 316, "Private Non-farm Employment Percent Change": -1.5, "Firms": {"Total": 1346, "Hispanic-Owned": 0.0, "Native Hawaiian and Other Pacific Islander-Owned": 0.0, "American Indian-Owned": 0.0, "Black-Owned": 0.0, "Asian-Owned": 0.0, "Women-Owned": 20.8}, "Nonemployer Establishments": 1032, "Private Non-farm Employment": 2922}, "Housing": {"Housing Units": 6683, "Units in Multi-Unit Structures": 12.2, "Median Value of Owner-Occupied Units": 140900, "Households": 5777, "Persons per Household": 2.3, "Homeownership Rate": 76.3}, "Population": {"2014 Population": 13188, "2010 Population": 13587, "Population per Square Mile": 20.2, "Population Percent Change": -2.9}}</t>
  </si>
  <si>
    <t>{"Ethnicities": {"White Alone, not Hispanic or Latino": 90.7, "Two or More Races": 2.4, "Asian Alone": 0.4, "Native Hawaiian and Other Pacific Islander Alone": 0.0, "White Alone": 91.8, "Hispanic or Latino": 1.6, "Black Alone": 0.7, "American Indian and Alaska Native Alone": 4.8}, "Age": {"Percent Under 18 Years": 18.1, "Percent 65 and Older": 26.3, "Percent Under 5 Years": 4.5}, "Miscellaneous": {"Manufacturers Shipments": 2269, "Foreign Born": 1.5, "Percent Female": 48.9, "Language Other than English at Home": 3.0, "Living in Same House +1 Years": 90.8, "Mean Travel Time to Work": 26.8, "Building Permits": 62, "Veterans": 1948, "Land Area": 821.85}, "Sales": {"Retail Sales": 1186, "Merchant Wholesaler Sales": 54, "Accommodation and Food Services Sales": 0, "Retail Sales per Capita": 7336}, "County": "Burnett County", "State": "WI", "Income": {"Median Houseold Income": 39564, "Per Capita Income": 22843, "Persons Below Poverty Level": 17.1}, "Education": {"Bachelor's Degree or Higher": 16.7, "High School or Higher": 89.2}, "Employment": {"Private Non-farm Establishments": 403, "Private Non-farm Employment Percent Change": 1.1, "Firms": {"Total": 1451, "Hispanic-Owned": 0.0, "Native Hawaiian and Other Pacific Islander-Owned": 0.0, "American Indian-Owned": 0.0, "Black-Owned": 0.0, "Asian-Owned": 0.0, "Women-Owned": 0.0}, "Nonemployer Establishments": 1157, "Private Non-farm Employment": 3265}, "Housing": {"Housing Units": 15428, "Units in Multi-Unit Structures": 4.5, "Median Value of Owner-Occupied Units": 147600, "Households": 7354, "Persons per Household": 2.07, "Homeownership Rate": 79.4}, "Population": {"2014 Population": 15328, "2010 Population": 15457, "Population per Square Mile": 18.8, "Population Percent Change": -0.8}}</t>
  </si>
  <si>
    <t>{"Ethnicities": {"White Alone, not Hispanic or Latino": 91.5, "Two or More Races": 1.3, "Asian Alone": 2.4, "Native Hawaiian and Other Pacific Islander Alone": 0.1, "White Alone": 95.1, "Hispanic or Latino": 4.0, "Black Alone": 0.7, "American Indian and Alaska Native Alone": 0.5}, "Age": {"Percent Under 18 Years": 25.4, "Percent 65 and Older": 13.3, "Percent Under 5 Years": 6.2}, "Miscellaneous": {"Manufacturers Shipments": 13551, "Foreign Born": 3.1, "Percent Female": 49.9, "Language Other than English at Home": 6.5, "Living in Same House +1 Years": 93.5, "Mean Travel Time to Work": 19.8, "Building Permits": 209, "Veterans": 3156, "Land Area": 318.24}, "Sales": {"Retail Sales": 3901, "Merchant Wholesaler Sales": 1490, "Accommodation and Food Services Sales": 400, "Retail Sales per Capita": 8810}, "County": "Calumet County", "State": "WI", "Income": {"Median Houseold Income": 65130, "Per Capita Income": 28907, "Persons Below Poverty Level": 6.4}, "Education": {"Bachelor's Degree or Higher": 27.6, "High School or Higher": 92.1}, "Employment": {"Private Non-farm Establishments": 893, "Private Non-farm Employment Percent Change": 4.9, "Firms": {"Total": 2915, "Hispanic-Owned": 0.0, "Native Hawaiian and Other Pacific Islander-Owned": 0.0, "American Indian-Owned": 0.0, "Black-Owned": 0.0, "Asian-Owned": 1.9, "Women-Owned": 22.0}, "Nonemployer Establishments": 2399, "Private Non-farm Employment": 12912}, "Housing": {"Housing Units": 19985, "Units in Multi-Unit Structures": 14.9, "Median Value of Owner-Occupied Units": 164300, "Households": 18381, "Persons per Household": 2.67, "Homeownership Rate": 81.5}, "Population": {"2014 Population": 49491, "2010 Population": 48971, "Population per Square Mile": 153.9, "Population Percent Change": 1.1}}</t>
  </si>
  <si>
    <t>{"Ethnicities": {"White Alone, not Hispanic or Latino": 94.0, "Two or More Races": 1.1, "Asian Alone": 1.5, "Native Hawaiian and Other Pacific Islander Alone": 0.0, "White Alone": 95.2, "Hispanic or Latino": 1.6, "Black Alone": 1.6, "American Indian and Alaska Native Alone": 0.6}, "Age": {"Percent Under 18 Years": 22.7, "Percent 65 and Older": 16.2, "Percent Under 5 Years": 5.7}, "Miscellaneous": {"Manufacturers Shipments": 15749, "Foreign Born": 1.1, "Percent Female": 48.1, "Language Other than English at Home": 3.3, "Living in Same House +1 Years": 87.5, "Mean Travel Time to Work": 21.3, "Building Permits": 220, "Veterans": 5444, "Land Area": 1008.37}, "Sales": {"Retail Sales": 10596, "Merchant Wholesaler Sales": 2060, "Accommodation and Food Services Sales": 562, "Retail Sales per Capita": 17673}, "County": "Chippewa County", "State": "WI", "Income": {"Median Houseold Income": 50551, "Per Capita Income": 24628, "Persons Below Poverty Level": 11.1}, "Education": {"Bachelor's Degree or Higher": 18.6, "High School or Higher": 90.8}, "Employment": {"Private Non-farm Establishments": 1553, "Private Non-farm Employment Percent Change": -2.1, "Firms": {"Total": 5274, "Hispanic-Owned": 0.0, "Native Hawaiian and Other Pacific Islander-Owned": 0.0, "American Indian-Owned": 0.0, "Black-Owned": 0.0, "Asian-Owned": 0.0, "Women-Owned": 17.7}, "Nonemployer Establishments": 3848, "Private Non-farm Employment": 20673}, "Housing": {"Housing Units": 27673, "Units in Multi-Unit Structures": 17.1, "Median Value of Owner-Occupied Units": 147700, "Households": 24456, "Persons per Household": 2.48, "Homeownership Rate": 72.5}, "Population": {"2014 Population": 63460, "2010 Population": 62415, "Population per Square Mile": 61.9, "Population Percent Change": 1.5}}</t>
  </si>
  <si>
    <t>{"Ethnicities": {"White Alone, not Hispanic or Latino": 93.6, "Two or More Races": 0.7, "Asian Alone": 0.5, "Native Hawaiian and Other Pacific Islander Alone": 0.0, "White Alone": 97.5, "Hispanic or Latino": 4.2, "Black Alone": 0.5, "American Indian and Alaska Native Alone": 0.7}, "Age": {"Percent Under 18 Years": 29.3, "Percent 65 and Older": 16.0, "Percent Under 5 Years": 8.2}, "Miscellaneous": {"Manufacturers Shipments": 14751, "Foreign Born": 2.7, "Percent Female": 49.5, "Language Other than English at Home": 14.6, "Living in Same House +1 Years": 92.5, "Mean Travel Time to Work": 21.7, "Building Permits": 37, "Veterans": 2191, "Land Area": 1209.82}, "Sales": {"Retail Sales": 2638, "Merchant Wholesaler Sales": 1072, "Accommodation and Food Services Sales": 0, "Retail Sales per Capita": 7896}, "County": "Clark County", "State": "WI", "Income": {"Median Houseold Income": 43276, "Per Capita Income": 20754, "Persons Below Poverty Level": 14.9}, "Education": {"Bachelor's Degree or Higher": 11.6, "High School or Higher": 81.9}, "Employment": {"Private Non-farm Establishments": 741, "Private Non-farm Employment Percent Change": -4.5, "Firms": {"Total": 2963, "Hispanic-Owned": 0.0, "Native Hawaiian and Other Pacific Islander-Owned": 0.0, "American Indian-Owned": 0.0, "Black-Owned": 0.0, "Asian-Owned": 0.0, "Women-Owned": 20.2}, "Nonemployer Establishments": 2216, "Private Non-farm Employment": 8071}, "Housing": {"Housing Units": 15038, "Units in Multi-Unit Structures": 9.3, "Median Value of Owner-Occupied Units": 111700, "Households": 13036, "Persons per Household": 2.61, "Homeownership Rate": 78.1}, "Population": {"2014 Population": 34423, "2010 Population": 34690, "Population per Square Mile": 28.7, "Population Percent Change": -0.8}}</t>
  </si>
  <si>
    <t>{"Ethnicities": {"White Alone, not Hispanic or Latino": 93.5, "Two or More Races": 1.2, "Asian Alone": 0.6, "Native Hawaiian and Other Pacific Islander Alone": 0.1, "White Alone": 96.0, "Hispanic or Latino": 2.9, "Black Alone": 1.5, "American Indian and Alaska Native Alone": 0.7}, "Age": {"Percent Under 18 Years": 22.4, "Percent 65 and Older": 16.2, "Percent Under 5 Years": 5.4}, "Miscellaneous": {"Manufacturers Shipments": 17441, "Foreign Born": 2.0, "Percent Female": 49.2, "Language Other than English at Home": 4.4, "Living in Same House +1 Years": 86.9, "Mean Travel Time to Work": 26.1, "Building Permits": 186, "Veterans": 4714, "Land Area": 765.53}, "Sales": {"Retail Sales": 6313, "Merchant Wholesaler Sales": 2033, "Accommodation and Food Services Sales": 1642, "Retail Sales per Capita": 11465}, "County": "Columbia County", "State": "WI", "Income": {"Median Houseold Income": 57922, "Per Capita Income": 28273, "Persons Below Poverty Level": 9.3}, "Education": {"Bachelor's Degree or Higher": 21.3, "High School or Higher": 91.6}, "Employment": {"Private Non-farm Establishments": 1378, "Private Non-farm Employment Percent Change": -1.0, "Firms": {"Total": 4447, "Hispanic-Owned": 0.0, "Native Hawaiian and Other Pacific Islander-Owned": 0.0, "American Indian-Owned": 0.0, "Black-Owned": 0.0, "Asian-Owned": 0.0, "Women-Owned": 18.8}, "Nonemployer Establishments": 3730, "Private Non-farm Employment": 19020}, "Housing": {"Housing Units": 26159, "Units in Multi-Unit Structures": 16.9, "Median Value of Owner-Occupied Units": 175000, "Households": 22735, "Persons per Household": 2.42, "Homeownership Rate": 75.6}, "Population": {"2014 Population": 56615, "2010 Population": 56833, "Population per Square Mile": 74.2, "Population Percent Change": -0.4}}</t>
  </si>
  <si>
    <t>{"Ethnicities": {"White Alone, not Hispanic or Latino": 95.3, "Two or More Races": 0.9, "Asian Alone": 0.5, "Native Hawaiian and Other Pacific Islander Alone": 0.0, "White Alone": 96.3, "Hispanic or Latino": 1.1, "Black Alone": 2.0, "American Indian and Alaska Native Alone": 0.3}, "Age": {"Percent Under 18 Years": 21.0, "Percent 65 and Older": 20.6, "Percent Under 5 Years": 5.0}, "Miscellaneous": {"Manufacturers Shipments": 8208, "Foreign Born": 1.3, "Percent Female": 48.6, "Language Other than English at Home": 2.9, "Living in Same House +1 Years": 86.7, "Mean Travel Time to Work": 23.0, "Building Permits": 27, "Veterans": 1574, "Land Area": 570.66}, "Sales": {"Retail Sales": 2183, "Merchant Wholesaler Sales": 1009, "Accommodation and Food Services Sales": 225, "Retail Sales per Capita": 12921}, "County": "Crawford County", "State": "WI", "Income": {"Median Houseold Income": 42235, "Per Capita Income": 22549, "Persons Below Poverty Level": 12.6}, "Education": {"Bachelor's Degree or Higher": 15.4, "High School or Higher": 90.2}, "Employment": {"Private Non-farm Establishments": 404, "Private Non-farm Employment Percent Change": -5.6, "Firms": {"Total": 1535, "Hispanic-Owned": 0.0, "Native Hawaiian and Other Pacific Islander-Owned": 0.0, "American Indian-Owned": 0.0, "Black-Owned": 0.0, "Asian-Owned": 0.0, "Women-Owned": 0.0}, "Nonemployer Establishments": 1095, "Private Non-farm Employment": 6203}, "Housing": {"Housing Units": 8834, "Units in Multi-Unit Structures": 11.4, "Median Value of Owner-Occupied Units": 121100, "Households": 6772, "Persons per Household": 2.33, "Homeownership Rate": 74.9}, "Population": {"2014 Population": 16392, "2010 Population": 16644, "Population per Square Mile": 29.2, "Population Percent Change": -1.5}}</t>
  </si>
  <si>
    <t>{"Ethnicities": {"White Alone, not Hispanic or Latino": 80.7, "Two or More Races": 2.5, "Asian Alone": 5.6, "Native Hawaiian and Other Pacific Islander Alone": 0.1, "White Alone": 86.1, "Hispanic or Latino": 6.2, "Black Alone": 5.4, "American Indian and Alaska Native Alone": 0.5}, "Age": {"Percent Under 18 Years": 21.1, "Percent 65 and Older": 11.9, "Percent Under 5 Years": 6.0}, "Miscellaneous": {"Manufacturers Shipments": 69681, "Foreign Born": 8.0, "Percent Female": 50.4, "Language Other than English at Home": 11.6, "Living in Same House +1 Years": 80.0, "Mean Travel Time to Work": 20.8, "Building Permits": 3543, "Veterans": 28261, "Land Area": 1197.24}, "Sales": {"Retail Sales": 71324, "Merchant Wholesaler Sales": 60429, "Accommodation and Food Services Sales": 9167, "Retail Sales per Capita": 14976}, "County": "Dane County", "State": "WI", "Income": {"Median Houseold Income": 61721, "Per Capita Income": 33712, "Persons Below Poverty Level": 12.9}, "Education": {"Bachelor's Degree or Higher": 46.6, "High School or Higher": 94.7}, "Employment": {"Private Non-farm Establishments": 13388, "Private Non-farm Employment Percent Change": 1.8, "Firms": {"Total": 41464, "Hispanic-Owned": 1.1, "Native Hawaiian and Other Pacific Islander-Owned": 0.0, "American Indian-Owned": 0.3, "Black-Owned": 2.5, "Asian-Owned": 1.9, "Women-Owned": 27.5}, "Nonemployer Establishments": 35012, "Private Non-farm Employment": 259423}, "Housing": {"Housing Units": 222374, "Units in Multi-Unit Structures": 38.8, "Median Value of Owner-Occupied Units": 228800, "Households": 206982, "Persons per Household": 2.33, "Homeownership Rate": 59.5}, "Population": {"2014 Population": 516284, "2010 Population": 488073, "Population per Square Mile": 407.7, "Population Percent Change": 5.8}}</t>
  </si>
  <si>
    <t>{"Ethnicities": {"White Alone, not Hispanic or Latino": 90.6, "Two or More Races": 0.9, "Asian Alone": 0.6, "Native Hawaiian and Other Pacific Islander Alone": 0.1, "White Alone": 94.9, "Hispanic or Latino": 4.6, "Black Alone": 3.1, "American Indian and Alaska Native Alone": 0.5}, "Age": {"Percent Under 18 Years": 20.7, "Percent 65 and Older": 16.3, "Percent Under 5 Years": 4.9}, "Miscellaneous": {"Manufacturers Shipments": 30943, "Foreign Born": 2.2, "Percent Female": 47.3, "Language Other than English at Home": 4.6, "Living in Same House +1 Years": 87.4, "Mean Travel Time to Work": 22.1, "Building Permits": 129, "Veterans": 6642, "Land Area": 875.63}, "Sales": {"Retail Sales": 7357, "Merchant Wholesaler Sales": 5578, "Accommodation and Food Services Sales": 660, "Retail Sales per Capita": 8386}, "County": "Dodge County", "State": "WI", "Income": {"Median Houseold Income": 53075, "Per Capita Income": 24573, "Persons Below Poverty Level": 9.0}, "Education": {"Bachelor's Degree or Higher": 15.8, "High School or Higher": 87.2}, "Employment": {"Private Non-farm Establishments": 1738, "Private Non-farm Employment Percent Change": 2.1, "Firms": {"Total": 6096, "Hispanic-Owned": 0.0, "Native Hawaiian and Other Pacific Islander-Owned": 0.0, "American Indian-Owned": 0.6, "Black-Owned": 0.0, "Asian-Owned": 1.2, "Women-Owned": 24.9}, "Nonemployer Establishments": 4475, "Private Non-farm Employment": 30589}, "Housing": {"Housing Units": 37370, "Units in Multi-Unit Structures": 21.9, "Median Value of Owner-Occupied Units": 154000, "Households": 33173, "Persons per Household": 2.51, "Homeownership Rate": 74.1}, "Population": {"2014 Population": 88574, "2010 Population": 88759, "Population per Square Mile": 101.4, "Population Percent Change": -0.2}}</t>
  </si>
  <si>
    <t>{"Ethnicities": {"White Alone, not Hispanic or Latino": 94.6, "Two or More Races": 1.1, "Asian Alone": 0.5, "Native Hawaiian and Other Pacific Islander Alone": 0.0, "White Alone": 97.1, "Hispanic or Latino": 2.7, "Black Alone": 0.7, "American Indian and Alaska Native Alone": 0.7}, "Age": {"Percent Under 18 Years": 16.8, "Percent 65 and Older": 26.4, "Percent Under 5 Years": 3.9}, "Miscellaneous": {"Manufacturers Shipments": 4327, "Foreign Born": 2.4, "Percent Female": 50.8, "Language Other than English at Home": 4.3, "Living in Same House +1 Years": 91.1, "Mean Travel Time to Work": 19.6, "Building Permits": 134, "Veterans": 2421, "Land Area": 481.98}, "Sales": {"Retail Sales": 4063, "Merchant Wholesaler Sales": 404, "Accommodation and Food Services Sales": 1300, "Retail Sales per Capita": 14625}, "County": "Door County", "State": "WI", "Income": {"Median Houseold Income": 50438, "Per Capita Income": 30657, "Persons Below Poverty Level": 10.1}, "Education": {"Bachelor's Degree or Higher": 29.0, "High School or Higher": 94.1}, "Employment": {"Private Non-farm Establishments": 1305, "Private Non-farm Employment Percent Change": 6.2, "Firms": {"Total": 4109, "Hispanic-Owned": 0.0, "Native Hawaiian and Other Pacific Islander-Owned": 0.0, "American Indian-Owned": 0.0, "Black-Owned": 0.0, "Asian-Owned": 0.0, "Women-Owned": 21.5}, "Nonemployer Establishments": 2776, "Private Non-farm Employment": 10366}, "Housing": {"Housing Units": 24351, "Units in Multi-Unit Structures": 17.8, "Median Value of Owner-Occupied Units": 192200, "Households": 13459, "Persons per Household": 2.04, "Homeownership Rate": 78.2}, "Population": {"2014 Population": 27766, "2010 Population": 27785, "Population per Square Mile": 57.6, "Population Percent Change": -0.1}}</t>
  </si>
  <si>
    <t>{"Ethnicities": {"White Alone, not Hispanic or Latino": 91.9, "Two or More Races": 2.8, "Asian Alone": 0.9, "Native Hawaiian and Other Pacific Islander Alone": 0.0, "White Alone": 93.0, "Hispanic or Latino": 1.4, "Black Alone": 1.2, "American Indian and Alaska Native Alone": 2.0}, "Age": {"Percent Under 18 Years": 20.6, "Percent 65 and Older": 16.3, "Percent Under 5 Years": 5.3}, "Miscellaneous": {"Manufacturers Shipments": 13116, "Foreign Born": 1.4, "Percent Female": 50.1, "Language Other than English at Home": 3.0, "Living in Same House +1 Years": 86.0, "Mean Travel Time to Work": 20.6, "Building Permits": 72, "Veterans": 3978, "Land Area": 1304.14}, "Sales": {"Retail Sales": 5044, "Merchant Wholesaler Sales": 0, "Accommodation and Food Services Sales": 765, "Retail Sales per Capita": 11523}, "County": "Douglas County", "State": "WI", "Income": {"Median Houseold Income": 45418, "Per Capita Income": 25129, "Persons Below Poverty Level": 15.1}, "Education": {"Bachelor's Degree or Higher": 21.7, "High School or Higher": 92.7}, "Employment": {"Private Non-farm Establishments": 1026, "Private Non-farm Employment Percent Change": -3.5, "Firms": {"Total": 3326, "Hispanic-Owned": 2.1, "Native Hawaiian and Other Pacific Islander-Owned": 0.0, "American Indian-Owned": 2.6, "Black-Owned": 0.0, "Asian-Owned": 0.0, "Women-Owned": 22.5}, "Nonemployer Establishments": 2128, "Private Non-farm Employment": 13173}, "Housing": {"Housing Units": 22892, "Units in Multi-Unit Structures": 20.7, "Median Value of Owner-Occupied Units": 130600, "Households": 18933, "Persons per Household": 2.25, "Homeownership Rate": 67.8}, "Population": {"2014 Population": 43698, "2010 Population": 44159, "Population per Square Mile": 33.9, "Population Percent Change": -1.0}}</t>
  </si>
  <si>
    <t>{"Ethnicities": {"White Alone, not Hispanic or Latino": 93.1, "Two or More Races": 1.2, "Asian Alone": 2.9, "Native Hawaiian and Other Pacific Islander Alone": 0.0, "White Alone": 94.7, "Hispanic or Latino": 1.8, "Black Alone": 0.7, "American Indian and Alaska Native Alone": 0.5}, "Age": {"Percent Under 18 Years": 20.0, "Percent 65 and Older": 14.7, "Percent Under 5 Years": 5.1}, "Miscellaneous": {"Manufacturers Shipments": 16134, "Foreign Born": 1.8, "Percent Female": 49.6, "Language Other than English at Home": 4.1, "Living in Same House +1 Years": 78.1, "Mean Travel Time to Work": 21.9, "Building Permits": 68, "Veterans": 2907, "Land Area": 850.11}, "Sales": {"Retail Sales": 3818, "Merchant Wholesaler Sales": 0, "Accommodation and Food Services Sales": 425, "Retail Sales per Capita": 8972}, "County": "Dunn County", "State": "WI", "Income": {"Median Houseold Income": 48893, "Per Capita Income": 22499, "Persons Below Poverty Level": 15.7}, "Education": {"Bachelor's Degree or Higher": 24.7, "High School or Higher": 91.9}, "Employment": {"Private Non-farm Establishments": 888, "Private Non-farm Employment Percent Change": 1.5, "Firms": {"Total": 3220, "Hispanic-Owned": 0.0, "Native Hawaiian and Other Pacific Islander-Owned": 0.0, "American Indian-Owned": 0.0, "Black-Owned": 0.0, "Asian-Owned": 0.0, "Women-Owned": 18.5}, "Nonemployer Establishments": 2561, "Private Non-farm Employment": 13346}, "Housing": {"Housing Units": 18077, "Units in Multi-Unit Structures": 21.0, "Median Value of Owner-Occupied Units": 156200, "Households": 16222, "Persons per Household": 2.5, "Homeownership Rate": 68.1}, "Population": {"2014 Population": 44305, "2010 Population": 43857, "Population per Square Mile": 51.6, "Population Percent Change": 1.0}}</t>
  </si>
  <si>
    <t>{"Ethnicities": {"White Alone, not Hispanic or Latino": 91.0, "Two or More Races": 1.7, "Asian Alone": 3.8, "Native Hawaiian and Other Pacific Islander Alone": 0.1, "White Alone": 92.8, "Hispanic or Latino": 2.3, "Black Alone": 1.0, "American Indian and Alaska Native Alone": 0.6}, "Age": {"Percent Under 18 Years": 20.5, "Percent 65 and Older": 14.1, "Percent Under 5 Years": 5.8}, "Miscellaneous": {"Manufacturers Shipments": 15339, "Foreign Born": 2.9, "Percent Female": 50.7, "Language Other than English at Home": 5.9, "Living in Same House +1 Years": 80.7, "Mean Travel Time to Work": 17.3, "Building Permits": 243, "Veterans": 7501, "Land Area": 637.98}, "Sales": {"Retail Sales": 15124, "Merchant Wholesaler Sales": 9098, "Accommodation and Food Services Sales": 1702, "Retail Sales per Capita": 15524}, "County": "Eau Claire County", "State": "WI", "Income": {"Median Houseold Income": 48090, "Per Capita Income": 25287, "Persons Below Poverty Level": 15.7}, "Education": {"Bachelor's Degree or Higher": 31.0, "High School or Higher": 93.2}, "Employment": {"Private Non-farm Establishments": 2673, "Private Non-farm Employment Percent Change": -1.1, "Firms": {"Total": 7632, "Hispanic-Owned": 0.0, "Native Hawaiian and Other Pacific Islander-Owned": 0.0, "American Indian-Owned": 0.0, "Black-Owned": 0.6, "Asian-Owned": 1.4, "Women-Owned": 23.9}, "Nonemployer Establishments": 5758, "Private Non-farm Employment": 48223}, "Housing": {"Housing Units": 43043, "Units in Multi-Unit Structures": 28.4, "Median Value of Owner-Occupied Units": 150000, "Households": 39754, "Persons per Household": 2.39, "Homeownership Rate": 63.5}, "Population": {"2014 Population": 101564, "2010 Population": 98736, "Population per Square Mile": 154.8, "Population Percent Change": 2.7}}</t>
  </si>
  <si>
    <t>{"Ethnicities": {"White Alone, not Hispanic or Latino": 96.1, "Two or More Races": 1.5, "Asian Alone": 0.4, "Native Hawaiian and Other Pacific Islander Alone": 0.0, "White Alone": 96.9, "Hispanic or Latino": 1.0, "Black Alone": 0.4, "American Indian and Alaska Native Alone": 0.8}, "Age": {"Percent Under 18 Years": 15.0, "Percent 65 and Older": 25.8, "Percent Under 5 Years": 3.5}, "Miscellaneous": {"Manufacturers Shipments": 0, "Foreign Born": 0.5, "Percent Female": 48.6, "Language Other than English at Home": 2.3, "Living in Same House +1 Years": 92.2, "Mean Travel Time to Work": 19.9, "Building Permits": 27, "Veterans": 547, "Land Area": 488.2}, "Sales": {"Retail Sales": 214, "Merchant Wholesaler Sales": 0, "Accommodation and Food Services Sales": 46, "Retail Sales per Capita": 4523}, "County": "Florence County", "State": "WI", "Income": {"Median Houseold Income": 47960, "Per Capita Income": 22434, "Persons Below Poverty Level": 14.3}, "Education": {"Bachelor's Degree or Higher": 14.5, "High School or Higher": 89.6}, "Employment": {"Private Non-farm Establishments": 103, "Private Non-farm Employment Percent Change": -2.2, "Firms": {"Total": 468, "Hispanic-Owned": 0.0, "Native Hawaiian and Other Pacific Islander-Owned": 0.0, "American Indian-Owned": 0.0, "Black-Owned": 0.0, "Asian-Owned": 0.0, "Women-Owned": 0.0}, "Nonemployer Establishments": 335, "Private Non-farm Employment": 583}, "Housing": {"Housing Units": 4809, "Units in Multi-Unit Structures": 3.6, "Median Value of Owner-Occupied Units": 131100, "Households": 1767, "Persons per Household": 2.5, "Homeownership Rate": 87.5}, "Population": {"2014 Population": 4481, "2010 Population": 4423, "Population per Square Mile": 9.1, "Population Percent Change": 1.3}}</t>
  </si>
  <si>
    <t>{"Ethnicities": {"White Alone, not Hispanic or Latino": 90.8, "Two or More Races": 1.3, "Asian Alone": 1.3, "Native Hawaiian and Other Pacific Islander Alone": 0.0, "White Alone": 95.2, "Hispanic or Latino": 4.9, "Black Alone": 1.6, "American Indian and Alaska Native Alone": 0.6}, "Age": {"Percent Under 18 Years": 21.9, "Percent 65 and Older": 16.6, "Percent Under 5 Years": 5.6}, "Miscellaneous": {"Manufacturers Shipments": 29032, "Foreign Born": 3.3, "Percent Female": 50.8, "Language Other than English at Home": 5.9, "Living in Same House +1 Years": 87.2, "Mean Travel Time to Work": 19.8, "Building Permits": 240, "Veterans": 7892, "Land Area": 719.55}, "Sales": {"Retail Sales": 12776, "Merchant Wholesaler Sales": 9936, "Accommodation and Food Services Sales": 1315, "Retail Sales per Capita": 12857}, "County": "Fond du Lac County", "State": "WI", "Income": {"Median Houseold Income": 53820, "Per Capita Income": 26368, "Persons Below Poverty Level": 9.8}, "Education": {"Bachelor's Degree or Higher": 20.0, "High School or Higher": 90.3}, "Employment": {"Private Non-farm Establishments": 2365, "Private Non-farm Employment Percent Change": 2.5, "Firms": {"Total": 6706, "Hispanic-Owned": 0.6, "Native Hawaiian and Other Pacific Islander-Owned": 0.0, "American Indian-Owned": 0.0, "Black-Owned": 0.0, "Asian-Owned": 0.0, "Women-Owned": 22.1}, "Nonemployer Establishments": 4862, "Private Non-farm Employment": 40881}, "Housing": {"Housing Units": 44489, "Units in Multi-Unit Structures": 23.8, "Median Value of Owner-Occupied Units": 145800, "Households": 41267, "Persons per Household": 2.38, "Homeownership Rate": 70.7}, "Population": {"2014 Population": 101759, "2010 Population": 101633, "Population per Square Mile": 141.2, "Population Percent Change": 0.1}}</t>
  </si>
  <si>
    <t>{"Ethnicities": {"White Alone, not Hispanic or Latino": 80.5, "Two or More Races": 2.9, "Asian Alone": 0.3, "Native Hawaiian and Other Pacific Islander Alone": 0.1, "White Alone": 81.3, "Hispanic or Latino": 2.0, "Black Alone": 1.0, "American Indian and Alaska Native Alone": 14.3}, "Age": {"Percent Under 18 Years": 20.6, "Percent 65 and Older": 21.8, "Percent Under 5 Years": 5.8}, "Miscellaneous": {"Manufacturers Shipments": 0, "Foreign Born": 0.8, "Percent Female": 49.0, "Language Other than English at Home": 4.0, "Living in Same House +1 Years": 89.1, "Mean Travel Time to Work": 21.4, "Building Permits": 41, "Veterans": 946, "Land Area": 1014.07}, "Sales": {"Retail Sales": 566, "Merchant Wholesaler Sales": 103, "Accommodation and Food Services Sales": 0, "Retail Sales per Capita": 5805}, "County": "Forest County", "State": "WI", "Income": {"Median Houseold Income": 39963, "Per Capita Income": 20462, "Persons Below Poverty Level": 16.5}, "Education": {"Bachelor's Degree or Higher": 12.2, "High School or Higher": 85.8}, "Employment": {"Private Non-farm Establishments": 254, "Private Non-farm Employment Percent Change": -2.8, "Firms": {"Total": 0, "Hispanic-Owned": 0.0, "Native Hawaiian and Other Pacific Islander-Owned": 0.0, "American Indian-Owned": 0.0, "Black-Owned": 0.0, "Asian-Owned": 0.0, "Women-Owned": 0.0}, "Nonemployer Establishments": 726, "Private Non-farm Employment": 1658}, "Housing": {"Housing Units": 9059, "Units in Multi-Unit Structures": 5.5, "Median Value of Owner-Occupied Units": 122400, "Households": 3739, "Persons per Household": 2.39, "Homeownership Rate": 76.2}, "Population": {"2014 Population": 9127, "2010 Population": 9304, "Population per Square Mile": 9.2, "Population Percent Change": -1.9}}</t>
  </si>
  <si>
    <t>{"Ethnicities": {"White Alone, not Hispanic or Latino": 95.5, "Two or More Races": 0.8, "Asian Alone": 0.9, "Native Hawaiian and Other Pacific Islander Alone": 0.0, "White Alone": 96.8, "Hispanic or Latino": 1.4, "Black Alone": 1.3, "American Indian and Alaska Native Alone": 0.3}, "Age": {"Percent Under 18 Years": 20.3, "Percent 65 and Older": 16.3, "Percent Under 5 Years": 5.3}, "Miscellaneous": {"Manufacturers Shipments": 0, "Foreign Born": 1.3, "Percent Female": 47.8, "Language Other than English at Home": 4.4, "Living in Same House +1 Years": 82.5, "Mean Travel Time to Work": 21.1, "Building Permits": 82, "Veterans": 3248, "Land Area": 1146.85}, "Sales": {"Retail Sales": 4800, "Merchant Wholesaler Sales": 2106, "Accommodation and Food Services Sales": 408, "Retail Sales per Capita": 9798}, "County": "Grant County", "State": "WI", "Income": {"Median Houseold Income": 46963, "Per Capita Income": 21705, "Persons Below Poverty Level": 16.6}, "Education": {"Bachelor's Degree or Higher": 19.1, "High School or Higher": 89.8}, "Employment": {"Private Non-farm Establishments": 1218, "Private Non-farm Employment Percent Change": -1.9, "Firms": {"Total": 4207, "Hispanic-Owned": 0.0, "Native Hawaiian and Other Pacific Islander-Owned": 0.0, "American Indian-Owned": 0.0, "Black-Owned": 0.0, "Asian-Owned": 0.0, "Women-Owned": 21.3}, "Nonemployer Establishments": 3278, "Private Non-farm Employment": 13511}, "Housing": {"Housing Units": 21782, "Units in Multi-Unit Structures": 15.7, "Median Value of Owner-Occupied Units": 124800, "Households": 19420, "Persons per Household": 2.43, "Homeownership Rate": 71.8}, "Population": {"2014 Population": 51829, "2010 Population": 51208, "Population per Square Mile": 44.7, "Population Percent Change": 1.2}}</t>
  </si>
  <si>
    <t>{"Ethnicities": {"White Alone, not Hispanic or Latino": 94.6, "Two or More Races": 1.0, "Asian Alone": 0.7, "Native Hawaiian and Other Pacific Islander Alone": 0.0, "White Alone": 97.4, "Hispanic or Latino": 2.9, "Black Alone": 0.6, "American Indian and Alaska Native Alone": 0.3}, "Age": {"Percent Under 18 Years": 23.1, "Percent 65 and Older": 16.9, "Percent Under 5 Years": 5.6}, "Miscellaneous": {"Manufacturers Shipments": 9257, "Foreign Born": 2.6, "Percent Female": 50.4, "Language Other than English at Home": 4.9, "Living in Same House +1 Years": 88.6, "Mean Travel Time to Work": 22.9, "Building Permits": 36, "Veterans": 2457, "Land Area": 583.96}, "Sales": {"Retail Sales": 7665, "Merchant Wholesaler Sales": 0, "Accommodation and Food Services Sales": 334, "Retail Sales per Capita": 21438}, "County": "Green County", "State": "WI", "Income": {"Median Houseold Income": 55584, "Per Capita Income": 27060, "Persons Below Poverty Level": 10.3}, "Education": {"Bachelor's Degree or Higher": 20.6, "High School or Higher": 91.4}, "Employment": {"Private Non-farm Establishments": 915, "Private Non-farm Employment Percent Change": 8.7, "Firms": {"Total": 2932, "Hispanic-Owned": 0.0, "Native Hawaiian and Other Pacific Islander-Owned": 0.0, "American Indian-Owned": 0.0, "Black-Owned": 0.0, "Asian-Owned": 0.0, "Women-Owned": 0.0}, "Nonemployer Establishments": 2483, "Private Non-farm Employment": 13021}, "Housing": {"Housing Units": 15853, "Units in Multi-Unit Structures": 13.4, "Median Value of Owner-Occupied Units": 158300, "Households": 14640, "Persons per Household": 2.49, "Homeownership Rate": 75.2}, "Population": {"2014 Population": 37063, "2010 Population": 36842, "Population per Square Mile": 63.1, "Population Percent Change": 0.6}}</t>
  </si>
  <si>
    <t>{"Ethnicities": {"White Alone, not Hispanic or Latino": 93.1, "Two or More Races": 0.8, "Asian Alone": 0.7, "Native Hawaiian and Other Pacific Islander Alone": 0.0, "White Alone": 97.3, "Hispanic or Latino": 4.6, "Black Alone": 0.6, "American Indian and Alaska Native Alone": 0.5}, "Age": {"Percent Under 18 Years": 23.0, "Percent 65 and Older": 20.8, "Percent Under 5 Years": 5.5}, "Miscellaneous": {"Manufacturers Shipments": 3215, "Foreign Born": 2.2, "Percent Female": 49.7, "Language Other than English at Home": 8.5, "Living in Same House +1 Years": 88.8, "Mean Travel Time to Work": 22.7, "Building Permits": 25, "Veterans": 1529, "Land Area": 349.44}, "Sales": {"Retail Sales": 2529, "Merchant Wholesaler Sales": 306, "Accommodation and Food Services Sales": 223, "Retail Sales per Capita": 13566}, "County": "Green Lake County", "State": "WI", "Income": {"Median Houseold Income": 46994, "Per Capita Income": 25275, "Persons Below Poverty Level": 11.5}, "Education": {"Bachelor's Degree or Higher": 16.6, "High School or Higher": 87.3}, "Employment": {"Private Non-farm Establishments": 491, "Private Non-farm Employment Percent Change": -2.7, "Firms": {"Total": 1933, "Hispanic-Owned": 0.0, "Native Hawaiian and Other Pacific Islander-Owned": 0.0, "American Indian-Owned": 0.0, "Black-Owned": 0.0, "Asian-Owned": 0.0, "Women-Owned": 0.0}, "Nonemployer Establishments": 1336, "Private Non-farm Employment": 5703}, "Housing": {"Housing Units": 10632, "Units in Multi-Unit Structures": 11.2, "Median Value of Owner-Occupied Units": 140500, "Households": 8001, "Persons per Household": 2.35, "Homeownership Rate": 75.9}, "Population": {"2014 Population": 18836, "2010 Population": 19051, "Population per Square Mile": 54.5, "Population Percent Change": -1.1}}</t>
  </si>
  <si>
    <t>{"Ethnicities": {"White Alone, not Hispanic or Latino": 96.0, "Two or More Races": 1.0, "Asian Alone": 0.6, "Native Hawaiian and Other Pacific Islander Alone": 0.0, "White Alone": 97.6, "Hispanic or Latino": 1.8, "Black Alone": 0.5, "American Indian and Alaska Native Alone": 0.2}, "Age": {"Percent Under 18 Years": 23.3, "Percent 65 and Older": 16.7, "Percent Under 5 Years": 5.9}, "Miscellaneous": {"Manufacturers Shipments": 3955, "Foreign Born": 1.5, "Percent Female": 50.1, "Language Other than English at Home": 3.4, "Living in Same House +1 Years": 90.0, "Mean Travel Time to Work": 25.1, "Building Permits": 40, "Veterans": 1573, "Land Area": 762.58}, "Sales": {"Retail Sales": 17078, "Merchant Wholesaler Sales": 1505, "Accommodation and Food Services Sales": 259, "Retail Sales per Capita": 72484}, "County": "Iowa County", "State": "WI", "Income": {"Median Houseold Income": 55659, "Per Capita Income": 26625, "Persons Below Poverty Level": 9.8}, "Education": {"Bachelor's Degree or Higher": 21.7, "High School or Higher": 92.3}, "Employment": {"Private Non-farm Establishments": 554, "Private Non-farm Employment Percent Change": -4.3, "Firms": {"Total": 2593, "Hispanic-Owned": 0.0, "Native Hawaiian and Other Pacific Islander-Owned": 0.0, "American Indian-Owned": 0.0, "Black-Owned": 0.0, "Asian-Owned": 0.0, "Women-Owned": 16.4}, "Nonemployer Establishments": 1889, "Private Non-farm Employment": 8287}, "Housing": {"Housing Units": 10757, "Units in Multi-Unit Structures": 12.7, "Median Value of Owner-Occupied Units": 160500, "Households": 9610, "Persons per Household": 2.44, "Homeownership Rate": 77.3}, "Population": {"2014 Population": 23825, "2010 Population": 23687, "Population per Square Mile": 31.1, "Population Percent Change": 0.6}}</t>
  </si>
  <si>
    <t>{"Ethnicities": {"White Alone, not Hispanic or Latino": 96.4, "Two or More Races": 1.3, "Asian Alone": 0.3, "Native Hawaiian and Other Pacific Islander Alone": 0.0, "White Alone": 97.2, "Hispanic or Latino": 1.0, "Black Alone": 0.3, "American Indian and Alaska Native Alone": 0.9}, "Age": {"Percent Under 18 Years": 15.9, "Percent 65 and Older": 28.2, "Percent Under 5 Years": 3.8}, "Miscellaneous": {"Manufacturers Shipments": 0, "Foreign Born": 1.0, "Percent Female": 49.9, "Language Other than English at Home": 2.6, "Living in Same House +1 Years": 91.0, "Mean Travel Time to Work": 20.7, "Building Permits": 29, "Veterans": 758, "Land Area": 758.17}, "Sales": {"Retail Sales": 745, "Merchant Wholesaler Sales": 163, "Accommodation and Food Services Sales": 0, "Retail Sales per Capita": 11906}, "County": "Iron County", "State": "WI", "Income": {"Median Houseold Income": 39051, "Per Capita Income": 23324, "Persons Below Poverty Level": 16.4}, "Education": {"Bachelor's Degree or Higher": 20.8, "High School or Higher": 91.5}, "Employment": {"Private Non-farm Establishments": 216, "Private Non-farm Employment Percent Change": 4.0, "Firms": {"Total": 638, "Hispanic-Owned": 0.0, "Native Hawaiian and Other Pacific Islander-Owned": 0.0, "American Indian-Owned": 0.0, "Black-Owned": 0.0, "Asian-Owned": 0.0, "Women-Owned": 0.0}, "Nonemployer Establishments": 490, "Private Non-farm Employment": 1467}, "Housing": {"Housing Units": 6011, "Units in Multi-Unit Structures": 10.4, "Median Value of Owner-Occupied Units": 108300, "Households": 2953, "Persons per Household": 1.97, "Homeownership Rate": 80.1}, "Population": {"2014 Population": 5917, "2010 Population": 5916, "Population per Square Mile": 7.8, "Population Percent Change": 0.0}}</t>
  </si>
  <si>
    <t>{"Ethnicities": {"White Alone, not Hispanic or Latino": 86.3, "Two or More Races": 1.7, "Asian Alone": 0.4, "Native Hawaiian and Other Pacific Islander Alone": 0.1, "White Alone": 88.5, "Hispanic or Latino": 3.3, "Black Alone": 2.2, "American Indian and Alaska Native Alone": 7.1}, "Age": {"Percent Under 18 Years": 22.4, "Percent 65 and Older": 17.6, "Percent Under 5 Years": 6.2}, "Miscellaneous": {"Manufacturers Shipments": 2291, "Foreign Born": 1.3, "Percent Female": 46.4, "Language Other than English at Home": 7.0, "Living in Same House +1 Years": 87.3, "Mean Travel Time to Work": 21.6, "Building Permits": 36, "Veterans": 1924, "Land Area": 987.72}, "Sales": {"Retail Sales": 2509, "Merchant Wholesaler Sales": 311, "Accommodation and Food Services Sales": 232, "Retail Sales per Capita": 12662}, "County": "Jackson County", "State": "WI", "Income": {"Median Houseold Income": 44149, "Per Capita Income": 21849, "Persons Below Poverty Level": 16.9}, "Education": {"Bachelor's Degree or Higher": 14.8, "High School or Higher": 86.8}, "Employment": {"Private Non-farm Establishments": 429, "Private Non-farm Employment Percent Change": -8.4, "Firms": {"Total": 1491, "Hispanic-Owned": 0.0, "Native Hawaiian and Other Pacific Islander-Owned": 0.0, "American Indian-Owned": 0.0, "Black-Owned": 0.0, "Asian-Owned": 0.0, "Women-Owned": 23.1}, "Nonemployer Establishments": 1148, "Private Non-farm Employment": 5965}, "Housing": {"Housing Units": 9774, "Units in Multi-Unit Structures": 10.6, "Median Value of Owner-Occupied Units": 124000, "Households": 8112, "Persons per Household": 2.35, "Homeownership Rate": 73.8}, "Population": {"2014 Population": 20652, "2010 Population": 20449, "Population per Square Mile": 20.7, "Population Percent Change": 1.0}}</t>
  </si>
  <si>
    <t>{"Ethnicities": {"White Alone, not Hispanic or Latino": 90.1, "Two or More Races": 1.2, "Asian Alone": 0.9, "Native Hawaiian and Other Pacific Islander Alone": 0.0, "White Alone": 96.5, "Hispanic or Latino": 6.9, "Black Alone": 1.0, "American Indian and Alaska Native Alone": 0.5}, "Age": {"Percent Under 18 Years": 22.4, "Percent 65 and Older": 15.0, "Percent Under 5 Years": 5.5}, "Miscellaneous": {"Manufacturers Shipments": 36743, "Foreign Born": 4.0, "Percent Female": 50.1, "Language Other than English at Home": 7.4, "Living in Same House +1 Years": 86.9, "Mean Travel Time to Work": 22.8, "Building Permits": 109, "Veterans": 6194, "Land Area": 556.47}, "Sales": {"Retail Sales": 8572, "Merchant Wholesaler Sales": 0, "Accommodation and Food Services Sales": 863, "Retail Sales per Capita": 10715}, "County": "Jefferson County", "State": "WI", "Income": {"Median Houseold Income": 53454, "Per Capita Income": 25625, "Persons Below Poverty Level": 11.2}, "Education": {"Bachelor's Degree or Higher": 23.0, "High School or Higher": 91.3}, "Employment": {"Private Non-farm Establishments": 1906, "Private Non-farm Employment Percent Change": -0.2, "Firms": {"Total": 6988, "Hispanic-Owned": 0.0, "Native Hawaiian and Other Pacific Islander-Owned": 0.0, "American Indian-Owned": 0.0, "Black-Owned": 0.0, "Asian-Owned": 0.0, "Women-Owned": 26.3}, "Nonemployer Establishments": 4860, "Private Non-farm Employment": 29052}, "Housing": {"Housing Units": 35293, "Units in Multi-Unit Structures": 22.0, "Median Value of Owner-Occupied Units": 176900, "Households": 32137, "Persons per Household": 2.51, "Homeownership Rate": 70.9}, "Population": {"2014 Population": 84395, "2010 Population": 83686, "Population per Square Mile": 150.4, "Population Percent Change": 0.9}}</t>
  </si>
  <si>
    <t>{"Ethnicities": {"White Alone, not Hispanic or Latino": 92.0, "Two or More Races": 1.1, "Asian Alone": 0.5, "Native Hawaiian and Other Pacific Islander Alone": 0.1, "White Alone": 94.3, "Hispanic or Latino": 2.9, "Black Alone": 2.4, "American Indian and Alaska Native Alone": 1.6}, "Age": {"Percent Under 18 Years": 20.5, "Percent 65 and Older": 19.0, "Percent Under 5 Years": 5.5}, "Miscellaneous": {"Manufacturers Shipments": 3748, "Foreign Born": 1.9, "Percent Female": 47.0, "Language Other than English at Home": 4.2, "Living in Same House +1 Years": 88.6, "Mean Travel Time to Work": 22.7, "Building Permits": 69, "Veterans": 2786, "Land Area": 766.93}, "Sales": {"Retail Sales": 2844, "Merchant Wholesaler Sales": 518, "Accommodation and Food Services Sales": 282, "Retail Sales per Capita": 10720}, "County": "Juneau County", "State": "WI", "Income": {"Median Houseold Income": 45297, "Per Capita Income": 23343, "Persons Below Poverty Level": 13.6}, "Education": {"Bachelor's Degree or Higher": 12.4, "High School or Higher": 85.0}, "Employment": {"Private Non-farm Establishments": 550, "Private Non-farm Employment Percent Change": 0.9, "Firms": {"Total": 2217, "Hispanic-Owned": 0.0, "Native Hawaiian and Other Pacific Islander-Owned": 0.0, "American Indian-Owned": 0.0, "Black-Owned": 0.0, "Asian-Owned": 0.0, "Women-Owned": 0.0}, "Nonemployer Establishments": 1429, "Private Non-farm Employment": 6349}, "Housing": {"Housing Units": 14808, "Units in Multi-Unit Structures": 10.8, "Median Value of Owner-Occupied Units": 116000, "Households": 10194, "Persons per Household": 2.5, "Homeownership Rate": 76.0}, "Population": {"2014 Population": 26395, "2010 Population": 26664, "Population per Square Mile": 34.8, "Population Percent Change": -1.0}}</t>
  </si>
  <si>
    <t>{"Ethnicities": {"White Alone, not Hispanic or Latino": 76.8, "Two or More Races": 2.5, "Asian Alone": 1.6, "Native Hawaiian and Other Pacific Islander Alone": 0.1, "White Alone": 87.7, "Hispanic or Latino": 12.6, "Black Alone": 7.3, "American Indian and Alaska Native Alone": 0.7}, "Age": {"Percent Under 18 Years": 24.1, "Percent 65 and Older": 12.5, "Percent Under 5 Years": 5.9}, "Miscellaneous": {"Manufacturers Shipments": 30937, "Foreign Born": 6.3, "Percent Female": 50.6, "Language Other than English at Home": 11.6, "Living in Same House +1 Years": 86.3, "Mean Travel Time to Work": 25.9, "Building Permits": 267, "Veterans": 11226, "Land Area": 271.99}, "Sales": {"Retail Sales": 18006, "Merchant Wholesaler Sales": 15478, "Accommodation and Food Services Sales": 2140, "Retail Sales per Capita": 11055}, "County": "Kenosha County", "State": "WI", "Income": {"Median Houseold Income": 54930, "Per Capita Income": 26514, "Persons Below Poverty Level": 14.0}, "Education": {"Bachelor's Degree or Higher": 23.2, "High School or Higher": 88.8}, "Employment": {"Private Non-farm Establishments": 3025, "Private Non-farm Employment Percent Change": 4.7, "Firms": {"Total": 11072, "Hispanic-Owned": 2.5, "Native Hawaiian and Other Pacific Islander-Owned": 0.0, "American Indian-Owned": 0.5, "Black-Owned": 3.8, "Asian-Owned": 1.5, "Women-Owned": 25.6}, "Nonemployer Establishments": 8284, "Private Non-farm Employment": 48460}, "Housing": {"Housing Units": 69587, "Units in Multi-Unit Structures": 26.6, "Median Value of Owner-Occupied Units": 169600, "Households": 62560, "Persons per Household": 2.6, "Homeownership Rate": 67.5}, "Population": {"2014 Population": 168068, "2010 Population": 166426, "Population per Square Mile": 611.9, "Population Percent Change": 1.0}}</t>
  </si>
  <si>
    <t>{"Ethnicities": {"White Alone, not Hispanic or Latino": 95.5, "Two or More Races": 1.0, "Asian Alone": 0.4, "Native Hawaiian and Other Pacific Islander Alone": 0.0, "White Alone": 97.5, "Hispanic or Latino": 2.3, "Black Alone": 0.5, "American Indian and Alaska Native Alone": 0.6}, "Age": {"Percent Under 18 Years": 22.0, "Percent 65 and Older": 18.9, "Percent Under 5 Years": 5.3}, "Miscellaneous": {"Manufacturers Shipments": 4080, "Foreign Born": 1.4, "Percent Female": 49.3, "Language Other than English at Home": 3.9, "Living in Same House +1 Years": 93.5, "Mean Travel Time to Work": 22.0, "Building Permits": 30, "Veterans": 1684, "Land Area": 342.52}, "Sales": {"Retail Sales": 1528, "Merchant Wholesaler Sales": 150, "Accommodation and Food Services Sales": 143, "Retail Sales per Capita": 7494}, "County": "Kewaunee County", "State": "WI", "Income": {"Median Houseold Income": 53588, "Per Capita Income": 25282, "Persons Below Poverty Level": 9.4}, "Education": {"Bachelor's Degree or Higher": 13.5, "High School or Higher": 90.7}, "Employment": {"Private Non-farm Establishments": 452, "Private Non-farm Employment Percent Change": -4.1, "Firms": {"Total": 1931, "Hispanic-Owned": 0.0, "Native Hawaiian and Other Pacific Islander-Owned": 0.0, "American Indian-Owned": 0.0, "Black-Owned": 0.0, "Asian-Owned": 0.0, "Women-Owned": 0.0}, "Nonemployer Establishments": 1227, "Private Non-farm Employment": 5199}, "Housing": {"Housing Units": 9337, "Units in Multi-Unit Structures": 11.8, "Median Value of Owner-Occupied Units": 149000, "Households": 8145, "Persons per Household": 2.5, "Homeownership Rate": 81.0}, "Population": {"2014 Population": 20444, "2010 Population": 20574, "Population per Square Mile": 60.1, "Population Percent Change": -0.6}}</t>
  </si>
  <si>
    <t>{"Ethnicities": {"White Alone, not Hispanic or Latino": 90.4, "Two or More Races": 1.7, "Asian Alone": 4.6, "Native Hawaiian and Other Pacific Islander Alone": 0.0, "White Alone": 91.8, "Hispanic or Latino": 1.7, "Black Alone": 1.5, "American Indian and Alaska Native Alone": 0.5}, "Age": {"Percent Under 18 Years": 20.4, "Percent 65 and Older": 14.8, "Percent Under 5 Years": 5.4}, "Miscellaneous": {"Manufacturers Shipments": 0, "Foreign Born": 3.4, "Percent Female": 51.0, "Language Other than English at Home": 6.3, "Living in Same House +1 Years": 80.4, "Mean Travel Time to Work": 18.3, "Building Permits": 254, "Veterans": 8756, "Land Area": 451.69}, "Sales": {"Retail Sales": 17996, "Merchant Wholesaler Sales": 0, "Accommodation and Food Services Sales": 2144, "Retail Sales per Capita": 16142}, "County": "La Crosse County", "State": "WI", "Income": {"Median Houseold Income": 51339, "Per Capita Income": 26271, "Persons Below Poverty Level": 14.0}, "Education": {"Bachelor's Degree or Higher": 29.9, "High School or Higher": 93.8}, "Employment": {"Private Non-farm Establishments": 3011, "Private Non-farm Employment Percent Change": 1.4, "Firms": {"Total": 8500, "Hispanic-Owned": 1.3, "Native Hawaiian and Other Pacific Islander-Owned": 0.0, "American Indian-Owned": 0.0, "Black-Owned": 0.0, "Asian-Owned": 2.1, "Women-Owned": 28.3}, "Nonemployer Establishments": 6189, "Private Non-farm Employment": 59715}, "Housing": {"Housing Units": 49302, "Units in Multi-Unit Structures": 27.3, "Median Value of Owner-Occupied Units": 154700, "Households": 45949, "Persons per Household": 2.4, "Homeownership Rate": 65.0}, "Population": {"2014 Population": 118011, "2010 Population": 114638, "Population per Square Mile": 253.8, "Population Percent Change": 2.9}}</t>
  </si>
  <si>
    <t>{"Ethnicities": {"White Alone, not Hispanic or Latino": 94.6, "Two or More Races": 0.6, "Asian Alone": 0.5, "Native Hawaiian and Other Pacific Islander Alone": 0.0, "White Alone": 97.9, "Hispanic or Latino": 3.8, "Black Alone": 0.4, "American Indian and Alaska Native Alone": 0.6}, "Age": {"Percent Under 18 Years": 24.9, "Percent 65 and Older": 16.5, "Percent Under 5 Years": 6.4}, "Miscellaneous": {"Manufacturers Shipments": 2096, "Foreign Born": 2.7, "Percent Female": 49.3, "Language Other than English at Home": 7.2, "Living in Same House +1 Years": 91.1, "Mean Travel Time to Work": 24.5, "Building Permits": 16, "Veterans": 1082, "Land Area": 633.59}, "Sales": {"Retail Sales": 968, "Merchant Wholesaler Sales": 887, "Accommodation and Food Services Sales": 0, "Retail Sales per Capita": 6127}, "County": "Lafayette County", "State": "WI", "Income": {"Median Houseold Income": 49107, "Per Capita Income": 23483, "Persons Below Poverty Level": 11.7}, "Education": {"Bachelor's Degree or Higher": 16.5, "High School or Higher": 89.8}, "Employment": {"Private Non-farm Establishments": 362, "Private Non-farm Employment Percent Change": 0.3, "Firms": {"Total": 1462, "Hispanic-Owned": 0.0, "Native Hawaiian and Other Pacific Islander-Owned": 0.0, "American Indian-Owned": 0.0, "Black-Owned": 0.0, "Asian-Owned": 0.0, "Women-Owned": 14.8}, "Nonemployer Establishments": 1311, "Private Non-farm Employment": 2859}, "Housing": {"Housing Units": 7220, "Units in Multi-Unit Structures": 10.2, "Median Value of Owner-Occupied Units": 121800, "Households": 6605, "Persons per Household": 2.53, "Homeownership Rate": 78.1}, "Population": {"2014 Population": 16853, "2010 Population": 16836, "Population per Square Mile": 26.6, "Population Percent Change": 0.1}}</t>
  </si>
  <si>
    <t>{"Ethnicities": {"White Alone, not Hispanic or Latino": 94.8, "Two or More Races": 1.3, "Asian Alone": 0.4, "Native Hawaiian and Other Pacific Islander Alone": 0.0, "White Alone": 96.3, "Hispanic or Latino": 1.9, "Black Alone": 0.7, "American Indian and Alaska Native Alone": 1.3}, "Age": {"Percent Under 18 Years": 19.9, "Percent 65 and Older": 22.2, "Percent Under 5 Years": 5.0}, "Miscellaneous": {"Manufacturers Shipments": 3722, "Foreign Born": 1.6, "Percent Female": 49.6, "Language Other than English at Home": 3.5, "Living in Same House +1 Years": 86.9, "Mean Travel Time to Work": 19.3, "Building Permits": 98, "Veterans": 1902, "Land Area": 870.64}, "Sales": {"Retail Sales": 3092, "Merchant Wholesaler Sales": 4387, "Accommodation and Food Services Sales": 252, "Retail Sales per Capita": 15230}, "County": "Langlade County", "State": "WI", "Income": {"Median Houseold Income": 42389, "Per Capita Income": 22974, "Persons Below Poverty Level": 14.5}, "Education": {"Bachelor's Degree or Higher": 13.2, "High School or Higher": 88.1}, "Employment": {"Private Non-farm Establishments": 553, "Private Non-farm Employment Percent Change": 0.7, "Firms": {"Total": 1860, "Hispanic-Owned": 0.0, "Native Hawaiian and Other Pacific Islander-Owned": 0.0, "American Indian-Owned": 0.0, "Black-Owned": 0.0, "Asian-Owned": 0.0, "Women-Owned": 17.1}, "Nonemployer Establishments": 1246, "Private Non-farm Employment": 6275}, "Housing": {"Housing Units": 12370, "Units in Multi-Unit Structures": 13.9, "Median Value of Owner-Occupied Units": 108000, "Households": 8758, "Persons per Household": 2.23, "Homeownership Rate": 76.2}, "Population": {"2014 Population": 19410, "2010 Population": 19977, "Population per Square Mile": 22.9, "Population Percent Change": -2.8}}</t>
  </si>
  <si>
    <t>{"Ethnicities": {"White Alone, not Hispanic or Latino": 95.3, "Two or More Races": 1.0, "Asian Alone": 0.6, "Native Hawaiian and Other Pacific Islander Alone": 0.0, "White Alone": 96.5, "Hispanic or Latino": 1.5, "Black Alone": 1.4, "American Indian and Alaska Native Alone": 0.5}, "Age": {"Percent Under 18 Years": 20.4, "Percent 65 and Older": 19.8, "Percent Under 5 Years": 4.5}, "Miscellaneous": {"Manufacturers Shipments": 0, "Foreign Born": 1.2, "Percent Female": 49.2, "Language Other than English at Home": 2.4, "Living in Same House +1 Years": 90.5, "Mean Travel Time to Work": 23.4, "Building Permits": 77, "Veterans": 2671, "Land Area": 878.97}, "Sales": {"Retail Sales": 2894, "Merchant Wholesaler Sales": 0, "Accommodation and Food Services Sales": 271, "Retail Sales per Capita": 9770}, "County": "Lincoln County", "State": "WI", "Income": {"Median Houseold Income": 49021, "Per Capita Income": 24669, "Persons Below Poverty Level": 11.1}, "Education": {"Bachelor's Degree or Higher": 14.5, "High School or Higher": 88.4}, "Employment": {"Private Non-farm Establishments": 664, "Private Non-farm Employment Percent Change": 3.1, "Firms": {"Total": 2547, "Hispanic-Owned": 0.0, "Native Hawaiian and Other Pacific Islander-Owned": 0.0, "American Indian-Owned": 0.0, "Black-Owned": 0.0, "Asian-Owned": 0.0, "Women-Owned": 0.0}, "Nonemployer Establishments": 1735, "Private Non-farm Employment": 8520}, "Housing": {"Housing Units": 16868, "Units in Multi-Unit Structures": 12.5, "Median Value of Owner-Occupied Units": 129100, "Households": 12513, "Persons per Household": 2.23, "Homeownership Rate": 77.1}, "Population": {"2014 Population": 28493, "2010 Population": 28743, "Population per Square Mile": 32.7, "Population Percent Change": -0.9}}</t>
  </si>
  <si>
    <t>{"Ethnicities": {"White Alone, not Hispanic or Latino": 91.6, "Two or More Races": 1.1, "Asian Alone": 2.8, "Native Hawaiian and Other Pacific Islander Alone": 0.0, "White Alone": 94.6, "Hispanic or Latino": 3.5, "Black Alone": 0.8, "American Indian and Alaska Native Alone": 0.7}, "Age": {"Percent Under 18 Years": 21.2, "Percent 65 and Older": 18.6, "Percent Under 5 Years": 5.2}, "Miscellaneous": {"Manufacturers Shipments": 30188, "Foreign Born": 2.5, "Percent Female": 50.1, "Language Other than English at Home": 5.9, "Living in Same House +1 Years": 93.2, "Mean Travel Time to Work": 19.4, "Building Permits": 120, "Veterans": 7050, "Land Area": 589.08}, "Sales": {"Retail Sales": 8155, "Merchant Wholesaler Sales": 0, "Accommodation and Food Services Sales": 824, "Retail Sales per Capita": 10090}, "County": "Manitowoc County", "State": "WI", "Income": {"Median Houseold Income": 48881, "Per Capita Income": 25825, "Persons Below Poverty Level": 9.7}, "Education": {"Bachelor's Degree or Higher": 18.7, "High School or Higher": 90.2}, "Employment": {"Private Non-farm Establishments": 1756, "Private Non-farm Employment Percent Change": -0.4, "Firms": {"Total": 4864, "Hispanic-Owned": 1.4, "Native Hawaiian and Other Pacific Islander-Owned": 0.0, "American Indian-Owned": 0.0, "Black-Owned": 1.0, "Asian-Owned": 0.0, "Women-Owned": 23.7}, "Nonemployer Establishments": 3892, "Private Non-farm Employment": 29609}, "Housing": {"Housing Units": 37181, "Units in Multi-Unit Structures": 21.2, "Median Value of Owner-Occupied Units": 125200, "Households": 34067, "Persons per Household": 2.35, "Homeownership Rate": 76.5}, "Population": {"2014 Population": 80160, "2010 Population": 81442, "Population per Square Mile": 138.3, "Population Percent Change": -1.6}}</t>
  </si>
  <si>
    <t>{"Ethnicities": {"White Alone, not Hispanic or Latino": 89.3, "Two or More Races": 1.3, "Asian Alone": 5.7, "Native Hawaiian and Other Pacific Islander Alone": 0.0, "White Alone": 91.5, "Hispanic or Latino": 2.6, "Black Alone": 0.8, "American Indian and Alaska Native Alone": 0.6}, "Age": {"Percent Under 18 Years": 23.4, "Percent 65 and Older": 15.9, "Percent Under 5 Years": 6.1}, "Miscellaneous": {"Manufacturers Shipments": 0, "Foreign Born": 3.9, "Percent Female": 49.7, "Language Other than English at Home": 8.1, "Living in Same House +1 Years": 87.4, "Mean Travel Time to Work": 18.6, "Building Permits": 383, "Veterans": 9868, "Land Area": 1544.98}, "Sales": {"Retail Sales": 21391, "Merchant Wholesaler Sales": 11463, "Accommodation and Food Services Sales": 1737, "Retail Sales per Capita": 16456}, "County": "Marathon County", "State": "WI", "Income": {"Median Houseold Income": 53363, "Per Capita Income": 27607, "Persons Below Poverty Level": 10.9}, "Education": {"Bachelor's Degree or Higher": 22.2, "High School or Higher": 90.0}, "Employment": {"Private Non-farm Establishments": 3281, "Private Non-farm Employment Percent Change": 0.2, "Firms": {"Total": 10659, "Hispanic-Owned": 0.0, "Native Hawaiian and Other Pacific Islander-Owned": 0.0, "American Indian-Owned": 0.0, "Black-Owned": 0.9, "Asian-Owned": 2.1, "Women-Owned": 26.6}, "Nonemployer Establishments": 7687, "Private Non-farm Employment": 60858}, "Housing": {"Housing Units": 58362, "Units in Multi-Unit Structures": 19.3, "Median Value of Owner-Occupied Units": 142300, "Households": 53079, "Persons per Household": 2.5, "Homeownership Rate": 74.0}, "Population": {"2014 Population": 135780, "2010 Population": 134063, "Population per Square Mile": 86.8, "Population Percent Change": 1.3}}</t>
  </si>
  <si>
    <t>{"Ethnicities": {"White Alone, not Hispanic or Latino": 95.7, "Two or More Races": 1.2, "Asian Alone": 0.6, "Native Hawaiian and Other Pacific Islander Alone": 0.0, "White Alone": 97.0, "Hispanic or Latino": 1.5, "Black Alone": 0.5, "American Indian and Alaska Native Alone": 0.7}, "Age": {"Percent Under 18 Years": 19.6, "Percent 65 and Older": 21.7, "Percent Under 5 Years": 4.7}, "Miscellaneous": {"Manufacturers Shipments": 17841, "Foreign Born": 1.6, "Percent Female": 49.8, "Language Other than English at Home": 3.5, "Living in Same House +1 Years": 89.9, "Mean Travel Time to Work": 20.3, "Building Permits": 76, "Veterans": 4448, "Land Area": 1399.35}, "Sales": {"Retail Sales": 5269, "Merchant Wholesaler Sales": 0, "Accommodation and Food Services Sales": 543, "Retail Sales per Capita": 12458}, "County": "Marinette County", "State": "WI", "Income": {"Median Houseold Income": 40490, "Per Capita Income": 23555, "Persons Below Poverty Level": 13.2}, "Education": {"Bachelor's Degree or Higher": 13.6, "High School or Higher": 89.4}, "Employment": {"Private Non-farm Establishments": 1080, "Private Non-farm Employment Percent Change": -1.9, "Firms": {"Total": 3737, "Hispanic-Owned": 0.0, "Native Hawaiian and Other Pacific Islander-Owned": 0.0, "American Indian-Owned": 0.0, "Black-Owned": 0.0, "Asian-Owned": 0.0, "Women-Owned": 17.5}, "Nonemployer Establishments": 2266, "Private Non-farm Employment": 16236}, "Housing": {"Housing Units": 30403, "Units in Multi-Unit Structures": 9.2, "Median Value of Owner-Occupied Units": 108200, "Households": 18573, "Persons per Household": 2.18, "Homeownership Rate": 77.5}, "Population": {"2014 Population": 41298, "2010 Population": 41749, "Population per Square Mile": 29.8, "Population Percent Change": -1.1}}</t>
  </si>
  <si>
    <t>{"Ethnicities": {"White Alone, not Hispanic or Latino": 94.4, "Two or More Races": 1.1, "Asian Alone": 0.6, "Native Hawaiian and Other Pacific Islander Alone": 0.0, "White Alone": 97.1, "Hispanic or Latino": 2.9, "Black Alone": 0.5, "American Indian and Alaska Native Alone": 0.7}, "Age": {"Percent Under 18 Years": 19.6, "Percent 65 and Older": 22.6, "Percent Under 5 Years": 5.0}, "Miscellaneous": {"Manufacturers Shipments": 2548, "Foreign Born": 1.4, "Percent Female": 49.2, "Language Other than English at Home": 4.0, "Living in Same House +1 Years": 88.1, "Mean Travel Time to Work": 28.2, "Building Permits": 28, "Veterans": 1696, "Land Area": 455.6}, "Sales": {"Retail Sales": 796, "Merchant Wholesaler Sales": 121, "Accommodation and Food Services Sales": 0, "Retail Sales per Capita": 5363}, "County": "Marquette County", "State": "WI", "Income": {"Median Houseold Income": 46077, "Per Capita Income": 23490, "Persons Below Poverty Level": 13.6}, "Education": {"Bachelor's Degree or Higher": 12.9, "High School or Higher": 87.0}, "Employment": {"Private Non-farm Establishments": 290, "Private Non-farm Employment Percent Change": 3.4, "Firms": {"Total": 1169, "Hispanic-Owned": 0.0, "Native Hawaiian and Other Pacific Islander-Owned": 0.0, "American Indian-Owned": 0.0, "Black-Owned": 0.0, "Asian-Owned": 0.0, "Women-Owned": 18.2}, "Nonemployer Establishments": 1021, "Private Non-farm Employment": 3618}, "Housing": {"Housing Units": 9858, "Units in Multi-Unit Structures": 5.7, "Median Value of Owner-Occupied Units": 142000, "Households": 6453, "Persons per Household": 2.34, "Homeownership Rate": 79.9}, "Population": {"2014 Population": 15050, "2010 Population": 15404, "Population per Square Mile": 33.8, "Population Percent Change": -2.3}}</t>
  </si>
  <si>
    <t>{"Ethnicities": {"White Alone, not Hispanic or Latino": 12.1, "Two or More Races": 2.1, "Asian Alone": 2.1, "Native Hawaiian and Other Pacific Islander Alone": 0.0, "White Alone": 12.8, "Hispanic or Latino": 5.3, "Black Alone": 0.8, "American Indian and Alaska Native Alone": 82.2}, "Age": {"Percent Under 18 Years": 32.8, "Percent 65 and Older": 12.6, "Percent Under 5 Years": 10.9}, "Miscellaneous": {"Manufacturers Shipments": 0, "Foreign Born": 3.1, "Percent Female": 50.7, "Language Other than English at Home": 7.8, "Living in Same House +1 Years": 85.0, "Mean Travel Time to Work": 18.1, "Building Permits": 14, "Veterans": 342, "Land Area": 357.61}, "Sales": {"Retail Sales": 52, "Merchant Wholesaler Sales": 0, "Accommodation and Food Services Sales": 0, "Retail Sales per Capita": 1142}, "County": "Menominee County", "State": "WI", "Income": {"Median Houseold Income": 33333, "Per Capita Income": 14710, "Persons Below Poverty Level": 31.4}, "Education": {"Bachelor's Degree or Higher": 15.8, "High School or Higher": 90.4}, "Employment": {"Private Non-farm Establishments": 26, "Private Non-farm Employment Percent Change": 0.0, "Firms": {"Total": 166, "Hispanic-Owned": 0.0, "Native Hawaiian and Other Pacific Islander-Owned": 0.0, "American Indian-Owned": 28.3, "Black-Owned": 0.0, "Asian-Owned": 0.0, "Women-Owned": 22.9}, "Nonemployer Establishments": 109, "Private Non-farm Employment": 0}, "Housing": {"Housing Units": 2256, "Units in Multi-Unit Structures": 3.9, "Median Value of Owner-Occupied Units": 88500, "Households": 1220, "Persons per Household": 3.47, "Homeownership Rate": 71.2}, "Population": {"2014 Population": 4522, "2010 Population": 4232, "Population per Square Mile": 11.8, "Population Percent Change": 6.9}}</t>
  </si>
  <si>
    <t>{"Ethnicities": {"White Alone, not Hispanic or Latino": 53.0, "Two or More Races": 2.6, "Asian Alone": 3.9, "Native Hawaiian and Other Pacific Islander Alone": 0.0, "White Alone": 65.3, "Hispanic or Latino": 14.2, "Black Alone": 27.2, "American Indian and Alaska Native Alone": 0.9}, "Age": {"Percent Under 18 Years": 24.4, "Percent 65 and Older": 12.1, "Percent Under 5 Years": 7.2}, "Miscellaneous": {"Manufacturers Shipments": 190653, "Foreign Born": 8.7, "Percent Female": 51.7, "Language Other than English at Home": 16.1, "Living in Same House +1 Years": 81.6, "Mean Travel Time to Work": 22.0, "Building Permits": 795, "Veterans": 53064, "Land Area": 241.4}, "Sales": {"Retail Sales": 102072, "Merchant Wholesaler Sales": 109553, "Accommodation and Food Services Sales": 15706, "Retail Sales per Capita": 10720}, "County": "Milwaukee County", "State": "WI", "Income": {"Median Houseold Income": 43193, "Per Capita Income": 24295, "Persons Below Poverty Level": 21.6}, "Education": {"Bachelor's Degree or Higher": 28.1, "High School or Higher": 85.9}, "Employment": {"Private Non-farm Establishments": 19389, "Private Non-farm Employment Percent Change": -1.2, "Firms": {"Total": 58182, "Hispanic-Owned": 3.2, "Native Hawaiian and Other Pacific Islander-Owned": 0.0, "American Indian-Owned": 1.0, "Black-Owned": 13.2, "Asian-Owned": 3.2, "Women-Owned": 33.0}, "Nonemployer Establishments": 47132, "Private Non-farm Employment": 443721}, "Housing": {"Housing Units": 417082, "Units in Multi-Unit Structures": 47.3, "Median Value of Owner-Occupied Units": 158400, "Households": 379637, "Persons per Household": 2.45, "Homeownership Rate": 51.3}, "Population": {"2014 Population": 956406, "2010 Population": 947735, "Population per Square Mile": 3926.0, "Population Percent Change": 0.9}}</t>
  </si>
  <si>
    <t>{"Ethnicities": {"White Alone, not Hispanic or Latino": 91.4, "Two or More Races": 1.4, "Asian Alone": 0.8, "Native Hawaiian and Other Pacific Islander Alone": 0.1, "White Alone": 94.8, "Hispanic or Latino": 4.0, "Black Alone": 1.5, "American Indian and Alaska Native Alone": 1.3}, "Age": {"Percent Under 18 Years": 25.3, "Percent 65 and Older": 15.7, "Percent Under 5 Years": 6.8}, "Miscellaneous": {"Manufacturers Shipments": 10557, "Foreign Born": 2.2, "Percent Female": 49.6, "Language Other than English at Home": 8.9, "Living in Same House +1 Years": 85.6, "Mean Travel Time to Work": 19.9, "Building Permits": 96, "Veterans": 5231, "Land Area": 900.78}, "Sales": {"Retail Sales": 5022, "Merchant Wholesaler Sales": 3061, "Accommodation and Food Services Sales": 714, "Retail Sales per Capita": 11657}, "County": "Monroe County", "State": "WI", "Income": {"Median Houseold Income": 49774, "Per Capita Income": 23456, "Persons Below Poverty Level": 14.4}, "Education": {"Bachelor's Degree or Higher": 17.4, "High School or Higher": 88.2}, "Employment": {"Private Non-farm Establishments": 959, "Private Non-farm Employment Percent Change": -1.5, "Firms": {"Total": 2868, "Hispanic-Owned": 0.0, "Native Hawaiian and Other Pacific Islander-Owned": 0.0, "American Indian-Owned": 0.0, "Black-Owned": 0.0, "Asian-Owned": 0.9, "Women-Owned": 17.5}, "Nonemployer Establishments": 2511, "Private Non-farm Employment": 14838}, "Housing": {"Housing Units": 19528, "Units in Multi-Unit Structures": 17.0, "Median Value of Owner-Occupied Units": 135300, "Households": 17543, "Persons per Household": 2.52, "Homeownership Rate": 68.2}, "Population": {"2014 Population": 45379, "2010 Population": 44673, "Population per Square Mile": 49.6, "Population Percent Change": 1.6}}</t>
  </si>
  <si>
    <t>{"Ethnicities": {"White Alone, not Hispanic or Latino": 95.4, "Two or More Races": 1.0, "Asian Alone": 0.4, "Native Hawaiian and Other Pacific Islander Alone": 0.0, "White Alone": 96.8, "Hispanic or Latino": 1.7, "Black Alone": 0.3, "American Indian and Alaska Native Alone": 1.4}, "Age": {"Percent Under 18 Years": 20.7, "Percent 65 and Older": 18.5, "Percent Under 5 Years": 4.8}, "Miscellaneous": {"Manufacturers Shipments": 4005, "Foreign Born": 1.1, "Percent Female": 48.9, "Language Other than English at Home": 2.5, "Living in Same House +1 Years": 92.4, "Mean Travel Time to Work": 26.3, "Building Permits": 107, "Veterans": 3476, "Land Area": 997.99}, "Sales": {"Retail Sales": 2575, "Merchant Wholesaler Sales": 284, "Accommodation and Food Services Sales": 281, "Retail Sales per Capita": 6897}, "County": "Oconto County", "State": "WI", "Income": {"Median Houseold Income": 51615, "Per Capita Income": 25941, "Persons Below Poverty Level": 10.2}, "Education": {"Bachelor's Degree or Higher": 14.9, "High School or Higher": 89.3}, "Employment": {"Private Non-farm Establishments": 757, "Private Non-farm Employment Percent Change": -0.9, "Firms": {"Total": 3165, "Hispanic-Owned": 0.0, "Native Hawaiian and Other Pacific Islander-Owned": 0.0, "American Indian-Owned": 3.0, "Black-Owned": 0.0, "Asian-Owned": 0.0, "Women-Owned": 0.0}, "Nonemployer Establishments": 2208, "Private Non-farm Employment": 6815}, "Housing": {"Housing Units": 23717, "Units in Multi-Unit Structures": 5.6, "Median Value of Owner-Occupied Units": 147700, "Households": 15701, "Persons per Household": 2.37, "Homeownership Rate": 83.1}, "Population": {"2014 Population": 37417, "2010 Population": 37660, "Population per Square Mile": 37.7, "Population Percent Change": -0.6}}</t>
  </si>
  <si>
    <t>{"Ethnicities": {"White Alone, not Hispanic or Latino": 95.4, "Two or More Races": 1.4, "Asian Alone": 0.5, "Native Hawaiian and Other Pacific Islander Alone": 0.0, "White Alone": 96.5, "Hispanic or Latino": 1.4, "Black Alone": 0.5, "American Indian and Alaska Native Alone": 1.0}, "Age": {"Percent Under 18 Years": 17.2, "Percent 65 and Older": 23.9, "Percent Under 5 Years": 4.6}, "Miscellaneous": {"Manufacturers Shipments": 4942, "Foreign Born": 1.4, "Percent Female": 49.9, "Language Other than English at Home": 2.6, "Living in Same House +1 Years": 89.6, "Mean Travel Time to Work": 19.2, "Building Permits": 132, "Veterans": 4223, "Land Area": 1112.97}, "Sales": {"Retail Sales": 9211, "Merchant Wholesaler Sales": 1866, "Accommodation and Food Services Sales": 841, "Retail Sales per Capita": 25450}, "County": "Oneida County", "State": "WI", "Income": {"Median Houseold Income": 45759, "Per Capita Income": 27041, "Persons Below Poverty Level": 10.7}, "Education": {"Bachelor's Degree or Higher": 23.6, "High School or Higher": 92.5}, "Employment": {"Private Non-farm Establishments": 1338, "Private Non-farm Employment Percent Change": 1.1, "Firms": {"Total": 4167, "Hispanic-Owned": 0.0, "Native Hawaiian and Other Pacific Islander-Owned": 0.0, "American Indian-Owned": 0.0, "Black-Owned": 0.0, "Asian-Owned": 0.0, "Women-Owned": 18.2}, "Nonemployer Establishments": 2972, "Private Non-farm Employment": 13433}, "Housing": {"Housing Units": 30442, "Units in Multi-Unit Structures": 8.5, "Median Value of Owner-Occupied Units": 165200, "Households": 15797, "Persons per Household": 2.22, "Homeownership Rate": 81.4}, "Population": {"2014 Population": 35563, "2010 Population": 35998, "Population per Square Mile": 32.3, "Population Percent Change": -1.2}}</t>
  </si>
  <si>
    <t>{"Ethnicities": {"White Alone, not Hispanic or Latino": 88.4, "Two or More Races": 1.5, "Asian Alone": 3.4, "Native Hawaiian and Other Pacific Islander Alone": 0.1, "White Alone": 91.9, "Hispanic or Latino": 4.1, "Black Alone": 1.3, "American Indian and Alaska Native Alone": 1.8}, "Age": {"Percent Under 18 Years": 24.1, "Percent 65 and Older": 13.2, "Percent Under 5 Years": 6.3}, "Miscellaneous": {"Manufacturers Shipments": 68026, "Foreign Born": 3.9, "Percent Female": 50.2, "Language Other than English at Home": 7.1, "Living in Same House +1 Years": 88.6, "Mean Travel Time to Work": 19.7, "Building Permits": 721, "Veterans": 12168, "Land Area": 637.52}, "Sales": {"Retail Sales": 29029, "Merchant Wholesaler Sales": 35280, "Accommodation and Food Services Sales": 2961, "Retail Sales per Capita": 16710}, "County": "Outagamie County", "State": "WI", "Income": {"Median Houseold Income": 58318, "Per Capita Income": 28186, "Persons Below Poverty Level": 8.7}, "Education": {"Bachelor's Degree or Higher": 26.4, "High School or Higher": 93.1}, "Employment": {"Private Non-farm Establishments": 4899, "Private Non-farm Employment Percent Change": 2.3, "Firms": {"Total": 12666, "Hispanic-Owned": 1.0, "Native Hawaiian and Other Pacific Islander-Owned": 0.0, "American Indian-Owned": 0.0, "Black-Owned": 0.3, "Asian-Owned": 2.1, "Women-Owned": 24.1}, "Nonemployer Establishments": 9474, "Private Non-farm Employment": 95420}, "Housing": {"Housing Units": 75140, "Units in Multi-Unit Structures": 22.4, "Median Value of Owner-Occupied Units": 155700, "Households": 69572, "Persons per Household": 2.51, "Homeownership Rate": 72.3}, "Population": {"2014 Population": 182006, "2010 Population": 176695, "Population per Square Mile": 277.2, "Population Percent Change": 3.0}}</t>
  </si>
  <si>
    <t>{"Ethnicities": {"White Alone, not Hispanic or Latino": 92.4, "Two or More Races": 1.1, "Asian Alone": 2.2, "Native Hawaiian and Other Pacific Islander Alone": 0.0, "White Alone": 94.8, "Hispanic or Latino": 2.7, "Black Alone": 1.5, "American Indian and Alaska Native Alone": 0.3}, "Age": {"Percent Under 18 Years": 22.0, "Percent 65 and Older": 17.5, "Percent Under 5 Years": 5.0}, "Miscellaneous": {"Manufacturers Shipments": 31618, "Foreign Born": 4.0, "Percent Female": 50.9, "Language Other than English at Home": 6.4, "Living in Same House +1 Years": 90.4, "Mean Travel Time to Work": 23.7, "Building Permits": 264, "Veterans": 6097, "Land Area": 233.08}, "Sales": {"Retail Sales": 9765, "Merchant Wholesaler Sales": 7074, "Accommodation and Food Services Sales": 1248, "Retail Sales per Capita": 11432}, "County": "Ozaukee County", "State": "WI", "Income": {"Median Houseold Income": 75457, "Per Capita Income": 42041, "Persons Below Poverty Level": 5.2}, "Education": {"Bachelor's Degree or Higher": 44.9, "High School or Higher": 96.1}, "Employment": {"Private Non-farm Establishments": 2732, "Private Non-farm Employment Percent Change": -1.1, "Firms": {"Total": 8559, "Hispanic-Owned": 0.0, "Native Hawaiian and Other Pacific Islander-Owned": 0.0, "American Indian-Owned": 0.3, "Black-Owned": 0.4, "Asian-Owned": 1.5, "Women-Owned": 26.2}, "Nonemployer Establishments": 6620, "Private Non-farm Employment": 36758}, "Housing": {"Housing Units": 36722, "Units in Multi-Unit Structures": 21.6, "Median Value of Owner-Occupied Units": 250200, "Households": 34108, "Persons per Household": 2.51, "Homeownership Rate": 77.8}, "Population": {"2014 Population": 87470, "2010 Population": 86395, "Population per Square Mile": 370.7, "Population Percent Change": 1.2}}</t>
  </si>
  <si>
    <t>{"Ethnicities": {"White Alone, not Hispanic or Latino": 96.9, "Two or More Races": 0.7, "Asian Alone": 0.3, "Native Hawaiian and Other Pacific Islander Alone": 0.0, "White Alone": 98.1, "Hispanic or Latino": 1.4, "Black Alone": 0.6, "American Indian and Alaska Native Alone": 0.3}, "Age": {"Percent Under 18 Years": 21.9, "Percent 65 and Older": 20.8, "Percent Under 5 Years": 5.2}, "Miscellaneous": {"Manufacturers Shipments": 0, "Foreign Born": 1.0, "Percent Female": 50.0, "Language Other than English at Home": 5.8, "Living in Same House +1 Years": 93.2, "Mean Travel Time to Work": 25.5, "Building Permits": 18, "Veterans": 557, "Land Area": 231.98}, "Sales": {"Retail Sales": 900, "Merchant Wholesaler Sales": 1346, "Accommodation and Food Services Sales": 0, "Retail Sales per Capita": 12207}, "County": "Pepin County", "State": "WI", "Income": {"Median Houseold Income": 47701, "Per Capita Income": 24367, "Persons Below Poverty Level": 12.5}, "Education": {"Bachelor's Degree or Higher": 17.1, "High School or Higher": 90.0}, "Employment": {"Private Non-farm Establishments": 219, "Private Non-farm Employment Percent Change": -1.4, "Firms": {"Total": 0, "Hispanic-Owned": 0.0, "Native Hawaiian and Other Pacific Islander-Owned": 0.0, "American Indian-Owned": 0.0, "Black-Owned": 0.0, "Asian-Owned": 0.0, "Women-Owned": 0.0}, "Nonemployer Establishments": 552, "Private Non-farm Employment": 1656}, "Housing": {"Housing Units": 3612, "Units in Multi-Unit Structures": 13.7, "Median Value of Owner-Occupied Units": 134800, "Households": 3085, "Persons per Household": 2.36, "Homeownership Rate": 77.4}, "Population": {"2014 Population": 7335, "2010 Population": 7469, "Population per Square Mile": 32.2, "Population Percent Change": -1.8}}</t>
  </si>
  <si>
    <t>{"Ethnicities": {"White Alone, not Hispanic or Latino": 95.0, "Two or More Races": 1.4, "Asian Alone": 0.9, "Native Hawaiian and Other Pacific Islander Alone": 0.0, "White Alone": 96.6, "Hispanic or Latino": 1.9, "Black Alone": 0.6, "American Indian and Alaska Native Alone": 0.5}, "Age": {"Percent Under 18 Years": 21.3, "Percent 65 and Older": 12.5, "Percent Under 5 Years": 5.3}, "Miscellaneous": {"Manufacturers Shipments": 5290, "Foreign Born": 1.4, "Percent Female": 50.4, "Language Other than English at Home": 3.2, "Living in Same House +1 Years": 83.3, "Mean Travel Time to Work": 27.3, "Building Permits": 105, "Veterans": 2696, "Land Area": 573.75}, "Sales": {"Retail Sales": 2085, "Merchant Wholesaler Sales": 0, "Accommodation and Food Services Sales": 328, "Retail Sales per Capita": 5243}, "County": "Pierce County", "State": "WI", "Income": {"Median Houseold Income": 59226, "Per Capita Income": 27462, "Persons Below Poverty Level": 12.4}, "Education": {"Bachelor's Degree or Higher": 25.7, "High School or Higher": 93.5}, "Employment": {"Private Non-farm Establishments": 788, "Private Non-farm Employment Percent Change": 1.7, "Firms": {"Total": 3519, "Hispanic-Owned": 0.0, "Native Hawaiian and Other Pacific Islander-Owned": 0.0, "American Indian-Owned": 0.0, "Black-Owned": 0.0, "Asian-Owned": 1.7, "Women-Owned": 28.9}, "Nonemployer Establishments": 2672, "Private Non-farm Employment": 6442}, "Housing": {"Housing Units": 16276, "Units in Multi-Unit Structures": 16.8, "Median Value of Owner-Occupied Units": 191300, "Households": 15069, "Persons per Household": 2.53, "Homeownership Rate": 73.7}, "Population": {"2014 Population": 40958, "2010 Population": 41019, "Population per Square Mile": 71.5, "Population Percent Change": -0.1}}</t>
  </si>
  <si>
    <t>{"Ethnicities": {"White Alone, not Hispanic or Latino": 95.4, "Two or More Races": 1.2, "Asian Alone": 0.5, "Native Hawaiian and Other Pacific Islander Alone": 0.0, "White Alone": 96.8, "Hispanic or Latino": 1.7, "Black Alone": 0.4, "American Indian and Alaska Native Alone": 1.1}, "Age": {"Percent Under 18 Years": 21.8, "Percent 65 and Older": 18.5, "Percent Under 5 Years": 5.1}, "Miscellaneous": {"Manufacturers Shipments": 9585, "Foreign Born": 1.4, "Percent Female": 49.5, "Language Other than English at Home": 3.0, "Living in Same House +1 Years": 90.2, "Mean Travel Time to Work": 29.1, "Building Permits": 83, "Veterans": 3641, "Land Area": 913.96}, "Sales": {"Retail Sales": 4231, "Merchant Wholesaler Sales": 1342, "Accommodation and Food Services Sales": 418, "Retail Sales per Capita": 9580}, "County": "Polk County", "State": "WI", "Income": {"Median Houseold Income": 48538, "Per Capita Income": 25751, "Persons Below Poverty Level": 10.8}, "Education": {"Bachelor's Degree or Higher": 19.3, "High School or Higher": 91.7}, "Employment": {"Private Non-farm Establishments": 1110, "Private Non-farm Employment Percent Change": 0.7, "Firms": {"Total": 4606, "Hispanic-Owned": 0.0, "Native Hawaiian and Other Pacific Islander-Owned": 0.0, "American Indian-Owned": 0.0, "Black-Owned": 0.0, "Asian-Owned": 1.0, "Women-Owned": 27.3}, "Nonemployer Establishments": 3299, "Private Non-farm Employment": 11464}, "Housing": {"Housing Units": 24279, "Units in Multi-Unit Structures": 9.7, "Median Value of Owner-Occupied Units": 159100, "Households": 18266, "Persons per Household": 2.38, "Homeownership Rate": 78.2}, "Population": {"2014 Population": 43437, "2010 Population": 44205, "Population per Square Mile": 48.4, "Population Percent Change": -1.7}}</t>
  </si>
  <si>
    <t>{"Ethnicities": {"White Alone, not Hispanic or Latino": 91.9, "Two or More Races": 1.3, "Asian Alone": 2.9, "Native Hawaiian and Other Pacific Islander Alone": 0.0, "White Alone": 94.6, "Hispanic or Latino": 3.0, "Black Alone": 0.8, "American Indian and Alaska Native Alone": 0.5}, "Age": {"Percent Under 18 Years": 19.7, "Percent 65 and Older": 14.6, "Percent Under 5 Years": 5.0}, "Miscellaneous": {"Manufacturers Shipments": 14495, "Foreign Born": 2.8, "Percent Female": 49.8, "Language Other than English at Home": 6.2, "Living in Same House +1 Years": 81.2, "Mean Travel Time to Work": 18.9, "Building Permits": 122, "Veterans": 4757, "Land Area": 800.68}, "Sales": {"Retail Sales": 9378, "Merchant Wholesaler Sales": 0, "Accommodation and Food Services Sales": 970, "Retail Sales per Capita": 13685}, "County": "Portage County", "State": "WI", "Income": {"Median Houseold Income": 50996, "Per Capita Income": 24972, "Persons Below Poverty Level": 13.7}, "Education": {"Bachelor's Degree or Higher": 27.5, "High School or Higher": 92.1}, "Employment": {"Private Non-farm Establishments": 1615, "Private Non-farm Employment Percent Change": -0.3, "Firms": {"Total": 5022, "Hispanic-Owned": 0.0, "Native Hawaiian and Other Pacific Islander-Owned": 0.0, "American Indian-Owned": 0.0, "Black-Owned": 2.0, "Asian-Owned": 0.0, "Women-Owned": 25.8}, "Nonemployer Establishments": 3647, "Private Non-farm Employment": 28001}, "Housing": {"Housing Units": 30363, "Units in Multi-Unit Structures": 22.8, "Median Value of Owner-Occupied Units": 145600, "Households": 27975, "Persons per Household": 2.38, "Homeownership Rate": 68.6}, "Population": {"2014 Population": 70482, "2010 Population": 70019, "Population per Square Mile": 87.4, "Population Percent Change": 0.7}}</t>
  </si>
  <si>
    <t>{"Ethnicities": {"White Alone, not Hispanic or Latino": 95.3, "Two or More Races": 1.2, "Asian Alone": 0.7, "Native Hawaiian and Other Pacific Islander Alone": 0.4, "White Alone": 96.7, "Hispanic or Latino": 1.6, "Black Alone": 0.5, "American Indian and Alaska Native Alone": 0.6}, "Age": {"Percent Under 18 Years": 17.7, "Percent 65 and Older": 24.0, "Percent Under 5 Years": 3.9}, "Miscellaneous": {"Manufacturers Shipments": 5293, "Foreign Born": 1.2, "Percent Female": 49.3, "Language Other than English at Home": 2.7, "Living in Same House +1 Years": 88.6, "Mean Travel Time to Work": 19.1, "Building Permits": 52, "Veterans": 1516, "Land Area": 1254.38}, "Sales": {"Retail Sales": 1210, "Merchant Wholesaler Sales": 309, "Accommodation and Food Services Sales": 0, "Retail Sales per Capita": 8362}, "County": "Price County", "State": "WI", "Income": {"Median Houseold Income": 42644, "Per Capita Income": 23723, "Persons Below Poverty Level": 15.9}, "Education": {"Bachelor's Degree or Higher": 15.3, "High School or Higher": 89.5}, "Employment": {"Private Non-farm Establishments": 428, "Private Non-farm Employment Percent Change": 7.3, "Firms": {"Total": 2077, "Hispanic-Owned": 0.0, "Native Hawaiian and Other Pacific Islander-Owned": 0.0, "American Indian-Owned": 0.0, "Black-Owned": 0.0, "Asian-Owned": 0.0, "Women-Owned": 22.6}, "Nonemployer Establishments": 1128, "Private Non-farm Employment": 4605}, "Housing": {"Housing Units": 11179, "Units in Multi-Unit Structures": 7.5, "Median Value of Owner-Occupied Units": 114100, "Households": 6776, "Persons per Household": 2.04, "Homeownership Rate": 78.5}, "Population": {"2014 Population": 13675, "2010 Population": 14159, "Population per Square Mile": 11.3, "Population Percent Change": -3.4}}</t>
  </si>
  <si>
    <t>{"Ethnicities": {"White Alone, not Hispanic or Latino": 73.1, "Two or More Races": 2.2, "Asian Alone": 1.3, "Native Hawaiian and Other Pacific Islander Alone": 0.1, "White Alone": 84.2, "Hispanic or Latino": 12.5, "Black Alone": 11.7, "American Indian and Alaska Native Alone": 0.6}, "Age": {"Percent Under 18 Years": 23.9, "Percent 65 and Older": 14.7, "Percent Under 5 Years": 6.2}, "Miscellaneous": {"Manufacturers Shipments": 78633, "Foreign Born": 5.0, "Percent Female": 50.5, "Language Other than English at Home": 9.0, "Living in Same House +1 Years": 89.2, "Mean Travel Time to Work": 23.2, "Building Permits": 207, "Veterans": 14054, "Land Area": 332.5}, "Sales": {"Retail Sales": 22300, "Merchant Wholesaler Sales": 0, "Accommodation and Food Services Sales": 2426, "Retail Sales per Capita": 11172}, "County": "Racine County", "State": "WI", "Income": {"Median Houseold Income": 54090, "Per Capita Income": 27141, "Persons Below Poverty Level": 13.3}, "Education": {"Bachelor's Degree or Higher": 23.0, "High School or Higher": 87.8}, "Employment": {"Private Non-farm Establishments": 3976, "Private Non-farm Employment Percent Change": -1.3, "Firms": {"Total": 13283, "Hispanic-Owned": 2.1, "Native Hawaiian and Other Pacific Islander-Owned": 0.0, "American Indian-Owned": 0.0, "Black-Owned": 3.8, "Asian-Owned": 2.2, "Women-Owned": 26.2}, "Nonemployer Establishments": 9433, "Private Non-farm Employment": 67537}, "Housing": {"Housing Units": 82265, "Units in Multi-Unit Structures": 27.2, "Median Value of Owner-Occupied Units": 170100, "Households": 75087, "Persons per Household": 2.53, "Homeownership Rate": 69.5}, "Population": {"2014 Population": 195163, "2010 Population": 195408, "Population per Square Mile": 587.7, "Population Percent Change": -0.1}}</t>
  </si>
  <si>
    <t>{"Ethnicities": {"White Alone, not Hispanic or Latino": 95.2, "Two or More Races": 0.9, "Asian Alone": 0.6, "Native Hawaiian and Other Pacific Islander Alone": 0.0, "White Alone": 97.4, "Hispanic or Latino": 2.4, "Black Alone": 0.6, "American Indian and Alaska Native Alone": 0.4}, "Age": {"Percent Under 18 Years": 22.3, "Percent 65 and Older": 19.5, "Percent Under 5 Years": 5.4}, "Miscellaneous": {"Manufacturers Shipments": 6131, "Foreign Born": 1.8, "Percent Female": 49.7, "Language Other than English at Home": 5.0, "Living in Same House +1 Years": 89.0, "Mean Travel Time to Work": 23.0, "Building Permits": 24, "Veterans": 1366, "Land Area": 586.15}, "Sales": {"Retail Sales": 2233, "Merchant Wholesaler Sales": 735, "Accommodation and Food Services Sales": 0, "Retail Sales per Capita": 12285}, "County": "Richland County", "State": "WI", "Income": {"Median Houseold Income": 45271, "Per Capita Income": 22778, "Persons Below Poverty Level": 12.8}, "Education": {"Bachelor's Degree or Higher": 15.0, "High School or Higher": 88.9}, "Employment": {"Private Non-farm Establishments": 366, "Private Non-farm Employment Percent Change": -2.2, "Firms": {"Total": 1275, "Hispanic-Owned": 0.0, "Native Hawaiian and Other Pacific Islander-Owned": 0.0, "American Indian-Owned": 0.0, "Black-Owned": 0.0, "Asian-Owned": 0.0, "Women-Owned": 0.0}, "Nonemployer Establishments": 1184, "Private Non-farm Employment": 4845}, "Housing": {"Housing Units": 8881, "Units in Multi-Unit Structures": 13.4, "Median Value of Owner-Occupied Units": 124000, "Households": 7343, "Persons per Household": 2.39, "Homeownership Rate": 75.1}, "Population": {"2014 Population": 17662, "2010 Population": 18021, "Population per Square Mile": 30.7, "Population Percent Change": -2.0}}</t>
  </si>
  <si>
    <t>{"Ethnicities": {"White Alone, not Hispanic or Latino": 83.6, "Two or More Races": 2.2, "Asian Alone": 1.2, "Native Hawaiian and Other Pacific Islander Alone": 0.1, "White Alone": 90.9, "Hispanic or Latino": 8.2, "Black Alone": 5.1, "American Indian and Alaska Native Alone": 0.5}, "Age": {"Percent Under 18 Years": 23.9, "Percent 65 and Older": 15.1, "Percent Under 5 Years": 6.0}, "Miscellaneous": {"Manufacturers Shipments": 123816, "Foreign Born": 4.4, "Percent Female": 50.9, "Language Other than English at Home": 8.4, "Living in Same House +1 Years": 85.7, "Mean Travel Time to Work": 22.7, "Building Permits": 143, "Veterans": 11930, "Land Area": 718.14}, "Sales": {"Retail Sales": 24397, "Merchant Wholesaler Sales": 27001, "Accommodation and Food Services Sales": 2116, "Retail Sales per Capita": 15301}, "County": "Rock County", "State": "WI", "Income": {"Median Houseold Income": 49435, "Per Capita Income": 24094, "Persons Below Poverty Level": 14.3}, "Education": {"Bachelor's Degree or Higher": 19.4, "High School or Higher": 87.7}, "Employment": {"Private Non-farm Establishments": 3202, "Private Non-farm Employment Percent Change": 2.9, "Firms": {"Total": 11212, "Hispanic-Owned": 1.9, "Native Hawaiian and Other Pacific Islander-Owned": 0.0, "American Indian-Owned": 0.4, "Black-Owned": 2.7, "Asian-Owned": 1.6, "Women-Owned": 27.9}, "Nonemployer Establishments": 8085, "Private Non-farm Employment": 54042}, "Housing": {"Housing Units": 68301, "Units in Multi-Unit Structures": 18.0, "Median Value of Owner-Occupied Units": 133000, "Households": 63309, "Persons per Household": 2.48, "Homeownership Rate": 71.1}, "Population": {"2014 Population": 161188, "2010 Population": 160331, "Population per Square Mile": 223.3, "Population Percent Change": 0.5}}</t>
  </si>
  <si>
    <t>{"Ethnicities": {"White Alone, not Hispanic or Latino": 95.8, "Two or More Races": 1.1, "Asian Alone": 0.4, "Native Hawaiian and Other Pacific Islander Alone": 0.0, "White Alone": 97.3, "Hispanic or Latino": 1.7, "Black Alone": 0.6, "American Indian and Alaska Native Alone": 0.6}, "Age": {"Percent Under 18 Years": 21.1, "Percent 65 and Older": 22.1, "Percent Under 5 Years": 5.3}, "Miscellaneous": {"Manufacturers Shipments": 3012, "Foreign Born": 1.5, "Percent Female": 49.8, "Language Other than English at Home": 3.2, "Living in Same House +1 Years": 87.4, "Mean Travel Time to Work": 21.7, "Building Permits": 52, "Veterans": 1324, "Land Area": 913.59}, "Sales": {"Retail Sales": 1983, "Merchant Wholesaler Sales": 124, "Accommodation and Food Services Sales": 0, "Retail Sales per Capita": 13756}, "County": "Rusk County", "State": "WI", "Income": {"Median Houseold Income": 38658, "Per Capita Income": 21004, "Persons Below Poverty Level": 18.7}, "Education": {"Bachelor's Degree or Higher": 14.3, "High School or Higher": 86.6}, "Employment": {"Private Non-farm Establishments": 318, "Private Non-farm Employment Percent Change": 5.2, "Firms": {"Total": 1562, "Hispanic-Owned": 0.0, "Native Hawaiian and Other Pacific Islander-Owned": 0.0, "American Indian-Owned": 0.0, "Black-Owned": 0.0, "Asian-Owned": 0.0, "Women-Owned": 0.0}, "Nonemployer Establishments": 995, "Private Non-farm Employment": 4253}, "Housing": {"Housing Units": 8994, "Units in Multi-Unit Structures": 6.6, "Median Value of Owner-Occupied Units": 106800, "Households": 6430, "Persons per Household": 2.23, "Homeownership Rate": 76.7}, "Population": {"2014 Population": 14333, "2010 Population": 14755, "Population per Square Mile": 16.2, "Population Percent Change": -2.9}}</t>
  </si>
  <si>
    <t>{"Ethnicities": {"White Alone, not Hispanic or Latino": 94.4, "Two or More Races": 1.4, "Asian Alone": 1.0, "Native Hawaiian and Other Pacific Islander Alone": 0.0, "White Alone": 96.4, "Hispanic or Latino": 2.3, "Black Alone": 0.7, "American Indian and Alaska Native Alone": 0.5}, "Age": {"Percent Under 18 Years": 25.9, "Percent 65 and Older": 12.2, "Percent Under 5 Years": 6.2}, "Miscellaneous": {"Manufacturers Shipments": 13472, "Foreign Born": 2.1, "Percent Female": 50.1, "Language Other than English at Home": 3.5, "Living in Same House +1 Years": 87.3, "Mean Travel Time to Work": 27.9, "Building Permits": 292, "Veterans": 5830, "Land Area": 722.33}, "Sales": {"Retail Sales": 9334, "Merchant Wholesaler Sales": 19869, "Accommodation and Food Services Sales": 1108, "Retail Sales per Capita": 11509}, "County": "St. Croix County", "State": "WI", "Income": {"Median Houseold Income": 68426, "Per Capita Income": 32220, "Persons Below Poverty Level": 7.6}, "Education": {"Bachelor's Degree or Higher": 33.0, "High School or Higher": 94.9}, "Employment": {"Private Non-farm Establishments": 2133, "Private Non-farm Employment Percent Change": 6.5, "Firms": {"Total": 8287, "Hispanic-Owned": 0.3, "Native Hawaiian and Other Pacific Islander-Owned": 0.0, "American Indian-Owned": 0.0, "Black-Owned": 0.0, "Asian-Owned": 0.6, "Women-Owned": 25.4}, "Nonemployer Establishments": 6209, "Private Non-farm Employment": 27935}, "Housing": {"Housing Units": 34691, "Units in Multi-Unit Structures": 15.6, "Median Value of Owner-Occupied Units": 206900, "Households": 32114, "Persons per Household": 2.62, "Homeownership Rate": 77.8}, "Population": {"2014 Population": 86759, "2010 Population": 84345, "Population per Square Mile": 116.8, "Population Percent Change": 2.9}}</t>
  </si>
  <si>
    <t>{"Ethnicities": {"White Alone, not Hispanic or Latino": 91.5, "Two or More Races": 1.2, "Asian Alone": 0.8, "Native Hawaiian and Other Pacific Islander Alone": 0.0, "White Alone": 95.8, "Hispanic or Latino": 4.9, "Black Alone": 0.8, "American Indian and Alaska Native Alone": 1.4}, "Age": {"Percent Under 18 Years": 23.0, "Percent 65 and Older": 17.0, "Percent Under 5 Years": 6.0}, "Miscellaneous": {"Manufacturers Shipments": 16382, "Foreign Born": 3.9, "Percent Female": 50.3, "Language Other than English at Home": 6.3, "Living in Same House +1 Years": 87.8, "Mean Travel Time to Work": 21.6, "Building Permits": 113, "Veterans": 4960, "Land Area": 830.9}, "Sales": {"Retail Sales": 10508, "Merchant Wholesaler Sales": 0, "Accommodation and Food Services Sales": 4621, "Retail Sales per Capita": 18017}, "County": "Sauk County", "State": "WI", "Income": {"Median Houseold Income": 52140, "Per Capita Income": 25988, "Persons Below Poverty Level": 10.8}, "Education": {"Bachelor's Degree or Higher": 21.0, "High School or Higher": 89.4}, "Employment": {"Private Non-farm Establishments": 1781, "Private Non-farm Employment Percent Change": -0.9, "Firms": {"Total": 5637, "Hispanic-Owned": 0.0, "Native Hawaiian and Other Pacific Islander-Owned": 0.0, "American Indian-Owned": 0.0, "Black-Owned": 0.0, "Asian-Owned": 0.0, "Women-Owned": 23.8}, "Nonemployer Establishments": 4322, "Private Non-farm Employment": 29550}, "Housing": {"Housing Units": 29869, "Units in Multi-Unit Structures": 21.5, "Median Value of Owner-Occupied Units": 168800, "Households": 25206, "Persons per Household": 2.44, "Homeownership Rate": 70.1}, "Population": {"2014 Population": 63379, "2010 Population": 61976, "Population per Square Mile": 74.6, "Population Percent Change": 2.3}}</t>
  </si>
  <si>
    <t>{"Ethnicities": {"White Alone, not Hispanic or Latino": 77.4, "Two or More Races": 3.2, "Asian Alone": 0.4, "Native Hawaiian and Other Pacific Islander Alone": 0.0, "White Alone": 78.6, "Hispanic or Latino": 2.1, "Black Alone": 0.6, "American Indian and Alaska Native Alone": 17.2}, "Age": {"Percent Under 18 Years": 19.9, "Percent 65 and Older": 23.3, "Percent Under 5 Years": 5.5}, "Miscellaneous": {"Manufacturers Shipments": 1809, "Foreign Born": 1.3, "Percent Female": 49.3, "Language Other than English at Home": 3.6, "Living in Same House +1 Years": 89.2, "Mean Travel Time to Work": 19.3, "Building Permits": 82, "Veterans": 1662, "Land Area": 1257.31}, "Sales": {"Retail Sales": 2241, "Merchant Wholesaler Sales": 502, "Accommodation and Food Services Sales": 746, "Retail Sales per Capita": 13223}, "County": "Sawyer County", "State": "WI", "Income": {"Median Houseold Income": 39904, "Per Capita Income": 23809, "Persons Below Poverty Level": 18.8}, "Education": {"Bachelor's Degree or Higher": 22.0, "High School or Higher": 89.7}, "Employment": {"Private Non-farm Establishments": 660, "Private Non-farm Employment Percent Change": 1.1, "Firms": {"Total": 2363, "Hispanic-Owned": 0.0, "Native Hawaiian and Other Pacific Islander-Owned": 0.0, "American Indian-Owned": 0.0, "Black-Owned": 0.0, "Asian-Owned": 0.0, "Women-Owned": 0.0}, "Nonemployer Establishments": 1586, "Private Non-farm Employment": 4920}, "Housing": {"Housing Units": 16225, "Units in Multi-Unit Structures": 7.2, "Median Value of Owner-Occupied Units": 162500, "Households": 7663, "Persons per Household": 2.11, "Homeownership Rate": 75.3}, "Population": {"2014 Population": 16437, "2010 Population": 16557, "Population per Square Mile": 13.2, "Population Percent Change": -0.7}}</t>
  </si>
  <si>
    <t>{"Ethnicities": {"White Alone, not Hispanic or Latino": 87.3, "Two or More Races": 2.1, "Asian Alone": 0.5, "Native Hawaiian and Other Pacific Islander Alone": 0.0, "White Alone": 88.9, "Hispanic or Latino": 2.6, "Black Alone": 0.4, "American Indian and Alaska Native Alone": 8.0}, "Age": {"Percent Under 18 Years": 21.9, "Percent 65 and Older": 19.8, "Percent Under 5 Years": 5.4}, "Miscellaneous": {"Manufacturers Shipments": 5820, "Foreign Born": 1.4, "Percent Female": 50.0, "Language Other than English at Home": 3.9, "Living in Same House +1 Years": 88.1, "Mean Travel Time to Work": 23.2, "Building Permits": 44, "Veterans": 3646, "Land Area": 893.06}, "Sales": {"Retail Sales": 4139, "Merchant Wholesaler Sales": 2564, "Accommodation and Food Services Sales": 427, "Retail Sales per Capita": 10068}, "County": "Shawano County", "State": "WI", "Income": {"Median Houseold Income": 46559, "Per Capita Income": 23500, "Persons Below Poverty Level": 11.5}, "Education": {"Bachelor's Degree or Higher": 15.3, "High School or Higher": 89.5}, "Employment": {"Private Non-farm Establishments": 898, "Private Non-farm Employment Percent Change": 0.0, "Firms": {"Total": 3402, "Hispanic-Owned": 2.7, "Native Hawaiian and Other Pacific Islander-Owned": 0.0, "American Indian-Owned": 0.0, "Black-Owned": 0.0, "Asian-Owned": 0.0, "Women-Owned": 23.7}, "Nonemployer Establishments": 2461, "Private Non-farm Employment": 10047}, "Housing": {"Housing Units": 20714, "Units in Multi-Unit Structures": 13.6, "Median Value of Owner-Occupied Units": 129900, "Households": 17245, "Persons per Household": 2.38, "Homeownership Rate": 75.6}, "Population": {"2014 Population": 41579, "2010 Population": 41949, "Population per Square Mile": 47.0, "Population Percent Change": -0.9}}</t>
  </si>
  <si>
    <t>{"Ethnicities": {"White Alone, not Hispanic or Latino": 85.6, "Two or More Races": 1.4, "Asian Alone": 5.1, "Native Hawaiian and Other Pacific Islander Alone": 0.1, "White Alone": 91.1, "Hispanic or Latino": 6.0, "Black Alone": 1.8, "American Indian and Alaska Native Alone": 0.5}, "Age": {"Percent Under 18 Years": 22.8, "Percent 65 and Older": 16.2, "Percent Under 5 Years": 5.6}, "Miscellaneous": {"Manufacturers Shipments": 61260, "Foreign Born": 5.2, "Percent Female": 49.8, "Language Other than English at Home": 9.8, "Living in Same House +1 Years": 87.3, "Mean Travel Time to Work": 18.7, "Building Permits": 111, "Veterans": 8535, "Land Area": 511.27}, "Sales": {"Retail Sales": 13986, "Merchant Wholesaler Sales": 5034, "Accommodation and Food Services Sales": 1930, "Retail Sales per Capita": 12257}, "County": "Sheboygan County", "State": "WI", "Income": {"Median Houseold Income": 52920, "Per Capita Income": 26126, "Persons Below Poverty Level": 9.5}, "Education": {"Bachelor's Degree or Higher": 22.4, "High School or Higher": 90.6}, "Employment": {"Private Non-farm Establishments": 2655, "Private Non-farm Employment Percent Change": -0.4, "Firms": {"Total": 7858, "Hispanic-Owned": 0.0, "Native Hawaiian and Other Pacific Islander-Owned": 0.0, "American Indian-Owned": 0.0, "Black-Owned": 0.5, "Asian-Owned": 1.8, "Women-Owned": 22.2}, "Nonemployer Establishments": 5542, "Private Non-farm Employment": 49417}, "Housing": {"Housing Units": 50595, "Units in Multi-Unit Structures": 26.6, "Median Value of Owner-Occupied Units": 152300, "Households": 46312, "Persons per Household": 2.42, "Homeownership Rate": 71.8}, "Population": {"2014 Population": 115290, "2010 Population": 115507, "Population per Square Mile": 225.9, "Population Percent Change": -0.2}}</t>
  </si>
  <si>
    <t>{"Ethnicities": {"White Alone, not Hispanic or Latino": 96.6, "Two or More Races": 0.8, "Asian Alone": 0.4, "Native Hawaiian and Other Pacific Islander Alone": 0.1, "White Alone": 98.1, "Hispanic or Latino": 1.8, "Black Alone": 0.4, "American Indian and Alaska Native Alone": 0.3}, "Age": {"Percent Under 18 Years": 23.7, "Percent 65 and Older": 18.3, "Percent Under 5 Years": 5.8}, "Miscellaneous": {"Manufacturers Shipments": 6306, "Foreign Born": 1.4, "Percent Female": 49.1, "Language Other than English at Home": 5.3, "Living in Same House +1 Years": 89.9, "Mean Travel Time to Work": 20.9, "Building Permits": 28, "Veterans": 1509, "Land Area": 974.88}, "Sales": {"Retail Sales": 1891, "Merchant Wholesaler Sales": 260, "Accommodation and Food Services Sales": 0, "Retail Sales per Capita": 9793}, "County": "Taylor County", "State": "WI", "Income": {"Median Houseold Income": 44869, "Per Capita Income": 23032, "Persons Below Poverty Level": 13.9}, "Education": {"Bachelor's Degree or Higher": 13.6, "High School or Higher": 86.4}, "Employment": {"Private Non-farm Establishments": 484, "Private Non-farm Employment Percent Change": 0.4, "Firms": {"Total": 1971, "Hispanic-Owned": 0.0, "Native Hawaiian and Other Pacific Islander-Owned": 0.0, "American Indian-Owned": 0.0, "Black-Owned": 0.0, "Asian-Owned": 0.0, "Women-Owned": 22.2}, "Nonemployer Establishments": 1396, "Private Non-farm Employment": 7048}, "Housing": {"Housing Units": 10602, "Units in Multi-Unit Structures": 12.4, "Median Value of Owner-Occupied Units": 126100, "Households": 8761, "Persons per Household": 2.33, "Homeownership Rate": 76.9}, "Population": {"2014 Population": 20540, "2010 Population": 20689, "Population per Square Mile": 21.2, "Population Percent Change": -0.7}}</t>
  </si>
  <si>
    <t>{"Ethnicities": {"White Alone, not Hispanic or Latino": 91.3, "Two or More Races": 0.9, "Asian Alone": 0.7, "Native Hawaiian and Other Pacific Islander Alone": 0.1, "White Alone": 97.3, "Hispanic or Latino": 6.8, "Black Alone": 0.5, "American Indian and Alaska Native Alone": 0.6}, "Age": {"Percent Under 18 Years": 24.4, "Percent 65 and Older": 16.9, "Percent Under 5 Years": 6.8}, "Miscellaneous": {"Manufacturers Shipments": 14388, "Foreign Born": 3.5, "Percent Female": 49.6, "Language Other than English at Home": 7.4, "Living in Same House +1 Years": 91.5, "Mean Travel Time to Work": 21.0, "Building Permits": 134, "Veterans": 2116, "Land Area": 732.97}, "Sales": {"Retail Sales": 2518, "Merchant Wholesaler Sales": 1146, "Accommodation and Food Services Sales": 0, "Retail Sales per Capita": 9088}, "County": "Trempealeau County", "State": "WI", "Income": {"Median Houseold Income": 49143, "Per Capita Income": 25017, "Persons Below Poverty Level": 11.9}, "Education": {"Bachelor's Degree or Higher": 17.5, "High School or Higher": 87.6}, "Employment": {"Private Non-farm Establishments": 648, "Private Non-farm Employment Percent Change": -1.8, "Firms": {"Total": 2277, "Hispanic-Owned": 0.0, "Native Hawaiian and Other Pacific Islander-Owned": 0.0, "American Indian-Owned": 0.0, "Black-Owned": 0.0, "Asian-Owned": 0.0, "Women-Owned": 23.1}, "Nonemployer Establishments": 1946, "Private Non-farm Employment": 11920}, "Housing": {"Housing Units": 12770, "Units in Multi-Unit Structures": 14.0, "Median Value of Owner-Occupied Units": 135200, "Households": 11745, "Persons per Household": 2.43, "Homeownership Rate": 74.4}, "Population": {"2014 Population": 29509, "2010 Population": 28816, "Population per Square Mile": 39.3, "Population Percent Change": 2.4}}</t>
  </si>
  <si>
    <t>{"Ethnicities": {"White Alone, not Hispanic or Latino": 96.5, "Two or More Races": 1.0, "Asian Alone": 0.4, "Native Hawaiian and Other Pacific Islander Alone": 0.0, "White Alone": 97.9, "Hispanic or Latino": 1.6, "Black Alone": 0.4, "American Indian and Alaska Native Alone": 0.2}, "Age": {"Percent Under 18 Years": 25.9, "Percent 65 and Older": 18.5, "Percent Under 5 Years": 7.2}, "Miscellaneous": {"Manufacturers Shipments": 1783, "Foreign Born": 0.9, "Percent Female": 50.2, "Language Other than English at Home": 11.4, "Living in Same House +1 Years": 91.2, "Mean Travel Time to Work": 23.4, "Building Permits": 62, "Veterans": 2341, "Land Area": 791.58}, "Sales": {"Retail Sales": 2504, "Merchant Wholesaler Sales": 1537, "Accommodation and Food Services Sales": 0, "Retail Sales per Capita": 8639}, "County": "Vernon County", "State": "WI", "Income": {"Median Houseold Income": 45488, "Per Capita Income": 22680, "Persons Below Poverty Level": 14.5}, "Education": {"Bachelor's Degree or Higher": 19.5, "High School or Higher": 86.9}, "Employment": {"Private Non-farm Establishments": 610, "Private Non-farm Employment Percent Change": -4.5, "Firms": {"Total": 2897, "Hispanic-Owned": 0.0, "Native Hawaiian and Other Pacific Islander-Owned": 0.0, "American Indian-Owned": 0.0, "Black-Owned": 0.0, "Asian-Owned": 0.0, "Women-Owned": 0.0}, "Nonemployer Establishments": 2414, "Private Non-farm Employment": 6925}, "Housing": {"Housing Units": 13785, "Units in Multi-Unit Structures": 9.4, "Median Value of Owner-Occupied Units": 138200, "Households": 11790, "Persons per Household": 2.51, "Homeownership Rate": 78.7}, "Population": {"2014 Population": 30362, "2010 Population": 29773, "Population per Square Mile": 37.6, "Population Percent Change": 2.0}}</t>
  </si>
  <si>
    <t>{"Ethnicities": {"White Alone, not Hispanic or Latino": 85.4, "Two or More Races": 1.4, "Asian Alone": 0.4, "Native Hawaiian and Other Pacific Islander Alone": 0.0, "White Alone": 86.5, "Hispanic or Latino": 1.9, "Black Alone": 0.4, "American Indian and Alaska Native Alone": 11.3}, "Age": {"Percent Under 18 Years": 16.8, "Percent 65 and Older": 29.0, "Percent Under 5 Years": 4.1}, "Miscellaneous": {"Manufacturers Shipments": 0, "Foreign Born": 2.0, "Percent Female": 49.5, "Language Other than English at Home": 4.4, "Living in Same House +1 Years": 89.8, "Mean Travel Time to Work": 19.4, "Building Permits": 141, "Veterans": 2572, "Land Area": 856.6}, "Sales": {"Retail Sales": 3122, "Merchant Wholesaler Sales": 294, "Accommodation and Food Services Sales": 1616, "Retail Sales per Capita": 14218}, "County": "Vilas County", "State": "WI", "Income": {"Median Houseold Income": 40833, "Per Capita Income": 26252, "Persons Below Poverty Level": 13.3}, "Education": {"Bachelor's Degree or Higher": 24.1, "High School or Higher": 91.8}, "Employment": {"Private Non-farm Establishments": 924, "Private Non-farm Employment Percent Change": -4.4, "Firms": {"Total": 3491, "Hispanic-Owned": 0.0, "Native Hawaiian and Other Pacific Islander-Owned": 0.0, "American Indian-Owned": 0.0, "Black-Owned": 0.0, "Asian-Owned": 0.0, "Women-Owned": 19.1}, "Nonemployer Establishments": 2401, "Private Non-farm Employment": 5247}, "Housing": {"Housing Units": 25443, "Units in Multi-Unit Structures": 5.2, "Median Value of Owner-Occupied Units": 186000, "Households": 10636, "Persons per Household": 1.99, "Homeownership Rate": 77.0}, "Population": {"2014 Population": 21398, "2010 Population": 21430, "Population per Square Mile": 25.0, "Population Percent Change": -0.1}}</t>
  </si>
  <si>
    <t>{"Ethnicities": {"White Alone, not Hispanic or Latino": 85.6, "Two or More Races": 1.2, "Asian Alone": 1.1, "Native Hawaiian and Other Pacific Islander Alone": 0.1, "White Alone": 96.0, "Hispanic or Latino": 11.1, "Black Alone": 1.3, "American Indian and Alaska Native Alone": 0.5}, "Age": {"Percent Under 18 Years": 21.9, "Percent 65 and Older": 15.3, "Percent Under 5 Years": 5.1}, "Miscellaneous": {"Manufacturers Shipments": 22474, "Foreign Born": 6.1, "Percent Female": 50.0, "Language Other than English at Home": 11.0, "Living in Same House +1 Years": 83.3, "Mean Travel Time to Work": 24.9, "Building Permits": 203, "Veterans": 7046, "Land Area": 555.13}, "Sales": {"Retail Sales": 10911, "Merchant Wholesaler Sales": 11246, "Accommodation and Food Services Sales": 2672, "Retail Sales per Capita": 10886}, "County": "Walworth County", "State": "WI", "Income": {"Median Houseold Income": 54020, "Per Capita Income": 27130, "Persons Below Poverty Level": 13.4}, "Education": {"Bachelor's Degree or Higher": 26.2, "High School or Higher": 90.1}, "Employment": {"Private Non-farm Establishments": 2589, "Private Non-farm Employment Percent Change": -0.5, "Firms": {"Total": 9675, "Hispanic-Owned": 1.9, "Native Hawaiian and Other Pacific Islander-Owned": 0.0, "American Indian-Owned": 0.0, "Black-Owned": 0.0, "Asian-Owned": 1.2, "Women-Owned": 25.3}, "Nonemployer Establishments": 6778, "Private Non-farm Employment": 33511}, "Housing": {"Housing Units": 51696, "Units in Multi-Unit Structures": 21.5, "Median Value of Owner-Occupied Units": 194900, "Households": 39929, "Persons per Household": 2.5, "Homeownership Rate": 68.7}, "Population": {"2014 Population": 103527, "2010 Population": 102228, "Population per Square Mile": 184.2, "Population Percent Change": 1.3}}</t>
  </si>
  <si>
    <t>{"Ethnicities": {"White Alone, not Hispanic or Latino": 94.9, "Two or More Races": 1.5, "Asian Alone": 0.5, "Native Hawaiian and Other Pacific Islander Alone": 0.0, "White Alone": 96.2, "Hispanic or Latino": 1.6, "Black Alone": 0.5, "American Indian and Alaska Native Alone": 1.4}, "Age": {"Percent Under 18 Years": 19.5, "Percent 65 and Older": 23.9, "Percent Under 5 Years": 5.0}, "Miscellaneous": {"Manufacturers Shipments": 0, "Foreign Born": 1.1, "Percent Female": 50.4, "Language Other than English at Home": 2.4, "Living in Same House +1 Years": 88.8, "Mean Travel Time to Work": 21.8, "Building Permits": 71, "Veterans": 1687, "Land Area": 797.11}, "Sales": {"Retail Sales": 1781, "Merchant Wholesaler Sales": 279, "Accommodation and Food Services Sales": 253, "Retail Sales per Capita": 10746}, "County": "Washburn County", "State": "WI", "Income": {"Median Houseold Income": 41924, "Per Capita Income": 24850, "Persons Below Poverty Level": 13.8}, "Education": {"Bachelor's Degree or Higher": 20.3, "High School or Higher": 90.8}, "Employment": {"Private Non-farm Establishments": 519, "Private Non-farm Employment Percent Change": 0.6, "Firms": {"Total": 2106, "Hispanic-Owned": 0.0, "Native Hawaiian and Other Pacific Islander-Owned": 0.0, "American Indian-Owned": 0.0, "Black-Owned": 0.0, "Asian-Owned": 0.0, "Women-Owned": 17.9}, "Nonemployer Establishments": 1418, "Private Non-farm Employment": 4383}, "Housing": {"Housing Units": 13048, "Units in Multi-Unit Structures": 6.9, "Median Value of Owner-Occupied Units": 146000, "Households": 7348, "Persons per Household": 2.12, "Homeownership Rate": 79.8}, "Population": {"2014 Population": 15694, "2010 Population": 15911, "Population per Square Mile": 20.0, "Population Percent Change": -1.4}}</t>
  </si>
  <si>
    <t>{"Ethnicities": {"White Alone, not Hispanic or Latino": 93.4, "Two or More Races": 1.1, "Asian Alone": 1.2, "Native Hawaiian and Other Pacific Islander Alone": 0.0, "White Alone": 96.1, "Hispanic or Latino": 3.0, "Black Alone": 1.1, "American Indian and Alaska Native Alone": 0.4}, "Age": {"Percent Under 18 Years": 23.0, "Percent 65 and Older": 15.7, "Percent Under 5 Years": 5.3}, "Miscellaneous": {"Manufacturers Shipments": 33934, "Foreign Born": 2.7, "Percent Female": 50.3, "Language Other than English at Home": 4.7, "Living in Same House +1 Years": 90.6, "Mean Travel Time to Work": 24.3, "Building Permits": 337, "Veterans": 8853, "Land Area": 430.7}, "Sales": {"Retail Sales": 17599, "Merchant Wholesaler Sales": 28004, "Accommodation and Food Services Sales": 1529, "Retail Sales per Capita": 13729}, "County": "Washington County", "State": "WI", "Income": {"Median Houseold Income": 66159, "Per Capita Income": 32020, "Persons Below Poverty Level": 6.3}, "Education": {"Bachelor's Degree or Higher": 27.6, "High School or Higher": 92.5}, "Employment": {"Private Non-farm Establishments": 3173, "Private Non-farm Employment Percent Change": 2.2, "Firms": {"Total": 10318, "Hispanic-Owned": 0.4, "Native Hawaiian and Other Pacific Islander-Owned": 0.0, "American Indian-Owned": 0.3, "Black-Owned": 0.6, "Asian-Owned": 0.0, "Women-Owned": 19.9}, "Nonemployer Establishments": 8088, "Private Non-farm Employment": 49387}, "Housing": {"Housing Units": 55516, "Units in Multi-Unit Structures": 21.6, "Median Value of Owner-Occupied Units": 222900, "Households": 52053, "Persons per Household": 2.52, "Homeownership Rate": 77.4}, "Population": {"2014 Population": 133251, "2010 Population": 131887, "Population per Square Mile": 306.2, "Population Percent Change": 1.0}}</t>
  </si>
  <si>
    <t>{"Ethnicities": {"White Alone, not Hispanic or Latino": 89.4, "Two or More Races": 1.3, "Asian Alone": 3.3, "Native Hawaiian and Other Pacific Islander Alone": 0.1, "White Alone": 93.6, "Hispanic or Latino": 4.6, "Black Alone": 1.4, "American Indian and Alaska Native Alone": 0.3}, "Age": {"Percent Under 18 Years": 22.4, "Percent 65 and Older": 16.5, "Percent Under 5 Years": 5.1}, "Miscellaneous": {"Manufacturers Shipments": 156634, "Foreign Born": 4.6, "Percent Female": 50.9, "Language Other than English at Home": 7.2, "Living in Same House +1 Years": 89.2, "Mean Travel Time to Work": 23.8, "Building Permits": 1020, "Veterans": 26579, "Land Area": 549.57}, "Sales": {"Retail Sales": 59550, "Merchant Wholesaler Sales": 68820, "Accommodation and Food Services Sales": 6166, "Retail Sales per Capita": 15712}, "County": "Waukesha County", "State": "WI", "Income": {"Median Houseold Income": 75850, "Per Capita Income": 37577, "Persons Below Poverty Level": 5.4}, "Education": {"Bachelor's Degree or Higher": 40.2, "High School or Higher": 95.6}, "Employment": {"Private Non-farm Establishments": 12424, "Private Non-farm Employment Percent Change": 1.3, "Firms": {"Total": 36589, "Hispanic-Owned": 1.0, "Native Hawaiian and Other Pacific Islander-Owned": 0.0, "American Indian-Owned": 0.3, "Black-Owned": 0.8, "Asian-Owned": 2.2, "Women-Owned": 24.7}, "Nonemployer Establishments": 26370, "Private Non-farm Employment": 222812}, "Housing": {"Housing Units": 162596, "Units in Multi-Unit Structures": 22.6, "Median Value of Owner-Occupied Units": 253800, "Households": 153422, "Persons per Household": 2.52, "Homeownership Rate": 76.9}, "Population": {"2014 Population": 395118, "2010 Population": 389891, "Population per Square Mile": 709.4, "Population Percent Change": 1.3}}</t>
  </si>
  <si>
    <t>{"Ethnicities": {"White Alone, not Hispanic or Latino": 94.8, "Two or More Races": 1.0, "Asian Alone": 0.5, "Native Hawaiian and Other Pacific Islander Alone": 0.0, "White Alone": 97.4, "Hispanic or Latino": 3.0, "Black Alone": 0.4, "American Indian and Alaska Native Alone": 0.7}, "Age": {"Percent Under 18 Years": 21.2, "Percent 65 and Older": 19.5, "Percent Under 5 Years": 5.2}, "Miscellaneous": {"Manufacturers Shipments": 21336, "Foreign Born": 1.6, "Percent Female": 49.7, "Language Other than English at Home": 3.8, "Living in Same House +1 Years": 87.5, "Mean Travel Time to Work": 21.7, "Building Permits": 88, "Veterans": 4961, "Land Area": 747.71}, "Sales": {"Retail Sales": 5166, "Merchant Wholesaler Sales": 861, "Accommodation and Food Services Sales": 555, "Retail Sales per Capita": 9929}, "County": "Waupaca County", "State": "WI", "Income": {"Median Houseold Income": 50822, "Per Capita Income": 25956, "Persons Below Poverty Level": 10.6}, "Education": {"Bachelor's Degree or Higher": 16.6, "High School or Higher": 89.9}, "Employment": {"Private Non-farm Establishments": 1209, "Private Non-farm Employment Percent Change": -4.1, "Firms": {"Total": 3897, "Hispanic-Owned": 0.8, "Native Hawaiian and Other Pacific Islander-Owned": 0.0, "American Indian-Owned": 0.0, "Black-Owned": 0.0, "Asian-Owned": 0.0, "Women-Owned": 24.6}, "Nonemployer Establishments": 3075, "Private Non-farm Employment": 15799}, "Housing": {"Housing Units": 25456, "Units in Multi-Unit Structures": 14.9, "Median Value of Owner-Occupied Units": 136300, "Households": 21388, "Persons per Household": 2.37, "Homeownership Rate": 76.1}, "Population": {"2014 Population": 52066, "2010 Population": 52410, "Population per Square Mile": 70.1, "Population Percent Change": -0.7}}</t>
  </si>
  <si>
    <t>{"Ethnicities": {"White Alone, not Hispanic or Latino": 89.8, "Two or More Races": 1.0, "Asian Alone": 0.5, "Native Hawaiian and Other Pacific Islander Alone": 0.1, "White Alone": 95.5, "Hispanic or Latino": 6.4, "Black Alone": 2.1, "American Indian and Alaska Native Alone": 0.8}, "Age": {"Percent Under 18 Years": 18.7, "Percent 65 and Older": 22.5, "Percent Under 5 Years": 4.8}, "Miscellaneous": {"Manufacturers Shipments": 1112, "Foreign Born": 2.4, "Percent Female": 47.3, "Language Other than English at Home": 7.8, "Living in Same House +1 Years": 89.0, "Mean Travel Time to Work": 26.9, "Building Permits": 54, "Veterans": 2616, "Land Area": 626.15}, "Sales": {"Retail Sales": 2030, "Merchant Wholesaler Sales": 498, "Accommodation and Food Services Sales": 250, "Retail Sales per Capita": 8226}, "County": "Waushara County", "State": "WI", "Income": {"Median Houseold Income": 43070, "Per Capita Income": 22888, "Persons Below Poverty Level": 11.6}, "Education": {"Bachelor's Degree or Higher": 14.3, "High School or Higher": 87.0}, "Employment": {"Private Non-farm Establishments": 480, "Private Non-farm Employment Percent Change": 3.2, "Firms": {"Total": 2378, "Hispanic-Owned": 0.0, "Native Hawaiian and Other Pacific Islander-Owned": 0.0, "American Indian-Owned": 0.0, "Black-Owned": 0.0, "Asian-Owned": 0.0, "Women-Owned": 23.9}, "Nonemployer Establishments": 1518, "Private Non-farm Employment": 4807}, "Housing": {"Housing Units": 14895, "Units in Multi-Unit Structures": 5.8, "Median Value of Owner-Occupied Units": 136800, "Households": 9902, "Persons per Household": 2.34, "Homeownership Rate": 81.1}, "Population": {"2014 Population": 24178, "2010 Population": 24496, "Population per Square Mile": 39.1, "Population Percent Change": -1.3}}</t>
  </si>
  <si>
    <t>{"Ethnicities": {"White Alone, not Hispanic or Latino": 89.6, "Two or More Races": 1.6, "Asian Alone": 2.7, "Native Hawaiian and Other Pacific Islander Alone": 0.0, "White Alone": 93.0, "Hispanic or Latino": 3.9, "Black Alone": 2.0, "American Indian and Alaska Native Alone": 0.7}, "Age": {"Percent Under 18 Years": 20.8, "Percent 65 and Older": 14.7, "Percent Under 5 Years": 5.6}, "Miscellaneous": {"Manufacturers Shipments": 91988, "Foreign Born": 3.2, "Percent Female": 49.7, "Language Other than English at Home": 5.4, "Living in Same House +1 Years": 85.5, "Mean Travel Time to Work": 18.4, "Building Permits": 511, "Veterans": 12863, "Land Area": 434.49}, "Sales": {"Retail Sales": 17964, "Merchant Wholesaler Sales": 11091, "Accommodation and Food Services Sales": 2120, "Retail Sales per Capita": 11126}, "County": "Winnebago County", "State": "WI", "Income": {"Median Houseold Income": 51010, "Per Capita Income": 26955, "Persons Below Poverty Level": 12.3}, "Education": {"Bachelor's Degree or Higher": 25.5, "High School or Higher": 91.0}, "Employment": {"Private Non-farm Establishments": 3489, "Private Non-farm Employment Percent Change": -1.4, "Firms": {"Total": 10710, "Hispanic-Owned": 0.8, "Native Hawaiian and Other Pacific Islander-Owned": 0.0, "American Indian-Owned": 0.3, "Black-Owned": 0.0, "Asian-Owned": 0.0, "Women-Owned": 23.4}, "Nonemployer Establishments": 8117, "Private Non-farm Employment": 83823}, "Housing": {"Housing Units": 74185, "Units in Multi-Unit Structures": 28.1, "Median Value of Owner-Occupied Units": 141300, "Households": 68140, "Persons per Household": 2.33, "Homeownership Rate": 66.3}, "Population": {"2014 Population": 169511, "2010 Population": 166994, "Population per Square Mile": 384.3, "Population Percent Change": 1.5}}</t>
  </si>
  <si>
    <t>{"Ethnicities": {"White Alone, not Hispanic or Latino": 93.1, "Two or More Races": 1.0, "Asian Alone": 2.0, "Native Hawaiian and Other Pacific Islander Alone": 0.0, "White Alone": 95.4, "Hispanic or Latino": 2.7, "Black Alone": 0.7, "American Indian and Alaska Native Alone": 0.9}, "Age": {"Percent Under 18 Years": 21.9, "Percent 65 and Older": 18.6, "Percent Under 5 Years": 5.7}, "Miscellaneous": {"Manufacturers Shipments": 25626, "Foreign Born": 2.4, "Percent Female": 50.6, "Language Other than English at Home": 5.0, "Living in Same House +1 Years": 90.0, "Mean Travel Time to Work": 18.6, "Building Permits": 236, "Veterans": 6206, "Land Area": 793.12}, "Sales": {"Retail Sales": 10029, "Merchant Wholesaler Sales": 8932, "Accommodation and Food Services Sales": 842, "Retail Sales per Capita": 13585}, "County": "Wood County", "State": "WI", "Income": {"Median Houseold Income": 47685, "Per Capita Income": 25961, "Persons Below Poverty Level": 11.0}, "Education": {"Bachelor's Degree or Higher": 18.8, "High School or Higher": 90.8}, "Employment": {"Private Non-farm Establishments": 1762, "Private Non-farm Employment Percent Change": -4.3, "Firms": {"Total": 6203, "Hispanic-Owned": 0.0, "Native Hawaiian and Other Pacific Islander-Owned": 0.0, "American Indian-Owned": 0.0, "Black-Owned": 0.0, "Asian-Owned": 0.0, "Women-Owned": 25.3}, "Nonemployer Establishments": 3876, "Private Non-farm Employment": 34380}, "Housing": {"Housing Units": 34405, "Units in Multi-Unit Structures": 17.4, "Median Value of Owner-Occupied Units": 119300, "Households": 32037, "Persons per Household": 2.29, "Homeownership Rate": 74.5}, "Population": {"2014 Population": 73608, "2010 Population": 74749, "Population per Square Mile": 94.2, "Population Percent Change": -1.5}}</t>
  </si>
  <si>
    <t>{"Ethnicities": {"White Alone, not Hispanic or Latino": 83.4, "Two or More Races": 2.4, "Asian Alone": 3.1, "Native Hawaiian and Other Pacific Islander Alone": 0.1, "White Alone": 91.6, "Hispanic or Latino": 9.4, "Black Alone": 1.8, "American Indian and Alaska Native Alone": 1.1}, "Age": {"Percent Under 18 Years": 16.5, "Percent 65 and Older": 9.8, "Percent Under 5 Years": 5.2}, "Miscellaneous": {"Manufacturers Shipments": 0, "Foreign Born": 5.4, "Percent Female": 47.7, "Language Other than English at Home": 9.7, "Living in Same House +1 Years": 68.8, "Mean Travel Time to Work": 12.3, "Building Permits": 99, "Veterans": 2289, "Land Area": 4273.84}, "Sales": {"Retail Sales": 4687, "Merchant Wholesaler Sales": 1134, "Accommodation and Food Services Sales": 657, "Retail Sales per Capita": 14433}, "County": "Albany County", "State": "WY", "Income": {"Median Houseold Income": 42774, "Per Capita Income": 24758, "Persons Below Poverty Level": 26.0}, "Education": {"Bachelor's Degree or Higher": 48.0, "High School or Higher": 95.3}, "Employment": {"Private Non-farm Establishments": 1024, "Private Non-farm Employment Percent Change": -1.1, "Firms": {"Total": 3318, "Hispanic-Owned": 3.9, "Native Hawaiian and Other Pacific Islander-Owned": 0.0, "American Indian-Owned": 0.0, "Black-Owned": 0.0, "Asian-Owned": 0.0, "Women-Owned": 32.2}, "Nonemployer Establishments": 2453, "Private Non-farm Employment": 9773}, "Housing": {"Housing Units": 18726, "Units in Multi-Unit Structures": 33.3, "Median Value of Owner-Occupied Units": 201500, "Households": 15257, "Persons per Household": 2.25, "Homeownership Rate": 51.3}, "Population": {"2014 Population": 37811, "2010 Population": 36299, "Population per Square Mile": 8.5, "Population Percent Change": 4.2}}</t>
  </si>
  <si>
    <t>WY</t>
  </si>
  <si>
    <t>{"Ethnicities": {"White Alone, not Hispanic or Latino": 87.8, "Two or More Races": 1.4, "Asian Alone": 0.4, "Native Hawaiian and Other Pacific Islander Alone": 0.0, "White Alone": 95.9, "Hispanic or Latino": 9.1, "Black Alone": 0.9, "American Indian and Alaska Native Alone": 1.3}, "Age": {"Percent Under 18 Years": 25.3, "Percent 65 and Older": 19.2, "Percent Under 5 Years": 6.5}, "Miscellaneous": {"Manufacturers Shipments": 0, "Foreign Born": 2.6, "Percent Female": 49.7, "Language Other than English at Home": 7.1, "Living in Same House +1 Years": 87.7, "Mean Travel Time to Work": 17.5, "Building Permits": 13, "Veterans": 1061, "Land Area": 3137.1}, "Sales": {"Retail Sales": 710, "Merchant Wholesaler Sales": 0, "Accommodation and Food Services Sales": 56, "Retail Sales per Capita": 6242}, "County": "Big Horn County", "State": "WY", "Income": {"Median Houseold Income": 52589, "Per Capita Income": 25119, "Persons Below Poverty Level": 10.2}, "Education": {"Bachelor's Degree or Higher": 21.2, "High School or Higher": 89.1}, "Employment": {"Private Non-farm Establishments": 301, "Private Non-farm Employment Percent Change": -0.4, "Firms": {"Total": 1103, "Hispanic-Owned": 0.0, "Native Hawaiian and Other Pacific Islander-Owned": 0.0, "American Indian-Owned": 0.0, "Black-Owned": 0.0, "Asian-Owned": 0.0, "Women-Owned": 30.3}, "Nonemployer Establishments": 868, "Private Non-farm Employment": 2664}, "Housing": {"Housing Units": 5366, "Units in Multi-Unit Structures": 6.5, "Median Value of Owner-Occupied Units": 131000, "Households": 4462, "Persons per Household": 2.59, "Homeownership Rate": 75.7}, "Population": {"2014 Population": 11930, "2010 Population": 11668, "Population per Square Mile": 3.7, "Population Percent Change": 2.2}}</t>
  </si>
  <si>
    <t>{"Ethnicities": {"White Alone, not Hispanic or Latino": 87.8, "Two or More Races": 1.9, "Asian Alone": 0.6, "Native Hawaiian and Other Pacific Islander Alone": 0.1, "White Alone": 95.0, "Hispanic or Latino": 8.2, "Black Alone": 0.9, "American Indian and Alaska Native Alone": 1.5}, "Age": {"Percent Under 18 Years": 28.0, "Percent 65 and Older": 7.1, "Percent Under 5 Years": 8.0}, "Miscellaneous": {"Manufacturers Shipments": 2624, "Foreign Born": 3.6, "Percent Female": 48.0, "Language Other than English at Home": 6.3, "Living in Same House +1 Years": 81.3, "Mean Travel Time to Work": 19.4, "Building Permits": 163, "Veterans": 2743, "Land Area": 4802.71}, "Sales": {"Retail Sales": 7751, "Merchant Wholesaler Sales": 9173, "Accommodation and Food Services Sales": 892, "Retail Sales per Capita": 19157}, "County": "Campbell County", "State": "WY", "Income": {"Median Houseold Income": 79488, "Per Capita Income": 33850, "Persons Below Poverty Level": 7.7}, "Education": {"Bachelor's Degree or Higher": 18.8, "High School or Higher": 91.5}, "Employment": {"Private Non-farm Establishments": 1470, "Private Non-farm Employment Percent Change": -2.0, "Firms": {"Total": 4198, "Hispanic-Owned": 2.1, "Native Hawaiian and Other Pacific Islander-Owned": 0.0, "American Indian-Owned": 0.9, "Black-Owned": 0.0, "Asian-Owned": 0.7, "Women-Owned": 28.2}, "Nonemployer Establishments": 3252, "Private Non-farm Employment": 22950}, "Housing": {"Housing Units": 19620, "Units in Multi-Unit Structures": 18.3, "Median Value of Owner-Occupied Units": 201900, "Households": 17108, "Persons per Household": 2.71, "Homeownership Rate": 74.9}, "Population": {"2014 Population": 48320, "2010 Population": 46133, "Population per Square Mile": 9.6, "Population Percent Change": 4.7}}</t>
  </si>
  <si>
    <t>{"Ethnicities": {"White Alone, not Hispanic or Latino": 78.1, "Two or More Races": 1.7, "Asian Alone": 1.0, "Native Hawaiian and Other Pacific Islander Alone": 0.1, "White Alone": 94.1, "Hispanic or Latino": 17.3, "Black Alone": 1.5, "American Indian and Alaska Native Alone": 1.7}, "Age": {"Percent Under 18 Years": 23.9, "Percent 65 and Older": 13.8, "Percent Under 5 Years": 6.2}, "Miscellaneous": {"Manufacturers Shipments": 0, "Foreign Born": 4.5, "Percent Female": 45.6, "Language Other than English at Home": 10.1, "Living in Same House +1 Years": 81.5, "Mean Travel Time to Work": 16.5, "Building Permits": 31, "Veterans": 1603, "Land Area": 7897.58}, "Sales": {"Retail Sales": 2953, "Merchant Wholesaler Sales": 514, "Accommodation and Food Services Sales": 429, "Retail Sales per Capita": 19182}, "County": "Carbon County", "State": "WY", "Income": {"Median Houseold Income": 55347, "Per Capita Income": 25947, "Persons Below Poverty Level": 13.5}, "Education": {"Bachelor's Degree or Higher": 17.7, "High School or Higher": 89.6}, "Employment": {"Private Non-farm Establishments": 530, "Private Non-farm Employment Percent Change": -8.8, "Firms": {"Total": 1452, "Hispanic-Owned": 0.0, "Native Hawaiian and Other Pacific Islander-Owned": 0.0, "American Indian-Owned": 0.0, "Black-Owned": 0.0, "Asian-Owned": 0.0, "Women-Owned": 14.7}, "Nonemployer Establishments": 1066, "Private Non-farm Employment": 4012}, "Housing": {"Housing Units": 8575, "Units in Multi-Unit Structures": 9.5, "Median Value of Owner-Occupied Units": 143500, "Households": 6077, "Persons per Household": 2.42, "Homeownership Rate": 73.7}, "Population": {"2014 Population": 15854, "2010 Population": 15885, "Population per Square Mile": 2.0, "Population Percent Change": -0.2}}</t>
  </si>
  <si>
    <t>{"Ethnicities": {"White Alone, not Hispanic or Latino": 88.7, "Two or More Races": 1.4, "Asian Alone": 0.6, "Native Hawaiian and Other Pacific Islander Alone": 0.1, "White Alone": 95.6, "Hispanic or Latino": 7.7, "Black Alone": 1.0, "American Indian and Alaska Native Alone": 1.3}, "Age": {"Percent Under 18 Years": 24.7, "Percent 65 and Older": 14.1, "Percent Under 5 Years": 6.9}, "Miscellaneous": {"Manufacturers Shipments": 0, "Foreign Born": 1.7, "Percent Female": 49.0, "Language Other than English at Home": 3.5, "Living in Same House +1 Years": 82.1, "Mean Travel Time to Work": 28.4, "Building Permits": 43, "Veterans": 1335, "Land Area": 4254.88}, "Sales": {"Retail Sales": 1343, "Merchant Wholesaler Sales": 0, "Accommodation and Food Services Sales": 209, "Retail Sales per Capita": 10436}, "County": "Converse County", "State": "WY", "Income": {"Median Houseold Income": 63918, "Per Capita Income": 30941, "Persons Below Poverty Level": 8.6}, "Education": {"Bachelor's Degree or Higher": 18.8, "High School or Higher": 92.1}, "Employment": {"Private Non-farm Establishments": 475, "Private Non-farm Employment Percent Change": 2.8, "Firms": {"Total": 1424, "Hispanic-Owned": 2.6, "Native Hawaiian and Other Pacific Islander-Owned": 0.0, "American Indian-Owned": 0.0, "Black-Owned": 0.0, "Asian-Owned": 0.0, "Women-Owned": 26.6}, "Nonemployer Establishments": 1054, "Private Non-farm Employment": 4712}, "Housing": {"Housing Units": 6509, "Units in Multi-Unit Structures": 14.0, "Median Value of Owner-Occupied Units": 180900, "Households": 5746, "Persons per Household": 2.41, "Homeownership Rate": 76.2}, "Population": {"2014 Population": 14097, "2010 Population": 13833, "Population per Square Mile": 3.3, "Population Percent Change": 1.9}}</t>
  </si>
  <si>
    <t>{"Ethnicities": {"White Alone, not Hispanic or Latino": 94.1, "Two or More Races": 1.3, "Asian Alone": 0.4, "Native Hawaiian and Other Pacific Islander Alone": 0.0, "White Alone": 96.3, "Hispanic or Latino": 2.6, "Black Alone": 1.1, "American Indian and Alaska Native Alone": 0.9}, "Age": {"Percent Under 18 Years": 23.5, "Percent 65 and Older": 18.0, "Percent Under 5 Years": 6.6}, "Miscellaneous": {"Manufacturers Shipments": 0, "Foreign Born": 0.3, "Percent Female": 49.5, "Language Other than English at Home": 1.3, "Living in Same House +1 Years": 89.3, "Mean Travel Time to Work": 23.7, "Building Permits": 5, "Veterans": 538, "Land Area": 2854.41}, "Sales": {"Retail Sales": 563, "Merchant Wholesaler Sales": 141, "Accommodation and Food Services Sales": 61, "Retail Sales per Capita": 8842}, "County": "Crook County", "State": "WY", "Income": {"Median Houseold Income": 53237, "Per Capita Income": 28212, "Persons Below Poverty Level": 6.7}, "Education": {"Bachelor's Degree or Higher": 20.9, "High School or Higher": 93.1}, "Employment": {"Private Non-farm Establishments": 228, "Private Non-farm Employment Percent Change": 6.2, "Firms": {"Total": 776, "Hispanic-Owned": 0.0, "Native Hawaiian and Other Pacific Islander-Owned": 0.0, "American Indian-Owned": 0.0, "Black-Owned": 0.0, "Asian-Owned": 0.0, "Women-Owned": 16.8}, "Nonemployer Establishments": 651, "Private Non-farm Employment": 1504}, "Housing": {"Housing Units": 3575, "Units in Multi-Unit Structures": 4.5, "Median Value of Owner-Occupied Units": 172200, "Households": 3010, "Persons per Household": 2.34, "Homeownership Rate": 77.4}, "Population": {"2014 Population": 7248, "2010 Population": 7083, "Population per Square Mile": 2.5, "Population Percent Change": 2.3}}</t>
  </si>
  <si>
    <t>{"Ethnicities": {"White Alone, not Hispanic or Latino": 70.3, "Two or More Races": 2.8, "Asian Alone": 0.6, "Native Hawaiian and Other Pacific Islander Alone": 0.1, "White Alone": 74.7, "Hispanic or Latino": 6.7, "Black Alone": 0.7, "American Indian and Alaska Native Alone": 21.2}, "Age": {"Percent Under 18 Years": 25.5, "Percent 65 and Older": 16.2, "Percent Under 5 Years": 7.5}, "Miscellaneous": {"Manufacturers Shipments": 0, "Foreign Born": 1.1, "Percent Female": 50.0, "Language Other than English at Home": 7.3, "Living in Same House +1 Years": 84.6, "Mean Travel Time to Work": 19.2, "Building Permits": 18, "Veterans": 3467, "Land Area": 9183.81}, "Sales": {"Retail Sales": 5584, "Merchant Wholesaler Sales": 761, "Accommodation and Food Services Sales": 669, "Retail Sales per Capita": 14944}, "County": "Fremont County", "State": "WY", "Income": {"Median Houseold Income": 50418, "Per Capita Income": 24037, "Persons Below Poverty Level": 15.0}, "Education": {"Bachelor's Degree or Higher": 21.2, "High School or Higher": 91.3}, "Employment": {"Private Non-farm Establishments": 1367, "Private Non-farm Employment Percent Change": -0.2, "Firms": {"Total": 3669, "Hispanic-Owned": 2.4, "Native Hawaiian and Other Pacific Islander-Owned": 0.0, "American Indian-Owned": 5.1, "Black-Owned": 0.0, "Asian-Owned": 0.0, "Women-Owned": 22.3}, "Nonemployer Establishments": 3030, "Private Non-farm Employment": 11732}, "Housing": {"Housing Units": 17716, "Units in Multi-Unit Structures": 10.0, "Median Value of Owner-Occupied Units": 181000, "Households": 15425, "Persons per Household": 2.58, "Homeownership Rate": 72.0}, "Population": {"2014 Population": 40703, "2010 Population": 40123, "Population per Square Mile": 4.4, "Population Percent Change": 1.4}}</t>
  </si>
  <si>
    <t>{"Ethnicities": {"White Alone, not Hispanic or Latino": 86.2, "Two or More Races": 1.1, "Asian Alone": 0.7, "Native Hawaiian and Other Pacific Islander Alone": 0.1, "White Alone": 95.9, "Hispanic or Latino": 10.4, "Black Alone": 1.2, "American Indian and Alaska Native Alone": 1.1}, "Age": {"Percent Under 18 Years": 20.1, "Percent 65 and Older": 20.5, "Percent Under 5 Years": 5.6}, "Miscellaneous": {"Manufacturers Shipments": 1478, "Foreign Born": 2.4, "Percent Female": 47.9, "Language Other than English at Home": 6.7, "Living in Same House +1 Years": 81.9, "Mean Travel Time to Work": 15.9, "Building Permits": 1, "Veterans": 1258, "Land Area": 2225.39}, "Sales": {"Retail Sales": 1161, "Merchant Wholesaler Sales": 524, "Accommodation and Food Services Sales": 117, "Retail Sales per Capita": 9614}, "County": "Goshen County", "State": "WY", "Income": {"Median Houseold Income": 43257, "Per Capita Income": 23475, "Persons Below Poverty Level": 18.3}, "Education": {"Bachelor's Degree or Higher": 20.5, "High School or Higher": 89.3}, "Employment": {"Private Non-farm Establishments": 347, "Private Non-farm Employment Percent Change": 2.4, "Firms": {"Total": 1277, "Hispanic-Owned": 0.0, "Native Hawaiian and Other Pacific Islander-Owned": 0.0, "American Indian-Owned": 0.0, "Black-Owned": 0.0, "Asian-Owned": 0.0, "Women-Owned": 23.8}, "Nonemployer Establishments": 918, "Private Non-farm Employment": 3235}, "Housing": {"Housing Units": 5952, "Units in Multi-Unit Structures": 6.1, "Median Value of Owner-Occupied Units": 139700, "Households": 5255, "Persons per Household": 2.4, "Homeownership Rate": 75.7}, "Population": {"2014 Population": 13514, "2010 Population": 13249, "Population per Square Mile": 6.0, "Population Percent Change": 2.0}}</t>
  </si>
  <si>
    <t>{"Ethnicities": {"White Alone, not Hispanic or Latino": 92.0, "Two or More Races": 1.6, "Asian Alone": 0.5, "Native Hawaiian and Other Pacific Islander Alone": 0.1, "White Alone": 95.5, "Hispanic or Latino": 4.0, "Black Alone": 0.7, "American Indian and Alaska Native Alone": 1.6}, "Age": {"Percent Under 18 Years": 20.8, "Percent 65 and Older": 23.6, "Percent Under 5 Years": 4.4}, "Miscellaneous": {"Manufacturers Shipments": 0, "Foreign Born": 2.2, "Percent Female": 50.3, "Language Other than English at Home": 4.2, "Living in Same House +1 Years": 80.2, "Mean Travel Time to Work": 15.9, "Building Permits": 0, "Veterans": 664, "Land Area": 2004.09}, "Sales": {"Retail Sales": 382, "Merchant Wholesaler Sales": 0, "Accommodation and Food Services Sales": 103, "Retail Sales per Capita": 8502}, "County": "Hot Springs County", "State": "WY", "Income": {"Median Houseold Income": 42019, "Per Capita Income": 26544, "Persons Below Poverty Level": 11.9}, "Education": {"Bachelor's Degree or Higher": 17.9, "High School or Higher": 85.9}, "Employment": {"Private Non-farm Establishments": 187, "Private Non-farm Employment Percent Change": -1.6, "Firms": {"Total": 795, "Hispanic-Owned": 0.0, "Native Hawaiian and Other Pacific Islander-Owned": 0.0, "American Indian-Owned": 0.0, "Black-Owned": 0.0, "Asian-Owned": 0.0, "Women-Owned": 28.2}, "Nonemployer Establishments": 430, "Private Non-farm Employment": 1668}, "Housing": {"Housing Units": 2550, "Units in Multi-Unit Structures": 15.7, "Median Value of Owner-Occupied Units": 143900, "Households": 2238, "Persons per Household": 2.1, "Homeownership Rate": 70.4}, "Population": {"2014 Population": 4816, "2010 Population": 4812, "Population per Square Mile": 2.4, "Population Percent Change": 0.1}}</t>
  </si>
  <si>
    <t>{"Ethnicities": {"White Alone, not Hispanic or Latino": 91.3, "Two or More Races": 1.5, "Asian Alone": 1.0, "Native Hawaiian and Other Pacific Islander Alone": 0.0, "White Alone": 95.4, "Hispanic or Latino": 4.8, "Black Alone": 0.8, "American Indian and Alaska Native Alone": 1.3}, "Age": {"Percent Under 18 Years": 22.0, "Percent 65 and Older": 20.6, "Percent Under 5 Years": 5.8}, "Miscellaneous": {"Manufacturers Shipments": 0, "Foreign Born": 1.8, "Percent Female": 49.4, "Language Other than English at Home": 2.2, "Living in Same House +1 Years": 90.0, "Mean Travel Time to Work": 24.6, "Building Permits": 12, "Veterans": 919, "Land Area": 4154.15}, "Sales": {"Retail Sales": 717, "Merchant Wholesaler Sales": 0, "Accommodation and Food Services Sales": 207, "Retail Sales per Capita": 8868}, "County": "Johnson County", "State": "WY", "Income": {"Median Houseold Income": 57004, "Per Capita Income": 28072, "Persons Below Poverty Level": 7.5}, "Education": {"Bachelor's Degree or Higher": 26.6, "High School or Higher": 95.0}, "Employment": {"Private Non-farm Establishments": 418, "Private Non-farm Employment Percent Change": 2.5, "Firms": {"Total": 1224, "Hispanic-Owned": 0.0, "Native Hawaiian and Other Pacific Islander-Owned": 0.0, "American Indian-Owned": 0.0, "Black-Owned": 0.0, "Asian-Owned": 0.0, "Women-Owned": 0.0}, "Nonemployer Establishments": 1030, "Private Non-farm Employment": 2402}, "Housing": {"Housing Units": 4530, "Units in Multi-Unit Structures": 11.9, "Median Value of Owner-Occupied Units": 228800, "Households": 3679, "Persons per Household": 2.31, "Homeownership Rate": 74.1}, "Population": {"2014 Population": 8573, "2010 Population": 8569, "Population per Square Mile": 2.1, "Population Percent Change": 0.0}}</t>
  </si>
  <si>
    <t>{"Ethnicities": {"White Alone, not Hispanic or Latino": 78.7, "Two or More Races": 2.5, "Asian Alone": 1.3, "Native Hawaiian and Other Pacific Islander Alone": 0.2, "White Alone": 91.3, "Hispanic or Latino": 14.3, "Black Alone": 3.4, "American Indian and Alaska Native Alone": 1.3}, "Age": {"Percent Under 18 Years": 23.5, "Percent 65 and Older": 14.3, "Percent Under 5 Years": 6.5}, "Miscellaneous": {"Manufacturers Shipments": 24201, "Foreign Born": 2.8, "Percent Female": 49.6, "Language Other than English at Home": 6.8, "Living in Same House +1 Years": 80.5, "Mean Travel Time to Work": 15.4, "Building Permits": 403, "Veterans": 12064, "Land Area": 2685.91}, "Sales": {"Retail Sales": 17204, "Merchant Wholesaler Sales": 6280, "Accommodation and Food Services Sales": 1737, "Retail Sales per Capita": 19866}, "County": "Laramie County", "State": "WY", "Income": {"Median Houseold Income": 55864, "Per Capita Income": 28505, "Persons Below Poverty Level": 10.8}, "Education": {"Bachelor's Degree or Higher": 25.1, "High School or Higher": 93.3}, "Employment": {"Private Non-farm Establishments": 2909, "Private Non-farm Employment Percent Change": 3.5, "Firms": {"Total": 8411, "Hispanic-Owned": 4.7, "Native Hawaiian and Other Pacific Islander-Owned": 0.0, "American Indian-Owned": 0.4, "Black-Owned": 0.4, "Asian-Owned": 1.1, "Women-Owned": 29.8}, "Nonemployer Establishments": 7085, "Private Non-farm Employment": 33066}, "Housing": {"Housing Units": 41653, "Units in Multi-Unit Structures": 18.6, "Median Value of Owner-Occupied Units": 181700, "Households": 36859, "Persons per Household": 2.48, "Homeownership Rate": 68.2}, "Population": {"2014 Population": 96389, "2010 Population": 91738, "Population per Square Mile": 34.2, "Population Percent Change": 4.9}}</t>
  </si>
  <si>
    <t>{"Ethnicities": {"White Alone, not Hispanic or Latino": 92.6, "Two or More Races": 1.1, "Asian Alone": 0.4, "Native Hawaiian and Other Pacific Islander Alone": 0.1, "White Alone": 96.6, "Hispanic or Latino": 4.5, "Black Alone": 0.8, "American Indian and Alaska Native Alone": 1.1}, "Age": {"Percent Under 18 Years": 27.0, "Percent 65 and Older": 14.8, "Percent Under 5 Years": 6.6}, "Miscellaneous": {"Manufacturers Shipments": 0, "Foreign Born": 2.1, "Percent Female": 49.3, "Language Other than English at Home": 4.3, "Living in Same House +1 Years": 86.5, "Mean Travel Time to Work": 29.1, "Building Permits": 68, "Veterans": 1076, "Land Area": 4076.13}, "Sales": {"Retail Sales": 2217, "Merchant Wholesaler Sales": 267, "Accommodation and Food Services Sales": 211, "Retail Sales per Capita": 13705}, "County": "Lincoln County", "State": "WY", "Income": {"Median Houseold Income": 64205, "Per Capita Income": 25834, "Persons Below Poverty Level": 6.9}, "Education": {"Bachelor's Degree or Higher": 21.0, "High School or Higher": 93.0}, "Employment": {"Private Non-farm Establishments": 625, "Private Non-farm Employment Percent Change": -4.3, "Firms": {"Total": 2598, "Hispanic-Owned": 0.0, "Native Hawaiian and Other Pacific Islander-Owned": 0.0, "American Indian-Owned": 0.0, "Black-Owned": 0.0, "Asian-Owned": 1.5, "Women-Owned": 21.2}, "Nonemployer Establishments": 1818, "Private Non-farm Employment": 4021}, "Housing": {"Housing Units": 9014, "Units in Multi-Unit Structures": 7.6, "Median Value of Owner-Occupied Units": 190900, "Households": 6245, "Persons per Household": 2.88, "Homeownership Rate": 82.8}, "Population": {"2014 Population": 18567, "2010 Population": 18106, "Population per Square Mile": 4.4, "Population Percent Change": 2.5}}</t>
  </si>
  <si>
    <t>{"Ethnicities": {"White Alone, not Hispanic or Latino": 86.8, "Two or More Races": 2.1, "Asian Alone": 0.9, "Native Hawaiian and Other Pacific Islander Alone": 0.1, "White Alone": 93.8, "Hispanic or Latino": 8.1, "Black Alone": 1.7, "American Indian and Alaska Native Alone": 1.4}, "Age": {"Percent Under 18 Years": 23.9, "Percent 65 and Older": 12.8, "Percent Under 5 Years": 6.8}, "Miscellaneous": {"Manufacturers Shipments": 12306, "Foreign Born": 2.3, "Percent Female": 49.5, "Language Other than English at Home": 5.3, "Living in Same House +1 Years": 81.1, "Mean Travel Time to Work": 18.1, "Building Permits": 330, "Veterans": 6377, "Land Area": 5340.35}, "Sales": {"Retail Sales": 13770, "Merchant Wholesaler Sales": 28894, "Accommodation and Food Services Sales": 1679, "Retail Sales per Capita": 19174}, "County": "Natrona County", "State": "WY", "Income": {"Median Houseold Income": 57791, "Per Capita Income": 29877, "Persons Below Poverty Level": 9.9}, "Education": {"Bachelor's Degree or Higher": 22.3, "High School or Higher": 91.8}, "Employment": {"Private Non-farm Establishments": 2944, "Private Non-farm Employment Percent Change": 2.0, "Firms": {"Total": 8052, "Hispanic-Owned": 2.0, "Native Hawaiian and Other Pacific Islander-Owned": 0.0, "American Indian-Owned": 0.4, "Black-Owned": 0.0, "Asian-Owned": 0.6, "Women-Owned": 24.0}, "Nonemployer Establishments": 5545, "Private Non-farm Employment": 35672}, "Housing": {"Housing Units": 35825, "Units in Multi-Unit Structures": 17.0, "Median Value of Owner-Occupied Units": 178300, "Households": 31116, "Persons per Household": 2.44, "Homeownership Rate": 69.7}, "Population": {"2014 Population": 81624, "2010 Population": 75450, "Population per Square Mile": 14.1, "Population Percent Change": 8.2}}</t>
  </si>
  <si>
    <t>{"Ethnicities": {"White Alone, not Hispanic or Latino": 92.7, "Two or More Races": 2.3, "Asian Alone": 0.4, "Native Hawaiian and Other Pacific Islander Alone": 0.0, "White Alone": 95.0, "Hispanic or Latino": 2.6, "Black Alone": 1.1, "American Indian and Alaska Native Alone": 1.2}, "Age": {"Percent Under 18 Years": 16.6, "Percent 65 and Older": 21.2, "Percent Under 5 Years": 4.7}, "Miscellaneous": {"Manufacturers Shipments": 0, "Foreign Born": 0.6, "Percent Female": 54.3, "Language Other than English at Home": 1.4, "Living in Same House +1 Years": 81.7, "Mean Travel Time to Work": 17.0, "Building Permits": 1, "Veterans": 192, "Land Area": 2626.04}, "Sales": {"Retail Sales": 196, "Merchant Wholesaler Sales": 0, "Accommodation and Food Services Sales": 30, "Retail Sales per Capita": 8408}, "County": "Niobrara County", "State": "WY", "Income": {"Median Houseold Income": 38438, "Per Capita Income": 26797, "Persons Below Poverty Level": 16.3}, "Education": {"Bachelor's Degree or Higher": 18.5, "High School or Higher": 90.9}, "Employment": {"Private Non-farm Establishments": 93, "Private Non-farm Employment Percent Change": 1.1, "Firms": {"Total": 463, "Hispanic-Owned": 0.0, "Native Hawaiian and Other Pacific Islander-Owned": 0.0, "American Indian-Owned": 0.0, "Black-Owned": 0.0, "Asian-Owned": 0.0, "Women-Owned": 0.0}, "Nonemployer Establishments": 256, "Private Non-farm Employment": 457}, "Housing": {"Housing Units": 1337, "Units in Multi-Unit Structures": 11.2, "Median Value of Owner-Occupied Units": 147700, "Households": 1045, "Persons per Household": 2.18, "Homeownership Rate": 62.2}, "Population": {"2014 Population": 2463, "2010 Population": 2484, "Population per Square Mile": 0.9, "Population Percent Change": -0.8}}</t>
  </si>
  <si>
    <t>{"Ethnicities": {"White Alone, not Hispanic or Latino": 90.4, "Two or More Races": 1.4, "Asian Alone": 0.8, "Native Hawaiian and Other Pacific Islander Alone": 0.1, "White Alone": 95.6, "Hispanic or Latino": 5.8, "Black Alone": 1.1, "American Indian and Alaska Native Alone": 0.9}, "Age": {"Percent Under 18 Years": 20.5, "Percent 65 and Older": 20.1, "Percent Under 5 Years": 5.5}, "Miscellaneous": {"Manufacturers Shipments": 627, "Foreign Born": 3.2, "Percent Female": 50.1, "Language Other than English at Home": 6.1, "Living in Same House +1 Years": 84.1, "Mean Travel Time to Work": 16.9, "Building Permits": 131, "Veterans": 2571, "Land Area": 6942.08}, "Sales": {"Retail Sales": 3883, "Merchant Wholesaler Sales": 1555, "Accommodation and Food Services Sales": 1329, "Retail Sales per Capita": 14271}, "County": "Park County", "State": "WY", "Income": {"Median Houseold Income": 53951, "Per Capita Income": 27824, "Persons Below Poverty Level": 8.2}, "Education": {"Bachelor's Degree or Higher": 27.8, "High School or Higher": 93.3}, "Employment": {"Private Non-farm Establishments": 1204, "Private Non-farm Employment Percent Change": -4.9, "Firms": {"Total": 3896, "Hispanic-Owned": 1.8, "Native Hawaiian and Other Pacific Islander-Owned": 0.0, "American Indian-Owned": 0.7, "Black-Owned": 0.0, "Asian-Owned": 0.0, "Women-Owned": 22.5}, "Nonemployer Establishments": 3057, "Private Non-farm Employment": 9394}, "Housing": {"Housing Units": 13913, "Units in Multi-Unit Structures": 11.2, "Median Value of Owner-Occupied Units": 212100, "Households": 11801, "Persons per Household": 2.35, "Homeownership Rate": 72.1}, "Population": {"2014 Population": 28989, "2010 Population": 28205, "Population per Square Mile": 4.1, "Population Percent Change": 2.8}}</t>
  </si>
  <si>
    <t>{"Ethnicities": {"White Alone, not Hispanic or Latino": 88.9, "Two or More Races": 1.5, "Asian Alone": 0.5, "Native Hawaiian and Other Pacific Islander Alone": 0.2, "White Alone": 96.3, "Hispanic or Latino": 8.1, "Black Alone": 0.7, "American Indian and Alaska Native Alone": 0.8}, "Age": {"Percent Under 18 Years": 20.4, "Percent 65 and Older": 22.7, "Percent Under 5 Years": 4.9}, "Miscellaneous": {"Manufacturers Shipments": 0, "Foreign Born": 1.6, "Percent Female": 49.1, "Language Other than English at Home": 3.5, "Living in Same House +1 Years": 83.8, "Mean Travel Time to Work": 17.1, "Building Permits": 22, "Veterans": 916, "Land Area": 2084.21}, "Sales": {"Retail Sales": 934, "Merchant Wholesaler Sales": 340, "Accommodation and Food Services Sales": 121, "Retail Sales per Capita": 11163}, "County": "Platte County", "State": "WY", "Income": {"Median Houseold Income": 45512, "Per Capita Income": 26335, "Persons Below Poverty Level": 16.1}, "Education": {"Bachelor's Degree or Higher": 23.2, "High School or Higher": 92.6}, "Employment": {"Private Non-farm Establishments": 269, "Private Non-farm Employment Percent Change": -0.4, "Firms": {"Total": 1065, "Hispanic-Owned": 0.0, "Native Hawaiian and Other Pacific Islander-Owned": 0.0, "American Indian-Owned": 0.0, "Black-Owned": 0.0, "Asian-Owned": 0.0, "Women-Owned": 33.0}, "Nonemployer Establishments": 758, "Private Non-farm Employment": 2113}, "Housing": {"Housing Units": 4704, "Units in Multi-Unit Structures": 4.9, "Median Value of Owner-Occupied Units": 147100, "Households": 3642, "Persons per Household": 2.36, "Homeownership Rate": 78.3}, "Population": {"2014 Population": 8799, "2010 Population": 8667, "Population per Square Mile": 4.2, "Population Percent Change": 1.5}}</t>
  </si>
  <si>
    <t>{"Ethnicities": {"White Alone, not Hispanic or Latino": 91.6, "Two or More Races": 1.4, "Asian Alone": 0.9, "Native Hawaiian and Other Pacific Islander Alone": 0.1, "White Alone": 95.2, "Hispanic or Latino": 4.2, "Black Alone": 1.0, "American Indian and Alaska Native Alone": 1.4}, "Age": {"Percent Under 18 Years": 21.6, "Percent 65 and Older": 18.3, "Percent Under 5 Years": 5.6}, "Miscellaneous": {"Manufacturers Shipments": 0, "Foreign Born": 2.9, "Percent Female": 50.0, "Language Other than English at Home": 4.8, "Living in Same House +1 Years": 83.8, "Mean Travel Time to Work": 17.7, "Building Permits": 117, "Veterans": 3107, "Land Area": 2523.99}, "Sales": {"Retail Sales": 4781, "Merchant Wholesaler Sales": 0, "Accommodation and Food Services Sales": 667, "Retail Sales per Capita": 17110}, "County": "Sheridan County", "State": "WY", "Income": {"Median Houseold Income": 52008, "Per Capita Income": 27948, "Persons Below Poverty Level": 8.8}, "Education": {"Bachelor's Degree or Higher": 27.4, "High School or Higher": 94.1}, "Employment": {"Private Non-farm Establishments": 1142, "Private Non-farm Employment Percent Change": -1.1, "Firms": {"Total": 3524, "Hispanic-Owned": 0.0, "Native Hawaiian and Other Pacific Islander-Owned": 0.0, "American Indian-Owned": 0.0, "Black-Owned": 0.0, "Asian-Owned": 0.8, "Women-Owned": 21.7}, "Nonemployer Establishments": 2676, "Private Non-farm Employment": 9474}, "Housing": {"Housing Units": 14362, "Units in Multi-Unit Structures": 14.4, "Median Value of Owner-Occupied Units": 220400, "Households": 12381, "Persons per Household": 2.29, "Homeownership Rate": 69.3}, "Population": {"2014 Population": 30032, "2010 Population": 29116, "Population per Square Mile": 11.5, "Population Percent Change": 3.1}}</t>
  </si>
  <si>
    <t>{"Ethnicities": {"White Alone, not Hispanic or Latino": 87.5, "Two or More Races": 1.5, "Asian Alone": 1.3, "Native Hawaiian and Other Pacific Islander Alone": 0.1, "White Alone": 94.8, "Hispanic or Latino": 8.1, "Black Alone": 1.3, "American Indian and Alaska Native Alone": 1.1}, "Age": {"Percent Under 18 Years": 24.0, "Percent 65 and Older": 12.6, "Percent Under 5 Years": 5.8}, "Miscellaneous": {"Manufacturers Shipments": 0, "Foreign Born": 2.9, "Percent Female": 46.3, "Language Other than English at Home": 3.6, "Living in Same House +1 Years": 82.7, "Mean Travel Time to Work": 23.3, "Building Permits": 27, "Veterans": 734, "Land Area": 4886.54}, "Sales": {"Retail Sales": 827, "Merchant Wholesaler Sales": 0, "Accommodation and Food Services Sales": 197, "Retail Sales per Capita": 10563}, "County": "Sublette County", "State": "WY", "Income": {"Median Houseold Income": 77900, "Per Capita Income": 35944, "Persons Below Poverty Level": 6.1}, "Education": {"Bachelor's Degree or Higher": 23.3, "High School or Higher": 95.6}, "Employment": {"Private Non-farm Establishments": 460, "Private Non-farm Employment Percent Change": -5.6, "Firms": {"Total": 1559, "Hispanic-Owned": 0.0, "Native Hawaiian and Other Pacific Islander-Owned": 0.0, "American Indian-Owned": 0.0, "Black-Owned": 0.0, "Asian-Owned": 0.0, "Women-Owned": 17.3}, "Nonemployer Establishments": 969, "Private Non-farm Employment": 3416}, "Housing": {"Housing Units": 5866, "Units in Multi-Unit Structures": 3.5, "Median Value of Owner-Occupied Units": 282800, "Households": 3502, "Persons per Household": 2.84, "Homeownership Rate": 74.4}, "Population": {"2014 Population": 10057, "2010 Population": 10247, "Population per Square Mile": 2.1, "Population Percent Change": -1.9}}</t>
  </si>
  <si>
    <t>{"Ethnicities": {"White Alone, not Hispanic or Latino": 79.7, "Two or More Races": 1.8, "Asian Alone": 0.9, "Native Hawaiian and Other Pacific Islander Alone": 0.2, "White Alone": 94.3, "Hispanic or Latino": 15.8, "Black Alone": 1.5, "American Indian and Alaska Native Alone": 1.3}, "Age": {"Percent Under 18 Years": 27.0, "Percent 65 and Older": 9.5, "Percent Under 5 Years": 7.3}, "Miscellaneous": {"Manufacturers Shipments": 0, "Foreign Born": 5.5, "Percent Female": 48.1, "Language Other than English at Home": 9.8, "Living in Same House +1 Years": 80.4, "Mean Travel Time to Work": 21.3, "Building Permits": 227, "Veterans": 3701, "Land Area": 10426.65}, "Sales": {"Retail Sales": 8981, "Merchant Wholesaler Sales": 4374, "Accommodation and Food Services Sales": 1504, "Retail Sales per Capita": 22843}, "County": "Sweetwater County", "State": "WY", "Income": {"Median Houseold Income": 71525, "Per Capita Income": 30517, "Persons Below Poverty Level": 11.3}, "Education": {"Bachelor's Degree or Higher": 18.1, "High School or Higher": 91.0}, "Employment": {"Private Non-farm Establishments": 1347, "Private Non-farm Employment Percent Change": -2.8, "Firms": {"Total": 4052, "Hispanic-Owned": 3.8, "Native Hawaiian and Other Pacific Islander-Owned": 0.0, "American Indian-Owned": 0.0, "Black-Owned": 0.0, "Asian-Owned": 0.7, "Women-Owned": 27.2}, "Nonemployer Establishments": 2165, "Private Non-farm Employment": 17053}, "Housing": {"Housing Units": 19077, "Units in Multi-Unit Structures": 16.8, "Median Value of Owner-Occupied Units": 177300, "Households": 16682, "Persons per Household": 2.62, "Homeownership Rate": 71.5}, "Population": {"2014 Population": 45010, "2010 Population": 43806, "Population per Square Mile": 4.2, "Population Percent Change": 2.7}}</t>
  </si>
  <si>
    <t>{"Ethnicities": {"White Alone, not Hispanic or Latino": 80.9, "Two or More Races": 1.5, "Asian Alone": 1.3, "Native Hawaiian and Other Pacific Islander Alone": 0.1, "White Alone": 94.9, "Hispanic or Latino": 15.2, "Black Alone": 1.2, "American Indian and Alaska Native Alone": 1.0}, "Age": {"Percent Under 18 Years": 19.1, "Percent 65 and Older": 12.2, "Percent Under 5 Years": 5.7}, "Miscellaneous": {"Manufacturers Shipments": 0, "Foreign Born": 9.1, "Percent Female": 48.2, "Language Other than English at Home": 15.1, "Living in Same House +1 Years": 86.0, "Mean Travel Time to Work": 14.5, "Building Permits": 145, "Veterans": 1353, "Land Area": 3995.38}, "Sales": {"Retail Sales": 5156, "Merchant Wholesaler Sales": 0, "Accommodation and Food Services Sales": 3273, "Retail Sales per Capita": 25688}, "County": "Teton County", "State": "WY", "Income": {"Median Houseold Income": 68078, "Per Capita Income": 43444, "Persons Below Poverty Level": 8.2}, "Education": {"Bachelor's Degree or Higher": 48.7, "High School or Higher": 96.8}, "Employment": {"Private Non-farm Establishments": 1952, "Private Non-farm Employment Percent Change": 0.3, "Firms": {"Total": 5974, "Hispanic-Owned": 3.3, "Native Hawaiian and Other Pacific Islander-Owned": 0.0, "American Indian-Owned": 0.0, "Black-Owned": 0.0, "Asian-Owned": 0.5, "Women-Owned": 25.3}, "Nonemployer Establishments": 4609, "Private Non-farm Employment": 15357}, "Housing": {"Housing Units": 13269, "Units in Multi-Unit Structures": 29.5, "Median Value of Owner-Occupied Units": 660100, "Households": 7583, "Persons per Household": 2.76, "Homeownership Rate": 59.1}, "Population": {"2014 Population": 22930, "2010 Population": 21294, "Population per Square Mile": 5.3, "Population Percent Change": 7.7}}</t>
  </si>
  <si>
    <t>{"Ethnicities": {"White Alone, not Hispanic or Latino": 87.3, "Two or More Races": 1.8, "Asian Alone": 0.5, "Native Hawaiian and Other Pacific Islander Alone": 0.2, "White Alone": 95.4, "Hispanic or Latino": 9.2, "Black Alone": 0.9, "American Indian and Alaska Native Alone": 1.2}, "Age": {"Percent Under 18 Years": 29.8, "Percent 65 and Older": 11.0, "Percent Under 5 Years": 7.6}, "Miscellaneous": {"Manufacturers Shipments": 0, "Foreign Born": 3.4, "Percent Female": 49.6, "Language Other than English at Home": 6.6, "Living in Same House +1 Years": 81.8, "Mean Travel Time to Work": 20.4, "Building Permits": 40, "Veterans": 1359, "Land Area": 2081.26}, "Sales": {"Retail Sales": 4139, "Merchant Wholesaler Sales": 1593, "Accommodation and Food Services Sales": 354, "Retail Sales per Capita": 20626}, "County": "Uinta County", "State": "WY", "Income": {"Median Houseold Income": 58515, "Per Capita Income": 25513, "Persons Below Poverty Level": 13.3}, "Education": {"Bachelor's Degree or Higher": 18.9, "High School or Higher": 89.2}, "Employment": {"Private Non-farm Establishments": 595, "Private Non-farm Employment Percent Change": -1.6, "Firms": {"Total": 1983, "Hispanic-Owned": 2.2, "Native Hawaiian and Other Pacific Islander-Owned": 0.0, "American Indian-Owned": 0.0, "Black-Owned": 0.0, "Asian-Owned": 0.0, "Women-Owned": 15.9}, "Nonemployer Establishments": 1366, "Private Non-farm Employment": 7712}, "Housing": {"Housing Units": 8773, "Units in Multi-Unit Structures": 15.5, "Median Value of Owner-Occupied Units": 181700, "Households": 7290, "Persons per Household": 2.85, "Homeownership Rate": 72.7}, "Population": {"2014 Population": 20904, "2010 Population": 21118, "Population per Square Mile": 10.1, "Population Percent Change": -1.0}}</t>
  </si>
  <si>
    <t>{"Ethnicities": {"White Alone, not Hispanic or Latino": 82.7, "Two or More Races": 1.8, "Asian Alone": 0.7, "Native Hawaiian and Other Pacific Islander Alone": 0.1, "White Alone": 94.8, "Hispanic or Latino": 13.9, "Black Alone": 0.8, "American Indian and Alaska Native Alone": 1.7}, "Age": {"Percent Under 18 Years": 23.9, "Percent 65 and Older": 20.1, "Percent Under 5 Years": 5.5}, "Miscellaneous": {"Manufacturers Shipments": 0, "Foreign Born": 5.0, "Percent Female": 49.3, "Language Other than English at Home": 10.4, "Living in Same House +1 Years": 88.0, "Mean Travel Time to Work": 12.4, "Building Permits": 4, "Veterans": 752, "Land Area": 2238.55}, "Sales": {"Retail Sales": 983, "Merchant Wholesaler Sales": 121, "Accommodation and Food Services Sales": 101, "Retail Sales per Capita": 12596}, "County": "Washakie County", "State": "WY", "Income": {"Median Houseold Income": 47104, "Per Capita Income": 28308, "Persons Below Poverty Level": 12.1}, "Education": {"Bachelor's Degree or Higher": 23.6, "High School or Higher": 90.5}, "Employment": {"Private Non-farm Establishments": 378, "Private Non-farm Employment Percent Change": -2.6, "Firms": {"Total": 845, "Hispanic-Owned": 0.0, "Native Hawaiian and Other Pacific Islander-Owned": 0.0, "American Indian-Owned": 0.0, "Black-Owned": 0.0, "Asian-Owned": 0.0, "Women-Owned": 26.9}, "Nonemployer Establishments": 665, "Private Non-farm Employment": 2986}, "Housing": {"Housing Units": 3810, "Units in Multi-Unit Structures": 10.2, "Median Value of Owner-Occupied Units": 162600, "Households": 3468, "Persons per Household": 2.4, "Homeownership Rate": 71.7}, "Population": {"2014 Population": 8322, "2010 Population": 8533, "Population per Square Mile": 3.8, "Population Percent Change": -2.5}}</t>
  </si>
  <si>
    <t>{"Ethnicities": {"White Alone, not Hispanic or Latino": 91.5, "Two or More Races": 2.2, "Asian Alone": 0.4, "Native Hawaiian and Other Pacific Islander Alone": 0.0, "White Alone": 95.0, "Hispanic or Latino": 4.2, "Black Alone": 0.7, "American Indian and Alaska Native Alone": 1.7}, "Age": {"Percent Under 18 Years": 21.6, "Percent 65 and Older": 18.1, "Percent Under 5 Years": 6.5}, "Miscellaneous": {"Manufacturers Shipments": 0, "Foreign Born": 0.4, "Percent Female": 47.4, "Language Other than English at Home": 1.7, "Living in Same House +1 Years": 88.7, "Mean Travel Time to Work": 28.6, "Building Permits": 1, "Veterans": 773, "Land Area": 2398.09}, "Sales": {"Retail Sales": 643, "Merchant Wholesaler Sales": 115, "Accommodation and Food Services Sales": 75, "Retail Sales per Capita": 9395}, "County": "Weston County", "State": "WY", "Income": {"Median Houseold Income": 55461, "Per Capita Income": 28764, "Persons Below Poverty Level": 11.2}, "Education": {"Bachelor's Degree or Higher": 17.2, "High School or Higher": 90.2}, "Employment": {"Private Non-farm Establishments": 220, "Private Non-farm Employment Percent Change": 1.3, "Firms": {"Total": 810, "Hispanic-Owned": 0.0, "Native Hawaiian and Other Pacific Islander-Owned": 0.0, "American Indian-Owned": 0.0, "Black-Owned": 0.0, "Asian-Owned": 0.0, "Women-Owned": 29.3}, "Nonemployer Establishments": 576, "Private Non-farm Employment": 1668}, "Housing": {"Housing Units": 3500, "Units in Multi-Unit Structures": 7.5, "Median Value of Owner-Occupied Units": 136000, "Households": 2975, "Persons per Household": 2.29, "Homeownership Rate": 76.1}, "Population": {"2014 Population": 7201, "2010 Population": 7208, "Population per Square Mile": 3.0, "Population Percent Change": -0.1}}</t>
  </si>
  <si>
    <t>,</t>
  </si>
  <si>
    <t>Mean Travel Time to Work</t>
  </si>
  <si>
    <t>Persons Below Poverty Level</t>
  </si>
  <si>
    <t>}</t>
  </si>
  <si>
    <t>x</t>
  </si>
  <si>
    <t>y</t>
  </si>
  <si>
    <t>kx</t>
  </si>
  <si>
    <t>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</si>
</sst>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demographics!$I$4:$I$3146</c:f>
              <c:numCache>
                <c:formatCode>General</c:formatCode>
                <c:ptCount val="3143"/>
                <c:pt idx="0">
                  <c:v>12.1</c:v>
                </c:pt>
                <c:pt idx="1">
                  <c:v>13.9</c:v>
                </c:pt>
                <c:pt idx="2">
                  <c:v>26.7</c:v>
                </c:pt>
                <c:pt idx="3">
                  <c:v>18.1</c:v>
                </c:pt>
                <c:pt idx="4">
                  <c:v>15.8</c:v>
                </c:pt>
                <c:pt idx="5">
                  <c:v>21.6</c:v>
                </c:pt>
                <c:pt idx="6">
                  <c:v>28.4</c:v>
                </c:pt>
                <c:pt idx="7">
                  <c:v>21.9</c:v>
                </c:pt>
                <c:pt idx="8">
                  <c:v>24.1</c:v>
                </c:pt>
                <c:pt idx="9">
                  <c:v>21.2</c:v>
                </c:pt>
                <c:pt idx="10">
                  <c:v>19.5</c:v>
                </c:pt>
                <c:pt idx="11">
                  <c:v>21.5</c:v>
                </c:pt>
                <c:pt idx="12">
                  <c:v>29.3</c:v>
                </c:pt>
                <c:pt idx="13">
                  <c:v>19.0</c:v>
                </c:pt>
                <c:pt idx="14">
                  <c:v>18.4</c:v>
                </c:pt>
                <c:pt idx="15">
                  <c:v>18.6</c:v>
                </c:pt>
                <c:pt idx="16">
                  <c:v>17.9</c:v>
                </c:pt>
                <c:pt idx="17">
                  <c:v>32.7</c:v>
                </c:pt>
                <c:pt idx="18">
                  <c:v>20.9</c:v>
                </c:pt>
                <c:pt idx="19">
                  <c:v>20.0</c:v>
                </c:pt>
                <c:pt idx="20">
                  <c:v>19.1</c:v>
                </c:pt>
                <c:pt idx="21">
                  <c:v>18.8</c:v>
                </c:pt>
                <c:pt idx="22">
                  <c:v>17.4</c:v>
                </c:pt>
                <c:pt idx="23">
                  <c:v>35.5</c:v>
                </c:pt>
                <c:pt idx="24">
                  <c:v>19.9</c:v>
                </c:pt>
                <c:pt idx="25">
                  <c:v>13.4</c:v>
                </c:pt>
                <c:pt idx="26">
                  <c:v>25.4</c:v>
                </c:pt>
                <c:pt idx="27">
                  <c:v>19.0</c:v>
                </c:pt>
                <c:pt idx="28">
                  <c:v>19.9</c:v>
                </c:pt>
                <c:pt idx="29">
                  <c:v>21.9</c:v>
                </c:pt>
                <c:pt idx="30">
                  <c:v>21.2</c:v>
                </c:pt>
                <c:pt idx="31">
                  <c:v>32.9</c:v>
                </c:pt>
                <c:pt idx="32">
                  <c:v>26.6</c:v>
                </c:pt>
                <c:pt idx="33">
                  <c:v>14.4</c:v>
                </c:pt>
                <c:pt idx="34">
                  <c:v>18.0</c:v>
                </c:pt>
                <c:pt idx="35">
                  <c:v>16.0</c:v>
                </c:pt>
                <c:pt idx="36">
                  <c:v>18.0</c:v>
                </c:pt>
                <c:pt idx="37">
                  <c:v>22.3</c:v>
                </c:pt>
                <c:pt idx="38">
                  <c:v>17.2</c:v>
                </c:pt>
                <c:pt idx="39">
                  <c:v>17.5</c:v>
                </c:pt>
                <c:pt idx="40">
                  <c:v>22.0</c:v>
                </c:pt>
                <c:pt idx="41">
                  <c:v>14.7</c:v>
                </c:pt>
                <c:pt idx="42">
                  <c:v>26.7</c:v>
                </c:pt>
                <c:pt idx="43">
                  <c:v>27.3</c:v>
                </c:pt>
                <c:pt idx="44">
                  <c:v>12.8</c:v>
                </c:pt>
                <c:pt idx="45">
                  <c:v>24.0</c:v>
                </c:pt>
                <c:pt idx="46">
                  <c:v>20.9</c:v>
                </c:pt>
                <c:pt idx="47">
                  <c:v>19.5</c:v>
                </c:pt>
                <c:pt idx="48">
                  <c:v>19.8</c:v>
                </c:pt>
                <c:pt idx="49">
                  <c:v>28.6</c:v>
                </c:pt>
                <c:pt idx="50">
                  <c:v>21.2</c:v>
                </c:pt>
                <c:pt idx="51">
                  <c:v>15.7</c:v>
                </c:pt>
                <c:pt idx="52">
                  <c:v>25.6</c:v>
                </c:pt>
                <c:pt idx="53">
                  <c:v>27.2</c:v>
                </c:pt>
                <c:pt idx="54">
                  <c:v>27.6</c:v>
                </c:pt>
                <c:pt idx="55">
                  <c:v>24.5</c:v>
                </c:pt>
                <c:pt idx="56">
                  <c:v>22.0</c:v>
                </c:pt>
                <c:pt idx="57">
                  <c:v>15.2</c:v>
                </c:pt>
                <c:pt idx="58">
                  <c:v>7.9</c:v>
                </c:pt>
                <c:pt idx="59">
                  <c:v>38.0</c:v>
                </c:pt>
                <c:pt idx="60">
                  <c:v>22.9</c:v>
                </c:pt>
                <c:pt idx="61">
                  <c:v>19.8</c:v>
                </c:pt>
                <c:pt idx="62">
                  <c:v>18.9</c:v>
                </c:pt>
                <c:pt idx="63">
                  <c:v>20.9</c:v>
                </c:pt>
                <c:pt idx="64">
                  <c:v>18.4</c:v>
                </c:pt>
                <c:pt idx="65">
                  <c:v>39.2</c:v>
                </c:pt>
                <c:pt idx="66">
                  <c:v>24.0</c:v>
                </c:pt>
                <c:pt idx="67">
                  <c:v>16.7</c:v>
                </c:pt>
                <c:pt idx="68">
                  <c:v>9.2</c:v>
                </c:pt>
                <c:pt idx="69">
                  <c:v>7.9</c:v>
                </c:pt>
                <c:pt idx="70">
                  <c:v>22.8</c:v>
                </c:pt>
                <c:pt idx="71">
                  <c:v>7.9</c:v>
                </c:pt>
                <c:pt idx="72">
                  <c:v>11.4</c:v>
                </c:pt>
                <c:pt idx="73">
                  <c:v>18.1</c:v>
                </c:pt>
                <c:pt idx="74">
                  <c:v>8.4</c:v>
                </c:pt>
                <c:pt idx="75">
                  <c:v>7.8</c:v>
                </c:pt>
                <c:pt idx="76">
                  <c:v>14.9</c:v>
                </c:pt>
                <c:pt idx="77">
                  <c:v>6.2</c:v>
                </c:pt>
                <c:pt idx="78">
                  <c:v>8.6</c:v>
                </c:pt>
                <c:pt idx="79">
                  <c:v>10.2</c:v>
                </c:pt>
                <c:pt idx="80">
                  <c:v>11.7</c:v>
                </c:pt>
                <c:pt idx="81">
                  <c:v>21.1</c:v>
                </c:pt>
                <c:pt idx="82">
                  <c:v>9.9</c:v>
                </c:pt>
                <c:pt idx="83">
                  <c:v>27.7</c:v>
                </c:pt>
                <c:pt idx="84">
                  <c:v>10.3</c:v>
                </c:pt>
                <c:pt idx="85">
                  <c:v>22.0</c:v>
                </c:pt>
                <c:pt idx="86">
                  <c:v>13.5</c:v>
                </c:pt>
                <c:pt idx="87">
                  <c:v>15.1</c:v>
                </c:pt>
                <c:pt idx="88">
                  <c:v>10.0</c:v>
                </c:pt>
                <c:pt idx="89">
                  <c:v>5.5</c:v>
                </c:pt>
                <c:pt idx="90">
                  <c:v>13.3</c:v>
                </c:pt>
                <c:pt idx="91">
                  <c:v>8.3</c:v>
                </c:pt>
                <c:pt idx="92">
                  <c:v>31.4</c:v>
                </c:pt>
                <c:pt idx="93">
                  <c:v>9.5</c:v>
                </c:pt>
                <c:pt idx="94">
                  <c:v>5.9</c:v>
                </c:pt>
                <c:pt idx="95">
                  <c:v>24.2</c:v>
                </c:pt>
                <c:pt idx="96">
                  <c:v>36.2</c:v>
                </c:pt>
                <c:pt idx="97">
                  <c:v>17.1</c:v>
                </c:pt>
                <c:pt idx="98">
                  <c:v>23.0</c:v>
                </c:pt>
                <c:pt idx="99">
                  <c:v>21.6</c:v>
                </c:pt>
                <c:pt idx="100">
                  <c:v>22.3</c:v>
                </c:pt>
                <c:pt idx="101">
                  <c:v>16.0</c:v>
                </c:pt>
                <c:pt idx="102">
                  <c:v>19.4</c:v>
                </c:pt>
                <c:pt idx="103">
                  <c:v>16.7</c:v>
                </c:pt>
                <c:pt idx="104">
                  <c:v>19.4</c:v>
                </c:pt>
                <c:pt idx="105">
                  <c:v>30.3</c:v>
                </c:pt>
                <c:pt idx="106">
                  <c:v>19.2</c:v>
                </c:pt>
                <c:pt idx="107">
                  <c:v>15.6</c:v>
                </c:pt>
                <c:pt idx="108">
                  <c:v>26.3</c:v>
                </c:pt>
                <c:pt idx="109">
                  <c:v>15.8</c:v>
                </c:pt>
                <c:pt idx="110">
                  <c:v>20.2</c:v>
                </c:pt>
                <c:pt idx="111">
                  <c:v>15.8</c:v>
                </c:pt>
                <c:pt idx="112">
                  <c:v>18.9</c:v>
                </c:pt>
                <c:pt idx="113">
                  <c:v>15.5</c:v>
                </c:pt>
                <c:pt idx="114">
                  <c:v>12.2</c:v>
                </c:pt>
                <c:pt idx="115">
                  <c:v>16.6</c:v>
                </c:pt>
                <c:pt idx="116">
                  <c:v>31.3</c:v>
                </c:pt>
                <c:pt idx="117">
                  <c:v>14.9</c:v>
                </c:pt>
                <c:pt idx="118">
                  <c:v>18.8</c:v>
                </c:pt>
                <c:pt idx="119">
                  <c:v>33.0</c:v>
                </c:pt>
                <c:pt idx="120">
                  <c:v>24.3</c:v>
                </c:pt>
                <c:pt idx="121">
                  <c:v>20.2</c:v>
                </c:pt>
                <c:pt idx="122">
                  <c:v>15.8</c:v>
                </c:pt>
                <c:pt idx="123">
                  <c:v>17.7</c:v>
                </c:pt>
                <c:pt idx="124">
                  <c:v>25.4</c:v>
                </c:pt>
                <c:pt idx="125">
                  <c:v>24.0</c:v>
                </c:pt>
                <c:pt idx="126">
                  <c:v>20.6</c:v>
                </c:pt>
                <c:pt idx="127">
                  <c:v>20.2</c:v>
                </c:pt>
                <c:pt idx="128">
                  <c:v>26.3</c:v>
                </c:pt>
                <c:pt idx="129">
                  <c:v>17.4</c:v>
                </c:pt>
                <c:pt idx="130">
                  <c:v>19.7</c:v>
                </c:pt>
                <c:pt idx="131">
                  <c:v>30.1</c:v>
                </c:pt>
                <c:pt idx="132">
                  <c:v>28.5</c:v>
                </c:pt>
                <c:pt idx="133">
                  <c:v>14.6</c:v>
                </c:pt>
                <c:pt idx="134">
                  <c:v>20.5</c:v>
                </c:pt>
                <c:pt idx="135">
                  <c:v>18.7</c:v>
                </c:pt>
                <c:pt idx="136">
                  <c:v>20.7</c:v>
                </c:pt>
                <c:pt idx="137">
                  <c:v>9.9</c:v>
                </c:pt>
                <c:pt idx="138">
                  <c:v>17.1</c:v>
                </c:pt>
                <c:pt idx="139">
                  <c:v>27.4</c:v>
                </c:pt>
                <c:pt idx="140">
                  <c:v>14.2</c:v>
                </c:pt>
                <c:pt idx="141">
                  <c:v>23.2</c:v>
                </c:pt>
                <c:pt idx="142">
                  <c:v>23.7</c:v>
                </c:pt>
                <c:pt idx="143">
                  <c:v>18.7</c:v>
                </c:pt>
                <c:pt idx="144">
                  <c:v>28.4</c:v>
                </c:pt>
                <c:pt idx="145">
                  <c:v>23.9</c:v>
                </c:pt>
                <c:pt idx="146">
                  <c:v>20.1</c:v>
                </c:pt>
                <c:pt idx="147">
                  <c:v>24.1</c:v>
                </c:pt>
                <c:pt idx="148">
                  <c:v>25.4</c:v>
                </c:pt>
                <c:pt idx="149">
                  <c:v>31.5</c:v>
                </c:pt>
                <c:pt idx="150">
                  <c:v>27.0</c:v>
                </c:pt>
                <c:pt idx="151">
                  <c:v>14.0</c:v>
                </c:pt>
                <c:pt idx="152">
                  <c:v>17.6</c:v>
                </c:pt>
                <c:pt idx="153">
                  <c:v>13.2</c:v>
                </c:pt>
                <c:pt idx="154">
                  <c:v>22.6</c:v>
                </c:pt>
                <c:pt idx="155">
                  <c:v>18.9</c:v>
                </c:pt>
                <c:pt idx="156">
                  <c:v>19.5</c:v>
                </c:pt>
                <c:pt idx="157">
                  <c:v>24.9</c:v>
                </c:pt>
                <c:pt idx="158">
                  <c:v>28.8</c:v>
                </c:pt>
                <c:pt idx="159">
                  <c:v>22.0</c:v>
                </c:pt>
                <c:pt idx="160">
                  <c:v>26.5</c:v>
                </c:pt>
                <c:pt idx="161">
                  <c:v>23.5</c:v>
                </c:pt>
                <c:pt idx="162">
                  <c:v>23.1</c:v>
                </c:pt>
                <c:pt idx="163">
                  <c:v>15.6</c:v>
                </c:pt>
                <c:pt idx="164">
                  <c:v>33.5</c:v>
                </c:pt>
                <c:pt idx="165">
                  <c:v>24.8</c:v>
                </c:pt>
                <c:pt idx="166">
                  <c:v>28.1</c:v>
                </c:pt>
                <c:pt idx="167">
                  <c:v>23.1</c:v>
                </c:pt>
                <c:pt idx="168">
                  <c:v>19.3</c:v>
                </c:pt>
                <c:pt idx="169">
                  <c:v>21.2</c:v>
                </c:pt>
                <c:pt idx="170">
                  <c:v>17.2</c:v>
                </c:pt>
                <c:pt idx="171">
                  <c:v>21.8</c:v>
                </c:pt>
                <c:pt idx="172">
                  <c:v>28.4</c:v>
                </c:pt>
                <c:pt idx="173">
                  <c:v>8.6</c:v>
                </c:pt>
                <c:pt idx="174">
                  <c:v>20.0</c:v>
                </c:pt>
                <c:pt idx="175">
                  <c:v>26.1</c:v>
                </c:pt>
                <c:pt idx="176">
                  <c:v>21.2</c:v>
                </c:pt>
                <c:pt idx="177">
                  <c:v>24.4</c:v>
                </c:pt>
                <c:pt idx="178">
                  <c:v>23.9</c:v>
                </c:pt>
                <c:pt idx="179">
                  <c:v>25.5</c:v>
                </c:pt>
                <c:pt idx="180">
                  <c:v>21.5</c:v>
                </c:pt>
                <c:pt idx="181">
                  <c:v>24.5</c:v>
                </c:pt>
                <c:pt idx="182">
                  <c:v>20.7</c:v>
                </c:pt>
                <c:pt idx="183">
                  <c:v>17.5</c:v>
                </c:pt>
                <c:pt idx="184">
                  <c:v>24.3</c:v>
                </c:pt>
                <c:pt idx="185">
                  <c:v>22.7</c:v>
                </c:pt>
                <c:pt idx="186">
                  <c:v>12.5</c:v>
                </c:pt>
                <c:pt idx="187">
                  <c:v>16.6</c:v>
                </c:pt>
                <c:pt idx="188">
                  <c:v>12.6</c:v>
                </c:pt>
                <c:pt idx="189">
                  <c:v>20.4</c:v>
                </c:pt>
                <c:pt idx="190">
                  <c:v>10.9</c:v>
                </c:pt>
                <c:pt idx="191">
                  <c:v>12.5</c:v>
                </c:pt>
                <c:pt idx="192">
                  <c:v>10.5</c:v>
                </c:pt>
                <c:pt idx="193">
                  <c:v>21.8</c:v>
                </c:pt>
                <c:pt idx="194">
                  <c:v>9.0</c:v>
                </c:pt>
                <c:pt idx="195">
                  <c:v>26.0</c:v>
                </c:pt>
                <c:pt idx="196">
                  <c:v>18.8</c:v>
                </c:pt>
                <c:pt idx="197">
                  <c:v>20.4</c:v>
                </c:pt>
                <c:pt idx="198">
                  <c:v>23.3</c:v>
                </c:pt>
                <c:pt idx="199">
                  <c:v>12.8</c:v>
                </c:pt>
                <c:pt idx="200">
                  <c:v>22.9</c:v>
                </c:pt>
                <c:pt idx="201">
                  <c:v>21.0</c:v>
                </c:pt>
                <c:pt idx="202">
                  <c:v>25.0</c:v>
                </c:pt>
                <c:pt idx="203">
                  <c:v>16.9</c:v>
                </c:pt>
                <c:pt idx="204">
                  <c:v>17.8</c:v>
                </c:pt>
                <c:pt idx="205">
                  <c:v>22.8</c:v>
                </c:pt>
                <c:pt idx="206">
                  <c:v>7.7</c:v>
                </c:pt>
                <c:pt idx="207">
                  <c:v>16.1</c:v>
                </c:pt>
                <c:pt idx="208">
                  <c:v>20.0</c:v>
                </c:pt>
                <c:pt idx="209">
                  <c:v>25.4</c:v>
                </c:pt>
                <c:pt idx="210">
                  <c:v>21.0</c:v>
                </c:pt>
                <c:pt idx="211">
                  <c:v>8.5</c:v>
                </c:pt>
                <c:pt idx="212">
                  <c:v>17.0</c:v>
                </c:pt>
                <c:pt idx="213">
                  <c:v>10.1</c:v>
                </c:pt>
                <c:pt idx="214">
                  <c:v>12.0</c:v>
                </c:pt>
                <c:pt idx="215">
                  <c:v>12.4</c:v>
                </c:pt>
                <c:pt idx="216">
                  <c:v>8.7</c:v>
                </c:pt>
                <c:pt idx="217">
                  <c:v>15.2</c:v>
                </c:pt>
                <c:pt idx="218">
                  <c:v>16.2</c:v>
                </c:pt>
                <c:pt idx="219">
                  <c:v>17.6</c:v>
                </c:pt>
                <c:pt idx="220">
                  <c:v>11.9</c:v>
                </c:pt>
                <c:pt idx="221">
                  <c:v>18.7</c:v>
                </c:pt>
                <c:pt idx="222">
                  <c:v>14.4</c:v>
                </c:pt>
                <c:pt idx="223">
                  <c:v>13.5</c:v>
                </c:pt>
                <c:pt idx="224">
                  <c:v>18.2</c:v>
                </c:pt>
                <c:pt idx="225">
                  <c:v>14.3</c:v>
                </c:pt>
                <c:pt idx="226">
                  <c:v>7.6</c:v>
                </c:pt>
                <c:pt idx="227">
                  <c:v>16.0</c:v>
                </c:pt>
                <c:pt idx="228">
                  <c:v>10.2</c:v>
                </c:pt>
                <c:pt idx="229">
                  <c:v>14.6</c:v>
                </c:pt>
                <c:pt idx="230">
                  <c:v>17.5</c:v>
                </c:pt>
                <c:pt idx="231">
                  <c:v>19.4</c:v>
                </c:pt>
                <c:pt idx="232">
                  <c:v>21.0</c:v>
                </c:pt>
                <c:pt idx="233">
                  <c:v>13.0</c:v>
                </c:pt>
                <c:pt idx="234">
                  <c:v>11.9</c:v>
                </c:pt>
                <c:pt idx="235">
                  <c:v>20.3</c:v>
                </c:pt>
                <c:pt idx="236">
                  <c:v>16.7</c:v>
                </c:pt>
                <c:pt idx="237">
                  <c:v>19.7</c:v>
                </c:pt>
                <c:pt idx="238">
                  <c:v>19.2</c:v>
                </c:pt>
                <c:pt idx="239">
                  <c:v>26.2</c:v>
                </c:pt>
                <c:pt idx="240">
                  <c:v>14.5</c:v>
                </c:pt>
                <c:pt idx="241">
                  <c:v>11.1</c:v>
                </c:pt>
                <c:pt idx="242">
                  <c:v>19.1</c:v>
                </c:pt>
                <c:pt idx="243">
                  <c:v>21.6</c:v>
                </c:pt>
                <c:pt idx="244">
                  <c:v>14.2</c:v>
                </c:pt>
                <c:pt idx="245">
                  <c:v>26.5</c:v>
                </c:pt>
                <c:pt idx="246">
                  <c:v>12.1</c:v>
                </c:pt>
                <c:pt idx="247">
                  <c:v>9.7</c:v>
                </c:pt>
                <c:pt idx="248">
                  <c:v>15.2</c:v>
                </c:pt>
                <c:pt idx="249">
                  <c:v>19.1</c:v>
                </c:pt>
                <c:pt idx="250">
                  <c:v>14.2</c:v>
                </c:pt>
                <c:pt idx="251">
                  <c:v>7.1</c:v>
                </c:pt>
                <c:pt idx="252">
                  <c:v>8.0</c:v>
                </c:pt>
                <c:pt idx="253">
                  <c:v>7.2</c:v>
                </c:pt>
                <c:pt idx="254">
                  <c:v>10.2</c:v>
                </c:pt>
                <c:pt idx="255">
                  <c:v>19.4</c:v>
                </c:pt>
                <c:pt idx="256">
                  <c:v>22.2</c:v>
                </c:pt>
                <c:pt idx="257">
                  <c:v>29.1</c:v>
                </c:pt>
                <c:pt idx="258">
                  <c:v>14.6</c:v>
                </c:pt>
                <c:pt idx="259">
                  <c:v>15.5</c:v>
                </c:pt>
                <c:pt idx="260">
                  <c:v>19.1</c:v>
                </c:pt>
                <c:pt idx="261">
                  <c:v>14.9</c:v>
                </c:pt>
                <c:pt idx="262">
                  <c:v>3.9</c:v>
                </c:pt>
                <c:pt idx="263">
                  <c:v>10.9</c:v>
                </c:pt>
                <c:pt idx="264">
                  <c:v>6.5</c:v>
                </c:pt>
                <c:pt idx="265">
                  <c:v>12.4</c:v>
                </c:pt>
                <c:pt idx="266">
                  <c:v>17.6</c:v>
                </c:pt>
                <c:pt idx="267">
                  <c:v>11.9</c:v>
                </c:pt>
                <c:pt idx="268">
                  <c:v>10.8</c:v>
                </c:pt>
                <c:pt idx="269">
                  <c:v>11.1</c:v>
                </c:pt>
                <c:pt idx="270">
                  <c:v>17.7</c:v>
                </c:pt>
                <c:pt idx="271">
                  <c:v>5.1</c:v>
                </c:pt>
                <c:pt idx="272">
                  <c:v>20.6</c:v>
                </c:pt>
                <c:pt idx="273">
                  <c:v>8.9</c:v>
                </c:pt>
                <c:pt idx="274">
                  <c:v>8.6</c:v>
                </c:pt>
                <c:pt idx="275">
                  <c:v>17.4</c:v>
                </c:pt>
                <c:pt idx="276">
                  <c:v>13.8</c:v>
                </c:pt>
                <c:pt idx="277">
                  <c:v>14.3</c:v>
                </c:pt>
                <c:pt idx="278">
                  <c:v>11.4</c:v>
                </c:pt>
                <c:pt idx="279">
                  <c:v>14.1</c:v>
                </c:pt>
                <c:pt idx="280">
                  <c:v>17.8</c:v>
                </c:pt>
                <c:pt idx="281">
                  <c:v>13.7</c:v>
                </c:pt>
                <c:pt idx="282">
                  <c:v>17.6</c:v>
                </c:pt>
                <c:pt idx="283">
                  <c:v>14.7</c:v>
                </c:pt>
                <c:pt idx="284">
                  <c:v>6.4</c:v>
                </c:pt>
                <c:pt idx="285">
                  <c:v>11.5</c:v>
                </c:pt>
                <c:pt idx="286">
                  <c:v>19.3</c:v>
                </c:pt>
                <c:pt idx="287">
                  <c:v>16.0</c:v>
                </c:pt>
                <c:pt idx="288">
                  <c:v>13.3</c:v>
                </c:pt>
                <c:pt idx="289">
                  <c:v>25.2</c:v>
                </c:pt>
                <c:pt idx="290">
                  <c:v>5.6</c:v>
                </c:pt>
                <c:pt idx="291">
                  <c:v>9.1</c:v>
                </c:pt>
                <c:pt idx="292">
                  <c:v>19.9</c:v>
                </c:pt>
                <c:pt idx="293">
                  <c:v>10.1</c:v>
                </c:pt>
                <c:pt idx="294">
                  <c:v>23.3</c:v>
                </c:pt>
                <c:pt idx="295">
                  <c:v>19.1</c:v>
                </c:pt>
                <c:pt idx="296">
                  <c:v>14.9</c:v>
                </c:pt>
                <c:pt idx="297">
                  <c:v>19.2</c:v>
                </c:pt>
                <c:pt idx="298">
                  <c:v>9.1</c:v>
                </c:pt>
                <c:pt idx="299">
                  <c:v>24.7</c:v>
                </c:pt>
                <c:pt idx="300">
                  <c:v>17.1</c:v>
                </c:pt>
                <c:pt idx="301">
                  <c:v>10.6</c:v>
                </c:pt>
                <c:pt idx="302">
                  <c:v>18.9</c:v>
                </c:pt>
                <c:pt idx="303">
                  <c:v>13.7</c:v>
                </c:pt>
                <c:pt idx="304">
                  <c:v>7.0</c:v>
                </c:pt>
                <c:pt idx="305">
                  <c:v>13.1</c:v>
                </c:pt>
                <c:pt idx="306">
                  <c:v>14.7</c:v>
                </c:pt>
                <c:pt idx="307">
                  <c:v>8.2</c:v>
                </c:pt>
                <c:pt idx="308">
                  <c:v>9.1</c:v>
                </c:pt>
                <c:pt idx="309">
                  <c:v>11.6</c:v>
                </c:pt>
                <c:pt idx="310">
                  <c:v>6.4</c:v>
                </c:pt>
                <c:pt idx="311">
                  <c:v>6.4</c:v>
                </c:pt>
                <c:pt idx="312">
                  <c:v>12.4</c:v>
                </c:pt>
                <c:pt idx="313">
                  <c:v>8.7</c:v>
                </c:pt>
                <c:pt idx="314">
                  <c:v>6.5</c:v>
                </c:pt>
                <c:pt idx="315">
                  <c:v>11.4</c:v>
                </c:pt>
                <c:pt idx="316">
                  <c:v>12.9</c:v>
                </c:pt>
                <c:pt idx="317">
                  <c:v>10.7</c:v>
                </c:pt>
                <c:pt idx="318">
                  <c:v>13.4</c:v>
                </c:pt>
                <c:pt idx="319">
                  <c:v>18.6</c:v>
                </c:pt>
                <c:pt idx="320">
                  <c:v>24.9</c:v>
                </c:pt>
                <c:pt idx="321">
                  <c:v>17.3</c:v>
                </c:pt>
                <c:pt idx="322">
                  <c:v>14.7</c:v>
                </c:pt>
                <c:pt idx="323">
                  <c:v>18.2</c:v>
                </c:pt>
                <c:pt idx="324">
                  <c:v>13.5</c:v>
                </c:pt>
                <c:pt idx="325">
                  <c:v>14.3</c:v>
                </c:pt>
                <c:pt idx="326">
                  <c:v>23.5</c:v>
                </c:pt>
                <c:pt idx="327">
                  <c:v>12.6</c:v>
                </c:pt>
                <c:pt idx="328">
                  <c:v>16.8</c:v>
                </c:pt>
                <c:pt idx="329">
                  <c:v>9.8</c:v>
                </c:pt>
                <c:pt idx="330">
                  <c:v>14.1</c:v>
                </c:pt>
                <c:pt idx="331">
                  <c:v>19.8</c:v>
                </c:pt>
                <c:pt idx="332">
                  <c:v>29.6</c:v>
                </c:pt>
                <c:pt idx="333">
                  <c:v>17.4</c:v>
                </c:pt>
                <c:pt idx="334">
                  <c:v>16.9</c:v>
                </c:pt>
                <c:pt idx="335">
                  <c:v>18.1</c:v>
                </c:pt>
                <c:pt idx="336">
                  <c:v>16.6</c:v>
                </c:pt>
                <c:pt idx="337">
                  <c:v>20.6</c:v>
                </c:pt>
                <c:pt idx="338">
                  <c:v>26.5</c:v>
                </c:pt>
                <c:pt idx="339">
                  <c:v>24.1</c:v>
                </c:pt>
                <c:pt idx="340">
                  <c:v>24.5</c:v>
                </c:pt>
                <c:pt idx="341">
                  <c:v>16.4</c:v>
                </c:pt>
                <c:pt idx="342">
                  <c:v>23.6</c:v>
                </c:pt>
                <c:pt idx="343">
                  <c:v>29.6</c:v>
                </c:pt>
                <c:pt idx="344">
                  <c:v>26.7</c:v>
                </c:pt>
                <c:pt idx="345">
                  <c:v>15.4</c:v>
                </c:pt>
                <c:pt idx="346">
                  <c:v>20.1</c:v>
                </c:pt>
                <c:pt idx="347">
                  <c:v>16.8</c:v>
                </c:pt>
                <c:pt idx="348">
                  <c:v>23.8</c:v>
                </c:pt>
                <c:pt idx="349">
                  <c:v>15.1</c:v>
                </c:pt>
                <c:pt idx="350">
                  <c:v>19.9</c:v>
                </c:pt>
                <c:pt idx="351">
                  <c:v>17.2</c:v>
                </c:pt>
                <c:pt idx="352">
                  <c:v>20.2</c:v>
                </c:pt>
                <c:pt idx="353">
                  <c:v>13.8</c:v>
                </c:pt>
                <c:pt idx="354">
                  <c:v>15.4</c:v>
                </c:pt>
                <c:pt idx="355">
                  <c:v>23.2</c:v>
                </c:pt>
                <c:pt idx="356">
                  <c:v>23.7</c:v>
                </c:pt>
                <c:pt idx="357">
                  <c:v>24.1</c:v>
                </c:pt>
                <c:pt idx="358">
                  <c:v>22.5</c:v>
                </c:pt>
                <c:pt idx="359">
                  <c:v>15.1</c:v>
                </c:pt>
                <c:pt idx="360">
                  <c:v>18.1</c:v>
                </c:pt>
                <c:pt idx="361">
                  <c:v>13.0</c:v>
                </c:pt>
                <c:pt idx="362">
                  <c:v>19.9</c:v>
                </c:pt>
                <c:pt idx="363">
                  <c:v>13.5</c:v>
                </c:pt>
                <c:pt idx="364">
                  <c:v>12.6</c:v>
                </c:pt>
                <c:pt idx="365">
                  <c:v>13.4</c:v>
                </c:pt>
                <c:pt idx="366">
                  <c:v>26.9</c:v>
                </c:pt>
                <c:pt idx="367">
                  <c:v>17.0</c:v>
                </c:pt>
                <c:pt idx="368">
                  <c:v>17.9</c:v>
                </c:pt>
                <c:pt idx="369">
                  <c:v>14.5</c:v>
                </c:pt>
                <c:pt idx="370">
                  <c:v>13.9</c:v>
                </c:pt>
                <c:pt idx="371">
                  <c:v>14.1</c:v>
                </c:pt>
                <c:pt idx="372">
                  <c:v>18.2</c:v>
                </c:pt>
                <c:pt idx="373">
                  <c:v>26.4</c:v>
                </c:pt>
                <c:pt idx="374">
                  <c:v>9.6</c:v>
                </c:pt>
                <c:pt idx="375">
                  <c:v>18.4</c:v>
                </c:pt>
                <c:pt idx="376">
                  <c:v>12.3</c:v>
                </c:pt>
                <c:pt idx="377">
                  <c:v>12.2</c:v>
                </c:pt>
                <c:pt idx="378">
                  <c:v>11.3</c:v>
                </c:pt>
                <c:pt idx="379">
                  <c:v>12.0</c:v>
                </c:pt>
                <c:pt idx="380">
                  <c:v>23.6</c:v>
                </c:pt>
                <c:pt idx="381">
                  <c:v>16.7</c:v>
                </c:pt>
                <c:pt idx="382">
                  <c:v>19.6</c:v>
                </c:pt>
                <c:pt idx="383">
                  <c:v>16.8</c:v>
                </c:pt>
                <c:pt idx="384">
                  <c:v>14.4</c:v>
                </c:pt>
                <c:pt idx="385">
                  <c:v>17.9</c:v>
                </c:pt>
                <c:pt idx="386">
                  <c:v>20.1</c:v>
                </c:pt>
                <c:pt idx="387">
                  <c:v>22.9</c:v>
                </c:pt>
                <c:pt idx="388">
                  <c:v>32.2</c:v>
                </c:pt>
                <c:pt idx="389">
                  <c:v>19.0</c:v>
                </c:pt>
                <c:pt idx="390">
                  <c:v>31.8</c:v>
                </c:pt>
                <c:pt idx="391">
                  <c:v>30.0</c:v>
                </c:pt>
                <c:pt idx="392">
                  <c:v>16.7</c:v>
                </c:pt>
                <c:pt idx="393">
                  <c:v>13.7</c:v>
                </c:pt>
                <c:pt idx="394">
                  <c:v>17.1</c:v>
                </c:pt>
                <c:pt idx="395">
                  <c:v>38.1</c:v>
                </c:pt>
                <c:pt idx="396">
                  <c:v>22.5</c:v>
                </c:pt>
                <c:pt idx="397">
                  <c:v>24.9</c:v>
                </c:pt>
                <c:pt idx="398">
                  <c:v>23.3</c:v>
                </c:pt>
                <c:pt idx="399">
                  <c:v>21.9</c:v>
                </c:pt>
                <c:pt idx="400">
                  <c:v>24.0</c:v>
                </c:pt>
                <c:pt idx="401">
                  <c:v>11.7</c:v>
                </c:pt>
                <c:pt idx="402">
                  <c:v>31.3</c:v>
                </c:pt>
                <c:pt idx="403">
                  <c:v>33.5</c:v>
                </c:pt>
                <c:pt idx="404">
                  <c:v>14.5</c:v>
                </c:pt>
                <c:pt idx="405">
                  <c:v>38.7</c:v>
                </c:pt>
                <c:pt idx="406">
                  <c:v>15.5</c:v>
                </c:pt>
                <c:pt idx="407">
                  <c:v>25.9</c:v>
                </c:pt>
                <c:pt idx="408">
                  <c:v>18.9</c:v>
                </c:pt>
                <c:pt idx="409">
                  <c:v>13.9</c:v>
                </c:pt>
                <c:pt idx="410">
                  <c:v>19.7</c:v>
                </c:pt>
                <c:pt idx="411">
                  <c:v>19.1</c:v>
                </c:pt>
                <c:pt idx="412">
                  <c:v>11.9</c:v>
                </c:pt>
                <c:pt idx="413">
                  <c:v>24.0</c:v>
                </c:pt>
                <c:pt idx="414">
                  <c:v>9.8</c:v>
                </c:pt>
                <c:pt idx="415">
                  <c:v>36.7</c:v>
                </c:pt>
                <c:pt idx="416">
                  <c:v>44.5</c:v>
                </c:pt>
                <c:pt idx="417">
                  <c:v>24.0</c:v>
                </c:pt>
                <c:pt idx="418">
                  <c:v>29.1</c:v>
                </c:pt>
                <c:pt idx="419">
                  <c:v>12.8</c:v>
                </c:pt>
                <c:pt idx="420">
                  <c:v>24.3</c:v>
                </c:pt>
                <c:pt idx="421">
                  <c:v>26.7</c:v>
                </c:pt>
                <c:pt idx="422">
                  <c:v>8.3</c:v>
                </c:pt>
                <c:pt idx="423">
                  <c:v>23.1</c:v>
                </c:pt>
                <c:pt idx="424">
                  <c:v>12.7</c:v>
                </c:pt>
                <c:pt idx="425">
                  <c:v>20.6</c:v>
                </c:pt>
                <c:pt idx="426">
                  <c:v>31.2</c:v>
                </c:pt>
                <c:pt idx="427">
                  <c:v>15.9</c:v>
                </c:pt>
                <c:pt idx="428">
                  <c:v>15.6</c:v>
                </c:pt>
                <c:pt idx="429">
                  <c:v>27.1</c:v>
                </c:pt>
                <c:pt idx="430">
                  <c:v>19.0</c:v>
                </c:pt>
                <c:pt idx="431">
                  <c:v>19.8</c:v>
                </c:pt>
                <c:pt idx="432">
                  <c:v>29.0</c:v>
                </c:pt>
                <c:pt idx="433">
                  <c:v>31.2</c:v>
                </c:pt>
                <c:pt idx="434">
                  <c:v>16.1</c:v>
                </c:pt>
                <c:pt idx="435">
                  <c:v>31.6</c:v>
                </c:pt>
                <c:pt idx="436">
                  <c:v>31.3</c:v>
                </c:pt>
                <c:pt idx="437">
                  <c:v>11.2</c:v>
                </c:pt>
                <c:pt idx="438">
                  <c:v>20.4</c:v>
                </c:pt>
                <c:pt idx="439">
                  <c:v>29.4</c:v>
                </c:pt>
                <c:pt idx="440">
                  <c:v>27.9</c:v>
                </c:pt>
                <c:pt idx="441">
                  <c:v>23.0</c:v>
                </c:pt>
                <c:pt idx="442">
                  <c:v>7.7</c:v>
                </c:pt>
                <c:pt idx="443">
                  <c:v>21.0</c:v>
                </c:pt>
                <c:pt idx="444">
                  <c:v>7.6</c:v>
                </c:pt>
                <c:pt idx="445">
                  <c:v>18.9</c:v>
                </c:pt>
                <c:pt idx="446">
                  <c:v>17.6</c:v>
                </c:pt>
                <c:pt idx="447">
                  <c:v>21.7</c:v>
                </c:pt>
                <c:pt idx="448">
                  <c:v>21.4</c:v>
                </c:pt>
                <c:pt idx="449">
                  <c:v>19.2</c:v>
                </c:pt>
                <c:pt idx="450">
                  <c:v>21.0</c:v>
                </c:pt>
                <c:pt idx="451">
                  <c:v>30.1</c:v>
                </c:pt>
                <c:pt idx="452">
                  <c:v>22.3</c:v>
                </c:pt>
                <c:pt idx="453">
                  <c:v>13.9</c:v>
                </c:pt>
                <c:pt idx="454">
                  <c:v>20.8</c:v>
                </c:pt>
                <c:pt idx="455">
                  <c:v>18.7</c:v>
                </c:pt>
                <c:pt idx="456">
                  <c:v>30.6</c:v>
                </c:pt>
                <c:pt idx="457">
                  <c:v>22.8</c:v>
                </c:pt>
                <c:pt idx="458">
                  <c:v>8.0</c:v>
                </c:pt>
                <c:pt idx="459">
                  <c:v>25.4</c:v>
                </c:pt>
                <c:pt idx="460">
                  <c:v>24.3</c:v>
                </c:pt>
                <c:pt idx="461">
                  <c:v>11.2</c:v>
                </c:pt>
                <c:pt idx="462">
                  <c:v>15.2</c:v>
                </c:pt>
                <c:pt idx="463">
                  <c:v>21.2</c:v>
                </c:pt>
                <c:pt idx="464">
                  <c:v>15.9</c:v>
                </c:pt>
                <c:pt idx="465">
                  <c:v>21.7</c:v>
                </c:pt>
                <c:pt idx="466">
                  <c:v>24.5</c:v>
                </c:pt>
                <c:pt idx="467">
                  <c:v>31.5</c:v>
                </c:pt>
                <c:pt idx="468">
                  <c:v>29.4</c:v>
                </c:pt>
                <c:pt idx="469">
                  <c:v>22.8</c:v>
                </c:pt>
                <c:pt idx="470">
                  <c:v>16.6</c:v>
                </c:pt>
                <c:pt idx="471">
                  <c:v>18.9</c:v>
                </c:pt>
                <c:pt idx="472">
                  <c:v>26.7</c:v>
                </c:pt>
                <c:pt idx="473">
                  <c:v>24.7</c:v>
                </c:pt>
                <c:pt idx="474">
                  <c:v>11.2</c:v>
                </c:pt>
                <c:pt idx="475">
                  <c:v>18.7</c:v>
                </c:pt>
                <c:pt idx="476">
                  <c:v>26.5</c:v>
                </c:pt>
                <c:pt idx="477">
                  <c:v>19.2</c:v>
                </c:pt>
                <c:pt idx="478">
                  <c:v>24.3</c:v>
                </c:pt>
                <c:pt idx="479">
                  <c:v>18.1</c:v>
                </c:pt>
                <c:pt idx="480">
                  <c:v>22.2</c:v>
                </c:pt>
                <c:pt idx="481">
                  <c:v>14.9</c:v>
                </c:pt>
                <c:pt idx="482">
                  <c:v>29.4</c:v>
                </c:pt>
                <c:pt idx="483">
                  <c:v>17.9</c:v>
                </c:pt>
                <c:pt idx="484">
                  <c:v>20.5</c:v>
                </c:pt>
                <c:pt idx="485">
                  <c:v>21.1</c:v>
                </c:pt>
                <c:pt idx="486">
                  <c:v>23.0</c:v>
                </c:pt>
                <c:pt idx="487">
                  <c:v>26.2</c:v>
                </c:pt>
                <c:pt idx="488">
                  <c:v>12.9</c:v>
                </c:pt>
                <c:pt idx="489">
                  <c:v>24.5</c:v>
                </c:pt>
                <c:pt idx="490">
                  <c:v>15.4</c:v>
                </c:pt>
                <c:pt idx="491">
                  <c:v>22.4</c:v>
                </c:pt>
                <c:pt idx="492">
                  <c:v>19.6</c:v>
                </c:pt>
                <c:pt idx="493">
                  <c:v>15.2</c:v>
                </c:pt>
                <c:pt idx="494">
                  <c:v>9.3</c:v>
                </c:pt>
                <c:pt idx="495">
                  <c:v>16.4</c:v>
                </c:pt>
                <c:pt idx="496">
                  <c:v>11.4</c:v>
                </c:pt>
                <c:pt idx="497">
                  <c:v>24.6</c:v>
                </c:pt>
                <c:pt idx="498">
                  <c:v>11.9</c:v>
                </c:pt>
                <c:pt idx="499">
                  <c:v>20.5</c:v>
                </c:pt>
                <c:pt idx="500">
                  <c:v>11.2</c:v>
                </c:pt>
                <c:pt idx="501">
                  <c:v>23.4</c:v>
                </c:pt>
                <c:pt idx="502">
                  <c:v>15.7</c:v>
                </c:pt>
                <c:pt idx="503">
                  <c:v>14.0</c:v>
                </c:pt>
                <c:pt idx="504">
                  <c:v>26.4</c:v>
                </c:pt>
                <c:pt idx="505">
                  <c:v>21.5</c:v>
                </c:pt>
                <c:pt idx="506">
                  <c:v>25.4</c:v>
                </c:pt>
                <c:pt idx="507">
                  <c:v>25.1</c:v>
                </c:pt>
                <c:pt idx="508">
                  <c:v>14.7</c:v>
                </c:pt>
                <c:pt idx="509">
                  <c:v>22.3</c:v>
                </c:pt>
                <c:pt idx="510">
                  <c:v>27.0</c:v>
                </c:pt>
                <c:pt idx="511">
                  <c:v>26.0</c:v>
                </c:pt>
                <c:pt idx="512">
                  <c:v>21.5</c:v>
                </c:pt>
                <c:pt idx="513">
                  <c:v>19.8</c:v>
                </c:pt>
                <c:pt idx="514">
                  <c:v>30.7</c:v>
                </c:pt>
                <c:pt idx="515">
                  <c:v>32.3</c:v>
                </c:pt>
                <c:pt idx="516">
                  <c:v>21.8</c:v>
                </c:pt>
                <c:pt idx="517">
                  <c:v>30.0</c:v>
                </c:pt>
                <c:pt idx="518">
                  <c:v>27.4</c:v>
                </c:pt>
                <c:pt idx="519">
                  <c:v>28.2</c:v>
                </c:pt>
                <c:pt idx="520">
                  <c:v>30.5</c:v>
                </c:pt>
                <c:pt idx="521">
                  <c:v>31.6</c:v>
                </c:pt>
                <c:pt idx="522">
                  <c:v>26.5</c:v>
                </c:pt>
                <c:pt idx="523">
                  <c:v>27.9</c:v>
                </c:pt>
                <c:pt idx="524">
                  <c:v>26.9</c:v>
                </c:pt>
                <c:pt idx="525">
                  <c:v>16.3</c:v>
                </c:pt>
                <c:pt idx="526">
                  <c:v>25.8</c:v>
                </c:pt>
                <c:pt idx="527">
                  <c:v>23.6</c:v>
                </c:pt>
                <c:pt idx="528">
                  <c:v>22.0</c:v>
                </c:pt>
                <c:pt idx="529">
                  <c:v>28.7</c:v>
                </c:pt>
                <c:pt idx="530">
                  <c:v>17.7</c:v>
                </c:pt>
                <c:pt idx="531">
                  <c:v>20.5</c:v>
                </c:pt>
                <c:pt idx="532">
                  <c:v>16.7</c:v>
                </c:pt>
                <c:pt idx="533">
                  <c:v>13.8</c:v>
                </c:pt>
                <c:pt idx="534">
                  <c:v>24.3</c:v>
                </c:pt>
                <c:pt idx="535">
                  <c:v>31.6</c:v>
                </c:pt>
                <c:pt idx="536">
                  <c:v>25.0</c:v>
                </c:pt>
                <c:pt idx="537">
                  <c:v>22.7</c:v>
                </c:pt>
                <c:pt idx="538">
                  <c:v>22.5</c:v>
                </c:pt>
                <c:pt idx="539">
                  <c:v>31.3</c:v>
                </c:pt>
                <c:pt idx="540">
                  <c:v>20.1</c:v>
                </c:pt>
                <c:pt idx="541">
                  <c:v>20.5</c:v>
                </c:pt>
                <c:pt idx="542">
                  <c:v>27.8</c:v>
                </c:pt>
                <c:pt idx="543">
                  <c:v>27.3</c:v>
                </c:pt>
                <c:pt idx="544">
                  <c:v>21.3</c:v>
                </c:pt>
                <c:pt idx="545">
                  <c:v>20.2</c:v>
                </c:pt>
                <c:pt idx="546">
                  <c:v>18.3</c:v>
                </c:pt>
                <c:pt idx="547">
                  <c:v>9.8</c:v>
                </c:pt>
                <c:pt idx="548">
                  <c:v>14.7</c:v>
                </c:pt>
                <c:pt idx="549">
                  <c:v>11.2</c:v>
                </c:pt>
                <c:pt idx="550">
                  <c:v>10.6</c:v>
                </c:pt>
                <c:pt idx="551">
                  <c:v>13.1</c:v>
                </c:pt>
                <c:pt idx="552">
                  <c:v>16.6</c:v>
                </c:pt>
                <c:pt idx="553">
                  <c:v>15.5</c:v>
                </c:pt>
                <c:pt idx="554">
                  <c:v>12.9</c:v>
                </c:pt>
                <c:pt idx="555">
                  <c:v>14.7</c:v>
                </c:pt>
                <c:pt idx="556">
                  <c:v>15.2</c:v>
                </c:pt>
                <c:pt idx="557">
                  <c:v>8.3</c:v>
                </c:pt>
                <c:pt idx="558">
                  <c:v>17.0</c:v>
                </c:pt>
                <c:pt idx="559">
                  <c:v>15.2</c:v>
                </c:pt>
                <c:pt idx="560">
                  <c:v>11.4</c:v>
                </c:pt>
                <c:pt idx="561">
                  <c:v>16.5</c:v>
                </c:pt>
                <c:pt idx="562">
                  <c:v>15.7</c:v>
                </c:pt>
                <c:pt idx="563">
                  <c:v>15.5</c:v>
                </c:pt>
                <c:pt idx="564">
                  <c:v>20.4</c:v>
                </c:pt>
                <c:pt idx="565">
                  <c:v>7.8</c:v>
                </c:pt>
                <c:pt idx="566">
                  <c:v>15.9</c:v>
                </c:pt>
                <c:pt idx="567">
                  <c:v>14.9</c:v>
                </c:pt>
                <c:pt idx="568">
                  <c:v>12.5</c:v>
                </c:pt>
                <c:pt idx="569">
                  <c:v>16.1</c:v>
                </c:pt>
                <c:pt idx="570">
                  <c:v>16.3</c:v>
                </c:pt>
                <c:pt idx="571">
                  <c:v>12.2</c:v>
                </c:pt>
                <c:pt idx="572">
                  <c:v>12.4</c:v>
                </c:pt>
                <c:pt idx="573">
                  <c:v>18.2</c:v>
                </c:pt>
                <c:pt idx="574">
                  <c:v>20.8</c:v>
                </c:pt>
                <c:pt idx="575">
                  <c:v>17.5</c:v>
                </c:pt>
                <c:pt idx="576">
                  <c:v>13.1</c:v>
                </c:pt>
                <c:pt idx="577">
                  <c:v>18.3</c:v>
                </c:pt>
                <c:pt idx="578">
                  <c:v>13.4</c:v>
                </c:pt>
                <c:pt idx="579">
                  <c:v>20.4</c:v>
                </c:pt>
                <c:pt idx="580">
                  <c:v>23.3</c:v>
                </c:pt>
                <c:pt idx="581">
                  <c:v>17.9</c:v>
                </c:pt>
                <c:pt idx="582">
                  <c:v>16.6</c:v>
                </c:pt>
                <c:pt idx="583">
                  <c:v>35.8</c:v>
                </c:pt>
                <c:pt idx="584">
                  <c:v>13.6</c:v>
                </c:pt>
                <c:pt idx="585">
                  <c:v>11.1</c:v>
                </c:pt>
                <c:pt idx="586">
                  <c:v>16.1</c:v>
                </c:pt>
                <c:pt idx="587">
                  <c:v>24.2</c:v>
                </c:pt>
                <c:pt idx="588">
                  <c:v>20.0</c:v>
                </c:pt>
                <c:pt idx="589">
                  <c:v>13.9</c:v>
                </c:pt>
                <c:pt idx="590">
                  <c:v>17.4</c:v>
                </c:pt>
                <c:pt idx="591">
                  <c:v>11.7</c:v>
                </c:pt>
                <c:pt idx="592">
                  <c:v>15.0</c:v>
                </c:pt>
                <c:pt idx="593">
                  <c:v>9.5</c:v>
                </c:pt>
                <c:pt idx="594">
                  <c:v>15.0</c:v>
                </c:pt>
                <c:pt idx="595">
                  <c:v>14.4</c:v>
                </c:pt>
                <c:pt idx="596">
                  <c:v>31.6</c:v>
                </c:pt>
                <c:pt idx="597">
                  <c:v>14.6</c:v>
                </c:pt>
                <c:pt idx="598">
                  <c:v>11.3</c:v>
                </c:pt>
                <c:pt idx="599">
                  <c:v>12.3</c:v>
                </c:pt>
                <c:pt idx="600">
                  <c:v>11.6</c:v>
                </c:pt>
                <c:pt idx="601">
                  <c:v>11.9</c:v>
                </c:pt>
                <c:pt idx="602">
                  <c:v>13.7</c:v>
                </c:pt>
                <c:pt idx="603">
                  <c:v>14.8</c:v>
                </c:pt>
                <c:pt idx="604">
                  <c:v>22.3</c:v>
                </c:pt>
                <c:pt idx="605">
                  <c:v>14.9</c:v>
                </c:pt>
                <c:pt idx="606">
                  <c:v>12.3</c:v>
                </c:pt>
                <c:pt idx="607">
                  <c:v>15.6</c:v>
                </c:pt>
                <c:pt idx="608">
                  <c:v>8.9</c:v>
                </c:pt>
                <c:pt idx="609">
                  <c:v>22.0</c:v>
                </c:pt>
                <c:pt idx="610">
                  <c:v>16.9</c:v>
                </c:pt>
                <c:pt idx="611">
                  <c:v>14.4</c:v>
                </c:pt>
                <c:pt idx="612">
                  <c:v>13.9</c:v>
                </c:pt>
                <c:pt idx="613">
                  <c:v>19.0</c:v>
                </c:pt>
                <c:pt idx="614">
                  <c:v>14.0</c:v>
                </c:pt>
                <c:pt idx="615">
                  <c:v>10.3</c:v>
                </c:pt>
                <c:pt idx="616">
                  <c:v>6.9</c:v>
                </c:pt>
                <c:pt idx="617">
                  <c:v>18.4</c:v>
                </c:pt>
                <c:pt idx="618">
                  <c:v>11.4</c:v>
                </c:pt>
                <c:pt idx="619">
                  <c:v>9.1</c:v>
                </c:pt>
                <c:pt idx="620">
                  <c:v>17.0</c:v>
                </c:pt>
                <c:pt idx="621">
                  <c:v>10.5</c:v>
                </c:pt>
                <c:pt idx="622">
                  <c:v>19.1</c:v>
                </c:pt>
                <c:pt idx="623">
                  <c:v>13.3</c:v>
                </c:pt>
                <c:pt idx="624">
                  <c:v>17.2</c:v>
                </c:pt>
                <c:pt idx="625">
                  <c:v>13.2</c:v>
                </c:pt>
                <c:pt idx="626">
                  <c:v>9.0</c:v>
                </c:pt>
                <c:pt idx="627">
                  <c:v>17.1</c:v>
                </c:pt>
                <c:pt idx="628">
                  <c:v>13.6</c:v>
                </c:pt>
                <c:pt idx="629">
                  <c:v>23.6</c:v>
                </c:pt>
                <c:pt idx="630">
                  <c:v>11.3</c:v>
                </c:pt>
                <c:pt idx="631">
                  <c:v>10.5</c:v>
                </c:pt>
                <c:pt idx="632">
                  <c:v>13.7</c:v>
                </c:pt>
                <c:pt idx="633">
                  <c:v>30.4</c:v>
                </c:pt>
                <c:pt idx="634">
                  <c:v>6.6</c:v>
                </c:pt>
                <c:pt idx="635">
                  <c:v>16.5</c:v>
                </c:pt>
                <c:pt idx="636">
                  <c:v>7.6</c:v>
                </c:pt>
                <c:pt idx="637">
                  <c:v>9.5</c:v>
                </c:pt>
                <c:pt idx="638">
                  <c:v>14.1</c:v>
                </c:pt>
                <c:pt idx="639">
                  <c:v>11.1</c:v>
                </c:pt>
                <c:pt idx="640">
                  <c:v>16.4</c:v>
                </c:pt>
                <c:pt idx="641">
                  <c:v>4.8</c:v>
                </c:pt>
                <c:pt idx="642">
                  <c:v>16.7</c:v>
                </c:pt>
                <c:pt idx="643">
                  <c:v>9.0</c:v>
                </c:pt>
                <c:pt idx="644">
                  <c:v>12.2</c:v>
                </c:pt>
                <c:pt idx="645">
                  <c:v>13.3</c:v>
                </c:pt>
                <c:pt idx="646">
                  <c:v>10.7</c:v>
                </c:pt>
                <c:pt idx="647">
                  <c:v>10.3</c:v>
                </c:pt>
                <c:pt idx="648">
                  <c:v>13.8</c:v>
                </c:pt>
                <c:pt idx="649">
                  <c:v>23.1</c:v>
                </c:pt>
                <c:pt idx="650">
                  <c:v>7.7</c:v>
                </c:pt>
                <c:pt idx="651">
                  <c:v>14.2</c:v>
                </c:pt>
                <c:pt idx="652">
                  <c:v>17.6</c:v>
                </c:pt>
                <c:pt idx="653">
                  <c:v>12.4</c:v>
                </c:pt>
                <c:pt idx="654">
                  <c:v>14.0</c:v>
                </c:pt>
                <c:pt idx="655">
                  <c:v>18.1</c:v>
                </c:pt>
                <c:pt idx="656">
                  <c:v>11.0</c:v>
                </c:pt>
                <c:pt idx="657">
                  <c:v>16.3</c:v>
                </c:pt>
                <c:pt idx="658">
                  <c:v>16.3</c:v>
                </c:pt>
                <c:pt idx="659">
                  <c:v>9.8</c:v>
                </c:pt>
                <c:pt idx="660">
                  <c:v>10.1</c:v>
                </c:pt>
                <c:pt idx="661">
                  <c:v>5.4</c:v>
                </c:pt>
                <c:pt idx="662">
                  <c:v>14.1</c:v>
                </c:pt>
                <c:pt idx="663">
                  <c:v>14.4</c:v>
                </c:pt>
                <c:pt idx="664">
                  <c:v>12.8</c:v>
                </c:pt>
                <c:pt idx="665">
                  <c:v>11.3</c:v>
                </c:pt>
                <c:pt idx="666">
                  <c:v>17.2</c:v>
                </c:pt>
                <c:pt idx="667">
                  <c:v>18.4</c:v>
                </c:pt>
                <c:pt idx="668">
                  <c:v>6.2</c:v>
                </c:pt>
                <c:pt idx="669">
                  <c:v>16.6</c:v>
                </c:pt>
                <c:pt idx="670">
                  <c:v>17.0</c:v>
                </c:pt>
                <c:pt idx="671">
                  <c:v>18.8</c:v>
                </c:pt>
                <c:pt idx="672">
                  <c:v>14.2</c:v>
                </c:pt>
                <c:pt idx="673">
                  <c:v>12.4</c:v>
                </c:pt>
                <c:pt idx="674">
                  <c:v>14.2</c:v>
                </c:pt>
                <c:pt idx="675">
                  <c:v>13.3</c:v>
                </c:pt>
                <c:pt idx="676">
                  <c:v>17.6</c:v>
                </c:pt>
                <c:pt idx="677">
                  <c:v>19.1</c:v>
                </c:pt>
                <c:pt idx="678">
                  <c:v>14.2</c:v>
                </c:pt>
                <c:pt idx="679">
                  <c:v>15.9</c:v>
                </c:pt>
                <c:pt idx="680">
                  <c:v>12.3</c:v>
                </c:pt>
                <c:pt idx="681">
                  <c:v>11.8</c:v>
                </c:pt>
                <c:pt idx="682">
                  <c:v>11.1</c:v>
                </c:pt>
                <c:pt idx="683">
                  <c:v>15.9</c:v>
                </c:pt>
                <c:pt idx="684">
                  <c:v>9.1</c:v>
                </c:pt>
                <c:pt idx="685">
                  <c:v>19.5</c:v>
                </c:pt>
                <c:pt idx="686">
                  <c:v>19.6</c:v>
                </c:pt>
                <c:pt idx="687">
                  <c:v>12.7</c:v>
                </c:pt>
                <c:pt idx="688">
                  <c:v>15.8</c:v>
                </c:pt>
                <c:pt idx="689">
                  <c:v>10.2</c:v>
                </c:pt>
                <c:pt idx="690">
                  <c:v>14.7</c:v>
                </c:pt>
                <c:pt idx="691">
                  <c:v>15.6</c:v>
                </c:pt>
                <c:pt idx="692">
                  <c:v>12.0</c:v>
                </c:pt>
                <c:pt idx="693">
                  <c:v>8.0</c:v>
                </c:pt>
                <c:pt idx="694">
                  <c:v>15.6</c:v>
                </c:pt>
                <c:pt idx="695">
                  <c:v>17.5</c:v>
                </c:pt>
                <c:pt idx="696">
                  <c:v>8.8</c:v>
                </c:pt>
                <c:pt idx="697">
                  <c:v>18.1</c:v>
                </c:pt>
                <c:pt idx="698">
                  <c:v>15.3</c:v>
                </c:pt>
                <c:pt idx="699">
                  <c:v>12.2</c:v>
                </c:pt>
                <c:pt idx="700">
                  <c:v>11.1</c:v>
                </c:pt>
                <c:pt idx="701">
                  <c:v>16.0</c:v>
                </c:pt>
                <c:pt idx="702">
                  <c:v>7.5</c:v>
                </c:pt>
                <c:pt idx="703">
                  <c:v>14.6</c:v>
                </c:pt>
                <c:pt idx="704">
                  <c:v>10.7</c:v>
                </c:pt>
                <c:pt idx="705">
                  <c:v>16.5</c:v>
                </c:pt>
                <c:pt idx="706">
                  <c:v>12.2</c:v>
                </c:pt>
                <c:pt idx="707">
                  <c:v>15.8</c:v>
                </c:pt>
                <c:pt idx="708">
                  <c:v>13.9</c:v>
                </c:pt>
                <c:pt idx="709">
                  <c:v>19.6</c:v>
                </c:pt>
                <c:pt idx="710">
                  <c:v>12.9</c:v>
                </c:pt>
                <c:pt idx="711">
                  <c:v>9.1</c:v>
                </c:pt>
                <c:pt idx="712">
                  <c:v>14.1</c:v>
                </c:pt>
                <c:pt idx="713">
                  <c:v>12.4</c:v>
                </c:pt>
                <c:pt idx="714">
                  <c:v>22.3</c:v>
                </c:pt>
                <c:pt idx="715">
                  <c:v>8.3</c:v>
                </c:pt>
                <c:pt idx="716">
                  <c:v>16.7</c:v>
                </c:pt>
                <c:pt idx="717">
                  <c:v>23.0</c:v>
                </c:pt>
                <c:pt idx="718">
                  <c:v>13.3</c:v>
                </c:pt>
                <c:pt idx="719">
                  <c:v>11.9</c:v>
                </c:pt>
                <c:pt idx="720">
                  <c:v>13.5</c:v>
                </c:pt>
                <c:pt idx="721">
                  <c:v>15.5</c:v>
                </c:pt>
                <c:pt idx="722">
                  <c:v>11.5</c:v>
                </c:pt>
                <c:pt idx="723">
                  <c:v>18.6</c:v>
                </c:pt>
                <c:pt idx="724">
                  <c:v>14.0</c:v>
                </c:pt>
                <c:pt idx="725">
                  <c:v>5.1</c:v>
                </c:pt>
                <c:pt idx="726">
                  <c:v>7.6</c:v>
                </c:pt>
                <c:pt idx="727">
                  <c:v>13.2</c:v>
                </c:pt>
                <c:pt idx="728">
                  <c:v>5.0</c:v>
                </c:pt>
                <c:pt idx="729">
                  <c:v>17.0</c:v>
                </c:pt>
                <c:pt idx="730">
                  <c:v>16.7</c:v>
                </c:pt>
                <c:pt idx="731">
                  <c:v>12.0</c:v>
                </c:pt>
                <c:pt idx="732">
                  <c:v>13.0</c:v>
                </c:pt>
                <c:pt idx="733">
                  <c:v>7.7</c:v>
                </c:pt>
                <c:pt idx="734">
                  <c:v>14.7</c:v>
                </c:pt>
                <c:pt idx="735">
                  <c:v>13.6</c:v>
                </c:pt>
                <c:pt idx="736">
                  <c:v>16.7</c:v>
                </c:pt>
                <c:pt idx="737">
                  <c:v>10.6</c:v>
                </c:pt>
                <c:pt idx="738">
                  <c:v>14.0</c:v>
                </c:pt>
                <c:pt idx="739">
                  <c:v>11.9</c:v>
                </c:pt>
                <c:pt idx="740">
                  <c:v>16.5</c:v>
                </c:pt>
                <c:pt idx="741">
                  <c:v>17.8</c:v>
                </c:pt>
                <c:pt idx="742">
                  <c:v>16.5</c:v>
                </c:pt>
                <c:pt idx="743">
                  <c:v>15.2</c:v>
                </c:pt>
                <c:pt idx="744">
                  <c:v>17.3</c:v>
                </c:pt>
                <c:pt idx="745">
                  <c:v>20.4</c:v>
                </c:pt>
                <c:pt idx="746">
                  <c:v>15.2</c:v>
                </c:pt>
                <c:pt idx="747">
                  <c:v>14.6</c:v>
                </c:pt>
                <c:pt idx="748">
                  <c:v>17.2</c:v>
                </c:pt>
                <c:pt idx="749">
                  <c:v>25.1</c:v>
                </c:pt>
                <c:pt idx="750">
                  <c:v>16.8</c:v>
                </c:pt>
                <c:pt idx="751">
                  <c:v>11.5</c:v>
                </c:pt>
                <c:pt idx="752">
                  <c:v>11.2</c:v>
                </c:pt>
                <c:pt idx="753">
                  <c:v>14.2</c:v>
                </c:pt>
                <c:pt idx="754">
                  <c:v>8.3</c:v>
                </c:pt>
                <c:pt idx="755">
                  <c:v>17.9</c:v>
                </c:pt>
                <c:pt idx="756">
                  <c:v>14.0</c:v>
                </c:pt>
                <c:pt idx="757">
                  <c:v>13.3</c:v>
                </c:pt>
                <c:pt idx="758">
                  <c:v>10.9</c:v>
                </c:pt>
                <c:pt idx="759">
                  <c:v>12.7</c:v>
                </c:pt>
                <c:pt idx="760">
                  <c:v>10.4</c:v>
                </c:pt>
                <c:pt idx="761">
                  <c:v>9.9</c:v>
                </c:pt>
                <c:pt idx="762">
                  <c:v>14.0</c:v>
                </c:pt>
                <c:pt idx="763">
                  <c:v>9.7</c:v>
                </c:pt>
                <c:pt idx="764">
                  <c:v>17.4</c:v>
                </c:pt>
                <c:pt idx="765">
                  <c:v>9.4</c:v>
                </c:pt>
                <c:pt idx="766">
                  <c:v>15.4</c:v>
                </c:pt>
                <c:pt idx="767">
                  <c:v>17.7</c:v>
                </c:pt>
                <c:pt idx="768">
                  <c:v>19.0</c:v>
                </c:pt>
                <c:pt idx="769">
                  <c:v>12.9</c:v>
                </c:pt>
                <c:pt idx="770">
                  <c:v>12.6</c:v>
                </c:pt>
                <c:pt idx="771">
                  <c:v>16.9</c:v>
                </c:pt>
                <c:pt idx="772">
                  <c:v>11.5</c:v>
                </c:pt>
                <c:pt idx="773">
                  <c:v>17.9</c:v>
                </c:pt>
                <c:pt idx="774">
                  <c:v>22.2</c:v>
                </c:pt>
                <c:pt idx="775">
                  <c:v>21.6</c:v>
                </c:pt>
                <c:pt idx="776">
                  <c:v>9.4</c:v>
                </c:pt>
                <c:pt idx="777">
                  <c:v>12.7</c:v>
                </c:pt>
                <c:pt idx="778">
                  <c:v>15.9</c:v>
                </c:pt>
                <c:pt idx="779">
                  <c:v>15.8</c:v>
                </c:pt>
                <c:pt idx="780">
                  <c:v>20.0</c:v>
                </c:pt>
                <c:pt idx="781">
                  <c:v>15.1</c:v>
                </c:pt>
                <c:pt idx="782">
                  <c:v>7.1</c:v>
                </c:pt>
                <c:pt idx="783">
                  <c:v>9.0</c:v>
                </c:pt>
                <c:pt idx="784">
                  <c:v>15.1</c:v>
                </c:pt>
                <c:pt idx="785">
                  <c:v>21.8</c:v>
                </c:pt>
                <c:pt idx="786">
                  <c:v>10.7</c:v>
                </c:pt>
                <c:pt idx="787">
                  <c:v>10.8</c:v>
                </c:pt>
                <c:pt idx="788">
                  <c:v>8.2</c:v>
                </c:pt>
                <c:pt idx="789">
                  <c:v>9.5</c:v>
                </c:pt>
                <c:pt idx="790">
                  <c:v>11.3</c:v>
                </c:pt>
                <c:pt idx="791">
                  <c:v>12.6</c:v>
                </c:pt>
                <c:pt idx="792">
                  <c:v>15.2</c:v>
                </c:pt>
                <c:pt idx="793">
                  <c:v>9.5</c:v>
                </c:pt>
                <c:pt idx="794">
                  <c:v>8.4</c:v>
                </c:pt>
                <c:pt idx="795">
                  <c:v>17.0</c:v>
                </c:pt>
                <c:pt idx="796">
                  <c:v>10.1</c:v>
                </c:pt>
                <c:pt idx="797">
                  <c:v>7.3</c:v>
                </c:pt>
                <c:pt idx="798">
                  <c:v>9.9</c:v>
                </c:pt>
                <c:pt idx="799">
                  <c:v>12.8</c:v>
                </c:pt>
                <c:pt idx="800">
                  <c:v>9.8</c:v>
                </c:pt>
                <c:pt idx="801">
                  <c:v>13.4</c:v>
                </c:pt>
                <c:pt idx="802">
                  <c:v>9.6</c:v>
                </c:pt>
                <c:pt idx="803">
                  <c:v>11.4</c:v>
                </c:pt>
                <c:pt idx="804">
                  <c:v>8.0</c:v>
                </c:pt>
                <c:pt idx="805">
                  <c:v>13.2</c:v>
                </c:pt>
                <c:pt idx="806">
                  <c:v>9.7</c:v>
                </c:pt>
                <c:pt idx="807">
                  <c:v>10.3</c:v>
                </c:pt>
                <c:pt idx="808">
                  <c:v>13.7</c:v>
                </c:pt>
                <c:pt idx="809">
                  <c:v>8.9</c:v>
                </c:pt>
                <c:pt idx="810">
                  <c:v>12.5</c:v>
                </c:pt>
                <c:pt idx="811">
                  <c:v>14.0</c:v>
                </c:pt>
                <c:pt idx="812">
                  <c:v>15.8</c:v>
                </c:pt>
                <c:pt idx="813">
                  <c:v>6.4</c:v>
                </c:pt>
                <c:pt idx="814">
                  <c:v>21.2</c:v>
                </c:pt>
                <c:pt idx="815">
                  <c:v>19.5</c:v>
                </c:pt>
                <c:pt idx="816">
                  <c:v>8.4</c:v>
                </c:pt>
                <c:pt idx="817">
                  <c:v>13.8</c:v>
                </c:pt>
                <c:pt idx="818">
                  <c:v>7.8</c:v>
                </c:pt>
                <c:pt idx="819">
                  <c:v>10.9</c:v>
                </c:pt>
                <c:pt idx="820">
                  <c:v>12.5</c:v>
                </c:pt>
                <c:pt idx="821">
                  <c:v>11.5</c:v>
                </c:pt>
                <c:pt idx="822">
                  <c:v>12.6</c:v>
                </c:pt>
                <c:pt idx="823">
                  <c:v>11.1</c:v>
                </c:pt>
                <c:pt idx="824">
                  <c:v>10.2</c:v>
                </c:pt>
                <c:pt idx="825">
                  <c:v>13.0</c:v>
                </c:pt>
                <c:pt idx="826">
                  <c:v>7.0</c:v>
                </c:pt>
                <c:pt idx="827">
                  <c:v>10.3</c:v>
                </c:pt>
                <c:pt idx="828">
                  <c:v>12.3</c:v>
                </c:pt>
                <c:pt idx="829">
                  <c:v>10.4</c:v>
                </c:pt>
                <c:pt idx="830">
                  <c:v>8.6</c:v>
                </c:pt>
                <c:pt idx="831">
                  <c:v>9.6</c:v>
                </c:pt>
                <c:pt idx="832">
                  <c:v>17.9</c:v>
                </c:pt>
                <c:pt idx="833">
                  <c:v>11.6</c:v>
                </c:pt>
                <c:pt idx="834">
                  <c:v>10.2</c:v>
                </c:pt>
                <c:pt idx="835">
                  <c:v>14.4</c:v>
                </c:pt>
                <c:pt idx="836">
                  <c:v>10.9</c:v>
                </c:pt>
                <c:pt idx="837">
                  <c:v>10.5</c:v>
                </c:pt>
                <c:pt idx="838">
                  <c:v>11.8</c:v>
                </c:pt>
                <c:pt idx="839">
                  <c:v>12.4</c:v>
                </c:pt>
                <c:pt idx="840">
                  <c:v>17.7</c:v>
                </c:pt>
                <c:pt idx="841">
                  <c:v>8.3</c:v>
                </c:pt>
                <c:pt idx="842">
                  <c:v>13.2</c:v>
                </c:pt>
                <c:pt idx="843">
                  <c:v>8.7</c:v>
                </c:pt>
                <c:pt idx="844">
                  <c:v>15.1</c:v>
                </c:pt>
                <c:pt idx="845">
                  <c:v>9.7</c:v>
                </c:pt>
                <c:pt idx="846">
                  <c:v>12.2</c:v>
                </c:pt>
                <c:pt idx="847">
                  <c:v>17.0</c:v>
                </c:pt>
                <c:pt idx="848">
                  <c:v>8.0</c:v>
                </c:pt>
                <c:pt idx="849">
                  <c:v>8.9</c:v>
                </c:pt>
                <c:pt idx="850">
                  <c:v>15.9</c:v>
                </c:pt>
                <c:pt idx="851">
                  <c:v>9.2</c:v>
                </c:pt>
                <c:pt idx="852">
                  <c:v>12.1</c:v>
                </c:pt>
                <c:pt idx="853">
                  <c:v>7.0</c:v>
                </c:pt>
                <c:pt idx="854">
                  <c:v>7.1</c:v>
                </c:pt>
                <c:pt idx="855">
                  <c:v>9.0</c:v>
                </c:pt>
                <c:pt idx="856">
                  <c:v>11.8</c:v>
                </c:pt>
                <c:pt idx="857">
                  <c:v>16.1</c:v>
                </c:pt>
                <c:pt idx="858">
                  <c:v>14.4</c:v>
                </c:pt>
                <c:pt idx="859">
                  <c:v>11.3</c:v>
                </c:pt>
                <c:pt idx="860">
                  <c:v>8.6</c:v>
                </c:pt>
                <c:pt idx="861">
                  <c:v>13.9</c:v>
                </c:pt>
                <c:pt idx="862">
                  <c:v>9.2</c:v>
                </c:pt>
                <c:pt idx="863">
                  <c:v>6.4</c:v>
                </c:pt>
                <c:pt idx="864">
                  <c:v>14.2</c:v>
                </c:pt>
                <c:pt idx="865">
                  <c:v>11.8</c:v>
                </c:pt>
                <c:pt idx="866">
                  <c:v>13.8</c:v>
                </c:pt>
                <c:pt idx="867">
                  <c:v>12.8</c:v>
                </c:pt>
                <c:pt idx="868">
                  <c:v>13.1</c:v>
                </c:pt>
                <c:pt idx="869">
                  <c:v>8.7</c:v>
                </c:pt>
                <c:pt idx="870">
                  <c:v>13.1</c:v>
                </c:pt>
                <c:pt idx="871">
                  <c:v>10.8</c:v>
                </c:pt>
                <c:pt idx="872">
                  <c:v>8.2</c:v>
                </c:pt>
                <c:pt idx="873">
                  <c:v>20.9</c:v>
                </c:pt>
                <c:pt idx="874">
                  <c:v>11.5</c:v>
                </c:pt>
                <c:pt idx="875">
                  <c:v>14.5</c:v>
                </c:pt>
                <c:pt idx="876">
                  <c:v>16.1</c:v>
                </c:pt>
                <c:pt idx="877">
                  <c:v>16.5</c:v>
                </c:pt>
                <c:pt idx="878">
                  <c:v>19.1</c:v>
                </c:pt>
                <c:pt idx="879">
                  <c:v>7.3</c:v>
                </c:pt>
                <c:pt idx="880">
                  <c:v>9.8</c:v>
                </c:pt>
                <c:pt idx="881">
                  <c:v>12.4</c:v>
                </c:pt>
                <c:pt idx="882">
                  <c:v>15.8</c:v>
                </c:pt>
                <c:pt idx="883">
                  <c:v>11.4</c:v>
                </c:pt>
                <c:pt idx="884">
                  <c:v>8.4</c:v>
                </c:pt>
                <c:pt idx="885">
                  <c:v>15.7</c:v>
                </c:pt>
                <c:pt idx="886">
                  <c:v>11.5</c:v>
                </c:pt>
                <c:pt idx="887">
                  <c:v>11.0</c:v>
                </c:pt>
                <c:pt idx="888">
                  <c:v>17.0</c:v>
                </c:pt>
                <c:pt idx="889">
                  <c:v>12.8</c:v>
                </c:pt>
                <c:pt idx="890">
                  <c:v>17.1</c:v>
                </c:pt>
                <c:pt idx="891">
                  <c:v>10.6</c:v>
                </c:pt>
                <c:pt idx="892">
                  <c:v>13.9</c:v>
                </c:pt>
                <c:pt idx="893">
                  <c:v>19.3</c:v>
                </c:pt>
                <c:pt idx="894">
                  <c:v>19.0</c:v>
                </c:pt>
                <c:pt idx="895">
                  <c:v>8.4</c:v>
                </c:pt>
                <c:pt idx="896">
                  <c:v>13.1</c:v>
                </c:pt>
                <c:pt idx="897">
                  <c:v>15.2</c:v>
                </c:pt>
                <c:pt idx="898">
                  <c:v>18.4</c:v>
                </c:pt>
                <c:pt idx="899">
                  <c:v>11.2</c:v>
                </c:pt>
                <c:pt idx="900">
                  <c:v>12.7</c:v>
                </c:pt>
                <c:pt idx="901">
                  <c:v>14.0</c:v>
                </c:pt>
                <c:pt idx="902">
                  <c:v>16.3</c:v>
                </c:pt>
                <c:pt idx="903">
                  <c:v>9.1</c:v>
                </c:pt>
                <c:pt idx="904">
                  <c:v>6.4</c:v>
                </c:pt>
                <c:pt idx="905">
                  <c:v>17.6</c:v>
                </c:pt>
                <c:pt idx="906">
                  <c:v>20.6</c:v>
                </c:pt>
                <c:pt idx="907">
                  <c:v>10.1</c:v>
                </c:pt>
                <c:pt idx="908">
                  <c:v>10.9</c:v>
                </c:pt>
                <c:pt idx="909">
                  <c:v>12.3</c:v>
                </c:pt>
                <c:pt idx="910">
                  <c:v>19.0</c:v>
                </c:pt>
                <c:pt idx="911">
                  <c:v>12.9</c:v>
                </c:pt>
                <c:pt idx="912">
                  <c:v>18.5</c:v>
                </c:pt>
                <c:pt idx="913">
                  <c:v>16.2</c:v>
                </c:pt>
                <c:pt idx="914">
                  <c:v>6.9</c:v>
                </c:pt>
                <c:pt idx="915">
                  <c:v>16.0</c:v>
                </c:pt>
                <c:pt idx="916">
                  <c:v>15.5</c:v>
                </c:pt>
                <c:pt idx="917">
                  <c:v>13.1</c:v>
                </c:pt>
                <c:pt idx="918">
                  <c:v>12.1</c:v>
                </c:pt>
                <c:pt idx="919">
                  <c:v>10.3</c:v>
                </c:pt>
                <c:pt idx="920">
                  <c:v>11.2</c:v>
                </c:pt>
                <c:pt idx="921">
                  <c:v>13.0</c:v>
                </c:pt>
                <c:pt idx="922">
                  <c:v>11.2</c:v>
                </c:pt>
                <c:pt idx="923">
                  <c:v>5.4</c:v>
                </c:pt>
                <c:pt idx="924">
                  <c:v>16.1</c:v>
                </c:pt>
                <c:pt idx="925">
                  <c:v>11.2</c:v>
                </c:pt>
                <c:pt idx="926">
                  <c:v>16.5</c:v>
                </c:pt>
                <c:pt idx="927">
                  <c:v>12.8</c:v>
                </c:pt>
                <c:pt idx="928">
                  <c:v>10.4</c:v>
                </c:pt>
                <c:pt idx="929">
                  <c:v>5.2</c:v>
                </c:pt>
                <c:pt idx="930">
                  <c:v>9.4</c:v>
                </c:pt>
                <c:pt idx="931">
                  <c:v>7.7</c:v>
                </c:pt>
                <c:pt idx="932">
                  <c:v>12.5</c:v>
                </c:pt>
                <c:pt idx="933">
                  <c:v>6.5</c:v>
                </c:pt>
                <c:pt idx="934">
                  <c:v>10.1</c:v>
                </c:pt>
                <c:pt idx="935">
                  <c:v>12.5</c:v>
                </c:pt>
                <c:pt idx="936">
                  <c:v>12.3</c:v>
                </c:pt>
                <c:pt idx="937">
                  <c:v>15.3</c:v>
                </c:pt>
                <c:pt idx="938">
                  <c:v>10.3</c:v>
                </c:pt>
                <c:pt idx="939">
                  <c:v>10.7</c:v>
                </c:pt>
                <c:pt idx="940">
                  <c:v>12.8</c:v>
                </c:pt>
                <c:pt idx="941">
                  <c:v>12.9</c:v>
                </c:pt>
                <c:pt idx="942">
                  <c:v>12.8</c:v>
                </c:pt>
                <c:pt idx="943">
                  <c:v>21.1</c:v>
                </c:pt>
                <c:pt idx="944">
                  <c:v>8.2</c:v>
                </c:pt>
                <c:pt idx="945">
                  <c:v>12.0</c:v>
                </c:pt>
                <c:pt idx="946">
                  <c:v>12.2</c:v>
                </c:pt>
                <c:pt idx="947">
                  <c:v>9.5</c:v>
                </c:pt>
                <c:pt idx="948">
                  <c:v>9.5</c:v>
                </c:pt>
                <c:pt idx="949">
                  <c:v>9.7</c:v>
                </c:pt>
                <c:pt idx="950">
                  <c:v>19.4</c:v>
                </c:pt>
                <c:pt idx="951">
                  <c:v>8.3</c:v>
                </c:pt>
                <c:pt idx="952">
                  <c:v>11.3</c:v>
                </c:pt>
                <c:pt idx="953">
                  <c:v>11.5</c:v>
                </c:pt>
                <c:pt idx="954">
                  <c:v>20.7</c:v>
                </c:pt>
                <c:pt idx="955">
                  <c:v>12.7</c:v>
                </c:pt>
                <c:pt idx="956">
                  <c:v>9.4</c:v>
                </c:pt>
                <c:pt idx="957">
                  <c:v>10.6</c:v>
                </c:pt>
                <c:pt idx="958">
                  <c:v>17.3</c:v>
                </c:pt>
                <c:pt idx="959">
                  <c:v>9.5</c:v>
                </c:pt>
                <c:pt idx="960">
                  <c:v>6.3</c:v>
                </c:pt>
                <c:pt idx="961">
                  <c:v>10.0</c:v>
                </c:pt>
                <c:pt idx="962">
                  <c:v>9.0</c:v>
                </c:pt>
                <c:pt idx="963">
                  <c:v>11.6</c:v>
                </c:pt>
                <c:pt idx="964">
                  <c:v>11.5</c:v>
                </c:pt>
                <c:pt idx="965">
                  <c:v>12.4</c:v>
                </c:pt>
                <c:pt idx="966">
                  <c:v>12.5</c:v>
                </c:pt>
                <c:pt idx="967">
                  <c:v>14.9</c:v>
                </c:pt>
                <c:pt idx="968">
                  <c:v>23.2</c:v>
                </c:pt>
                <c:pt idx="969">
                  <c:v>18.3</c:v>
                </c:pt>
                <c:pt idx="970">
                  <c:v>12.8</c:v>
                </c:pt>
                <c:pt idx="971">
                  <c:v>14.6</c:v>
                </c:pt>
                <c:pt idx="972">
                  <c:v>17.4</c:v>
                </c:pt>
                <c:pt idx="973">
                  <c:v>11.3</c:v>
                </c:pt>
                <c:pt idx="974">
                  <c:v>15.3</c:v>
                </c:pt>
                <c:pt idx="975">
                  <c:v>19.4</c:v>
                </c:pt>
                <c:pt idx="976">
                  <c:v>16.7</c:v>
                </c:pt>
                <c:pt idx="977">
                  <c:v>12.9</c:v>
                </c:pt>
                <c:pt idx="978">
                  <c:v>16.8</c:v>
                </c:pt>
                <c:pt idx="979">
                  <c:v>15.4</c:v>
                </c:pt>
                <c:pt idx="980">
                  <c:v>15.1</c:v>
                </c:pt>
                <c:pt idx="981">
                  <c:v>4.0</c:v>
                </c:pt>
                <c:pt idx="982">
                  <c:v>15.1</c:v>
                </c:pt>
                <c:pt idx="983">
                  <c:v>13.4</c:v>
                </c:pt>
                <c:pt idx="984">
                  <c:v>11.2</c:v>
                </c:pt>
                <c:pt idx="985">
                  <c:v>6.7</c:v>
                </c:pt>
                <c:pt idx="986">
                  <c:v>6.4</c:v>
                </c:pt>
                <c:pt idx="987">
                  <c:v>8.4</c:v>
                </c:pt>
                <c:pt idx="988">
                  <c:v>10.2</c:v>
                </c:pt>
                <c:pt idx="989">
                  <c:v>9.9</c:v>
                </c:pt>
                <c:pt idx="990">
                  <c:v>17.8</c:v>
                </c:pt>
                <c:pt idx="991">
                  <c:v>19.6</c:v>
                </c:pt>
                <c:pt idx="992">
                  <c:v>23.9</c:v>
                </c:pt>
                <c:pt idx="993">
                  <c:v>19.1</c:v>
                </c:pt>
                <c:pt idx="994">
                  <c:v>18.6</c:v>
                </c:pt>
                <c:pt idx="995">
                  <c:v>11.3</c:v>
                </c:pt>
                <c:pt idx="996">
                  <c:v>14.4</c:v>
                </c:pt>
                <c:pt idx="997">
                  <c:v>20.8</c:v>
                </c:pt>
                <c:pt idx="998">
                  <c:v>28.0</c:v>
                </c:pt>
                <c:pt idx="999">
                  <c:v>33.5</c:v>
                </c:pt>
                <c:pt idx="1000">
                  <c:v>9.0</c:v>
                </c:pt>
                <c:pt idx="1001">
                  <c:v>17.2</c:v>
                </c:pt>
                <c:pt idx="1002">
                  <c:v>19.9</c:v>
                </c:pt>
                <c:pt idx="1003">
                  <c:v>18.3</c:v>
                </c:pt>
                <c:pt idx="1004">
                  <c:v>16.8</c:v>
                </c:pt>
                <c:pt idx="1005">
                  <c:v>32.5</c:v>
                </c:pt>
                <c:pt idx="1006">
                  <c:v>19.6</c:v>
                </c:pt>
                <c:pt idx="1007">
                  <c:v>10.2</c:v>
                </c:pt>
                <c:pt idx="1008">
                  <c:v>25.1</c:v>
                </c:pt>
                <c:pt idx="1009">
                  <c:v>21.4</c:v>
                </c:pt>
                <c:pt idx="1010">
                  <c:v>20.1</c:v>
                </c:pt>
                <c:pt idx="1011">
                  <c:v>13.0</c:v>
                </c:pt>
                <c:pt idx="1012">
                  <c:v>16.2</c:v>
                </c:pt>
                <c:pt idx="1013">
                  <c:v>29.9</c:v>
                </c:pt>
                <c:pt idx="1014">
                  <c:v>20.3</c:v>
                </c:pt>
                <c:pt idx="1015">
                  <c:v>26.8</c:v>
                </c:pt>
                <c:pt idx="1016">
                  <c:v>20.5</c:v>
                </c:pt>
                <c:pt idx="1017">
                  <c:v>15.4</c:v>
                </c:pt>
                <c:pt idx="1018">
                  <c:v>37.7</c:v>
                </c:pt>
                <c:pt idx="1019">
                  <c:v>24.4</c:v>
                </c:pt>
                <c:pt idx="1020">
                  <c:v>20.8</c:v>
                </c:pt>
                <c:pt idx="1021">
                  <c:v>23.6</c:v>
                </c:pt>
                <c:pt idx="1022">
                  <c:v>15.2</c:v>
                </c:pt>
                <c:pt idx="1023">
                  <c:v>16.1</c:v>
                </c:pt>
                <c:pt idx="1024">
                  <c:v>31.8</c:v>
                </c:pt>
                <c:pt idx="1025">
                  <c:v>27.2</c:v>
                </c:pt>
                <c:pt idx="1026">
                  <c:v>18.9</c:v>
                </c:pt>
                <c:pt idx="1027">
                  <c:v>22.2</c:v>
                </c:pt>
                <c:pt idx="1028">
                  <c:v>28.9</c:v>
                </c:pt>
                <c:pt idx="1029">
                  <c:v>16.6</c:v>
                </c:pt>
                <c:pt idx="1030">
                  <c:v>22.2</c:v>
                </c:pt>
                <c:pt idx="1031">
                  <c:v>20.7</c:v>
                </c:pt>
                <c:pt idx="1032">
                  <c:v>19.1</c:v>
                </c:pt>
                <c:pt idx="1033">
                  <c:v>18.0</c:v>
                </c:pt>
                <c:pt idx="1034">
                  <c:v>18.6</c:v>
                </c:pt>
                <c:pt idx="1035">
                  <c:v>23.3</c:v>
                </c:pt>
                <c:pt idx="1036">
                  <c:v>21.9</c:v>
                </c:pt>
                <c:pt idx="1037">
                  <c:v>17.9</c:v>
                </c:pt>
                <c:pt idx="1038">
                  <c:v>14.2</c:v>
                </c:pt>
                <c:pt idx="1039">
                  <c:v>15.8</c:v>
                </c:pt>
                <c:pt idx="1040">
                  <c:v>31.3</c:v>
                </c:pt>
                <c:pt idx="1041">
                  <c:v>23.1</c:v>
                </c:pt>
                <c:pt idx="1042">
                  <c:v>26.6</c:v>
                </c:pt>
                <c:pt idx="1043">
                  <c:v>17.7</c:v>
                </c:pt>
                <c:pt idx="1044">
                  <c:v>17.1</c:v>
                </c:pt>
                <c:pt idx="1045">
                  <c:v>18.3</c:v>
                </c:pt>
                <c:pt idx="1046">
                  <c:v>18.8</c:v>
                </c:pt>
                <c:pt idx="1047">
                  <c:v>34.2</c:v>
                </c:pt>
                <c:pt idx="1048">
                  <c:v>16.7</c:v>
                </c:pt>
                <c:pt idx="1049">
                  <c:v>16.9</c:v>
                </c:pt>
                <c:pt idx="1050">
                  <c:v>24.3</c:v>
                </c:pt>
                <c:pt idx="1051">
                  <c:v>13.7</c:v>
                </c:pt>
                <c:pt idx="1052">
                  <c:v>23.1</c:v>
                </c:pt>
                <c:pt idx="1053">
                  <c:v>34.7</c:v>
                </c:pt>
                <c:pt idx="1054">
                  <c:v>16.9</c:v>
                </c:pt>
                <c:pt idx="1055">
                  <c:v>21.8</c:v>
                </c:pt>
                <c:pt idx="1056">
                  <c:v>27.0</c:v>
                </c:pt>
                <c:pt idx="1057">
                  <c:v>37.2</c:v>
                </c:pt>
                <c:pt idx="1058">
                  <c:v>22.6</c:v>
                </c:pt>
                <c:pt idx="1059">
                  <c:v>25.3</c:v>
                </c:pt>
                <c:pt idx="1060">
                  <c:v>29.1</c:v>
                </c:pt>
                <c:pt idx="1061">
                  <c:v>25.4</c:v>
                </c:pt>
                <c:pt idx="1062">
                  <c:v>16.9</c:v>
                </c:pt>
                <c:pt idx="1063">
                  <c:v>21.2</c:v>
                </c:pt>
                <c:pt idx="1064">
                  <c:v>16.8</c:v>
                </c:pt>
                <c:pt idx="1065">
                  <c:v>16.2</c:v>
                </c:pt>
                <c:pt idx="1066">
                  <c:v>30.3</c:v>
                </c:pt>
                <c:pt idx="1067">
                  <c:v>18.8</c:v>
                </c:pt>
                <c:pt idx="1068">
                  <c:v>21.4</c:v>
                </c:pt>
                <c:pt idx="1069">
                  <c:v>28.6</c:v>
                </c:pt>
                <c:pt idx="1070">
                  <c:v>17.0</c:v>
                </c:pt>
                <c:pt idx="1071">
                  <c:v>11.6</c:v>
                </c:pt>
                <c:pt idx="1072">
                  <c:v>35.1</c:v>
                </c:pt>
                <c:pt idx="1073">
                  <c:v>19.3</c:v>
                </c:pt>
                <c:pt idx="1074">
                  <c:v>16.9</c:v>
                </c:pt>
                <c:pt idx="1075">
                  <c:v>27.5</c:v>
                </c:pt>
                <c:pt idx="1076">
                  <c:v>16.8</c:v>
                </c:pt>
                <c:pt idx="1077">
                  <c:v>20.0</c:v>
                </c:pt>
                <c:pt idx="1078">
                  <c:v>25.2</c:v>
                </c:pt>
                <c:pt idx="1079">
                  <c:v>25.0</c:v>
                </c:pt>
                <c:pt idx="1080">
                  <c:v>28.9</c:v>
                </c:pt>
                <c:pt idx="1081">
                  <c:v>20.4</c:v>
                </c:pt>
                <c:pt idx="1082">
                  <c:v>18.2</c:v>
                </c:pt>
                <c:pt idx="1083">
                  <c:v>16.0</c:v>
                </c:pt>
                <c:pt idx="1084">
                  <c:v>19.7</c:v>
                </c:pt>
                <c:pt idx="1085">
                  <c:v>6.8</c:v>
                </c:pt>
                <c:pt idx="1086">
                  <c:v>16.2</c:v>
                </c:pt>
                <c:pt idx="1087">
                  <c:v>37.7</c:v>
                </c:pt>
                <c:pt idx="1088">
                  <c:v>15.6</c:v>
                </c:pt>
                <c:pt idx="1089">
                  <c:v>25.3</c:v>
                </c:pt>
                <c:pt idx="1090">
                  <c:v>23.4</c:v>
                </c:pt>
                <c:pt idx="1091">
                  <c:v>31.7</c:v>
                </c:pt>
                <c:pt idx="1092">
                  <c:v>23.3</c:v>
                </c:pt>
                <c:pt idx="1093">
                  <c:v>22.8</c:v>
                </c:pt>
                <c:pt idx="1094">
                  <c:v>25.5</c:v>
                </c:pt>
                <c:pt idx="1095">
                  <c:v>28.6</c:v>
                </c:pt>
                <c:pt idx="1096">
                  <c:v>27.3</c:v>
                </c:pt>
                <c:pt idx="1097">
                  <c:v>12.4</c:v>
                </c:pt>
                <c:pt idx="1098">
                  <c:v>12.4</c:v>
                </c:pt>
                <c:pt idx="1099">
                  <c:v>20.3</c:v>
                </c:pt>
                <c:pt idx="1100">
                  <c:v>7.7</c:v>
                </c:pt>
                <c:pt idx="1101">
                  <c:v>21.7</c:v>
                </c:pt>
                <c:pt idx="1102">
                  <c:v>20.5</c:v>
                </c:pt>
                <c:pt idx="1103">
                  <c:v>16.1</c:v>
                </c:pt>
                <c:pt idx="1104">
                  <c:v>17.2</c:v>
                </c:pt>
                <c:pt idx="1105">
                  <c:v>25.7</c:v>
                </c:pt>
                <c:pt idx="1106">
                  <c:v>19.1</c:v>
                </c:pt>
                <c:pt idx="1107">
                  <c:v>14.2</c:v>
                </c:pt>
                <c:pt idx="1108">
                  <c:v>24.3</c:v>
                </c:pt>
                <c:pt idx="1109">
                  <c:v>14.8</c:v>
                </c:pt>
                <c:pt idx="1110">
                  <c:v>26.0</c:v>
                </c:pt>
                <c:pt idx="1111">
                  <c:v>40.5</c:v>
                </c:pt>
                <c:pt idx="1112">
                  <c:v>11.6</c:v>
                </c:pt>
                <c:pt idx="1113">
                  <c:v>18.7</c:v>
                </c:pt>
                <c:pt idx="1114">
                  <c:v>16.1</c:v>
                </c:pt>
                <c:pt idx="1115">
                  <c:v>12.3</c:v>
                </c:pt>
                <c:pt idx="1116">
                  <c:v>18.7</c:v>
                </c:pt>
                <c:pt idx="1117">
                  <c:v>22.6</c:v>
                </c:pt>
                <c:pt idx="1118">
                  <c:v>16.8</c:v>
                </c:pt>
                <c:pt idx="1119">
                  <c:v>26.9</c:v>
                </c:pt>
                <c:pt idx="1120">
                  <c:v>14.3</c:v>
                </c:pt>
                <c:pt idx="1121">
                  <c:v>19.5</c:v>
                </c:pt>
                <c:pt idx="1122">
                  <c:v>17.4</c:v>
                </c:pt>
                <c:pt idx="1123">
                  <c:v>20.2</c:v>
                </c:pt>
                <c:pt idx="1124">
                  <c:v>8.7</c:v>
                </c:pt>
                <c:pt idx="1125">
                  <c:v>21.8</c:v>
                </c:pt>
                <c:pt idx="1126">
                  <c:v>29.7</c:v>
                </c:pt>
                <c:pt idx="1127">
                  <c:v>31.8</c:v>
                </c:pt>
                <c:pt idx="1128">
                  <c:v>22.6</c:v>
                </c:pt>
                <c:pt idx="1129">
                  <c:v>19.2</c:v>
                </c:pt>
                <c:pt idx="1130">
                  <c:v>48.0</c:v>
                </c:pt>
                <c:pt idx="1131">
                  <c:v>17.3</c:v>
                </c:pt>
                <c:pt idx="1132">
                  <c:v>24.5</c:v>
                </c:pt>
                <c:pt idx="1133">
                  <c:v>29.9</c:v>
                </c:pt>
                <c:pt idx="1134">
                  <c:v>17.3</c:v>
                </c:pt>
                <c:pt idx="1135">
                  <c:v>20.7</c:v>
                </c:pt>
                <c:pt idx="1136">
                  <c:v>19.2</c:v>
                </c:pt>
                <c:pt idx="1137">
                  <c:v>20.6</c:v>
                </c:pt>
                <c:pt idx="1138">
                  <c:v>16.5</c:v>
                </c:pt>
                <c:pt idx="1139">
                  <c:v>18.8</c:v>
                </c:pt>
                <c:pt idx="1140">
                  <c:v>16.7</c:v>
                </c:pt>
                <c:pt idx="1141">
                  <c:v>14.1</c:v>
                </c:pt>
                <c:pt idx="1142">
                  <c:v>14.2</c:v>
                </c:pt>
                <c:pt idx="1143">
                  <c:v>30.4</c:v>
                </c:pt>
                <c:pt idx="1144">
                  <c:v>13.3</c:v>
                </c:pt>
                <c:pt idx="1145">
                  <c:v>40.3</c:v>
                </c:pt>
                <c:pt idx="1146">
                  <c:v>26.5</c:v>
                </c:pt>
                <c:pt idx="1147">
                  <c:v>26.0</c:v>
                </c:pt>
                <c:pt idx="1148">
                  <c:v>27.3</c:v>
                </c:pt>
                <c:pt idx="1149">
                  <c:v>23.2</c:v>
                </c:pt>
                <c:pt idx="1150">
                  <c:v>12.7</c:v>
                </c:pt>
                <c:pt idx="1151">
                  <c:v>17.7</c:v>
                </c:pt>
                <c:pt idx="1152">
                  <c:v>19.9</c:v>
                </c:pt>
                <c:pt idx="1153">
                  <c:v>21.8</c:v>
                </c:pt>
                <c:pt idx="1154">
                  <c:v>21.3</c:v>
                </c:pt>
                <c:pt idx="1155">
                  <c:v>21.7</c:v>
                </c:pt>
                <c:pt idx="1156">
                  <c:v>18.7</c:v>
                </c:pt>
                <c:pt idx="1157">
                  <c:v>12.7</c:v>
                </c:pt>
                <c:pt idx="1158">
                  <c:v>27.4</c:v>
                </c:pt>
                <c:pt idx="1159">
                  <c:v>16.4</c:v>
                </c:pt>
                <c:pt idx="1160">
                  <c:v>16.1</c:v>
                </c:pt>
                <c:pt idx="1161">
                  <c:v>26.8</c:v>
                </c:pt>
                <c:pt idx="1162">
                  <c:v>18.2</c:v>
                </c:pt>
                <c:pt idx="1163">
                  <c:v>21.0</c:v>
                </c:pt>
                <c:pt idx="1164">
                  <c:v>10.6</c:v>
                </c:pt>
                <c:pt idx="1165">
                  <c:v>21.2</c:v>
                </c:pt>
                <c:pt idx="1166">
                  <c:v>34.3</c:v>
                </c:pt>
                <c:pt idx="1167">
                  <c:v>17.1</c:v>
                </c:pt>
                <c:pt idx="1168">
                  <c:v>27.9</c:v>
                </c:pt>
                <c:pt idx="1169">
                  <c:v>17.1</c:v>
                </c:pt>
                <c:pt idx="1170">
                  <c:v>13.5</c:v>
                </c:pt>
                <c:pt idx="1171">
                  <c:v>25.7</c:v>
                </c:pt>
                <c:pt idx="1172">
                  <c:v>21.9</c:v>
                </c:pt>
                <c:pt idx="1173">
                  <c:v>14.6</c:v>
                </c:pt>
                <c:pt idx="1174">
                  <c:v>25.0</c:v>
                </c:pt>
                <c:pt idx="1175">
                  <c:v>16.6</c:v>
                </c:pt>
                <c:pt idx="1176">
                  <c:v>22.6</c:v>
                </c:pt>
                <c:pt idx="1177">
                  <c:v>15.6</c:v>
                </c:pt>
                <c:pt idx="1178">
                  <c:v>16.3</c:v>
                </c:pt>
                <c:pt idx="1179">
                  <c:v>11.4</c:v>
                </c:pt>
                <c:pt idx="1180">
                  <c:v>15.6</c:v>
                </c:pt>
                <c:pt idx="1181">
                  <c:v>14.0</c:v>
                </c:pt>
                <c:pt idx="1182">
                  <c:v>13.4</c:v>
                </c:pt>
                <c:pt idx="1183">
                  <c:v>10.8</c:v>
                </c:pt>
                <c:pt idx="1184">
                  <c:v>11.7</c:v>
                </c:pt>
                <c:pt idx="1185">
                  <c:v>14.9</c:v>
                </c:pt>
                <c:pt idx="1186">
                  <c:v>17.0</c:v>
                </c:pt>
                <c:pt idx="1187">
                  <c:v>18.5</c:v>
                </c:pt>
                <c:pt idx="1188">
                  <c:v>11.1</c:v>
                </c:pt>
                <c:pt idx="1189">
                  <c:v>17.8</c:v>
                </c:pt>
                <c:pt idx="1190">
                  <c:v>16.4</c:v>
                </c:pt>
                <c:pt idx="1191">
                  <c:v>19.5</c:v>
                </c:pt>
                <c:pt idx="1192">
                  <c:v>9.5</c:v>
                </c:pt>
                <c:pt idx="1193">
                  <c:v>17.4</c:v>
                </c:pt>
                <c:pt idx="1194">
                  <c:v>6.3</c:v>
                </c:pt>
                <c:pt idx="1195">
                  <c:v>8.9</c:v>
                </c:pt>
                <c:pt idx="1196">
                  <c:v>4.9</c:v>
                </c:pt>
                <c:pt idx="1197">
                  <c:v>14.4</c:v>
                </c:pt>
                <c:pt idx="1198">
                  <c:v>5.6</c:v>
                </c:pt>
                <c:pt idx="1199">
                  <c:v>10.4</c:v>
                </c:pt>
                <c:pt idx="1200">
                  <c:v>7.0</c:v>
                </c:pt>
                <c:pt idx="1201">
                  <c:v>16.5</c:v>
                </c:pt>
                <c:pt idx="1202">
                  <c:v>6.1</c:v>
                </c:pt>
                <c:pt idx="1203">
                  <c:v>13.9</c:v>
                </c:pt>
                <c:pt idx="1204">
                  <c:v>7.4</c:v>
                </c:pt>
                <c:pt idx="1205">
                  <c:v>4.6</c:v>
                </c:pt>
                <c:pt idx="1206">
                  <c:v>13.2</c:v>
                </c:pt>
                <c:pt idx="1207">
                  <c:v>6.7</c:v>
                </c:pt>
                <c:pt idx="1208">
                  <c:v>9.4</c:v>
                </c:pt>
                <c:pt idx="1209">
                  <c:v>8.1</c:v>
                </c:pt>
                <c:pt idx="1210">
                  <c:v>7.2</c:v>
                </c:pt>
                <c:pt idx="1211">
                  <c:v>23.4</c:v>
                </c:pt>
                <c:pt idx="1212">
                  <c:v>8.6</c:v>
                </c:pt>
                <c:pt idx="1213">
                  <c:v>12.4</c:v>
                </c:pt>
                <c:pt idx="1214">
                  <c:v>17.0</c:v>
                </c:pt>
                <c:pt idx="1215">
                  <c:v>10.9</c:v>
                </c:pt>
                <c:pt idx="1216">
                  <c:v>23.8</c:v>
                </c:pt>
                <c:pt idx="1217">
                  <c:v>9.3</c:v>
                </c:pt>
                <c:pt idx="1218">
                  <c:v>12.8</c:v>
                </c:pt>
                <c:pt idx="1219">
                  <c:v>12.4</c:v>
                </c:pt>
                <c:pt idx="1220">
                  <c:v>10.1</c:v>
                </c:pt>
                <c:pt idx="1221">
                  <c:v>11.2</c:v>
                </c:pt>
                <c:pt idx="1222">
                  <c:v>12.1</c:v>
                </c:pt>
                <c:pt idx="1223">
                  <c:v>17.7</c:v>
                </c:pt>
                <c:pt idx="1224">
                  <c:v>13.0</c:v>
                </c:pt>
                <c:pt idx="1225">
                  <c:v>8.1</c:v>
                </c:pt>
                <c:pt idx="1226">
                  <c:v>10.4</c:v>
                </c:pt>
                <c:pt idx="1227">
                  <c:v>6.6</c:v>
                </c:pt>
                <c:pt idx="1228">
                  <c:v>7.6</c:v>
                </c:pt>
                <c:pt idx="1229">
                  <c:v>20.8</c:v>
                </c:pt>
                <c:pt idx="1230">
                  <c:v>11.2</c:v>
                </c:pt>
                <c:pt idx="1231">
                  <c:v>15.1</c:v>
                </c:pt>
                <c:pt idx="1232">
                  <c:v>14.8</c:v>
                </c:pt>
                <c:pt idx="1233">
                  <c:v>13.5</c:v>
                </c:pt>
                <c:pt idx="1234">
                  <c:v>17.3</c:v>
                </c:pt>
                <c:pt idx="1235">
                  <c:v>15.4</c:v>
                </c:pt>
                <c:pt idx="1236">
                  <c:v>18.1</c:v>
                </c:pt>
                <c:pt idx="1237">
                  <c:v>13.2</c:v>
                </c:pt>
                <c:pt idx="1238">
                  <c:v>11.7</c:v>
                </c:pt>
                <c:pt idx="1239">
                  <c:v>14.7</c:v>
                </c:pt>
                <c:pt idx="1240">
                  <c:v>13.3</c:v>
                </c:pt>
                <c:pt idx="1241">
                  <c:v>17.5</c:v>
                </c:pt>
                <c:pt idx="1242">
                  <c:v>18.7</c:v>
                </c:pt>
                <c:pt idx="1243">
                  <c:v>17.8</c:v>
                </c:pt>
                <c:pt idx="1244">
                  <c:v>14.5</c:v>
                </c:pt>
                <c:pt idx="1245">
                  <c:v>13.3</c:v>
                </c:pt>
                <c:pt idx="1246">
                  <c:v>17.8</c:v>
                </c:pt>
                <c:pt idx="1247">
                  <c:v>17.7</c:v>
                </c:pt>
                <c:pt idx="1248">
                  <c:v>26.5</c:v>
                </c:pt>
                <c:pt idx="1249">
                  <c:v>11.1</c:v>
                </c:pt>
                <c:pt idx="1250">
                  <c:v>16.8</c:v>
                </c:pt>
                <c:pt idx="1251">
                  <c:v>16.4</c:v>
                </c:pt>
                <c:pt idx="1252">
                  <c:v>12.7</c:v>
                </c:pt>
                <c:pt idx="1253">
                  <c:v>10.8</c:v>
                </c:pt>
                <c:pt idx="1254">
                  <c:v>10.9</c:v>
                </c:pt>
                <c:pt idx="1255">
                  <c:v>21.0</c:v>
                </c:pt>
                <c:pt idx="1256">
                  <c:v>21.4</c:v>
                </c:pt>
                <c:pt idx="1257">
                  <c:v>20.3</c:v>
                </c:pt>
                <c:pt idx="1258">
                  <c:v>11.7</c:v>
                </c:pt>
                <c:pt idx="1259">
                  <c:v>19.1</c:v>
                </c:pt>
                <c:pt idx="1260">
                  <c:v>19.7</c:v>
                </c:pt>
                <c:pt idx="1261">
                  <c:v>23.0</c:v>
                </c:pt>
                <c:pt idx="1262">
                  <c:v>15.8</c:v>
                </c:pt>
                <c:pt idx="1263">
                  <c:v>21.9</c:v>
                </c:pt>
                <c:pt idx="1264">
                  <c:v>15.8</c:v>
                </c:pt>
                <c:pt idx="1265">
                  <c:v>19.0</c:v>
                </c:pt>
                <c:pt idx="1266">
                  <c:v>14.2</c:v>
                </c:pt>
                <c:pt idx="1267">
                  <c:v>31.5</c:v>
                </c:pt>
                <c:pt idx="1268">
                  <c:v>17.0</c:v>
                </c:pt>
                <c:pt idx="1269">
                  <c:v>19.1</c:v>
                </c:pt>
                <c:pt idx="1270">
                  <c:v>16.3</c:v>
                </c:pt>
                <c:pt idx="1271">
                  <c:v>15.5</c:v>
                </c:pt>
                <c:pt idx="1272">
                  <c:v>15.8</c:v>
                </c:pt>
                <c:pt idx="1273">
                  <c:v>27.9</c:v>
                </c:pt>
                <c:pt idx="1274">
                  <c:v>11.0</c:v>
                </c:pt>
                <c:pt idx="1275">
                  <c:v>11.2</c:v>
                </c:pt>
                <c:pt idx="1276">
                  <c:v>14.1</c:v>
                </c:pt>
                <c:pt idx="1277">
                  <c:v>6.2</c:v>
                </c:pt>
                <c:pt idx="1278">
                  <c:v>18.6</c:v>
                </c:pt>
                <c:pt idx="1279">
                  <c:v>15.3</c:v>
                </c:pt>
                <c:pt idx="1280">
                  <c:v>12.5</c:v>
                </c:pt>
                <c:pt idx="1281">
                  <c:v>16.9</c:v>
                </c:pt>
                <c:pt idx="1282">
                  <c:v>15.7</c:v>
                </c:pt>
                <c:pt idx="1283">
                  <c:v>16.2</c:v>
                </c:pt>
                <c:pt idx="1284">
                  <c:v>22.9</c:v>
                </c:pt>
                <c:pt idx="1285">
                  <c:v>13.6</c:v>
                </c:pt>
                <c:pt idx="1286">
                  <c:v>13.4</c:v>
                </c:pt>
                <c:pt idx="1287">
                  <c:v>15.1</c:v>
                </c:pt>
                <c:pt idx="1288">
                  <c:v>12.3</c:v>
                </c:pt>
                <c:pt idx="1289">
                  <c:v>18.6</c:v>
                </c:pt>
                <c:pt idx="1290">
                  <c:v>18.1</c:v>
                </c:pt>
                <c:pt idx="1291">
                  <c:v>19.9</c:v>
                </c:pt>
                <c:pt idx="1292">
                  <c:v>18.6</c:v>
                </c:pt>
                <c:pt idx="1293">
                  <c:v>10.3</c:v>
                </c:pt>
                <c:pt idx="1294">
                  <c:v>19.9</c:v>
                </c:pt>
                <c:pt idx="1295">
                  <c:v>21.5</c:v>
                </c:pt>
                <c:pt idx="1296">
                  <c:v>13.8</c:v>
                </c:pt>
                <c:pt idx="1297">
                  <c:v>21.7</c:v>
                </c:pt>
                <c:pt idx="1298">
                  <c:v>20.2</c:v>
                </c:pt>
                <c:pt idx="1299">
                  <c:v>13.5</c:v>
                </c:pt>
                <c:pt idx="1300">
                  <c:v>11.2</c:v>
                </c:pt>
                <c:pt idx="1301">
                  <c:v>12.9</c:v>
                </c:pt>
                <c:pt idx="1302">
                  <c:v>22.2</c:v>
                </c:pt>
                <c:pt idx="1303">
                  <c:v>19.2</c:v>
                </c:pt>
                <c:pt idx="1304">
                  <c:v>14.9</c:v>
                </c:pt>
                <c:pt idx="1305">
                  <c:v>17.6</c:v>
                </c:pt>
                <c:pt idx="1306">
                  <c:v>16.8</c:v>
                </c:pt>
                <c:pt idx="1307">
                  <c:v>20.7</c:v>
                </c:pt>
                <c:pt idx="1308">
                  <c:v>15.3</c:v>
                </c:pt>
                <c:pt idx="1309">
                  <c:v>15.7</c:v>
                </c:pt>
                <c:pt idx="1310">
                  <c:v>19.4</c:v>
                </c:pt>
                <c:pt idx="1311">
                  <c:v>15.4</c:v>
                </c:pt>
                <c:pt idx="1312">
                  <c:v>24.5</c:v>
                </c:pt>
                <c:pt idx="1313">
                  <c:v>18.6</c:v>
                </c:pt>
                <c:pt idx="1314">
                  <c:v>12.1</c:v>
                </c:pt>
                <c:pt idx="1315">
                  <c:v>7.4</c:v>
                </c:pt>
                <c:pt idx="1316">
                  <c:v>12.9</c:v>
                </c:pt>
                <c:pt idx="1317">
                  <c:v>21.9</c:v>
                </c:pt>
                <c:pt idx="1318">
                  <c:v>14.5</c:v>
                </c:pt>
                <c:pt idx="1319">
                  <c:v>12.4</c:v>
                </c:pt>
                <c:pt idx="1320">
                  <c:v>19.2</c:v>
                </c:pt>
                <c:pt idx="1321">
                  <c:v>9.4</c:v>
                </c:pt>
                <c:pt idx="1322">
                  <c:v>12.5</c:v>
                </c:pt>
                <c:pt idx="1323">
                  <c:v>5.0</c:v>
                </c:pt>
                <c:pt idx="1324">
                  <c:v>16.4</c:v>
                </c:pt>
                <c:pt idx="1325">
                  <c:v>10.6</c:v>
                </c:pt>
                <c:pt idx="1326">
                  <c:v>7.5</c:v>
                </c:pt>
                <c:pt idx="1327">
                  <c:v>12.3</c:v>
                </c:pt>
                <c:pt idx="1328">
                  <c:v>16.5</c:v>
                </c:pt>
                <c:pt idx="1329">
                  <c:v>8.3</c:v>
                </c:pt>
                <c:pt idx="1330">
                  <c:v>13.7</c:v>
                </c:pt>
                <c:pt idx="1331">
                  <c:v>12.9</c:v>
                </c:pt>
                <c:pt idx="1332">
                  <c:v>7.6</c:v>
                </c:pt>
                <c:pt idx="1333">
                  <c:v>7.4</c:v>
                </c:pt>
                <c:pt idx="1334">
                  <c:v>10.8</c:v>
                </c:pt>
                <c:pt idx="1335">
                  <c:v>12.8</c:v>
                </c:pt>
                <c:pt idx="1336">
                  <c:v>12.1</c:v>
                </c:pt>
                <c:pt idx="1337">
                  <c:v>11.0</c:v>
                </c:pt>
                <c:pt idx="1338">
                  <c:v>9.9</c:v>
                </c:pt>
                <c:pt idx="1339">
                  <c:v>10.1</c:v>
                </c:pt>
                <c:pt idx="1340">
                  <c:v>12.8</c:v>
                </c:pt>
                <c:pt idx="1341">
                  <c:v>10.9</c:v>
                </c:pt>
                <c:pt idx="1342">
                  <c:v>13.2</c:v>
                </c:pt>
                <c:pt idx="1343">
                  <c:v>8.0</c:v>
                </c:pt>
                <c:pt idx="1344">
                  <c:v>12.5</c:v>
                </c:pt>
                <c:pt idx="1345">
                  <c:v>11.7</c:v>
                </c:pt>
                <c:pt idx="1346">
                  <c:v>13.5</c:v>
                </c:pt>
                <c:pt idx="1347">
                  <c:v>13.6</c:v>
                </c:pt>
                <c:pt idx="1348">
                  <c:v>9.8</c:v>
                </c:pt>
                <c:pt idx="1349">
                  <c:v>14.1</c:v>
                </c:pt>
                <c:pt idx="1350">
                  <c:v>8.0</c:v>
                </c:pt>
                <c:pt idx="1351">
                  <c:v>13.6</c:v>
                </c:pt>
                <c:pt idx="1352">
                  <c:v>7.9</c:v>
                </c:pt>
                <c:pt idx="1353">
                  <c:v>8.8</c:v>
                </c:pt>
                <c:pt idx="1354">
                  <c:v>8.7</c:v>
                </c:pt>
                <c:pt idx="1355">
                  <c:v>14.4</c:v>
                </c:pt>
                <c:pt idx="1356">
                  <c:v>8.5</c:v>
                </c:pt>
                <c:pt idx="1357">
                  <c:v>26.2</c:v>
                </c:pt>
                <c:pt idx="1358">
                  <c:v>7.9</c:v>
                </c:pt>
                <c:pt idx="1359">
                  <c:v>10.7</c:v>
                </c:pt>
                <c:pt idx="1360">
                  <c:v>10.2</c:v>
                </c:pt>
                <c:pt idx="1361">
                  <c:v>13.9</c:v>
                </c:pt>
                <c:pt idx="1362">
                  <c:v>12.6</c:v>
                </c:pt>
                <c:pt idx="1363">
                  <c:v>16.3</c:v>
                </c:pt>
                <c:pt idx="1364">
                  <c:v>10.6</c:v>
                </c:pt>
                <c:pt idx="1365">
                  <c:v>10.6</c:v>
                </c:pt>
                <c:pt idx="1366">
                  <c:v>16.0</c:v>
                </c:pt>
                <c:pt idx="1367">
                  <c:v>13.1</c:v>
                </c:pt>
                <c:pt idx="1368">
                  <c:v>8.0</c:v>
                </c:pt>
                <c:pt idx="1369">
                  <c:v>11.7</c:v>
                </c:pt>
                <c:pt idx="1370">
                  <c:v>10.9</c:v>
                </c:pt>
                <c:pt idx="1371">
                  <c:v>14.8</c:v>
                </c:pt>
                <c:pt idx="1372">
                  <c:v>10.7</c:v>
                </c:pt>
                <c:pt idx="1373">
                  <c:v>12.6</c:v>
                </c:pt>
                <c:pt idx="1374">
                  <c:v>9.2</c:v>
                </c:pt>
                <c:pt idx="1375">
                  <c:v>16.9</c:v>
                </c:pt>
                <c:pt idx="1376">
                  <c:v>11.9</c:v>
                </c:pt>
                <c:pt idx="1377">
                  <c:v>10.0</c:v>
                </c:pt>
                <c:pt idx="1378">
                  <c:v>11.6</c:v>
                </c:pt>
                <c:pt idx="1379">
                  <c:v>11.6</c:v>
                </c:pt>
                <c:pt idx="1380">
                  <c:v>13.1</c:v>
                </c:pt>
                <c:pt idx="1381">
                  <c:v>9.7</c:v>
                </c:pt>
                <c:pt idx="1382">
                  <c:v>16.4</c:v>
                </c:pt>
                <c:pt idx="1383">
                  <c:v>5.5</c:v>
                </c:pt>
                <c:pt idx="1384">
                  <c:v>7.8</c:v>
                </c:pt>
                <c:pt idx="1385">
                  <c:v>11.8</c:v>
                </c:pt>
                <c:pt idx="1386">
                  <c:v>13.1</c:v>
                </c:pt>
                <c:pt idx="1387">
                  <c:v>10.3</c:v>
                </c:pt>
                <c:pt idx="1388">
                  <c:v>15.4</c:v>
                </c:pt>
                <c:pt idx="1389">
                  <c:v>9.8</c:v>
                </c:pt>
                <c:pt idx="1390">
                  <c:v>15.7</c:v>
                </c:pt>
                <c:pt idx="1391">
                  <c:v>9.0</c:v>
                </c:pt>
                <c:pt idx="1392">
                  <c:v>8.3</c:v>
                </c:pt>
                <c:pt idx="1393">
                  <c:v>16.9</c:v>
                </c:pt>
                <c:pt idx="1394">
                  <c:v>9.4</c:v>
                </c:pt>
                <c:pt idx="1395">
                  <c:v>5.7</c:v>
                </c:pt>
                <c:pt idx="1396">
                  <c:v>10.8</c:v>
                </c:pt>
                <c:pt idx="1397">
                  <c:v>9.2</c:v>
                </c:pt>
                <c:pt idx="1398">
                  <c:v>15.0</c:v>
                </c:pt>
                <c:pt idx="1399">
                  <c:v>6.5</c:v>
                </c:pt>
                <c:pt idx="1400">
                  <c:v>12.2</c:v>
                </c:pt>
                <c:pt idx="1401">
                  <c:v>28.4</c:v>
                </c:pt>
                <c:pt idx="1402">
                  <c:v>20.8</c:v>
                </c:pt>
                <c:pt idx="1403">
                  <c:v>25.7</c:v>
                </c:pt>
                <c:pt idx="1404">
                  <c:v>27.7</c:v>
                </c:pt>
                <c:pt idx="1405">
                  <c:v>24.1</c:v>
                </c:pt>
                <c:pt idx="1406">
                  <c:v>34.3</c:v>
                </c:pt>
                <c:pt idx="1407">
                  <c:v>23.7</c:v>
                </c:pt>
                <c:pt idx="1408">
                  <c:v>24.4</c:v>
                </c:pt>
                <c:pt idx="1409">
                  <c:v>25.3</c:v>
                </c:pt>
                <c:pt idx="1410">
                  <c:v>24.1</c:v>
                </c:pt>
                <c:pt idx="1411">
                  <c:v>33.1</c:v>
                </c:pt>
                <c:pt idx="1412">
                  <c:v>23.4</c:v>
                </c:pt>
                <c:pt idx="1413">
                  <c:v>26.4</c:v>
                </c:pt>
                <c:pt idx="1414">
                  <c:v>38.2</c:v>
                </c:pt>
                <c:pt idx="1415">
                  <c:v>26.3</c:v>
                </c:pt>
                <c:pt idx="1416">
                  <c:v>29.9</c:v>
                </c:pt>
                <c:pt idx="1417">
                  <c:v>9.8</c:v>
                </c:pt>
                <c:pt idx="1418">
                  <c:v>27.6</c:v>
                </c:pt>
                <c:pt idx="1419">
                  <c:v>23.0</c:v>
                </c:pt>
                <c:pt idx="1420">
                  <c:v>18.6</c:v>
                </c:pt>
                <c:pt idx="1421">
                  <c:v>18.2</c:v>
                </c:pt>
                <c:pt idx="1422">
                  <c:v>21.9</c:v>
                </c:pt>
                <c:pt idx="1423">
                  <c:v>18.7</c:v>
                </c:pt>
                <c:pt idx="1424">
                  <c:v>19.9</c:v>
                </c:pt>
                <c:pt idx="1425">
                  <c:v>25.3</c:v>
                </c:pt>
                <c:pt idx="1426">
                  <c:v>43.5</c:v>
                </c:pt>
                <c:pt idx="1427">
                  <c:v>44.9</c:v>
                </c:pt>
                <c:pt idx="1428">
                  <c:v>32.5</c:v>
                </c:pt>
                <c:pt idx="1429">
                  <c:v>15.7</c:v>
                </c:pt>
                <c:pt idx="1430">
                  <c:v>15.9</c:v>
                </c:pt>
                <c:pt idx="1431">
                  <c:v>22.1</c:v>
                </c:pt>
                <c:pt idx="1432">
                  <c:v>40.0</c:v>
                </c:pt>
                <c:pt idx="1433">
                  <c:v>27.0</c:v>
                </c:pt>
                <c:pt idx="1434">
                  <c:v>23.0</c:v>
                </c:pt>
                <c:pt idx="1435">
                  <c:v>33.3</c:v>
                </c:pt>
                <c:pt idx="1436">
                  <c:v>25.6</c:v>
                </c:pt>
                <c:pt idx="1437">
                  <c:v>17.4</c:v>
                </c:pt>
                <c:pt idx="1438">
                  <c:v>24.1</c:v>
                </c:pt>
                <c:pt idx="1439">
                  <c:v>18.8</c:v>
                </c:pt>
                <c:pt idx="1440">
                  <c:v>27.7</c:v>
                </c:pt>
                <c:pt idx="1441">
                  <c:v>18.3</c:v>
                </c:pt>
                <c:pt idx="1442">
                  <c:v>40.4</c:v>
                </c:pt>
                <c:pt idx="1443">
                  <c:v>23.5</c:v>
                </c:pt>
                <c:pt idx="1444">
                  <c:v>25.4</c:v>
                </c:pt>
                <c:pt idx="1445">
                  <c:v>12.7</c:v>
                </c:pt>
                <c:pt idx="1446">
                  <c:v>28.2</c:v>
                </c:pt>
                <c:pt idx="1447">
                  <c:v>22.2</c:v>
                </c:pt>
                <c:pt idx="1448">
                  <c:v>21.6</c:v>
                </c:pt>
                <c:pt idx="1449">
                  <c:v>31.1</c:v>
                </c:pt>
                <c:pt idx="1450">
                  <c:v>24.1</c:v>
                </c:pt>
                <c:pt idx="1451">
                  <c:v>18.6</c:v>
                </c:pt>
                <c:pt idx="1452">
                  <c:v>34.6</c:v>
                </c:pt>
                <c:pt idx="1453">
                  <c:v>33.7</c:v>
                </c:pt>
                <c:pt idx="1454">
                  <c:v>25.3</c:v>
                </c:pt>
                <c:pt idx="1455">
                  <c:v>22.2</c:v>
                </c:pt>
                <c:pt idx="1456">
                  <c:v>21.0</c:v>
                </c:pt>
                <c:pt idx="1457">
                  <c:v>27.5</c:v>
                </c:pt>
                <c:pt idx="1458">
                  <c:v>14.0</c:v>
                </c:pt>
                <c:pt idx="1459">
                  <c:v>24.2</c:v>
                </c:pt>
                <c:pt idx="1460">
                  <c:v>40.7</c:v>
                </c:pt>
                <c:pt idx="1461">
                  <c:v>11.5</c:v>
                </c:pt>
                <c:pt idx="1462">
                  <c:v>24.7</c:v>
                </c:pt>
                <c:pt idx="1463">
                  <c:v>31.2</c:v>
                </c:pt>
                <c:pt idx="1464">
                  <c:v>22.6</c:v>
                </c:pt>
                <c:pt idx="1465">
                  <c:v>23.6</c:v>
                </c:pt>
                <c:pt idx="1466">
                  <c:v>18.0</c:v>
                </c:pt>
                <c:pt idx="1467">
                  <c:v>36.1</c:v>
                </c:pt>
                <c:pt idx="1468">
                  <c:v>30.2</c:v>
                </c:pt>
                <c:pt idx="1469">
                  <c:v>18.5</c:v>
                </c:pt>
                <c:pt idx="1470">
                  <c:v>25.5</c:v>
                </c:pt>
                <c:pt idx="1471">
                  <c:v>17.6</c:v>
                </c:pt>
                <c:pt idx="1472">
                  <c:v>30.3</c:v>
                </c:pt>
                <c:pt idx="1473">
                  <c:v>23.5</c:v>
                </c:pt>
                <c:pt idx="1474">
                  <c:v>25.3</c:v>
                </c:pt>
                <c:pt idx="1475">
                  <c:v>24.4</c:v>
                </c:pt>
                <c:pt idx="1476">
                  <c:v>37.3</c:v>
                </c:pt>
                <c:pt idx="1477">
                  <c:v>28.4</c:v>
                </c:pt>
                <c:pt idx="1478">
                  <c:v>24.9</c:v>
                </c:pt>
                <c:pt idx="1479">
                  <c:v>27.8</c:v>
                </c:pt>
                <c:pt idx="1480">
                  <c:v>29.8</c:v>
                </c:pt>
                <c:pt idx="1481">
                  <c:v>22.2</c:v>
                </c:pt>
                <c:pt idx="1482">
                  <c:v>35.5</c:v>
                </c:pt>
                <c:pt idx="1483">
                  <c:v>23.7</c:v>
                </c:pt>
                <c:pt idx="1484">
                  <c:v>8.2</c:v>
                </c:pt>
                <c:pt idx="1485">
                  <c:v>11.6</c:v>
                </c:pt>
                <c:pt idx="1486">
                  <c:v>17.0</c:v>
                </c:pt>
                <c:pt idx="1487">
                  <c:v>19.1</c:v>
                </c:pt>
                <c:pt idx="1488">
                  <c:v>18.7</c:v>
                </c:pt>
                <c:pt idx="1489">
                  <c:v>18.6</c:v>
                </c:pt>
                <c:pt idx="1490">
                  <c:v>20.1</c:v>
                </c:pt>
                <c:pt idx="1491">
                  <c:v>19.9</c:v>
                </c:pt>
                <c:pt idx="1492">
                  <c:v>20.0</c:v>
                </c:pt>
                <c:pt idx="1493">
                  <c:v>17.0</c:v>
                </c:pt>
                <c:pt idx="1494">
                  <c:v>21.2</c:v>
                </c:pt>
                <c:pt idx="1495">
                  <c:v>14.3</c:v>
                </c:pt>
                <c:pt idx="1496">
                  <c:v>13.0</c:v>
                </c:pt>
                <c:pt idx="1497">
                  <c:v>16.1</c:v>
                </c:pt>
                <c:pt idx="1498">
                  <c:v>15.8</c:v>
                </c:pt>
                <c:pt idx="1499">
                  <c:v>13.6</c:v>
                </c:pt>
                <c:pt idx="1500">
                  <c:v>21.9</c:v>
                </c:pt>
                <c:pt idx="1501">
                  <c:v>8.9</c:v>
                </c:pt>
                <c:pt idx="1502">
                  <c:v>23.3</c:v>
                </c:pt>
                <c:pt idx="1503">
                  <c:v>16.5</c:v>
                </c:pt>
                <c:pt idx="1504">
                  <c:v>10.6</c:v>
                </c:pt>
                <c:pt idx="1505">
                  <c:v>17.6</c:v>
                </c:pt>
                <c:pt idx="1506">
                  <c:v>9.0</c:v>
                </c:pt>
                <c:pt idx="1507">
                  <c:v>10.2</c:v>
                </c:pt>
                <c:pt idx="1508">
                  <c:v>13.3</c:v>
                </c:pt>
                <c:pt idx="1509">
                  <c:v>17.8</c:v>
                </c:pt>
                <c:pt idx="1510">
                  <c:v>21.1</c:v>
                </c:pt>
                <c:pt idx="1511">
                  <c:v>20.6</c:v>
                </c:pt>
                <c:pt idx="1512">
                  <c:v>22.8</c:v>
                </c:pt>
                <c:pt idx="1513">
                  <c:v>14.7</c:v>
                </c:pt>
                <c:pt idx="1514">
                  <c:v>9.9</c:v>
                </c:pt>
                <c:pt idx="1515">
                  <c:v>20.9</c:v>
                </c:pt>
                <c:pt idx="1516">
                  <c:v>22.6</c:v>
                </c:pt>
                <c:pt idx="1517">
                  <c:v>25.6</c:v>
                </c:pt>
                <c:pt idx="1518">
                  <c:v>12.5</c:v>
                </c:pt>
                <c:pt idx="1519">
                  <c:v>14.8</c:v>
                </c:pt>
                <c:pt idx="1520">
                  <c:v>17.2</c:v>
                </c:pt>
                <c:pt idx="1521">
                  <c:v>18.7</c:v>
                </c:pt>
                <c:pt idx="1522">
                  <c:v>15.8</c:v>
                </c:pt>
                <c:pt idx="1523">
                  <c:v>16.3</c:v>
                </c:pt>
                <c:pt idx="1524">
                  <c:v>18.1</c:v>
                </c:pt>
                <c:pt idx="1525">
                  <c:v>21.6</c:v>
                </c:pt>
                <c:pt idx="1526">
                  <c:v>12.3</c:v>
                </c:pt>
                <c:pt idx="1527">
                  <c:v>18.2</c:v>
                </c:pt>
                <c:pt idx="1528">
                  <c:v>23.8</c:v>
                </c:pt>
                <c:pt idx="1529">
                  <c:v>23.7</c:v>
                </c:pt>
                <c:pt idx="1530">
                  <c:v>17.4</c:v>
                </c:pt>
                <c:pt idx="1531">
                  <c:v>18.4</c:v>
                </c:pt>
                <c:pt idx="1532">
                  <c:v>11.3</c:v>
                </c:pt>
                <c:pt idx="1533">
                  <c:v>17.6</c:v>
                </c:pt>
                <c:pt idx="1534">
                  <c:v>26.3</c:v>
                </c:pt>
                <c:pt idx="1535">
                  <c:v>19.7</c:v>
                </c:pt>
                <c:pt idx="1536">
                  <c:v>9.5</c:v>
                </c:pt>
                <c:pt idx="1537">
                  <c:v>18.6</c:v>
                </c:pt>
                <c:pt idx="1538">
                  <c:v>15.0</c:v>
                </c:pt>
                <c:pt idx="1539">
                  <c:v>13.6</c:v>
                </c:pt>
                <c:pt idx="1540">
                  <c:v>15.1</c:v>
                </c:pt>
                <c:pt idx="1541">
                  <c:v>17.8</c:v>
                </c:pt>
                <c:pt idx="1542">
                  <c:v>21.8</c:v>
                </c:pt>
                <c:pt idx="1543">
                  <c:v>16.2</c:v>
                </c:pt>
                <c:pt idx="1544">
                  <c:v>21.4</c:v>
                </c:pt>
                <c:pt idx="1545">
                  <c:v>16.7</c:v>
                </c:pt>
                <c:pt idx="1546">
                  <c:v>16.2</c:v>
                </c:pt>
                <c:pt idx="1547">
                  <c:v>20.3</c:v>
                </c:pt>
                <c:pt idx="1548">
                  <c:v>20.9</c:v>
                </c:pt>
                <c:pt idx="1549">
                  <c:v>26.9</c:v>
                </c:pt>
                <c:pt idx="1550">
                  <c:v>11.4</c:v>
                </c:pt>
                <c:pt idx="1551">
                  <c:v>14.7</c:v>
                </c:pt>
                <c:pt idx="1552">
                  <c:v>17.5</c:v>
                </c:pt>
                <c:pt idx="1553">
                  <c:v>23.4</c:v>
                </c:pt>
                <c:pt idx="1554">
                  <c:v>21.7</c:v>
                </c:pt>
                <c:pt idx="1555">
                  <c:v>15.0</c:v>
                </c:pt>
                <c:pt idx="1556">
                  <c:v>28.4</c:v>
                </c:pt>
                <c:pt idx="1557">
                  <c:v>27.7</c:v>
                </c:pt>
                <c:pt idx="1558">
                  <c:v>8.7</c:v>
                </c:pt>
                <c:pt idx="1559">
                  <c:v>20.0</c:v>
                </c:pt>
                <c:pt idx="1560">
                  <c:v>29.3</c:v>
                </c:pt>
                <c:pt idx="1561">
                  <c:v>12.0</c:v>
                </c:pt>
                <c:pt idx="1562">
                  <c:v>18.4</c:v>
                </c:pt>
                <c:pt idx="1563">
                  <c:v>18.1</c:v>
                </c:pt>
                <c:pt idx="1564">
                  <c:v>15.1</c:v>
                </c:pt>
                <c:pt idx="1565">
                  <c:v>7.4</c:v>
                </c:pt>
                <c:pt idx="1566">
                  <c:v>23.6</c:v>
                </c:pt>
                <c:pt idx="1567">
                  <c:v>12.8</c:v>
                </c:pt>
                <c:pt idx="1568">
                  <c:v>18.8</c:v>
                </c:pt>
                <c:pt idx="1569">
                  <c:v>9.9</c:v>
                </c:pt>
                <c:pt idx="1570">
                  <c:v>19.4</c:v>
                </c:pt>
                <c:pt idx="1571">
                  <c:v>11.6</c:v>
                </c:pt>
                <c:pt idx="1572">
                  <c:v>24.4</c:v>
                </c:pt>
                <c:pt idx="1573">
                  <c:v>24.6</c:v>
                </c:pt>
                <c:pt idx="1574">
                  <c:v>5.8</c:v>
                </c:pt>
                <c:pt idx="1575">
                  <c:v>21.8</c:v>
                </c:pt>
                <c:pt idx="1576">
                  <c:v>11.9</c:v>
                </c:pt>
                <c:pt idx="1577">
                  <c:v>19.4</c:v>
                </c:pt>
                <c:pt idx="1578">
                  <c:v>10.9</c:v>
                </c:pt>
                <c:pt idx="1579">
                  <c:v>18.6</c:v>
                </c:pt>
                <c:pt idx="1580">
                  <c:v>24.0</c:v>
                </c:pt>
                <c:pt idx="1581">
                  <c:v>18.2</c:v>
                </c:pt>
                <c:pt idx="1582">
                  <c:v>19.1</c:v>
                </c:pt>
                <c:pt idx="1583">
                  <c:v>25.2</c:v>
                </c:pt>
                <c:pt idx="1584">
                  <c:v>18.4</c:v>
                </c:pt>
                <c:pt idx="1585">
                  <c:v>15.0</c:v>
                </c:pt>
                <c:pt idx="1586">
                  <c:v>17.1</c:v>
                </c:pt>
                <c:pt idx="1587">
                  <c:v>17.0</c:v>
                </c:pt>
                <c:pt idx="1588">
                  <c:v>18.8</c:v>
                </c:pt>
                <c:pt idx="1589">
                  <c:v>21.4</c:v>
                </c:pt>
                <c:pt idx="1590">
                  <c:v>21.0</c:v>
                </c:pt>
                <c:pt idx="1591">
                  <c:v>13.4</c:v>
                </c:pt>
                <c:pt idx="1592">
                  <c:v>23.4</c:v>
                </c:pt>
                <c:pt idx="1593">
                  <c:v>21.9</c:v>
                </c:pt>
                <c:pt idx="1594">
                  <c:v>18.9</c:v>
                </c:pt>
                <c:pt idx="1595">
                  <c:v>13.2</c:v>
                </c:pt>
                <c:pt idx="1596">
                  <c:v>27.5</c:v>
                </c:pt>
                <c:pt idx="1597">
                  <c:v>27.4</c:v>
                </c:pt>
                <c:pt idx="1598">
                  <c:v>15.1</c:v>
                </c:pt>
                <c:pt idx="1599">
                  <c:v>25.5</c:v>
                </c:pt>
                <c:pt idx="1600">
                  <c:v>28.8</c:v>
                </c:pt>
                <c:pt idx="1601">
                  <c:v>10.5</c:v>
                </c:pt>
                <c:pt idx="1602">
                  <c:v>11.1</c:v>
                </c:pt>
                <c:pt idx="1603">
                  <c:v>13.7</c:v>
                </c:pt>
                <c:pt idx="1604">
                  <c:v>14.9</c:v>
                </c:pt>
                <c:pt idx="1605">
                  <c:v>21.7</c:v>
                </c:pt>
                <c:pt idx="1606">
                  <c:v>13.3</c:v>
                </c:pt>
                <c:pt idx="1607">
                  <c:v>10.1</c:v>
                </c:pt>
                <c:pt idx="1608">
                  <c:v>16.0</c:v>
                </c:pt>
                <c:pt idx="1609">
                  <c:v>20.5</c:v>
                </c:pt>
                <c:pt idx="1610">
                  <c:v>5.9</c:v>
                </c:pt>
                <c:pt idx="1611">
                  <c:v>13.8</c:v>
                </c:pt>
                <c:pt idx="1612">
                  <c:v>14.2</c:v>
                </c:pt>
                <c:pt idx="1613">
                  <c:v>14.1</c:v>
                </c:pt>
                <c:pt idx="1614">
                  <c:v>10.5</c:v>
                </c:pt>
                <c:pt idx="1615">
                  <c:v>33.7</c:v>
                </c:pt>
                <c:pt idx="1616">
                  <c:v>20.7</c:v>
                </c:pt>
                <c:pt idx="1617">
                  <c:v>15.1</c:v>
                </c:pt>
                <c:pt idx="1618">
                  <c:v>18.9</c:v>
                </c:pt>
                <c:pt idx="1619">
                  <c:v>7.8</c:v>
                </c:pt>
                <c:pt idx="1620">
                  <c:v>12.4</c:v>
                </c:pt>
                <c:pt idx="1621">
                  <c:v>22.4</c:v>
                </c:pt>
                <c:pt idx="1622">
                  <c:v>10.4</c:v>
                </c:pt>
                <c:pt idx="1623">
                  <c:v>21.0</c:v>
                </c:pt>
                <c:pt idx="1624">
                  <c:v>17.9</c:v>
                </c:pt>
                <c:pt idx="1625">
                  <c:v>7.4</c:v>
                </c:pt>
                <c:pt idx="1626">
                  <c:v>8.7</c:v>
                </c:pt>
                <c:pt idx="1627">
                  <c:v>13.6</c:v>
                </c:pt>
                <c:pt idx="1628">
                  <c:v>18.4</c:v>
                </c:pt>
                <c:pt idx="1629">
                  <c:v>16.5</c:v>
                </c:pt>
                <c:pt idx="1630">
                  <c:v>13.0</c:v>
                </c:pt>
                <c:pt idx="1631">
                  <c:v>12.3</c:v>
                </c:pt>
                <c:pt idx="1632">
                  <c:v>11.1</c:v>
                </c:pt>
                <c:pt idx="1633">
                  <c:v>14.0</c:v>
                </c:pt>
                <c:pt idx="1634">
                  <c:v>17.5</c:v>
                </c:pt>
                <c:pt idx="1635">
                  <c:v>9.2</c:v>
                </c:pt>
                <c:pt idx="1636">
                  <c:v>15.3</c:v>
                </c:pt>
                <c:pt idx="1637">
                  <c:v>21.5</c:v>
                </c:pt>
                <c:pt idx="1638">
                  <c:v>16.8</c:v>
                </c:pt>
                <c:pt idx="1639">
                  <c:v>14.2</c:v>
                </c:pt>
                <c:pt idx="1640">
                  <c:v>26.6</c:v>
                </c:pt>
                <c:pt idx="1641">
                  <c:v>17.3</c:v>
                </c:pt>
                <c:pt idx="1642">
                  <c:v>22.0</c:v>
                </c:pt>
                <c:pt idx="1643">
                  <c:v>11.8</c:v>
                </c:pt>
                <c:pt idx="1644">
                  <c:v>19.1</c:v>
                </c:pt>
                <c:pt idx="1645">
                  <c:v>7.8</c:v>
                </c:pt>
                <c:pt idx="1646">
                  <c:v>13.5</c:v>
                </c:pt>
                <c:pt idx="1647">
                  <c:v>15.1</c:v>
                </c:pt>
                <c:pt idx="1648">
                  <c:v>16.3</c:v>
                </c:pt>
                <c:pt idx="1649">
                  <c:v>11.3</c:v>
                </c:pt>
                <c:pt idx="1650">
                  <c:v>13.5</c:v>
                </c:pt>
                <c:pt idx="1651">
                  <c:v>11.2</c:v>
                </c:pt>
                <c:pt idx="1652">
                  <c:v>13.3</c:v>
                </c:pt>
                <c:pt idx="1653">
                  <c:v>12.3</c:v>
                </c:pt>
                <c:pt idx="1654">
                  <c:v>12.8</c:v>
                </c:pt>
                <c:pt idx="1655">
                  <c:v>11.0</c:v>
                </c:pt>
                <c:pt idx="1656">
                  <c:v>6.9</c:v>
                </c:pt>
                <c:pt idx="1657">
                  <c:v>15.4</c:v>
                </c:pt>
                <c:pt idx="1658">
                  <c:v>17.7</c:v>
                </c:pt>
                <c:pt idx="1659">
                  <c:v>9.7</c:v>
                </c:pt>
                <c:pt idx="1660">
                  <c:v>23.9</c:v>
                </c:pt>
                <c:pt idx="1661">
                  <c:v>10.5</c:v>
                </c:pt>
                <c:pt idx="1662">
                  <c:v>15.6</c:v>
                </c:pt>
                <c:pt idx="1663">
                  <c:v>13.6</c:v>
                </c:pt>
                <c:pt idx="1664">
                  <c:v>9.7</c:v>
                </c:pt>
                <c:pt idx="1665">
                  <c:v>9.4</c:v>
                </c:pt>
                <c:pt idx="1666">
                  <c:v>6.4</c:v>
                </c:pt>
                <c:pt idx="1667">
                  <c:v>10.1</c:v>
                </c:pt>
                <c:pt idx="1668">
                  <c:v>12.8</c:v>
                </c:pt>
                <c:pt idx="1669">
                  <c:v>13.0</c:v>
                </c:pt>
                <c:pt idx="1670">
                  <c:v>14.0</c:v>
                </c:pt>
                <c:pt idx="1671">
                  <c:v>9.0</c:v>
                </c:pt>
                <c:pt idx="1672">
                  <c:v>15.5</c:v>
                </c:pt>
                <c:pt idx="1673">
                  <c:v>11.6</c:v>
                </c:pt>
                <c:pt idx="1674">
                  <c:v>9.6</c:v>
                </c:pt>
                <c:pt idx="1675">
                  <c:v>16.9</c:v>
                </c:pt>
                <c:pt idx="1676">
                  <c:v>19.3</c:v>
                </c:pt>
                <c:pt idx="1677">
                  <c:v>14.8</c:v>
                </c:pt>
                <c:pt idx="1678">
                  <c:v>13.5</c:v>
                </c:pt>
                <c:pt idx="1679">
                  <c:v>11.2</c:v>
                </c:pt>
                <c:pt idx="1680">
                  <c:v>10.7</c:v>
                </c:pt>
                <c:pt idx="1681">
                  <c:v>14.3</c:v>
                </c:pt>
                <c:pt idx="1682">
                  <c:v>8.1</c:v>
                </c:pt>
                <c:pt idx="1683">
                  <c:v>8.8</c:v>
                </c:pt>
                <c:pt idx="1684">
                  <c:v>12.9</c:v>
                </c:pt>
                <c:pt idx="1685">
                  <c:v>12.0</c:v>
                </c:pt>
                <c:pt idx="1686">
                  <c:v>16.2</c:v>
                </c:pt>
                <c:pt idx="1687">
                  <c:v>11.7</c:v>
                </c:pt>
                <c:pt idx="1688">
                  <c:v>9.4</c:v>
                </c:pt>
                <c:pt idx="1689">
                  <c:v>13.0</c:v>
                </c:pt>
                <c:pt idx="1690">
                  <c:v>8.0</c:v>
                </c:pt>
                <c:pt idx="1691">
                  <c:v>18.8</c:v>
                </c:pt>
                <c:pt idx="1692">
                  <c:v>12.1</c:v>
                </c:pt>
                <c:pt idx="1693">
                  <c:v>13.7</c:v>
                </c:pt>
                <c:pt idx="1694">
                  <c:v>10.1</c:v>
                </c:pt>
                <c:pt idx="1695">
                  <c:v>12.1</c:v>
                </c:pt>
                <c:pt idx="1696">
                  <c:v>5.9</c:v>
                </c:pt>
                <c:pt idx="1697">
                  <c:v>15.5</c:v>
                </c:pt>
                <c:pt idx="1698">
                  <c:v>10.2</c:v>
                </c:pt>
                <c:pt idx="1699">
                  <c:v>12.8</c:v>
                </c:pt>
                <c:pt idx="1700">
                  <c:v>10.3</c:v>
                </c:pt>
                <c:pt idx="1701">
                  <c:v>13.6</c:v>
                </c:pt>
                <c:pt idx="1702">
                  <c:v>13.7</c:v>
                </c:pt>
                <c:pt idx="1703">
                  <c:v>4.9</c:v>
                </c:pt>
                <c:pt idx="1704">
                  <c:v>11.2</c:v>
                </c:pt>
                <c:pt idx="1705">
                  <c:v>15.5</c:v>
                </c:pt>
                <c:pt idx="1706">
                  <c:v>13.0</c:v>
                </c:pt>
                <c:pt idx="1707">
                  <c:v>14.0</c:v>
                </c:pt>
                <c:pt idx="1708">
                  <c:v>15.2</c:v>
                </c:pt>
                <c:pt idx="1709">
                  <c:v>11.4</c:v>
                </c:pt>
                <c:pt idx="1710">
                  <c:v>12.1</c:v>
                </c:pt>
                <c:pt idx="1711">
                  <c:v>25.8</c:v>
                </c:pt>
                <c:pt idx="1712">
                  <c:v>13.6</c:v>
                </c:pt>
                <c:pt idx="1713">
                  <c:v>14.2</c:v>
                </c:pt>
                <c:pt idx="1714">
                  <c:v>12.6</c:v>
                </c:pt>
                <c:pt idx="1715">
                  <c:v>13.8</c:v>
                </c:pt>
                <c:pt idx="1716">
                  <c:v>12.6</c:v>
                </c:pt>
                <c:pt idx="1717">
                  <c:v>10.4</c:v>
                </c:pt>
                <c:pt idx="1718">
                  <c:v>11.1</c:v>
                </c:pt>
                <c:pt idx="1719">
                  <c:v>10.5</c:v>
                </c:pt>
                <c:pt idx="1720">
                  <c:v>21.5</c:v>
                </c:pt>
                <c:pt idx="1721">
                  <c:v>5.8</c:v>
                </c:pt>
                <c:pt idx="1722">
                  <c:v>9.1</c:v>
                </c:pt>
                <c:pt idx="1723">
                  <c:v>5.6</c:v>
                </c:pt>
                <c:pt idx="1724">
                  <c:v>10.7</c:v>
                </c:pt>
                <c:pt idx="1725">
                  <c:v>8.3</c:v>
                </c:pt>
                <c:pt idx="1726">
                  <c:v>12.7</c:v>
                </c:pt>
                <c:pt idx="1727">
                  <c:v>17.2</c:v>
                </c:pt>
                <c:pt idx="1728">
                  <c:v>10.0</c:v>
                </c:pt>
                <c:pt idx="1729">
                  <c:v>16.8</c:v>
                </c:pt>
                <c:pt idx="1730">
                  <c:v>6.6</c:v>
                </c:pt>
                <c:pt idx="1731">
                  <c:v>8.0</c:v>
                </c:pt>
                <c:pt idx="1732">
                  <c:v>13.7</c:v>
                </c:pt>
                <c:pt idx="1733">
                  <c:v>8.8</c:v>
                </c:pt>
                <c:pt idx="1734">
                  <c:v>16.0</c:v>
                </c:pt>
                <c:pt idx="1735">
                  <c:v>13.5</c:v>
                </c:pt>
                <c:pt idx="1736">
                  <c:v>9.3</c:v>
                </c:pt>
                <c:pt idx="1737">
                  <c:v>8.5</c:v>
                </c:pt>
                <c:pt idx="1738">
                  <c:v>13.4</c:v>
                </c:pt>
                <c:pt idx="1739">
                  <c:v>7.7</c:v>
                </c:pt>
                <c:pt idx="1740">
                  <c:v>26.9</c:v>
                </c:pt>
                <c:pt idx="1741">
                  <c:v>15.2</c:v>
                </c:pt>
                <c:pt idx="1742">
                  <c:v>7.7</c:v>
                </c:pt>
                <c:pt idx="1743">
                  <c:v>15.0</c:v>
                </c:pt>
                <c:pt idx="1744">
                  <c:v>15.5</c:v>
                </c:pt>
                <c:pt idx="1745">
                  <c:v>16.0</c:v>
                </c:pt>
                <c:pt idx="1746">
                  <c:v>8.9</c:v>
                </c:pt>
                <c:pt idx="1747">
                  <c:v>15.0</c:v>
                </c:pt>
                <c:pt idx="1748">
                  <c:v>15.1</c:v>
                </c:pt>
                <c:pt idx="1749">
                  <c:v>10.2</c:v>
                </c:pt>
                <c:pt idx="1750">
                  <c:v>8.8</c:v>
                </c:pt>
                <c:pt idx="1751">
                  <c:v>22.3</c:v>
                </c:pt>
                <c:pt idx="1752">
                  <c:v>13.9</c:v>
                </c:pt>
                <c:pt idx="1753">
                  <c:v>12.3</c:v>
                </c:pt>
                <c:pt idx="1754">
                  <c:v>9.3</c:v>
                </c:pt>
                <c:pt idx="1755">
                  <c:v>17.3</c:v>
                </c:pt>
                <c:pt idx="1756">
                  <c:v>15.0</c:v>
                </c:pt>
                <c:pt idx="1757">
                  <c:v>20.5</c:v>
                </c:pt>
                <c:pt idx="1758">
                  <c:v>18.9</c:v>
                </c:pt>
                <c:pt idx="1759">
                  <c:v>18.0</c:v>
                </c:pt>
                <c:pt idx="1760">
                  <c:v>11.0</c:v>
                </c:pt>
                <c:pt idx="1761">
                  <c:v>15.1</c:v>
                </c:pt>
                <c:pt idx="1762">
                  <c:v>12.9</c:v>
                </c:pt>
                <c:pt idx="1763">
                  <c:v>16.2</c:v>
                </c:pt>
                <c:pt idx="1764">
                  <c:v>9.9</c:v>
                </c:pt>
                <c:pt idx="1765">
                  <c:v>10.1</c:v>
                </c:pt>
                <c:pt idx="1766">
                  <c:v>11.4</c:v>
                </c:pt>
                <c:pt idx="1767">
                  <c:v>13.4</c:v>
                </c:pt>
                <c:pt idx="1768">
                  <c:v>11.2</c:v>
                </c:pt>
                <c:pt idx="1769">
                  <c:v>8.6</c:v>
                </c:pt>
                <c:pt idx="1770">
                  <c:v>8.7</c:v>
                </c:pt>
                <c:pt idx="1771">
                  <c:v>5.5</c:v>
                </c:pt>
                <c:pt idx="1772">
                  <c:v>10.5</c:v>
                </c:pt>
                <c:pt idx="1773">
                  <c:v>9.9</c:v>
                </c:pt>
                <c:pt idx="1774">
                  <c:v>14.4</c:v>
                </c:pt>
                <c:pt idx="1775">
                  <c:v>7.2</c:v>
                </c:pt>
                <c:pt idx="1776">
                  <c:v>5.5</c:v>
                </c:pt>
                <c:pt idx="1777">
                  <c:v>13.0</c:v>
                </c:pt>
                <c:pt idx="1778">
                  <c:v>10.1</c:v>
                </c:pt>
                <c:pt idx="1779">
                  <c:v>17.5</c:v>
                </c:pt>
                <c:pt idx="1780">
                  <c:v>16.6</c:v>
                </c:pt>
                <c:pt idx="1781">
                  <c:v>8.1</c:v>
                </c:pt>
                <c:pt idx="1782">
                  <c:v>16.8</c:v>
                </c:pt>
                <c:pt idx="1783">
                  <c:v>4.0</c:v>
                </c:pt>
                <c:pt idx="1784">
                  <c:v>11.2</c:v>
                </c:pt>
                <c:pt idx="1785">
                  <c:v>8.5</c:v>
                </c:pt>
                <c:pt idx="1786">
                  <c:v>7.0</c:v>
                </c:pt>
                <c:pt idx="1787">
                  <c:v>4.4</c:v>
                </c:pt>
                <c:pt idx="1788">
                  <c:v>10.4</c:v>
                </c:pt>
                <c:pt idx="1789">
                  <c:v>16.3</c:v>
                </c:pt>
                <c:pt idx="1790">
                  <c:v>12.4</c:v>
                </c:pt>
                <c:pt idx="1791">
                  <c:v>5.0</c:v>
                </c:pt>
                <c:pt idx="1792">
                  <c:v>5.7</c:v>
                </c:pt>
                <c:pt idx="1793">
                  <c:v>10.8</c:v>
                </c:pt>
                <c:pt idx="1794">
                  <c:v>7.8</c:v>
                </c:pt>
                <c:pt idx="1795">
                  <c:v>18.0</c:v>
                </c:pt>
                <c:pt idx="1796">
                  <c:v>19.7</c:v>
                </c:pt>
                <c:pt idx="1797">
                  <c:v>21.3</c:v>
                </c:pt>
                <c:pt idx="1798">
                  <c:v>27.6</c:v>
                </c:pt>
                <c:pt idx="1799">
                  <c:v>17.7</c:v>
                </c:pt>
                <c:pt idx="1800">
                  <c:v>18.9</c:v>
                </c:pt>
                <c:pt idx="1801">
                  <c:v>23.5</c:v>
                </c:pt>
                <c:pt idx="1802">
                  <c:v>27.0</c:v>
                </c:pt>
                <c:pt idx="1803">
                  <c:v>12.5</c:v>
                </c:pt>
                <c:pt idx="1804">
                  <c:v>20.2</c:v>
                </c:pt>
                <c:pt idx="1805">
                  <c:v>17.5</c:v>
                </c:pt>
                <c:pt idx="1806">
                  <c:v>16.7</c:v>
                </c:pt>
                <c:pt idx="1807">
                  <c:v>24.3</c:v>
                </c:pt>
                <c:pt idx="1808">
                  <c:v>15.0</c:v>
                </c:pt>
                <c:pt idx="1809">
                  <c:v>14.7</c:v>
                </c:pt>
                <c:pt idx="1810">
                  <c:v>4.4</c:v>
                </c:pt>
                <c:pt idx="1811">
                  <c:v>29.7</c:v>
                </c:pt>
                <c:pt idx="1812">
                  <c:v>35.0</c:v>
                </c:pt>
                <c:pt idx="1813">
                  <c:v>19.7</c:v>
                </c:pt>
                <c:pt idx="1814">
                  <c:v>21.8</c:v>
                </c:pt>
                <c:pt idx="1815">
                  <c:v>21.4</c:v>
                </c:pt>
                <c:pt idx="1816">
                  <c:v>21.2</c:v>
                </c:pt>
                <c:pt idx="1817">
                  <c:v>25.4</c:v>
                </c:pt>
                <c:pt idx="1818">
                  <c:v>14.2</c:v>
                </c:pt>
                <c:pt idx="1819">
                  <c:v>22.4</c:v>
                </c:pt>
                <c:pt idx="1820">
                  <c:v>29.4</c:v>
                </c:pt>
                <c:pt idx="1821">
                  <c:v>17.0</c:v>
                </c:pt>
                <c:pt idx="1822">
                  <c:v>22.6</c:v>
                </c:pt>
                <c:pt idx="1823">
                  <c:v>25.1</c:v>
                </c:pt>
                <c:pt idx="1824">
                  <c:v>25.3</c:v>
                </c:pt>
                <c:pt idx="1825">
                  <c:v>28.6</c:v>
                </c:pt>
                <c:pt idx="1826">
                  <c:v>11.9</c:v>
                </c:pt>
                <c:pt idx="1827">
                  <c:v>23.6</c:v>
                </c:pt>
                <c:pt idx="1828">
                  <c:v>13.0</c:v>
                </c:pt>
                <c:pt idx="1829">
                  <c:v>16.5</c:v>
                </c:pt>
                <c:pt idx="1830">
                  <c:v>29.8</c:v>
                </c:pt>
                <c:pt idx="1831">
                  <c:v>17.4</c:v>
                </c:pt>
                <c:pt idx="1832">
                  <c:v>17.9</c:v>
                </c:pt>
                <c:pt idx="1833">
                  <c:v>12.7</c:v>
                </c:pt>
                <c:pt idx="1834">
                  <c:v>19.1</c:v>
                </c:pt>
                <c:pt idx="1835">
                  <c:v>15.7</c:v>
                </c:pt>
                <c:pt idx="1836">
                  <c:v>15.5</c:v>
                </c:pt>
                <c:pt idx="1837">
                  <c:v>14.5</c:v>
                </c:pt>
                <c:pt idx="1838">
                  <c:v>9.8</c:v>
                </c:pt>
                <c:pt idx="1839">
                  <c:v>14.7</c:v>
                </c:pt>
                <c:pt idx="1840">
                  <c:v>14.2</c:v>
                </c:pt>
                <c:pt idx="1841">
                  <c:v>9.0</c:v>
                </c:pt>
                <c:pt idx="1842">
                  <c:v>14.6</c:v>
                </c:pt>
                <c:pt idx="1843">
                  <c:v>11.9</c:v>
                </c:pt>
                <c:pt idx="1844">
                  <c:v>19.2</c:v>
                </c:pt>
                <c:pt idx="1845">
                  <c:v>16.1</c:v>
                </c:pt>
                <c:pt idx="1846">
                  <c:v>12.6</c:v>
                </c:pt>
                <c:pt idx="1847">
                  <c:v>15.1</c:v>
                </c:pt>
                <c:pt idx="1848">
                  <c:v>9.4</c:v>
                </c:pt>
                <c:pt idx="1849">
                  <c:v>15.0</c:v>
                </c:pt>
                <c:pt idx="1850">
                  <c:v>15.4</c:v>
                </c:pt>
                <c:pt idx="1851">
                  <c:v>23.2</c:v>
                </c:pt>
                <c:pt idx="1852">
                  <c:v>13.5</c:v>
                </c:pt>
                <c:pt idx="1853">
                  <c:v>13.4</c:v>
                </c:pt>
                <c:pt idx="1854">
                  <c:v>11.3</c:v>
                </c:pt>
                <c:pt idx="1855">
                  <c:v>15.0</c:v>
                </c:pt>
                <c:pt idx="1856">
                  <c:v>18.7</c:v>
                </c:pt>
                <c:pt idx="1857">
                  <c:v>6.0</c:v>
                </c:pt>
                <c:pt idx="1858">
                  <c:v>17.7</c:v>
                </c:pt>
                <c:pt idx="1859">
                  <c:v>13.7</c:v>
                </c:pt>
                <c:pt idx="1860">
                  <c:v>15.9</c:v>
                </c:pt>
                <c:pt idx="1861">
                  <c:v>14.8</c:v>
                </c:pt>
                <c:pt idx="1862">
                  <c:v>9.5</c:v>
                </c:pt>
                <c:pt idx="1863">
                  <c:v>12.4</c:v>
                </c:pt>
                <c:pt idx="1864">
                  <c:v>13.4</c:v>
                </c:pt>
                <c:pt idx="1865">
                  <c:v>17.4</c:v>
                </c:pt>
                <c:pt idx="1866">
                  <c:v>15.5</c:v>
                </c:pt>
                <c:pt idx="1867">
                  <c:v>5.8</c:v>
                </c:pt>
                <c:pt idx="1868">
                  <c:v>15.0</c:v>
                </c:pt>
                <c:pt idx="1869">
                  <c:v>13.2</c:v>
                </c:pt>
                <c:pt idx="1870">
                  <c:v>11.9</c:v>
                </c:pt>
                <c:pt idx="1871">
                  <c:v>13.6</c:v>
                </c:pt>
                <c:pt idx="1872">
                  <c:v>19.6</c:v>
                </c:pt>
                <c:pt idx="1873">
                  <c:v>6.5</c:v>
                </c:pt>
                <c:pt idx="1874">
                  <c:v>12.7</c:v>
                </c:pt>
                <c:pt idx="1875">
                  <c:v>11.5</c:v>
                </c:pt>
                <c:pt idx="1876">
                  <c:v>11.5</c:v>
                </c:pt>
                <c:pt idx="1877">
                  <c:v>12.3</c:v>
                </c:pt>
                <c:pt idx="1878">
                  <c:v>15.5</c:v>
                </c:pt>
                <c:pt idx="1879">
                  <c:v>6.4</c:v>
                </c:pt>
                <c:pt idx="1880">
                  <c:v>18.2</c:v>
                </c:pt>
                <c:pt idx="1881">
                  <c:v>9.3</c:v>
                </c:pt>
                <c:pt idx="1882">
                  <c:v>20.5</c:v>
                </c:pt>
                <c:pt idx="1883">
                  <c:v>12.5</c:v>
                </c:pt>
                <c:pt idx="1884">
                  <c:v>10.9</c:v>
                </c:pt>
                <c:pt idx="1885">
                  <c:v>13.2</c:v>
                </c:pt>
                <c:pt idx="1886">
                  <c:v>11.3</c:v>
                </c:pt>
                <c:pt idx="1887">
                  <c:v>9.5</c:v>
                </c:pt>
                <c:pt idx="1888">
                  <c:v>10.5</c:v>
                </c:pt>
                <c:pt idx="1889">
                  <c:v>15.9</c:v>
                </c:pt>
                <c:pt idx="1890">
                  <c:v>18.3</c:v>
                </c:pt>
                <c:pt idx="1891">
                  <c:v>17.2</c:v>
                </c:pt>
                <c:pt idx="1892">
                  <c:v>19.8</c:v>
                </c:pt>
                <c:pt idx="1893">
                  <c:v>24.2</c:v>
                </c:pt>
                <c:pt idx="1894">
                  <c:v>21.1</c:v>
                </c:pt>
                <c:pt idx="1895">
                  <c:v>18.0</c:v>
                </c:pt>
                <c:pt idx="1896">
                  <c:v>21.0</c:v>
                </c:pt>
                <c:pt idx="1897">
                  <c:v>23.4</c:v>
                </c:pt>
                <c:pt idx="1898">
                  <c:v>25.8</c:v>
                </c:pt>
                <c:pt idx="1899">
                  <c:v>16.6</c:v>
                </c:pt>
                <c:pt idx="1900">
                  <c:v>17.1</c:v>
                </c:pt>
                <c:pt idx="1901">
                  <c:v>20.0</c:v>
                </c:pt>
                <c:pt idx="1902">
                  <c:v>13.2</c:v>
                </c:pt>
                <c:pt idx="1903">
                  <c:v>19.5</c:v>
                </c:pt>
                <c:pt idx="1904">
                  <c:v>6.0</c:v>
                </c:pt>
                <c:pt idx="1905">
                  <c:v>14.4</c:v>
                </c:pt>
                <c:pt idx="1906">
                  <c:v>22.6</c:v>
                </c:pt>
                <c:pt idx="1907">
                  <c:v>15.2</c:v>
                </c:pt>
                <c:pt idx="1908">
                  <c:v>12.4</c:v>
                </c:pt>
                <c:pt idx="1909">
                  <c:v>17.9</c:v>
                </c:pt>
                <c:pt idx="1910">
                  <c:v>29.0</c:v>
                </c:pt>
                <c:pt idx="1911">
                  <c:v>24.3</c:v>
                </c:pt>
                <c:pt idx="1912">
                  <c:v>19.3</c:v>
                </c:pt>
                <c:pt idx="1913">
                  <c:v>25.0</c:v>
                </c:pt>
                <c:pt idx="1914">
                  <c:v>16.6</c:v>
                </c:pt>
                <c:pt idx="1915">
                  <c:v>17.0</c:v>
                </c:pt>
                <c:pt idx="1916">
                  <c:v>9.8</c:v>
                </c:pt>
                <c:pt idx="1917">
                  <c:v>8.8</c:v>
                </c:pt>
                <c:pt idx="1918">
                  <c:v>16.3</c:v>
                </c:pt>
                <c:pt idx="1919">
                  <c:v>13.4</c:v>
                </c:pt>
                <c:pt idx="1920">
                  <c:v>26.3</c:v>
                </c:pt>
                <c:pt idx="1921">
                  <c:v>18.5</c:v>
                </c:pt>
                <c:pt idx="1922">
                  <c:v>25.2</c:v>
                </c:pt>
                <c:pt idx="1923">
                  <c:v>18.6</c:v>
                </c:pt>
                <c:pt idx="1924">
                  <c:v>16.1</c:v>
                </c:pt>
                <c:pt idx="1925">
                  <c:v>17.9</c:v>
                </c:pt>
                <c:pt idx="1926">
                  <c:v>19.6</c:v>
                </c:pt>
                <c:pt idx="1927">
                  <c:v>21.1</c:v>
                </c:pt>
                <c:pt idx="1928">
                  <c:v>15.4</c:v>
                </c:pt>
                <c:pt idx="1929">
                  <c:v>23.3</c:v>
                </c:pt>
                <c:pt idx="1930">
                  <c:v>18.1</c:v>
                </c:pt>
                <c:pt idx="1931">
                  <c:v>27.4</c:v>
                </c:pt>
                <c:pt idx="1932">
                  <c:v>17.2</c:v>
                </c:pt>
                <c:pt idx="1933">
                  <c:v>16.6</c:v>
                </c:pt>
                <c:pt idx="1934">
                  <c:v>14.1</c:v>
                </c:pt>
                <c:pt idx="1935">
                  <c:v>26.0</c:v>
                </c:pt>
                <c:pt idx="1936">
                  <c:v>22.9</c:v>
                </c:pt>
                <c:pt idx="1937">
                  <c:v>25.6</c:v>
                </c:pt>
                <c:pt idx="1938">
                  <c:v>13.8</c:v>
                </c:pt>
                <c:pt idx="1939">
                  <c:v>21.8</c:v>
                </c:pt>
                <c:pt idx="1940">
                  <c:v>17.2</c:v>
                </c:pt>
                <c:pt idx="1941">
                  <c:v>16.7</c:v>
                </c:pt>
                <c:pt idx="1942">
                  <c:v>18.9</c:v>
                </c:pt>
                <c:pt idx="1943">
                  <c:v>23.7</c:v>
                </c:pt>
                <c:pt idx="1944">
                  <c:v>15.6</c:v>
                </c:pt>
                <c:pt idx="1945">
                  <c:v>21.9</c:v>
                </c:pt>
                <c:pt idx="1946">
                  <c:v>21.3</c:v>
                </c:pt>
                <c:pt idx="1947">
                  <c:v>17.3</c:v>
                </c:pt>
                <c:pt idx="1948">
                  <c:v>23.2</c:v>
                </c:pt>
                <c:pt idx="1949">
                  <c:v>15.4</c:v>
                </c:pt>
                <c:pt idx="1950">
                  <c:v>18.3</c:v>
                </c:pt>
                <c:pt idx="1951">
                  <c:v>25.6</c:v>
                </c:pt>
                <c:pt idx="1952">
                  <c:v>15.6</c:v>
                </c:pt>
                <c:pt idx="1953">
                  <c:v>17.0</c:v>
                </c:pt>
                <c:pt idx="1954">
                  <c:v>16.9</c:v>
                </c:pt>
                <c:pt idx="1955">
                  <c:v>26.3</c:v>
                </c:pt>
                <c:pt idx="1956">
                  <c:v>15.2</c:v>
                </c:pt>
                <c:pt idx="1957">
                  <c:v>17.8</c:v>
                </c:pt>
                <c:pt idx="1958">
                  <c:v>13.8</c:v>
                </c:pt>
                <c:pt idx="1959">
                  <c:v>18.4</c:v>
                </c:pt>
                <c:pt idx="1960">
                  <c:v>19.3</c:v>
                </c:pt>
                <c:pt idx="1961">
                  <c:v>20.2</c:v>
                </c:pt>
                <c:pt idx="1962">
                  <c:v>18.0</c:v>
                </c:pt>
                <c:pt idx="1963">
                  <c:v>24.3</c:v>
                </c:pt>
                <c:pt idx="1964">
                  <c:v>16.7</c:v>
                </c:pt>
                <c:pt idx="1965">
                  <c:v>17.8</c:v>
                </c:pt>
                <c:pt idx="1966">
                  <c:v>25.9</c:v>
                </c:pt>
                <c:pt idx="1967">
                  <c:v>31.7</c:v>
                </c:pt>
                <c:pt idx="1968">
                  <c:v>17.9</c:v>
                </c:pt>
                <c:pt idx="1969">
                  <c:v>18.8</c:v>
                </c:pt>
                <c:pt idx="1970">
                  <c:v>21.5</c:v>
                </c:pt>
                <c:pt idx="1971">
                  <c:v>22.8</c:v>
                </c:pt>
                <c:pt idx="1972">
                  <c:v>32.3</c:v>
                </c:pt>
                <c:pt idx="1973">
                  <c:v>16.1</c:v>
                </c:pt>
                <c:pt idx="1974">
                  <c:v>15.8</c:v>
                </c:pt>
                <c:pt idx="1975">
                  <c:v>19.9</c:v>
                </c:pt>
                <c:pt idx="1976">
                  <c:v>27.2</c:v>
                </c:pt>
                <c:pt idx="1977">
                  <c:v>14.3</c:v>
                </c:pt>
                <c:pt idx="1978">
                  <c:v>20.8</c:v>
                </c:pt>
                <c:pt idx="1979">
                  <c:v>9.4</c:v>
                </c:pt>
                <c:pt idx="1980">
                  <c:v>28.0</c:v>
                </c:pt>
                <c:pt idx="1981">
                  <c:v>11.0</c:v>
                </c:pt>
                <c:pt idx="1982">
                  <c:v>26.2</c:v>
                </c:pt>
                <c:pt idx="1983">
                  <c:v>23.7</c:v>
                </c:pt>
                <c:pt idx="1984">
                  <c:v>31.3</c:v>
                </c:pt>
                <c:pt idx="1985">
                  <c:v>22.1</c:v>
                </c:pt>
                <c:pt idx="1986">
                  <c:v>22.7</c:v>
                </c:pt>
                <c:pt idx="1987">
                  <c:v>23.2</c:v>
                </c:pt>
                <c:pt idx="1988">
                  <c:v>18.5</c:v>
                </c:pt>
                <c:pt idx="1989">
                  <c:v>20.1</c:v>
                </c:pt>
                <c:pt idx="1990">
                  <c:v>9.9</c:v>
                </c:pt>
                <c:pt idx="1991">
                  <c:v>9.3</c:v>
                </c:pt>
                <c:pt idx="1992">
                  <c:v>35.8</c:v>
                </c:pt>
                <c:pt idx="1993">
                  <c:v>8.4</c:v>
                </c:pt>
                <c:pt idx="1994">
                  <c:v>11.0</c:v>
                </c:pt>
                <c:pt idx="1995">
                  <c:v>8.2</c:v>
                </c:pt>
                <c:pt idx="1996">
                  <c:v>12.4</c:v>
                </c:pt>
                <c:pt idx="1997">
                  <c:v>8.2</c:v>
                </c:pt>
                <c:pt idx="1998">
                  <c:v>13.0</c:v>
                </c:pt>
                <c:pt idx="1999">
                  <c:v>4.9</c:v>
                </c:pt>
                <c:pt idx="2000">
                  <c:v>9.7</c:v>
                </c:pt>
                <c:pt idx="2001">
                  <c:v>8.4</c:v>
                </c:pt>
                <c:pt idx="2002">
                  <c:v>10.1</c:v>
                </c:pt>
                <c:pt idx="2003">
                  <c:v>13.8</c:v>
                </c:pt>
                <c:pt idx="2004">
                  <c:v>14.9</c:v>
                </c:pt>
                <c:pt idx="2005">
                  <c:v>11.1</c:v>
                </c:pt>
                <c:pt idx="2006">
                  <c:v>12.4</c:v>
                </c:pt>
                <c:pt idx="2007">
                  <c:v>16.0</c:v>
                </c:pt>
                <c:pt idx="2008">
                  <c:v>14.2</c:v>
                </c:pt>
                <c:pt idx="2009">
                  <c:v>7.0</c:v>
                </c:pt>
                <c:pt idx="2010">
                  <c:v>10.7</c:v>
                </c:pt>
                <c:pt idx="2011">
                  <c:v>10.4</c:v>
                </c:pt>
                <c:pt idx="2012">
                  <c:v>8.7</c:v>
                </c:pt>
                <c:pt idx="2013">
                  <c:v>10.1</c:v>
                </c:pt>
                <c:pt idx="2014">
                  <c:v>14.2</c:v>
                </c:pt>
                <c:pt idx="2015">
                  <c:v>13.8</c:v>
                </c:pt>
                <c:pt idx="2016">
                  <c:v>13.8</c:v>
                </c:pt>
                <c:pt idx="2017">
                  <c:v>10.9</c:v>
                </c:pt>
                <c:pt idx="2018">
                  <c:v>7.3</c:v>
                </c:pt>
                <c:pt idx="2019">
                  <c:v>8.5</c:v>
                </c:pt>
                <c:pt idx="2020">
                  <c:v>12.3</c:v>
                </c:pt>
                <c:pt idx="2021">
                  <c:v>7.7</c:v>
                </c:pt>
                <c:pt idx="2022">
                  <c:v>7.4</c:v>
                </c:pt>
                <c:pt idx="2023">
                  <c:v>8.7</c:v>
                </c:pt>
                <c:pt idx="2024">
                  <c:v>14.3</c:v>
                </c:pt>
                <c:pt idx="2025">
                  <c:v>12.1</c:v>
                </c:pt>
                <c:pt idx="2026">
                  <c:v>9.5</c:v>
                </c:pt>
                <c:pt idx="2027">
                  <c:v>7.0</c:v>
                </c:pt>
                <c:pt idx="2028">
                  <c:v>11.8</c:v>
                </c:pt>
                <c:pt idx="2029">
                  <c:v>36.0</c:v>
                </c:pt>
                <c:pt idx="2030">
                  <c:v>7.4</c:v>
                </c:pt>
                <c:pt idx="2031">
                  <c:v>13.7</c:v>
                </c:pt>
                <c:pt idx="2032">
                  <c:v>40.5</c:v>
                </c:pt>
                <c:pt idx="2033">
                  <c:v>8.9</c:v>
                </c:pt>
                <c:pt idx="2034">
                  <c:v>7.6</c:v>
                </c:pt>
                <c:pt idx="2035">
                  <c:v>6.2</c:v>
                </c:pt>
                <c:pt idx="2036">
                  <c:v>12.0</c:v>
                </c:pt>
                <c:pt idx="2037">
                  <c:v>7.5</c:v>
                </c:pt>
                <c:pt idx="2038">
                  <c:v>10.7</c:v>
                </c:pt>
                <c:pt idx="2039">
                  <c:v>10.6</c:v>
                </c:pt>
                <c:pt idx="2040">
                  <c:v>9.1</c:v>
                </c:pt>
                <c:pt idx="2041">
                  <c:v>8.9</c:v>
                </c:pt>
                <c:pt idx="2042">
                  <c:v>8.6</c:v>
                </c:pt>
                <c:pt idx="2043">
                  <c:v>22.7</c:v>
                </c:pt>
                <c:pt idx="2044">
                  <c:v>18.6</c:v>
                </c:pt>
                <c:pt idx="2045">
                  <c:v>16.3</c:v>
                </c:pt>
                <c:pt idx="2046">
                  <c:v>18.7</c:v>
                </c:pt>
                <c:pt idx="2047">
                  <c:v>31.7</c:v>
                </c:pt>
                <c:pt idx="2048">
                  <c:v>8.8</c:v>
                </c:pt>
                <c:pt idx="2049">
                  <c:v>14.6</c:v>
                </c:pt>
                <c:pt idx="2050">
                  <c:v>14.1</c:v>
                </c:pt>
                <c:pt idx="2051">
                  <c:v>13.6</c:v>
                </c:pt>
                <c:pt idx="2052">
                  <c:v>15.5</c:v>
                </c:pt>
                <c:pt idx="2053">
                  <c:v>13.4</c:v>
                </c:pt>
                <c:pt idx="2054">
                  <c:v>18.6</c:v>
                </c:pt>
                <c:pt idx="2055">
                  <c:v>10.2</c:v>
                </c:pt>
                <c:pt idx="2056">
                  <c:v>16.5</c:v>
                </c:pt>
                <c:pt idx="2057">
                  <c:v>16.9</c:v>
                </c:pt>
                <c:pt idx="2058">
                  <c:v>16.9</c:v>
                </c:pt>
                <c:pt idx="2059">
                  <c:v>16.6</c:v>
                </c:pt>
                <c:pt idx="2060">
                  <c:v>18.3</c:v>
                </c:pt>
                <c:pt idx="2061">
                  <c:v>13.7</c:v>
                </c:pt>
                <c:pt idx="2062">
                  <c:v>13.9</c:v>
                </c:pt>
                <c:pt idx="2063">
                  <c:v>4.9</c:v>
                </c:pt>
                <c:pt idx="2064">
                  <c:v>13.3</c:v>
                </c:pt>
                <c:pt idx="2065">
                  <c:v>11.9</c:v>
                </c:pt>
                <c:pt idx="2066">
                  <c:v>20.1</c:v>
                </c:pt>
                <c:pt idx="2067">
                  <c:v>18.1</c:v>
                </c:pt>
                <c:pt idx="2068">
                  <c:v>11.4</c:v>
                </c:pt>
                <c:pt idx="2069">
                  <c:v>17.7</c:v>
                </c:pt>
                <c:pt idx="2070">
                  <c:v>8.1</c:v>
                </c:pt>
                <c:pt idx="2071">
                  <c:v>13.9</c:v>
                </c:pt>
                <c:pt idx="2072">
                  <c:v>20.3</c:v>
                </c:pt>
                <c:pt idx="2073">
                  <c:v>18.0</c:v>
                </c:pt>
                <c:pt idx="2074">
                  <c:v>14.0</c:v>
                </c:pt>
                <c:pt idx="2075">
                  <c:v>18.1</c:v>
                </c:pt>
                <c:pt idx="2076">
                  <c:v>18.4</c:v>
                </c:pt>
                <c:pt idx="2077">
                  <c:v>13.5</c:v>
                </c:pt>
                <c:pt idx="2078">
                  <c:v>19.5</c:v>
                </c:pt>
                <c:pt idx="2079">
                  <c:v>15.9</c:v>
                </c:pt>
                <c:pt idx="2080">
                  <c:v>15.8</c:v>
                </c:pt>
                <c:pt idx="2081">
                  <c:v>13.5</c:v>
                </c:pt>
                <c:pt idx="2082">
                  <c:v>24.6</c:v>
                </c:pt>
                <c:pt idx="2083">
                  <c:v>16.6</c:v>
                </c:pt>
                <c:pt idx="2084">
                  <c:v>14.2</c:v>
                </c:pt>
                <c:pt idx="2085">
                  <c:v>9.2</c:v>
                </c:pt>
                <c:pt idx="2086">
                  <c:v>18.3</c:v>
                </c:pt>
                <c:pt idx="2087">
                  <c:v>12.0</c:v>
                </c:pt>
                <c:pt idx="2088">
                  <c:v>15.9</c:v>
                </c:pt>
                <c:pt idx="2089">
                  <c:v>14.6</c:v>
                </c:pt>
                <c:pt idx="2090">
                  <c:v>20.8</c:v>
                </c:pt>
                <c:pt idx="2091">
                  <c:v>11.0</c:v>
                </c:pt>
                <c:pt idx="2092">
                  <c:v>17.6</c:v>
                </c:pt>
                <c:pt idx="2093">
                  <c:v>18.5</c:v>
                </c:pt>
                <c:pt idx="2094">
                  <c:v>7.4</c:v>
                </c:pt>
                <c:pt idx="2095">
                  <c:v>21.9</c:v>
                </c:pt>
                <c:pt idx="2096">
                  <c:v>9.4</c:v>
                </c:pt>
                <c:pt idx="2097">
                  <c:v>13.0</c:v>
                </c:pt>
                <c:pt idx="2098">
                  <c:v>19.0</c:v>
                </c:pt>
                <c:pt idx="2099">
                  <c:v>17.7</c:v>
                </c:pt>
                <c:pt idx="2100">
                  <c:v>20.2</c:v>
                </c:pt>
                <c:pt idx="2101">
                  <c:v>13.6</c:v>
                </c:pt>
                <c:pt idx="2102">
                  <c:v>18.1</c:v>
                </c:pt>
                <c:pt idx="2103">
                  <c:v>15.2</c:v>
                </c:pt>
                <c:pt idx="2104">
                  <c:v>11.0</c:v>
                </c:pt>
                <c:pt idx="2105">
                  <c:v>13.7</c:v>
                </c:pt>
                <c:pt idx="2106">
                  <c:v>19.6</c:v>
                </c:pt>
                <c:pt idx="2107">
                  <c:v>13.3</c:v>
                </c:pt>
                <c:pt idx="2108">
                  <c:v>23.5</c:v>
                </c:pt>
                <c:pt idx="2109">
                  <c:v>16.1</c:v>
                </c:pt>
                <c:pt idx="2110">
                  <c:v>12.2</c:v>
                </c:pt>
                <c:pt idx="2111">
                  <c:v>6.9</c:v>
                </c:pt>
                <c:pt idx="2112">
                  <c:v>15.7</c:v>
                </c:pt>
                <c:pt idx="2113">
                  <c:v>19.7</c:v>
                </c:pt>
                <c:pt idx="2114">
                  <c:v>14.3</c:v>
                </c:pt>
                <c:pt idx="2115">
                  <c:v>23.3</c:v>
                </c:pt>
                <c:pt idx="2116">
                  <c:v>15.5</c:v>
                </c:pt>
                <c:pt idx="2117">
                  <c:v>11.4</c:v>
                </c:pt>
                <c:pt idx="2118">
                  <c:v>15.0</c:v>
                </c:pt>
                <c:pt idx="2119">
                  <c:v>15.4</c:v>
                </c:pt>
                <c:pt idx="2120">
                  <c:v>17.4</c:v>
                </c:pt>
                <c:pt idx="2121">
                  <c:v>14.6</c:v>
                </c:pt>
                <c:pt idx="2122">
                  <c:v>7.8</c:v>
                </c:pt>
                <c:pt idx="2123">
                  <c:v>12.5</c:v>
                </c:pt>
                <c:pt idx="2124">
                  <c:v>20.6</c:v>
                </c:pt>
                <c:pt idx="2125">
                  <c:v>6.3</c:v>
                </c:pt>
                <c:pt idx="2126">
                  <c:v>15.3</c:v>
                </c:pt>
                <c:pt idx="2127">
                  <c:v>12.4</c:v>
                </c:pt>
                <c:pt idx="2128">
                  <c:v>13.7</c:v>
                </c:pt>
                <c:pt idx="2129">
                  <c:v>14.7</c:v>
                </c:pt>
                <c:pt idx="2130">
                  <c:v>11.1</c:v>
                </c:pt>
                <c:pt idx="2131">
                  <c:v>26.4</c:v>
                </c:pt>
                <c:pt idx="2132">
                  <c:v>12.8</c:v>
                </c:pt>
                <c:pt idx="2133">
                  <c:v>21.8</c:v>
                </c:pt>
                <c:pt idx="2134">
                  <c:v>9.9</c:v>
                </c:pt>
                <c:pt idx="2135">
                  <c:v>15.1</c:v>
                </c:pt>
                <c:pt idx="2136">
                  <c:v>15.0</c:v>
                </c:pt>
                <c:pt idx="2137">
                  <c:v>18.4</c:v>
                </c:pt>
                <c:pt idx="2138">
                  <c:v>20.6</c:v>
                </c:pt>
                <c:pt idx="2139">
                  <c:v>7.0</c:v>
                </c:pt>
                <c:pt idx="2140">
                  <c:v>16.3</c:v>
                </c:pt>
                <c:pt idx="2141">
                  <c:v>22.8</c:v>
                </c:pt>
                <c:pt idx="2142">
                  <c:v>27.1</c:v>
                </c:pt>
                <c:pt idx="2143">
                  <c:v>20.0</c:v>
                </c:pt>
                <c:pt idx="2144">
                  <c:v>12.9</c:v>
                </c:pt>
                <c:pt idx="2145">
                  <c:v>21.6</c:v>
                </c:pt>
                <c:pt idx="2146">
                  <c:v>17.3</c:v>
                </c:pt>
                <c:pt idx="2147">
                  <c:v>14.7</c:v>
                </c:pt>
                <c:pt idx="2148">
                  <c:v>17.8</c:v>
                </c:pt>
                <c:pt idx="2149">
                  <c:v>14.7</c:v>
                </c:pt>
                <c:pt idx="2150">
                  <c:v>19.1</c:v>
                </c:pt>
                <c:pt idx="2151">
                  <c:v>21.2</c:v>
                </c:pt>
                <c:pt idx="2152">
                  <c:v>14.2</c:v>
                </c:pt>
                <c:pt idx="2153">
                  <c:v>16.0</c:v>
                </c:pt>
                <c:pt idx="2154">
                  <c:v>13.9</c:v>
                </c:pt>
                <c:pt idx="2155">
                  <c:v>19.1</c:v>
                </c:pt>
                <c:pt idx="2156">
                  <c:v>13.9</c:v>
                </c:pt>
                <c:pt idx="2157">
                  <c:v>8.8</c:v>
                </c:pt>
                <c:pt idx="2158">
                  <c:v>9.9</c:v>
                </c:pt>
                <c:pt idx="2159">
                  <c:v>28.8</c:v>
                </c:pt>
                <c:pt idx="2160">
                  <c:v>14.9</c:v>
                </c:pt>
                <c:pt idx="2161">
                  <c:v>17.4</c:v>
                </c:pt>
                <c:pt idx="2162">
                  <c:v>21.1</c:v>
                </c:pt>
                <c:pt idx="2163">
                  <c:v>16.5</c:v>
                </c:pt>
                <c:pt idx="2164">
                  <c:v>20.7</c:v>
                </c:pt>
                <c:pt idx="2165">
                  <c:v>22.1</c:v>
                </c:pt>
                <c:pt idx="2166">
                  <c:v>18.2</c:v>
                </c:pt>
                <c:pt idx="2167">
                  <c:v>8.3</c:v>
                </c:pt>
                <c:pt idx="2168">
                  <c:v>22.6</c:v>
                </c:pt>
                <c:pt idx="2169">
                  <c:v>16.8</c:v>
                </c:pt>
                <c:pt idx="2170">
                  <c:v>22.2</c:v>
                </c:pt>
                <c:pt idx="2171">
                  <c:v>15.9</c:v>
                </c:pt>
                <c:pt idx="2172">
                  <c:v>13.1</c:v>
                </c:pt>
                <c:pt idx="2173">
                  <c:v>16.6</c:v>
                </c:pt>
                <c:pt idx="2174">
                  <c:v>11.6</c:v>
                </c:pt>
                <c:pt idx="2175">
                  <c:v>26.1</c:v>
                </c:pt>
                <c:pt idx="2176">
                  <c:v>20.7</c:v>
                </c:pt>
                <c:pt idx="2177">
                  <c:v>12.6</c:v>
                </c:pt>
                <c:pt idx="2178">
                  <c:v>17.3</c:v>
                </c:pt>
                <c:pt idx="2179">
                  <c:v>19.7</c:v>
                </c:pt>
                <c:pt idx="2180">
                  <c:v>14.5</c:v>
                </c:pt>
                <c:pt idx="2181">
                  <c:v>22.9</c:v>
                </c:pt>
                <c:pt idx="2182">
                  <c:v>14.1</c:v>
                </c:pt>
                <c:pt idx="2183">
                  <c:v>16.6</c:v>
                </c:pt>
                <c:pt idx="2184">
                  <c:v>28.4</c:v>
                </c:pt>
                <c:pt idx="2185">
                  <c:v>18.5</c:v>
                </c:pt>
                <c:pt idx="2186">
                  <c:v>19.5</c:v>
                </c:pt>
                <c:pt idx="2187">
                  <c:v>14.5</c:v>
                </c:pt>
                <c:pt idx="2188">
                  <c:v>22.0</c:v>
                </c:pt>
                <c:pt idx="2189">
                  <c:v>14.1</c:v>
                </c:pt>
                <c:pt idx="2190">
                  <c:v>25.7</c:v>
                </c:pt>
                <c:pt idx="2191">
                  <c:v>18.5</c:v>
                </c:pt>
                <c:pt idx="2192">
                  <c:v>18.8</c:v>
                </c:pt>
                <c:pt idx="2193">
                  <c:v>18.6</c:v>
                </c:pt>
                <c:pt idx="2194">
                  <c:v>26.5</c:v>
                </c:pt>
                <c:pt idx="2195">
                  <c:v>13.2</c:v>
                </c:pt>
                <c:pt idx="2196">
                  <c:v>9.3</c:v>
                </c:pt>
                <c:pt idx="2197">
                  <c:v>22.9</c:v>
                </c:pt>
                <c:pt idx="2198">
                  <c:v>21.4</c:v>
                </c:pt>
                <c:pt idx="2199">
                  <c:v>14.6</c:v>
                </c:pt>
                <c:pt idx="2200">
                  <c:v>12.8</c:v>
                </c:pt>
                <c:pt idx="2201">
                  <c:v>20.2</c:v>
                </c:pt>
                <c:pt idx="2202">
                  <c:v>15.9</c:v>
                </c:pt>
                <c:pt idx="2203">
                  <c:v>11.2</c:v>
                </c:pt>
                <c:pt idx="2204">
                  <c:v>14.8</c:v>
                </c:pt>
                <c:pt idx="2205">
                  <c:v>16.3</c:v>
                </c:pt>
                <c:pt idx="2206">
                  <c:v>15.4</c:v>
                </c:pt>
                <c:pt idx="2207">
                  <c:v>15.2</c:v>
                </c:pt>
                <c:pt idx="2208">
                  <c:v>18.0</c:v>
                </c:pt>
                <c:pt idx="2209">
                  <c:v>22.5</c:v>
                </c:pt>
                <c:pt idx="2210">
                  <c:v>9.8</c:v>
                </c:pt>
                <c:pt idx="2211">
                  <c:v>16.5</c:v>
                </c:pt>
                <c:pt idx="2212">
                  <c:v>13.6</c:v>
                </c:pt>
                <c:pt idx="2213">
                  <c:v>17.8</c:v>
                </c:pt>
                <c:pt idx="2214">
                  <c:v>19.5</c:v>
                </c:pt>
                <c:pt idx="2215">
                  <c:v>15.0</c:v>
                </c:pt>
                <c:pt idx="2216">
                  <c:v>14.5</c:v>
                </c:pt>
                <c:pt idx="2217">
                  <c:v>18.7</c:v>
                </c:pt>
                <c:pt idx="2218">
                  <c:v>11.8</c:v>
                </c:pt>
                <c:pt idx="2219">
                  <c:v>17.3</c:v>
                </c:pt>
                <c:pt idx="2220">
                  <c:v>18.6</c:v>
                </c:pt>
                <c:pt idx="2221">
                  <c:v>11.6</c:v>
                </c:pt>
                <c:pt idx="2222">
                  <c:v>17.2</c:v>
                </c:pt>
                <c:pt idx="2223">
                  <c:v>19.8</c:v>
                </c:pt>
                <c:pt idx="2224">
                  <c:v>20.2</c:v>
                </c:pt>
                <c:pt idx="2225">
                  <c:v>18.9</c:v>
                </c:pt>
                <c:pt idx="2226">
                  <c:v>20.1</c:v>
                </c:pt>
                <c:pt idx="2227">
                  <c:v>20.0</c:v>
                </c:pt>
                <c:pt idx="2228">
                  <c:v>16.0</c:v>
                </c:pt>
                <c:pt idx="2229">
                  <c:v>17.8</c:v>
                </c:pt>
                <c:pt idx="2230">
                  <c:v>27.4</c:v>
                </c:pt>
                <c:pt idx="2231">
                  <c:v>18.6</c:v>
                </c:pt>
                <c:pt idx="2232">
                  <c:v>18.0</c:v>
                </c:pt>
                <c:pt idx="2233">
                  <c:v>17.8</c:v>
                </c:pt>
                <c:pt idx="2234">
                  <c:v>16.5</c:v>
                </c:pt>
                <c:pt idx="2235">
                  <c:v>22.1</c:v>
                </c:pt>
                <c:pt idx="2236">
                  <c:v>16.1</c:v>
                </c:pt>
                <c:pt idx="2237">
                  <c:v>16.5</c:v>
                </c:pt>
                <c:pt idx="2238">
                  <c:v>18.6</c:v>
                </c:pt>
                <c:pt idx="2239">
                  <c:v>13.4</c:v>
                </c:pt>
                <c:pt idx="2240">
                  <c:v>18.2</c:v>
                </c:pt>
                <c:pt idx="2241">
                  <c:v>11.4</c:v>
                </c:pt>
                <c:pt idx="2242">
                  <c:v>15.6</c:v>
                </c:pt>
                <c:pt idx="2243">
                  <c:v>14.6</c:v>
                </c:pt>
                <c:pt idx="2244">
                  <c:v>8.7</c:v>
                </c:pt>
                <c:pt idx="2245">
                  <c:v>12.9</c:v>
                </c:pt>
                <c:pt idx="2246">
                  <c:v>13.0</c:v>
                </c:pt>
                <c:pt idx="2247">
                  <c:v>12.2</c:v>
                </c:pt>
                <c:pt idx="2248">
                  <c:v>12.6</c:v>
                </c:pt>
                <c:pt idx="2249">
                  <c:v>13.9</c:v>
                </c:pt>
                <c:pt idx="2250">
                  <c:v>14.1</c:v>
                </c:pt>
                <c:pt idx="2251">
                  <c:v>13.3</c:v>
                </c:pt>
                <c:pt idx="2252">
                  <c:v>5.4</c:v>
                </c:pt>
                <c:pt idx="2253">
                  <c:v>9.3</c:v>
                </c:pt>
                <c:pt idx="2254">
                  <c:v>14.9</c:v>
                </c:pt>
                <c:pt idx="2255">
                  <c:v>13.1</c:v>
                </c:pt>
                <c:pt idx="2256">
                  <c:v>11.6</c:v>
                </c:pt>
                <c:pt idx="2257">
                  <c:v>20.5</c:v>
                </c:pt>
                <c:pt idx="2258">
                  <c:v>6.9</c:v>
                </c:pt>
                <c:pt idx="2259">
                  <c:v>18.3</c:v>
                </c:pt>
                <c:pt idx="2260">
                  <c:v>14.5</c:v>
                </c:pt>
                <c:pt idx="2261">
                  <c:v>16.1</c:v>
                </c:pt>
                <c:pt idx="2262">
                  <c:v>16.6</c:v>
                </c:pt>
                <c:pt idx="2263">
                  <c:v>15.9</c:v>
                </c:pt>
                <c:pt idx="2264">
                  <c:v>8.3</c:v>
                </c:pt>
                <c:pt idx="2265">
                  <c:v>13.3</c:v>
                </c:pt>
                <c:pt idx="2266">
                  <c:v>10.3</c:v>
                </c:pt>
                <c:pt idx="2267">
                  <c:v>10.4</c:v>
                </c:pt>
                <c:pt idx="2268">
                  <c:v>16.9</c:v>
                </c:pt>
                <c:pt idx="2269">
                  <c:v>18.4</c:v>
                </c:pt>
                <c:pt idx="2270">
                  <c:v>16.3</c:v>
                </c:pt>
                <c:pt idx="2271">
                  <c:v>11.0</c:v>
                </c:pt>
                <c:pt idx="2272">
                  <c:v>11.1</c:v>
                </c:pt>
                <c:pt idx="2273">
                  <c:v>14.7</c:v>
                </c:pt>
                <c:pt idx="2274">
                  <c:v>12.7</c:v>
                </c:pt>
                <c:pt idx="2275">
                  <c:v>17.7</c:v>
                </c:pt>
                <c:pt idx="2276">
                  <c:v>15.3</c:v>
                </c:pt>
                <c:pt idx="2277">
                  <c:v>11.8</c:v>
                </c:pt>
                <c:pt idx="2278">
                  <c:v>13.6</c:v>
                </c:pt>
                <c:pt idx="2279">
                  <c:v>10.5</c:v>
                </c:pt>
                <c:pt idx="2280">
                  <c:v>14.4</c:v>
                </c:pt>
                <c:pt idx="2281">
                  <c:v>10.7</c:v>
                </c:pt>
                <c:pt idx="2282">
                  <c:v>13.7</c:v>
                </c:pt>
                <c:pt idx="2283">
                  <c:v>15.6</c:v>
                </c:pt>
                <c:pt idx="2284">
                  <c:v>14.2</c:v>
                </c:pt>
                <c:pt idx="2285">
                  <c:v>16.6</c:v>
                </c:pt>
                <c:pt idx="2286">
                  <c:v>13.5</c:v>
                </c:pt>
                <c:pt idx="2287">
                  <c:v>15.3</c:v>
                </c:pt>
                <c:pt idx="2288">
                  <c:v>12.0</c:v>
                </c:pt>
                <c:pt idx="2289">
                  <c:v>6.1</c:v>
                </c:pt>
                <c:pt idx="2290">
                  <c:v>10.0</c:v>
                </c:pt>
                <c:pt idx="2291">
                  <c:v>9.7</c:v>
                </c:pt>
                <c:pt idx="2292">
                  <c:v>14.2</c:v>
                </c:pt>
                <c:pt idx="2293">
                  <c:v>9.7</c:v>
                </c:pt>
                <c:pt idx="2294">
                  <c:v>26.5</c:v>
                </c:pt>
                <c:pt idx="2295">
                  <c:v>9.1</c:v>
                </c:pt>
                <c:pt idx="2296">
                  <c:v>15.1</c:v>
                </c:pt>
                <c:pt idx="2297">
                  <c:v>12.8</c:v>
                </c:pt>
                <c:pt idx="2298">
                  <c:v>11.9</c:v>
                </c:pt>
                <c:pt idx="2299">
                  <c:v>12.4</c:v>
                </c:pt>
                <c:pt idx="2300">
                  <c:v>13.9</c:v>
                </c:pt>
                <c:pt idx="2301">
                  <c:v>12.9</c:v>
                </c:pt>
                <c:pt idx="2302">
                  <c:v>15.3</c:v>
                </c:pt>
                <c:pt idx="2303">
                  <c:v>12.3</c:v>
                </c:pt>
                <c:pt idx="2304">
                  <c:v>16.0</c:v>
                </c:pt>
                <c:pt idx="2305">
                  <c:v>12.6</c:v>
                </c:pt>
                <c:pt idx="2306">
                  <c:v>10.5</c:v>
                </c:pt>
                <c:pt idx="2307">
                  <c:v>12.2</c:v>
                </c:pt>
                <c:pt idx="2308">
                  <c:v>10.2</c:v>
                </c:pt>
                <c:pt idx="2309">
                  <c:v>12.1</c:v>
                </c:pt>
                <c:pt idx="2310">
                  <c:v>10.1</c:v>
                </c:pt>
                <c:pt idx="2311">
                  <c:v>6.4</c:v>
                </c:pt>
                <c:pt idx="2312">
                  <c:v>8.7</c:v>
                </c:pt>
                <c:pt idx="2313">
                  <c:v>8.3</c:v>
                </c:pt>
                <c:pt idx="2314">
                  <c:v>17.1</c:v>
                </c:pt>
                <c:pt idx="2315">
                  <c:v>8.9</c:v>
                </c:pt>
                <c:pt idx="2316">
                  <c:v>21.6</c:v>
                </c:pt>
                <c:pt idx="2317">
                  <c:v>18.9</c:v>
                </c:pt>
                <c:pt idx="2318">
                  <c:v>36.0</c:v>
                </c:pt>
                <c:pt idx="2319">
                  <c:v>16.8</c:v>
                </c:pt>
                <c:pt idx="2320">
                  <c:v>27.6</c:v>
                </c:pt>
                <c:pt idx="2321">
                  <c:v>29.1</c:v>
                </c:pt>
                <c:pt idx="2322">
                  <c:v>12.5</c:v>
                </c:pt>
                <c:pt idx="2323">
                  <c:v>14.4</c:v>
                </c:pt>
                <c:pt idx="2324">
                  <c:v>18.2</c:v>
                </c:pt>
                <c:pt idx="2325">
                  <c:v>18.2</c:v>
                </c:pt>
                <c:pt idx="2326">
                  <c:v>23.0</c:v>
                </c:pt>
                <c:pt idx="2327">
                  <c:v>24.5</c:v>
                </c:pt>
                <c:pt idx="2328">
                  <c:v>26.8</c:v>
                </c:pt>
                <c:pt idx="2329">
                  <c:v>24.9</c:v>
                </c:pt>
                <c:pt idx="2330">
                  <c:v>20.6</c:v>
                </c:pt>
                <c:pt idx="2331">
                  <c:v>24.0</c:v>
                </c:pt>
                <c:pt idx="2332">
                  <c:v>31.5</c:v>
                </c:pt>
                <c:pt idx="2333">
                  <c:v>12.1</c:v>
                </c:pt>
                <c:pt idx="2334">
                  <c:v>19.9</c:v>
                </c:pt>
                <c:pt idx="2335">
                  <c:v>22.7</c:v>
                </c:pt>
                <c:pt idx="2336">
                  <c:v>19.8</c:v>
                </c:pt>
                <c:pt idx="2337">
                  <c:v>21.2</c:v>
                </c:pt>
                <c:pt idx="2338">
                  <c:v>15.8</c:v>
                </c:pt>
                <c:pt idx="2339">
                  <c:v>23.1</c:v>
                </c:pt>
                <c:pt idx="2340">
                  <c:v>25.2</c:v>
                </c:pt>
                <c:pt idx="2341">
                  <c:v>18.6</c:v>
                </c:pt>
                <c:pt idx="2342">
                  <c:v>23.7</c:v>
                </c:pt>
                <c:pt idx="2343">
                  <c:v>16.7</c:v>
                </c:pt>
                <c:pt idx="2344">
                  <c:v>21.0</c:v>
                </c:pt>
                <c:pt idx="2345">
                  <c:v>20.6</c:v>
                </c:pt>
                <c:pt idx="2346">
                  <c:v>28.0</c:v>
                </c:pt>
                <c:pt idx="2347">
                  <c:v>13.2</c:v>
                </c:pt>
                <c:pt idx="2348">
                  <c:v>17.2</c:v>
                </c:pt>
                <c:pt idx="2349">
                  <c:v>27.4</c:v>
                </c:pt>
                <c:pt idx="2350">
                  <c:v>30.7</c:v>
                </c:pt>
                <c:pt idx="2351">
                  <c:v>17.2</c:v>
                </c:pt>
                <c:pt idx="2352">
                  <c:v>19.1</c:v>
                </c:pt>
                <c:pt idx="2353">
                  <c:v>23.7</c:v>
                </c:pt>
                <c:pt idx="2354">
                  <c:v>18.9</c:v>
                </c:pt>
                <c:pt idx="2355">
                  <c:v>17.2</c:v>
                </c:pt>
                <c:pt idx="2356">
                  <c:v>21.5</c:v>
                </c:pt>
                <c:pt idx="2357">
                  <c:v>17.9</c:v>
                </c:pt>
                <c:pt idx="2358">
                  <c:v>17.9</c:v>
                </c:pt>
                <c:pt idx="2359">
                  <c:v>20.1</c:v>
                </c:pt>
                <c:pt idx="2360">
                  <c:v>30.8</c:v>
                </c:pt>
                <c:pt idx="2361">
                  <c:v>13.4</c:v>
                </c:pt>
                <c:pt idx="2362">
                  <c:v>6.5</c:v>
                </c:pt>
                <c:pt idx="2363">
                  <c:v>20.4</c:v>
                </c:pt>
                <c:pt idx="2364">
                  <c:v>39.3</c:v>
                </c:pt>
                <c:pt idx="2365">
                  <c:v>14.7</c:v>
                </c:pt>
                <c:pt idx="2366">
                  <c:v>17.8</c:v>
                </c:pt>
                <c:pt idx="2367">
                  <c:v>8.8</c:v>
                </c:pt>
                <c:pt idx="2368">
                  <c:v>13.2</c:v>
                </c:pt>
                <c:pt idx="2369">
                  <c:v>35.6</c:v>
                </c:pt>
                <c:pt idx="2370">
                  <c:v>10.2</c:v>
                </c:pt>
                <c:pt idx="2371">
                  <c:v>14.2</c:v>
                </c:pt>
                <c:pt idx="2372">
                  <c:v>23.6</c:v>
                </c:pt>
                <c:pt idx="2373">
                  <c:v>14.9</c:v>
                </c:pt>
                <c:pt idx="2374">
                  <c:v>24.5</c:v>
                </c:pt>
                <c:pt idx="2375">
                  <c:v>11.1</c:v>
                </c:pt>
                <c:pt idx="2376">
                  <c:v>44.2</c:v>
                </c:pt>
                <c:pt idx="2377">
                  <c:v>10.3</c:v>
                </c:pt>
                <c:pt idx="2378">
                  <c:v>12.2</c:v>
                </c:pt>
                <c:pt idx="2379">
                  <c:v>20.8</c:v>
                </c:pt>
                <c:pt idx="2380">
                  <c:v>4.7</c:v>
                </c:pt>
                <c:pt idx="2381">
                  <c:v>33.3</c:v>
                </c:pt>
                <c:pt idx="2382">
                  <c:v>12.0</c:v>
                </c:pt>
                <c:pt idx="2383">
                  <c:v>12.5</c:v>
                </c:pt>
                <c:pt idx="2384">
                  <c:v>17.4</c:v>
                </c:pt>
                <c:pt idx="2385">
                  <c:v>13.3</c:v>
                </c:pt>
                <c:pt idx="2386">
                  <c:v>11.4</c:v>
                </c:pt>
                <c:pt idx="2387">
                  <c:v>19.2</c:v>
                </c:pt>
                <c:pt idx="2388">
                  <c:v>14.9</c:v>
                </c:pt>
                <c:pt idx="2389">
                  <c:v>7.2</c:v>
                </c:pt>
                <c:pt idx="2390">
                  <c:v>12.4</c:v>
                </c:pt>
                <c:pt idx="2391">
                  <c:v>15.8</c:v>
                </c:pt>
                <c:pt idx="2392">
                  <c:v>17.6</c:v>
                </c:pt>
                <c:pt idx="2393">
                  <c:v>11.4</c:v>
                </c:pt>
                <c:pt idx="2394">
                  <c:v>13.2</c:v>
                </c:pt>
                <c:pt idx="2395">
                  <c:v>8.1</c:v>
                </c:pt>
                <c:pt idx="2396">
                  <c:v>22.3</c:v>
                </c:pt>
                <c:pt idx="2397">
                  <c:v>12.2</c:v>
                </c:pt>
                <c:pt idx="2398">
                  <c:v>14.4</c:v>
                </c:pt>
                <c:pt idx="2399">
                  <c:v>9.2</c:v>
                </c:pt>
                <c:pt idx="2400">
                  <c:v>16.3</c:v>
                </c:pt>
                <c:pt idx="2401">
                  <c:v>14.4</c:v>
                </c:pt>
                <c:pt idx="2402">
                  <c:v>4.5</c:v>
                </c:pt>
                <c:pt idx="2403">
                  <c:v>17.0</c:v>
                </c:pt>
                <c:pt idx="2404">
                  <c:v>7.8</c:v>
                </c:pt>
                <c:pt idx="2405">
                  <c:v>19.9</c:v>
                </c:pt>
                <c:pt idx="2406">
                  <c:v>18.6</c:v>
                </c:pt>
                <c:pt idx="2407">
                  <c:v>11.0</c:v>
                </c:pt>
                <c:pt idx="2408">
                  <c:v>36.6</c:v>
                </c:pt>
                <c:pt idx="2409">
                  <c:v>9.5</c:v>
                </c:pt>
                <c:pt idx="2410">
                  <c:v>10.9</c:v>
                </c:pt>
                <c:pt idx="2411">
                  <c:v>11.9</c:v>
                </c:pt>
                <c:pt idx="2412">
                  <c:v>13.5</c:v>
                </c:pt>
                <c:pt idx="2413">
                  <c:v>14.1</c:v>
                </c:pt>
                <c:pt idx="2414">
                  <c:v>13.1</c:v>
                </c:pt>
                <c:pt idx="2415">
                  <c:v>19.6</c:v>
                </c:pt>
                <c:pt idx="2416">
                  <c:v>12.0</c:v>
                </c:pt>
                <c:pt idx="2417">
                  <c:v>53.2</c:v>
                </c:pt>
                <c:pt idx="2418">
                  <c:v>13.2</c:v>
                </c:pt>
                <c:pt idx="2419">
                  <c:v>10.2</c:v>
                </c:pt>
                <c:pt idx="2420">
                  <c:v>5.8</c:v>
                </c:pt>
                <c:pt idx="2421">
                  <c:v>44.6</c:v>
                </c:pt>
                <c:pt idx="2422">
                  <c:v>20.6</c:v>
                </c:pt>
                <c:pt idx="2423">
                  <c:v>9.1</c:v>
                </c:pt>
                <c:pt idx="2424">
                  <c:v>4.4</c:v>
                </c:pt>
                <c:pt idx="2425">
                  <c:v>10.9</c:v>
                </c:pt>
                <c:pt idx="2426">
                  <c:v>13.4</c:v>
                </c:pt>
                <c:pt idx="2427">
                  <c:v>42.3</c:v>
                </c:pt>
                <c:pt idx="2428">
                  <c:v>18.2</c:v>
                </c:pt>
                <c:pt idx="2429">
                  <c:v>20.0</c:v>
                </c:pt>
                <c:pt idx="2430">
                  <c:v>22.1</c:v>
                </c:pt>
                <c:pt idx="2431">
                  <c:v>22.4</c:v>
                </c:pt>
                <c:pt idx="2432">
                  <c:v>13.7</c:v>
                </c:pt>
                <c:pt idx="2433">
                  <c:v>19.8</c:v>
                </c:pt>
                <c:pt idx="2434">
                  <c:v>23.8</c:v>
                </c:pt>
                <c:pt idx="2435">
                  <c:v>17.8</c:v>
                </c:pt>
                <c:pt idx="2436">
                  <c:v>20.1</c:v>
                </c:pt>
                <c:pt idx="2437">
                  <c:v>22.9</c:v>
                </c:pt>
                <c:pt idx="2438">
                  <c:v>13.8</c:v>
                </c:pt>
                <c:pt idx="2439">
                  <c:v>19.9</c:v>
                </c:pt>
                <c:pt idx="2440">
                  <c:v>22.9</c:v>
                </c:pt>
                <c:pt idx="2441">
                  <c:v>20.6</c:v>
                </c:pt>
                <c:pt idx="2442">
                  <c:v>26.1</c:v>
                </c:pt>
                <c:pt idx="2443">
                  <c:v>20.9</c:v>
                </c:pt>
                <c:pt idx="2444">
                  <c:v>18.9</c:v>
                </c:pt>
                <c:pt idx="2445">
                  <c:v>17.6</c:v>
                </c:pt>
                <c:pt idx="2446">
                  <c:v>18.5</c:v>
                </c:pt>
                <c:pt idx="2447">
                  <c:v>22.6</c:v>
                </c:pt>
                <c:pt idx="2448">
                  <c:v>19.0</c:v>
                </c:pt>
                <c:pt idx="2449">
                  <c:v>15.4</c:v>
                </c:pt>
                <c:pt idx="2450">
                  <c:v>17.8</c:v>
                </c:pt>
                <c:pt idx="2451">
                  <c:v>14.0</c:v>
                </c:pt>
                <c:pt idx="2452">
                  <c:v>25.7</c:v>
                </c:pt>
                <c:pt idx="2453">
                  <c:v>15.1</c:v>
                </c:pt>
                <c:pt idx="2454">
                  <c:v>18.7</c:v>
                </c:pt>
                <c:pt idx="2455">
                  <c:v>19.5</c:v>
                </c:pt>
                <c:pt idx="2456">
                  <c:v>20.4</c:v>
                </c:pt>
                <c:pt idx="2457">
                  <c:v>22.0</c:v>
                </c:pt>
                <c:pt idx="2458">
                  <c:v>29.7</c:v>
                </c:pt>
                <c:pt idx="2459">
                  <c:v>19.2</c:v>
                </c:pt>
                <c:pt idx="2460">
                  <c:v>16.6</c:v>
                </c:pt>
                <c:pt idx="2461">
                  <c:v>30.8</c:v>
                </c:pt>
                <c:pt idx="2462">
                  <c:v>24.6</c:v>
                </c:pt>
                <c:pt idx="2463">
                  <c:v>22.6</c:v>
                </c:pt>
                <c:pt idx="2464">
                  <c:v>16.2</c:v>
                </c:pt>
                <c:pt idx="2465">
                  <c:v>21.1</c:v>
                </c:pt>
                <c:pt idx="2466">
                  <c:v>18.8</c:v>
                </c:pt>
                <c:pt idx="2467">
                  <c:v>19.2</c:v>
                </c:pt>
                <c:pt idx="2468">
                  <c:v>17.4</c:v>
                </c:pt>
                <c:pt idx="2469">
                  <c:v>23.5</c:v>
                </c:pt>
                <c:pt idx="2470">
                  <c:v>13.9</c:v>
                </c:pt>
                <c:pt idx="2471">
                  <c:v>22.1</c:v>
                </c:pt>
                <c:pt idx="2472">
                  <c:v>18.3</c:v>
                </c:pt>
                <c:pt idx="2473">
                  <c:v>26.4</c:v>
                </c:pt>
                <c:pt idx="2474">
                  <c:v>14.6</c:v>
                </c:pt>
                <c:pt idx="2475">
                  <c:v>31.7</c:v>
                </c:pt>
                <c:pt idx="2476">
                  <c:v>26.0</c:v>
                </c:pt>
                <c:pt idx="2477">
                  <c:v>18.1</c:v>
                </c:pt>
                <c:pt idx="2478">
                  <c:v>19.9</c:v>
                </c:pt>
                <c:pt idx="2479">
                  <c:v>16.3</c:v>
                </c:pt>
                <c:pt idx="2480">
                  <c:v>16.1</c:v>
                </c:pt>
                <c:pt idx="2481">
                  <c:v>18.3</c:v>
                </c:pt>
                <c:pt idx="2482">
                  <c:v>22.6</c:v>
                </c:pt>
                <c:pt idx="2483">
                  <c:v>21.2</c:v>
                </c:pt>
                <c:pt idx="2484">
                  <c:v>20.0</c:v>
                </c:pt>
                <c:pt idx="2485">
                  <c:v>18.2</c:v>
                </c:pt>
                <c:pt idx="2486">
                  <c:v>16.2</c:v>
                </c:pt>
                <c:pt idx="2487">
                  <c:v>15.4</c:v>
                </c:pt>
                <c:pt idx="2488">
                  <c:v>20.7</c:v>
                </c:pt>
                <c:pt idx="2489">
                  <c:v>19.6</c:v>
                </c:pt>
                <c:pt idx="2490">
                  <c:v>16.4</c:v>
                </c:pt>
                <c:pt idx="2491">
                  <c:v>13.2</c:v>
                </c:pt>
                <c:pt idx="2492">
                  <c:v>20.8</c:v>
                </c:pt>
                <c:pt idx="2493">
                  <c:v>17.9</c:v>
                </c:pt>
                <c:pt idx="2494">
                  <c:v>22.4</c:v>
                </c:pt>
                <c:pt idx="2495">
                  <c:v>21.1</c:v>
                </c:pt>
                <c:pt idx="2496">
                  <c:v>19.2</c:v>
                </c:pt>
                <c:pt idx="2497">
                  <c:v>17.3</c:v>
                </c:pt>
                <c:pt idx="2498">
                  <c:v>26.5</c:v>
                </c:pt>
                <c:pt idx="2499">
                  <c:v>22.6</c:v>
                </c:pt>
                <c:pt idx="2500">
                  <c:v>15.0</c:v>
                </c:pt>
                <c:pt idx="2501">
                  <c:v>13.0</c:v>
                </c:pt>
                <c:pt idx="2502">
                  <c:v>13.0</c:v>
                </c:pt>
                <c:pt idx="2503">
                  <c:v>28.3</c:v>
                </c:pt>
                <c:pt idx="2504">
                  <c:v>17.4</c:v>
                </c:pt>
                <c:pt idx="2505">
                  <c:v>14.5</c:v>
                </c:pt>
                <c:pt idx="2506">
                  <c:v>20.8</c:v>
                </c:pt>
                <c:pt idx="2507">
                  <c:v>19.4</c:v>
                </c:pt>
                <c:pt idx="2508">
                  <c:v>20.0</c:v>
                </c:pt>
                <c:pt idx="2509">
                  <c:v>18.3</c:v>
                </c:pt>
                <c:pt idx="2510">
                  <c:v>10.4</c:v>
                </c:pt>
                <c:pt idx="2511">
                  <c:v>13.4</c:v>
                </c:pt>
                <c:pt idx="2512">
                  <c:v>13.6</c:v>
                </c:pt>
                <c:pt idx="2513">
                  <c:v>21.7</c:v>
                </c:pt>
                <c:pt idx="2514">
                  <c:v>23.6</c:v>
                </c:pt>
                <c:pt idx="2515">
                  <c:v>22.5</c:v>
                </c:pt>
                <c:pt idx="2516">
                  <c:v>21.5</c:v>
                </c:pt>
                <c:pt idx="2517">
                  <c:v>18.3</c:v>
                </c:pt>
                <c:pt idx="2518">
                  <c:v>20.2</c:v>
                </c:pt>
                <c:pt idx="2519">
                  <c:v>20.9</c:v>
                </c:pt>
                <c:pt idx="2520">
                  <c:v>19.9</c:v>
                </c:pt>
                <c:pt idx="2521">
                  <c:v>5.7</c:v>
                </c:pt>
                <c:pt idx="2522">
                  <c:v>10.2</c:v>
                </c:pt>
                <c:pt idx="2523">
                  <c:v>20.3</c:v>
                </c:pt>
                <c:pt idx="2524">
                  <c:v>12.5</c:v>
                </c:pt>
                <c:pt idx="2525">
                  <c:v>19.3</c:v>
                </c:pt>
                <c:pt idx="2526">
                  <c:v>19.6</c:v>
                </c:pt>
                <c:pt idx="2527">
                  <c:v>11.3</c:v>
                </c:pt>
                <c:pt idx="2528">
                  <c:v>11.1</c:v>
                </c:pt>
                <c:pt idx="2529">
                  <c:v>16.4</c:v>
                </c:pt>
                <c:pt idx="2530">
                  <c:v>10.1</c:v>
                </c:pt>
                <c:pt idx="2531">
                  <c:v>13.0</c:v>
                </c:pt>
                <c:pt idx="2532">
                  <c:v>15.3</c:v>
                </c:pt>
                <c:pt idx="2533">
                  <c:v>16.5</c:v>
                </c:pt>
                <c:pt idx="2534">
                  <c:v>15.4</c:v>
                </c:pt>
                <c:pt idx="2535">
                  <c:v>22.2</c:v>
                </c:pt>
                <c:pt idx="2536">
                  <c:v>15.3</c:v>
                </c:pt>
                <c:pt idx="2537">
                  <c:v>17.6</c:v>
                </c:pt>
                <c:pt idx="2538">
                  <c:v>9.3</c:v>
                </c:pt>
                <c:pt idx="2539">
                  <c:v>0.9</c:v>
                </c:pt>
                <c:pt idx="2540">
                  <c:v>14.7</c:v>
                </c:pt>
                <c:pt idx="2541">
                  <c:v>19.7</c:v>
                </c:pt>
                <c:pt idx="2542">
                  <c:v>11.2</c:v>
                </c:pt>
                <c:pt idx="2543">
                  <c:v>29.8</c:v>
                </c:pt>
                <c:pt idx="2544">
                  <c:v>12.4</c:v>
                </c:pt>
                <c:pt idx="2545">
                  <c:v>18.6</c:v>
                </c:pt>
                <c:pt idx="2546">
                  <c:v>38.3</c:v>
                </c:pt>
                <c:pt idx="2547">
                  <c:v>18.4</c:v>
                </c:pt>
                <c:pt idx="2548">
                  <c:v>15.0</c:v>
                </c:pt>
                <c:pt idx="2549">
                  <c:v>16.3</c:v>
                </c:pt>
                <c:pt idx="2550">
                  <c:v>18.7</c:v>
                </c:pt>
                <c:pt idx="2551">
                  <c:v>17.6</c:v>
                </c:pt>
                <c:pt idx="2552">
                  <c:v>15.2</c:v>
                </c:pt>
                <c:pt idx="2553">
                  <c:v>34.8</c:v>
                </c:pt>
                <c:pt idx="2554">
                  <c:v>21.8</c:v>
                </c:pt>
                <c:pt idx="2555">
                  <c:v>7.2</c:v>
                </c:pt>
                <c:pt idx="2556">
                  <c:v>20.9</c:v>
                </c:pt>
                <c:pt idx="2557">
                  <c:v>24.1</c:v>
                </c:pt>
                <c:pt idx="2558">
                  <c:v>9.7</c:v>
                </c:pt>
                <c:pt idx="2559">
                  <c:v>24.5</c:v>
                </c:pt>
                <c:pt idx="2560">
                  <c:v>15.9</c:v>
                </c:pt>
                <c:pt idx="2561">
                  <c:v>10.3</c:v>
                </c:pt>
                <c:pt idx="2562">
                  <c:v>15.1</c:v>
                </c:pt>
                <c:pt idx="2563">
                  <c:v>11.0</c:v>
                </c:pt>
                <c:pt idx="2564">
                  <c:v>27.6</c:v>
                </c:pt>
                <c:pt idx="2565">
                  <c:v>7.8</c:v>
                </c:pt>
                <c:pt idx="2566">
                  <c:v>20.4</c:v>
                </c:pt>
                <c:pt idx="2567">
                  <c:v>16.6</c:v>
                </c:pt>
                <c:pt idx="2568">
                  <c:v>10.2</c:v>
                </c:pt>
                <c:pt idx="2569">
                  <c:v>26.4</c:v>
                </c:pt>
                <c:pt idx="2570">
                  <c:v>16.5</c:v>
                </c:pt>
                <c:pt idx="2571">
                  <c:v>14.8</c:v>
                </c:pt>
                <c:pt idx="2572">
                  <c:v>13.4</c:v>
                </c:pt>
                <c:pt idx="2573">
                  <c:v>15.4</c:v>
                </c:pt>
                <c:pt idx="2574">
                  <c:v>13.8</c:v>
                </c:pt>
                <c:pt idx="2575">
                  <c:v>16.7</c:v>
                </c:pt>
                <c:pt idx="2576">
                  <c:v>26.5</c:v>
                </c:pt>
                <c:pt idx="2577">
                  <c:v>25.2</c:v>
                </c:pt>
                <c:pt idx="2578">
                  <c:v>18.1</c:v>
                </c:pt>
                <c:pt idx="2579">
                  <c:v>19.1</c:v>
                </c:pt>
                <c:pt idx="2580">
                  <c:v>21.9</c:v>
                </c:pt>
                <c:pt idx="2581">
                  <c:v>18.9</c:v>
                </c:pt>
                <c:pt idx="2582">
                  <c:v>17.9</c:v>
                </c:pt>
                <c:pt idx="2583">
                  <c:v>8.7</c:v>
                </c:pt>
                <c:pt idx="2584">
                  <c:v>13.5</c:v>
                </c:pt>
                <c:pt idx="2585">
                  <c:v>18.8</c:v>
                </c:pt>
                <c:pt idx="2586">
                  <c:v>26.5</c:v>
                </c:pt>
                <c:pt idx="2587">
                  <c:v>16.7</c:v>
                </c:pt>
                <c:pt idx="2588">
                  <c:v>19.7</c:v>
                </c:pt>
                <c:pt idx="2589">
                  <c:v>19.0</c:v>
                </c:pt>
                <c:pt idx="2590">
                  <c:v>15.9</c:v>
                </c:pt>
                <c:pt idx="2591">
                  <c:v>18.4</c:v>
                </c:pt>
                <c:pt idx="2592">
                  <c:v>11.9</c:v>
                </c:pt>
                <c:pt idx="2593">
                  <c:v>23.3</c:v>
                </c:pt>
                <c:pt idx="2594">
                  <c:v>22.3</c:v>
                </c:pt>
                <c:pt idx="2595">
                  <c:v>20.9</c:v>
                </c:pt>
                <c:pt idx="2596">
                  <c:v>17.2</c:v>
                </c:pt>
                <c:pt idx="2597">
                  <c:v>11.6</c:v>
                </c:pt>
                <c:pt idx="2598">
                  <c:v>17.1</c:v>
                </c:pt>
                <c:pt idx="2599">
                  <c:v>20.3</c:v>
                </c:pt>
                <c:pt idx="2600">
                  <c:v>15.4</c:v>
                </c:pt>
                <c:pt idx="2601">
                  <c:v>8.4</c:v>
                </c:pt>
                <c:pt idx="2602">
                  <c:v>14.4</c:v>
                </c:pt>
                <c:pt idx="2603">
                  <c:v>15.6</c:v>
                </c:pt>
                <c:pt idx="2604">
                  <c:v>24.0</c:v>
                </c:pt>
                <c:pt idx="2605">
                  <c:v>16.8</c:v>
                </c:pt>
                <c:pt idx="2606">
                  <c:v>13.3</c:v>
                </c:pt>
                <c:pt idx="2607">
                  <c:v>15.5</c:v>
                </c:pt>
                <c:pt idx="2608">
                  <c:v>12.0</c:v>
                </c:pt>
                <c:pt idx="2609">
                  <c:v>4.2</c:v>
                </c:pt>
                <c:pt idx="2610">
                  <c:v>14.7</c:v>
                </c:pt>
                <c:pt idx="2611">
                  <c:v>21.9</c:v>
                </c:pt>
                <c:pt idx="2612">
                  <c:v>14.6</c:v>
                </c:pt>
                <c:pt idx="2613">
                  <c:v>15.7</c:v>
                </c:pt>
                <c:pt idx="2614">
                  <c:v>17.6</c:v>
                </c:pt>
                <c:pt idx="2615">
                  <c:v>19.1</c:v>
                </c:pt>
                <c:pt idx="2616">
                  <c:v>9.7</c:v>
                </c:pt>
                <c:pt idx="2617">
                  <c:v>22.3</c:v>
                </c:pt>
                <c:pt idx="2618">
                  <c:v>23.8</c:v>
                </c:pt>
                <c:pt idx="2619">
                  <c:v>12.6</c:v>
                </c:pt>
                <c:pt idx="2620">
                  <c:v>17.0</c:v>
                </c:pt>
                <c:pt idx="2621">
                  <c:v>26.6</c:v>
                </c:pt>
                <c:pt idx="2622">
                  <c:v>10.9</c:v>
                </c:pt>
                <c:pt idx="2623">
                  <c:v>18.5</c:v>
                </c:pt>
                <c:pt idx="2624">
                  <c:v>16.0</c:v>
                </c:pt>
                <c:pt idx="2625">
                  <c:v>8.6</c:v>
                </c:pt>
                <c:pt idx="2626">
                  <c:v>18.9</c:v>
                </c:pt>
                <c:pt idx="2627">
                  <c:v>17.0</c:v>
                </c:pt>
                <c:pt idx="2628">
                  <c:v>11.7</c:v>
                </c:pt>
                <c:pt idx="2629">
                  <c:v>18.9</c:v>
                </c:pt>
                <c:pt idx="2630">
                  <c:v>34.8</c:v>
                </c:pt>
                <c:pt idx="2631">
                  <c:v>17.0</c:v>
                </c:pt>
                <c:pt idx="2632">
                  <c:v>15.7</c:v>
                </c:pt>
                <c:pt idx="2633">
                  <c:v>12.1</c:v>
                </c:pt>
                <c:pt idx="2634">
                  <c:v>19.3</c:v>
                </c:pt>
                <c:pt idx="2635">
                  <c:v>19.7</c:v>
                </c:pt>
                <c:pt idx="2636">
                  <c:v>15.3</c:v>
                </c:pt>
                <c:pt idx="2637">
                  <c:v>44.1</c:v>
                </c:pt>
                <c:pt idx="2638">
                  <c:v>19.9</c:v>
                </c:pt>
                <c:pt idx="2639">
                  <c:v>15.8</c:v>
                </c:pt>
                <c:pt idx="2640">
                  <c:v>8.7</c:v>
                </c:pt>
                <c:pt idx="2641">
                  <c:v>16.7</c:v>
                </c:pt>
                <c:pt idx="2642">
                  <c:v>12.7</c:v>
                </c:pt>
                <c:pt idx="2643">
                  <c:v>17.8</c:v>
                </c:pt>
                <c:pt idx="2644">
                  <c:v>7.4</c:v>
                </c:pt>
                <c:pt idx="2645">
                  <c:v>21.0</c:v>
                </c:pt>
                <c:pt idx="2646">
                  <c:v>14.0</c:v>
                </c:pt>
                <c:pt idx="2647">
                  <c:v>21.7</c:v>
                </c:pt>
                <c:pt idx="2648">
                  <c:v>12.0</c:v>
                </c:pt>
                <c:pt idx="2649">
                  <c:v>18.5</c:v>
                </c:pt>
                <c:pt idx="2650">
                  <c:v>23.3</c:v>
                </c:pt>
                <c:pt idx="2651">
                  <c:v>13.3</c:v>
                </c:pt>
                <c:pt idx="2652">
                  <c:v>9.3</c:v>
                </c:pt>
                <c:pt idx="2653">
                  <c:v>32.8</c:v>
                </c:pt>
                <c:pt idx="2654">
                  <c:v>8.6</c:v>
                </c:pt>
                <c:pt idx="2655">
                  <c:v>14.9</c:v>
                </c:pt>
                <c:pt idx="2656">
                  <c:v>19.5</c:v>
                </c:pt>
                <c:pt idx="2657">
                  <c:v>5.9</c:v>
                </c:pt>
                <c:pt idx="2658">
                  <c:v>25.7</c:v>
                </c:pt>
                <c:pt idx="2659">
                  <c:v>24.5</c:v>
                </c:pt>
                <c:pt idx="2660">
                  <c:v>20.8</c:v>
                </c:pt>
                <c:pt idx="2661">
                  <c:v>19.1</c:v>
                </c:pt>
                <c:pt idx="2662">
                  <c:v>22.1</c:v>
                </c:pt>
                <c:pt idx="2663">
                  <c:v>16.9</c:v>
                </c:pt>
                <c:pt idx="2664">
                  <c:v>21.7</c:v>
                </c:pt>
                <c:pt idx="2665">
                  <c:v>8.3</c:v>
                </c:pt>
                <c:pt idx="2666">
                  <c:v>12.4</c:v>
                </c:pt>
                <c:pt idx="2667">
                  <c:v>17.7</c:v>
                </c:pt>
                <c:pt idx="2668">
                  <c:v>18.4</c:v>
                </c:pt>
                <c:pt idx="2669">
                  <c:v>21.5</c:v>
                </c:pt>
                <c:pt idx="2670">
                  <c:v>10.9</c:v>
                </c:pt>
                <c:pt idx="2671">
                  <c:v>17.1</c:v>
                </c:pt>
                <c:pt idx="2672">
                  <c:v>14.1</c:v>
                </c:pt>
                <c:pt idx="2673">
                  <c:v>12.0</c:v>
                </c:pt>
                <c:pt idx="2674">
                  <c:v>20.4</c:v>
                </c:pt>
                <c:pt idx="2675">
                  <c:v>20.2</c:v>
                </c:pt>
                <c:pt idx="2676">
                  <c:v>16.6</c:v>
                </c:pt>
                <c:pt idx="2677">
                  <c:v>22.0</c:v>
                </c:pt>
                <c:pt idx="2678">
                  <c:v>19.2</c:v>
                </c:pt>
                <c:pt idx="2679">
                  <c:v>25.2</c:v>
                </c:pt>
                <c:pt idx="2680">
                  <c:v>23.2</c:v>
                </c:pt>
                <c:pt idx="2681">
                  <c:v>15.8</c:v>
                </c:pt>
                <c:pt idx="2682">
                  <c:v>13.6</c:v>
                </c:pt>
                <c:pt idx="2683">
                  <c:v>21.1</c:v>
                </c:pt>
                <c:pt idx="2684">
                  <c:v>30.5</c:v>
                </c:pt>
                <c:pt idx="2685">
                  <c:v>17.7</c:v>
                </c:pt>
                <c:pt idx="2686">
                  <c:v>23.5</c:v>
                </c:pt>
                <c:pt idx="2687">
                  <c:v>10.4</c:v>
                </c:pt>
                <c:pt idx="2688">
                  <c:v>19.2</c:v>
                </c:pt>
                <c:pt idx="2689">
                  <c:v>13.1</c:v>
                </c:pt>
                <c:pt idx="2690">
                  <c:v>11.7</c:v>
                </c:pt>
                <c:pt idx="2691">
                  <c:v>15.6</c:v>
                </c:pt>
                <c:pt idx="2692">
                  <c:v>12.4</c:v>
                </c:pt>
                <c:pt idx="2693">
                  <c:v>15.4</c:v>
                </c:pt>
                <c:pt idx="2694">
                  <c:v>20.6</c:v>
                </c:pt>
                <c:pt idx="2695">
                  <c:v>25.5</c:v>
                </c:pt>
                <c:pt idx="2696">
                  <c:v>25.7</c:v>
                </c:pt>
                <c:pt idx="2697">
                  <c:v>21.1</c:v>
                </c:pt>
                <c:pt idx="2698">
                  <c:v>16.1</c:v>
                </c:pt>
                <c:pt idx="2699">
                  <c:v>18.5</c:v>
                </c:pt>
                <c:pt idx="2700">
                  <c:v>18.4</c:v>
                </c:pt>
                <c:pt idx="2701">
                  <c:v>17.3</c:v>
                </c:pt>
                <c:pt idx="2702">
                  <c:v>14.2</c:v>
                </c:pt>
                <c:pt idx="2703">
                  <c:v>14.4</c:v>
                </c:pt>
                <c:pt idx="2704">
                  <c:v>18.5</c:v>
                </c:pt>
                <c:pt idx="2705">
                  <c:v>12.7</c:v>
                </c:pt>
                <c:pt idx="2706">
                  <c:v>10.9</c:v>
                </c:pt>
                <c:pt idx="2707">
                  <c:v>21.3</c:v>
                </c:pt>
                <c:pt idx="2708">
                  <c:v>16.7</c:v>
                </c:pt>
                <c:pt idx="2709">
                  <c:v>20.2</c:v>
                </c:pt>
                <c:pt idx="2710">
                  <c:v>23.1</c:v>
                </c:pt>
                <c:pt idx="2711">
                  <c:v>24.8</c:v>
                </c:pt>
                <c:pt idx="2712">
                  <c:v>13.6</c:v>
                </c:pt>
                <c:pt idx="2713">
                  <c:v>10.3</c:v>
                </c:pt>
                <c:pt idx="2714">
                  <c:v>9.5</c:v>
                </c:pt>
                <c:pt idx="2715">
                  <c:v>20.2</c:v>
                </c:pt>
                <c:pt idx="2716">
                  <c:v>16.1</c:v>
                </c:pt>
                <c:pt idx="2717">
                  <c:v>21.9</c:v>
                </c:pt>
                <c:pt idx="2718">
                  <c:v>16.2</c:v>
                </c:pt>
                <c:pt idx="2719">
                  <c:v>3.0</c:v>
                </c:pt>
                <c:pt idx="2720">
                  <c:v>20.7</c:v>
                </c:pt>
                <c:pt idx="2721">
                  <c:v>5.9</c:v>
                </c:pt>
                <c:pt idx="2722">
                  <c:v>21.9</c:v>
                </c:pt>
                <c:pt idx="2723">
                  <c:v>17.8</c:v>
                </c:pt>
                <c:pt idx="2724">
                  <c:v>25.8</c:v>
                </c:pt>
                <c:pt idx="2725">
                  <c:v>26.4</c:v>
                </c:pt>
                <c:pt idx="2726">
                  <c:v>20.1</c:v>
                </c:pt>
                <c:pt idx="2727">
                  <c:v>17.0</c:v>
                </c:pt>
                <c:pt idx="2728">
                  <c:v>15.2</c:v>
                </c:pt>
                <c:pt idx="2729">
                  <c:v>22.8</c:v>
                </c:pt>
                <c:pt idx="2730">
                  <c:v>15.7</c:v>
                </c:pt>
                <c:pt idx="2731">
                  <c:v>16.1</c:v>
                </c:pt>
                <c:pt idx="2732">
                  <c:v>22.1</c:v>
                </c:pt>
                <c:pt idx="2733">
                  <c:v>13.7</c:v>
                </c:pt>
                <c:pt idx="2734">
                  <c:v>16.7</c:v>
                </c:pt>
                <c:pt idx="2735">
                  <c:v>9.3</c:v>
                </c:pt>
                <c:pt idx="2736">
                  <c:v>39.2</c:v>
                </c:pt>
                <c:pt idx="2737">
                  <c:v>18.8</c:v>
                </c:pt>
                <c:pt idx="2738">
                  <c:v>15.1</c:v>
                </c:pt>
                <c:pt idx="2739">
                  <c:v>16.6</c:v>
                </c:pt>
                <c:pt idx="2740">
                  <c:v>7.3</c:v>
                </c:pt>
                <c:pt idx="2741">
                  <c:v>23.1</c:v>
                </c:pt>
                <c:pt idx="2742">
                  <c:v>15.2</c:v>
                </c:pt>
                <c:pt idx="2743">
                  <c:v>17.4</c:v>
                </c:pt>
                <c:pt idx="2744">
                  <c:v>10.0</c:v>
                </c:pt>
                <c:pt idx="2745">
                  <c:v>14.0</c:v>
                </c:pt>
                <c:pt idx="2746">
                  <c:v>13.7</c:v>
                </c:pt>
                <c:pt idx="2747">
                  <c:v>22.0</c:v>
                </c:pt>
                <c:pt idx="2748">
                  <c:v>16.2</c:v>
                </c:pt>
                <c:pt idx="2749">
                  <c:v>17.4</c:v>
                </c:pt>
                <c:pt idx="2750">
                  <c:v>16.1</c:v>
                </c:pt>
                <c:pt idx="2751">
                  <c:v>17.4</c:v>
                </c:pt>
                <c:pt idx="2752">
                  <c:v>15.8</c:v>
                </c:pt>
                <c:pt idx="2753">
                  <c:v>17.1</c:v>
                </c:pt>
                <c:pt idx="2754">
                  <c:v>26.5</c:v>
                </c:pt>
                <c:pt idx="2755">
                  <c:v>22.1</c:v>
                </c:pt>
                <c:pt idx="2756">
                  <c:v>16.4</c:v>
                </c:pt>
                <c:pt idx="2757">
                  <c:v>16.9</c:v>
                </c:pt>
                <c:pt idx="2758">
                  <c:v>26.0</c:v>
                </c:pt>
                <c:pt idx="2759">
                  <c:v>20.4</c:v>
                </c:pt>
                <c:pt idx="2760">
                  <c:v>20.4</c:v>
                </c:pt>
                <c:pt idx="2761">
                  <c:v>14.9</c:v>
                </c:pt>
                <c:pt idx="2762">
                  <c:v>31.4</c:v>
                </c:pt>
                <c:pt idx="2763">
                  <c:v>18.8</c:v>
                </c:pt>
                <c:pt idx="2764">
                  <c:v>14.3</c:v>
                </c:pt>
                <c:pt idx="2765">
                  <c:v>15.6</c:v>
                </c:pt>
                <c:pt idx="2766">
                  <c:v>20.7</c:v>
                </c:pt>
                <c:pt idx="2767">
                  <c:v>40.0</c:v>
                </c:pt>
                <c:pt idx="2768">
                  <c:v>7.0</c:v>
                </c:pt>
                <c:pt idx="2769">
                  <c:v>11.5</c:v>
                </c:pt>
                <c:pt idx="2770">
                  <c:v>12.8</c:v>
                </c:pt>
                <c:pt idx="2771">
                  <c:v>10.8</c:v>
                </c:pt>
                <c:pt idx="2772">
                  <c:v>14.6</c:v>
                </c:pt>
                <c:pt idx="2773">
                  <c:v>11.7</c:v>
                </c:pt>
                <c:pt idx="2774">
                  <c:v>16.0</c:v>
                </c:pt>
                <c:pt idx="2775">
                  <c:v>34.7</c:v>
                </c:pt>
                <c:pt idx="2776">
                  <c:v>35.0</c:v>
                </c:pt>
                <c:pt idx="2777">
                  <c:v>14.1</c:v>
                </c:pt>
                <c:pt idx="2778">
                  <c:v>8.8</c:v>
                </c:pt>
                <c:pt idx="2779">
                  <c:v>16.6</c:v>
                </c:pt>
                <c:pt idx="2780">
                  <c:v>15.1</c:v>
                </c:pt>
                <c:pt idx="2781">
                  <c:v>8.6</c:v>
                </c:pt>
                <c:pt idx="2782">
                  <c:v>7.9</c:v>
                </c:pt>
                <c:pt idx="2783">
                  <c:v>8.9</c:v>
                </c:pt>
                <c:pt idx="2784">
                  <c:v>10.0</c:v>
                </c:pt>
                <c:pt idx="2785">
                  <c:v>11.5</c:v>
                </c:pt>
                <c:pt idx="2786">
                  <c:v>13.7</c:v>
                </c:pt>
                <c:pt idx="2787">
                  <c:v>20.9</c:v>
                </c:pt>
                <c:pt idx="2788">
                  <c:v>14.7</c:v>
                </c:pt>
                <c:pt idx="2789">
                  <c:v>7.8</c:v>
                </c:pt>
                <c:pt idx="2790">
                  <c:v>13.3</c:v>
                </c:pt>
                <c:pt idx="2791">
                  <c:v>4.0</c:v>
                </c:pt>
                <c:pt idx="2792">
                  <c:v>25.4</c:v>
                </c:pt>
                <c:pt idx="2793">
                  <c:v>7.0</c:v>
                </c:pt>
                <c:pt idx="2794">
                  <c:v>12.7</c:v>
                </c:pt>
                <c:pt idx="2795">
                  <c:v>27.1</c:v>
                </c:pt>
                <c:pt idx="2796">
                  <c:v>15.7</c:v>
                </c:pt>
                <c:pt idx="2797">
                  <c:v>15.4</c:v>
                </c:pt>
                <c:pt idx="2798">
                  <c:v>8.5</c:v>
                </c:pt>
                <c:pt idx="2799">
                  <c:v>8.7</c:v>
                </c:pt>
                <c:pt idx="2800">
                  <c:v>11.6</c:v>
                </c:pt>
                <c:pt idx="2801">
                  <c:v>14.0</c:v>
                </c:pt>
                <c:pt idx="2802">
                  <c:v>9.5</c:v>
                </c:pt>
                <c:pt idx="2803">
                  <c:v>15.3</c:v>
                </c:pt>
                <c:pt idx="2804">
                  <c:v>18.2</c:v>
                </c:pt>
                <c:pt idx="2805">
                  <c:v>12.8</c:v>
                </c:pt>
                <c:pt idx="2806">
                  <c:v>11.3</c:v>
                </c:pt>
                <c:pt idx="2807">
                  <c:v>13.9</c:v>
                </c:pt>
                <c:pt idx="2808">
                  <c:v>14.1</c:v>
                </c:pt>
                <c:pt idx="2809">
                  <c:v>11.2</c:v>
                </c:pt>
                <c:pt idx="2810">
                  <c:v>15.9</c:v>
                </c:pt>
                <c:pt idx="2811">
                  <c:v>10.2</c:v>
                </c:pt>
                <c:pt idx="2812">
                  <c:v>6.9</c:v>
                </c:pt>
                <c:pt idx="2813">
                  <c:v>12.6</c:v>
                </c:pt>
                <c:pt idx="2814">
                  <c:v>13.1</c:v>
                </c:pt>
                <c:pt idx="2815">
                  <c:v>15.4</c:v>
                </c:pt>
                <c:pt idx="2816">
                  <c:v>13.0</c:v>
                </c:pt>
                <c:pt idx="2817">
                  <c:v>9.6</c:v>
                </c:pt>
                <c:pt idx="2818">
                  <c:v>12.4</c:v>
                </c:pt>
                <c:pt idx="2819">
                  <c:v>10.3</c:v>
                </c:pt>
                <c:pt idx="2820">
                  <c:v>20.5</c:v>
                </c:pt>
                <c:pt idx="2821">
                  <c:v>10.2</c:v>
                </c:pt>
                <c:pt idx="2822">
                  <c:v>12.6</c:v>
                </c:pt>
                <c:pt idx="2823">
                  <c:v>8.3</c:v>
                </c:pt>
                <c:pt idx="2824">
                  <c:v>11.4</c:v>
                </c:pt>
                <c:pt idx="2825">
                  <c:v>17.7</c:v>
                </c:pt>
                <c:pt idx="2826">
                  <c:v>8.0</c:v>
                </c:pt>
                <c:pt idx="2827">
                  <c:v>9.5</c:v>
                </c:pt>
                <c:pt idx="2828">
                  <c:v>16.4</c:v>
                </c:pt>
                <c:pt idx="2829">
                  <c:v>8.2</c:v>
                </c:pt>
                <c:pt idx="2830">
                  <c:v>16.6</c:v>
                </c:pt>
                <c:pt idx="2831">
                  <c:v>7.7</c:v>
                </c:pt>
                <c:pt idx="2832">
                  <c:v>24.0</c:v>
                </c:pt>
                <c:pt idx="2833">
                  <c:v>25.9</c:v>
                </c:pt>
                <c:pt idx="2834">
                  <c:v>23.0</c:v>
                </c:pt>
                <c:pt idx="2835">
                  <c:v>14.7</c:v>
                </c:pt>
                <c:pt idx="2836">
                  <c:v>12.7</c:v>
                </c:pt>
                <c:pt idx="2837">
                  <c:v>18.1</c:v>
                </c:pt>
                <c:pt idx="2838">
                  <c:v>11.8</c:v>
                </c:pt>
                <c:pt idx="2839">
                  <c:v>17.9</c:v>
                </c:pt>
                <c:pt idx="2840">
                  <c:v>6.7</c:v>
                </c:pt>
                <c:pt idx="2841">
                  <c:v>6.7</c:v>
                </c:pt>
                <c:pt idx="2842">
                  <c:v>8.7</c:v>
                </c:pt>
                <c:pt idx="2843">
                  <c:v>9.1</c:v>
                </c:pt>
                <c:pt idx="2844">
                  <c:v>16.3</c:v>
                </c:pt>
                <c:pt idx="2845">
                  <c:v>20.9</c:v>
                </c:pt>
                <c:pt idx="2846">
                  <c:v>13.2</c:v>
                </c:pt>
                <c:pt idx="2847">
                  <c:v>11.1</c:v>
                </c:pt>
                <c:pt idx="2848">
                  <c:v>5.9</c:v>
                </c:pt>
                <c:pt idx="2849">
                  <c:v>5.6</c:v>
                </c:pt>
                <c:pt idx="2850">
                  <c:v>12.7</c:v>
                </c:pt>
                <c:pt idx="2851">
                  <c:v>7.1</c:v>
                </c:pt>
                <c:pt idx="2852">
                  <c:v>14.0</c:v>
                </c:pt>
                <c:pt idx="2853">
                  <c:v>7.1</c:v>
                </c:pt>
                <c:pt idx="2854">
                  <c:v>13.3</c:v>
                </c:pt>
                <c:pt idx="2855">
                  <c:v>9.2</c:v>
                </c:pt>
                <c:pt idx="2856">
                  <c:v>5.6</c:v>
                </c:pt>
                <c:pt idx="2857">
                  <c:v>19.1</c:v>
                </c:pt>
                <c:pt idx="2858">
                  <c:v>12.0</c:v>
                </c:pt>
                <c:pt idx="2859">
                  <c:v>21.6</c:v>
                </c:pt>
                <c:pt idx="2860">
                  <c:v>21.3</c:v>
                </c:pt>
                <c:pt idx="2861">
                  <c:v>5.1</c:v>
                </c:pt>
                <c:pt idx="2862">
                  <c:v>10.7</c:v>
                </c:pt>
                <c:pt idx="2863">
                  <c:v>17.1</c:v>
                </c:pt>
                <c:pt idx="2864">
                  <c:v>10.2</c:v>
                </c:pt>
                <c:pt idx="2865">
                  <c:v>12.0</c:v>
                </c:pt>
                <c:pt idx="2866">
                  <c:v>8.7</c:v>
                </c:pt>
                <c:pt idx="2867">
                  <c:v>9.2</c:v>
                </c:pt>
                <c:pt idx="2868">
                  <c:v>7.1</c:v>
                </c:pt>
                <c:pt idx="2869">
                  <c:v>9.5</c:v>
                </c:pt>
                <c:pt idx="2870">
                  <c:v>11.7</c:v>
                </c:pt>
                <c:pt idx="2871">
                  <c:v>26.8</c:v>
                </c:pt>
                <c:pt idx="2872">
                  <c:v>3.6</c:v>
                </c:pt>
                <c:pt idx="2873">
                  <c:v>10.3</c:v>
                </c:pt>
                <c:pt idx="2874">
                  <c:v>22.6</c:v>
                </c:pt>
                <c:pt idx="2875">
                  <c:v>13.3</c:v>
                </c:pt>
                <c:pt idx="2876">
                  <c:v>10.1</c:v>
                </c:pt>
                <c:pt idx="2877">
                  <c:v>19.6</c:v>
                </c:pt>
                <c:pt idx="2878">
                  <c:v>9.4</c:v>
                </c:pt>
                <c:pt idx="2879">
                  <c:v>24.5</c:v>
                </c:pt>
                <c:pt idx="2880">
                  <c:v>14.2</c:v>
                </c:pt>
                <c:pt idx="2881">
                  <c:v>5.9</c:v>
                </c:pt>
                <c:pt idx="2882">
                  <c:v>24.3</c:v>
                </c:pt>
                <c:pt idx="2883">
                  <c:v>11.1</c:v>
                </c:pt>
                <c:pt idx="2884">
                  <c:v>16.8</c:v>
                </c:pt>
                <c:pt idx="2885">
                  <c:v>12.6</c:v>
                </c:pt>
                <c:pt idx="2886">
                  <c:v>15.1</c:v>
                </c:pt>
                <c:pt idx="2887">
                  <c:v>17.1</c:v>
                </c:pt>
                <c:pt idx="2888">
                  <c:v>14.5</c:v>
                </c:pt>
                <c:pt idx="2889">
                  <c:v>5.4</c:v>
                </c:pt>
                <c:pt idx="2890">
                  <c:v>19.8</c:v>
                </c:pt>
                <c:pt idx="2891">
                  <c:v>8.1</c:v>
                </c:pt>
                <c:pt idx="2892">
                  <c:v>6.3</c:v>
                </c:pt>
                <c:pt idx="2893">
                  <c:v>13.9</c:v>
                </c:pt>
                <c:pt idx="2894">
                  <c:v>10.8</c:v>
                </c:pt>
                <c:pt idx="2895">
                  <c:v>12.8</c:v>
                </c:pt>
                <c:pt idx="2896">
                  <c:v>6.6</c:v>
                </c:pt>
                <c:pt idx="2897">
                  <c:v>12.6</c:v>
                </c:pt>
                <c:pt idx="2898">
                  <c:v>10.4</c:v>
                </c:pt>
                <c:pt idx="2899">
                  <c:v>19.3</c:v>
                </c:pt>
                <c:pt idx="2900">
                  <c:v>18.3</c:v>
                </c:pt>
                <c:pt idx="2901">
                  <c:v>11.7</c:v>
                </c:pt>
                <c:pt idx="2902">
                  <c:v>18.4</c:v>
                </c:pt>
                <c:pt idx="2903">
                  <c:v>16.0</c:v>
                </c:pt>
                <c:pt idx="2904">
                  <c:v>7.6</c:v>
                </c:pt>
                <c:pt idx="2905">
                  <c:v>5.1</c:v>
                </c:pt>
                <c:pt idx="2906">
                  <c:v>11.5</c:v>
                </c:pt>
                <c:pt idx="2907">
                  <c:v>15.3</c:v>
                </c:pt>
                <c:pt idx="2908">
                  <c:v>18.3</c:v>
                </c:pt>
                <c:pt idx="2909">
                  <c:v>9.3</c:v>
                </c:pt>
                <c:pt idx="2910">
                  <c:v>12.1</c:v>
                </c:pt>
                <c:pt idx="2911">
                  <c:v>12.9</c:v>
                </c:pt>
                <c:pt idx="2912">
                  <c:v>21.9</c:v>
                </c:pt>
                <c:pt idx="2913">
                  <c:v>14.4</c:v>
                </c:pt>
                <c:pt idx="2914">
                  <c:v>5.7</c:v>
                </c:pt>
                <c:pt idx="2915">
                  <c:v>8.4</c:v>
                </c:pt>
                <c:pt idx="2916">
                  <c:v>18.7</c:v>
                </c:pt>
                <c:pt idx="2917">
                  <c:v>21.0</c:v>
                </c:pt>
                <c:pt idx="2918">
                  <c:v>20.6</c:v>
                </c:pt>
                <c:pt idx="2919">
                  <c:v>27.5</c:v>
                </c:pt>
                <c:pt idx="2920">
                  <c:v>8.5</c:v>
                </c:pt>
                <c:pt idx="2921">
                  <c:v>9.3</c:v>
                </c:pt>
                <c:pt idx="2922">
                  <c:v>21.3</c:v>
                </c:pt>
                <c:pt idx="2923">
                  <c:v>27.4</c:v>
                </c:pt>
                <c:pt idx="2924">
                  <c:v>29.0</c:v>
                </c:pt>
                <c:pt idx="2925">
                  <c:v>7.2</c:v>
                </c:pt>
                <c:pt idx="2926">
                  <c:v>4.0</c:v>
                </c:pt>
                <c:pt idx="2927">
                  <c:v>23.0</c:v>
                </c:pt>
                <c:pt idx="2928">
                  <c:v>18.6</c:v>
                </c:pt>
                <c:pt idx="2929">
                  <c:v>25.3</c:v>
                </c:pt>
                <c:pt idx="2930">
                  <c:v>14.9</c:v>
                </c:pt>
                <c:pt idx="2931">
                  <c:v>33.5</c:v>
                </c:pt>
                <c:pt idx="2932">
                  <c:v>20.1</c:v>
                </c:pt>
                <c:pt idx="2933">
                  <c:v>25.2</c:v>
                </c:pt>
                <c:pt idx="2934">
                  <c:v>24.7</c:v>
                </c:pt>
                <c:pt idx="2935">
                  <c:v>11.7</c:v>
                </c:pt>
                <c:pt idx="2936">
                  <c:v>7.0</c:v>
                </c:pt>
                <c:pt idx="2937">
                  <c:v>27.2</c:v>
                </c:pt>
                <c:pt idx="2938">
                  <c:v>15.2</c:v>
                </c:pt>
                <c:pt idx="2939">
                  <c:v>19.2</c:v>
                </c:pt>
                <c:pt idx="2940">
                  <c:v>18.1</c:v>
                </c:pt>
                <c:pt idx="2941">
                  <c:v>26.7</c:v>
                </c:pt>
                <c:pt idx="2942">
                  <c:v>5.6</c:v>
                </c:pt>
                <c:pt idx="2943">
                  <c:v>18.4</c:v>
                </c:pt>
                <c:pt idx="2944">
                  <c:v>37.7</c:v>
                </c:pt>
                <c:pt idx="2945">
                  <c:v>25.6</c:v>
                </c:pt>
                <c:pt idx="2946">
                  <c:v>22.4</c:v>
                </c:pt>
                <c:pt idx="2947">
                  <c:v>11.7</c:v>
                </c:pt>
                <c:pt idx="2948">
                  <c:v>18.0</c:v>
                </c:pt>
                <c:pt idx="2949">
                  <c:v>11.4</c:v>
                </c:pt>
                <c:pt idx="2950">
                  <c:v>7.9</c:v>
                </c:pt>
                <c:pt idx="2951">
                  <c:v>19.9</c:v>
                </c:pt>
                <c:pt idx="2952">
                  <c:v>19.5</c:v>
                </c:pt>
                <c:pt idx="2953">
                  <c:v>20.1</c:v>
                </c:pt>
                <c:pt idx="2954">
                  <c:v>22.9</c:v>
                </c:pt>
                <c:pt idx="2955">
                  <c:v>13.6</c:v>
                </c:pt>
                <c:pt idx="2956">
                  <c:v>12.8</c:v>
                </c:pt>
                <c:pt idx="2957">
                  <c:v>13.2</c:v>
                </c:pt>
                <c:pt idx="2958">
                  <c:v>14.6</c:v>
                </c:pt>
                <c:pt idx="2959">
                  <c:v>12.4</c:v>
                </c:pt>
                <c:pt idx="2960">
                  <c:v>17.1</c:v>
                </c:pt>
                <c:pt idx="2961">
                  <c:v>17.6</c:v>
                </c:pt>
                <c:pt idx="2962">
                  <c:v>15.8</c:v>
                </c:pt>
                <c:pt idx="2963">
                  <c:v>20.7</c:v>
                </c:pt>
                <c:pt idx="2964">
                  <c:v>20.2</c:v>
                </c:pt>
                <c:pt idx="2965">
                  <c:v>12.1</c:v>
                </c:pt>
                <c:pt idx="2966">
                  <c:v>20.3</c:v>
                </c:pt>
                <c:pt idx="2967">
                  <c:v>19.0</c:v>
                </c:pt>
                <c:pt idx="2968">
                  <c:v>9.0</c:v>
                </c:pt>
                <c:pt idx="2969">
                  <c:v>13.3</c:v>
                </c:pt>
                <c:pt idx="2970">
                  <c:v>11.5</c:v>
                </c:pt>
                <c:pt idx="2971">
                  <c:v>10.4</c:v>
                </c:pt>
                <c:pt idx="2972">
                  <c:v>22.6</c:v>
                </c:pt>
                <c:pt idx="2973">
                  <c:v>17.5</c:v>
                </c:pt>
                <c:pt idx="2974">
                  <c:v>15.4</c:v>
                </c:pt>
                <c:pt idx="2975">
                  <c:v>14.2</c:v>
                </c:pt>
                <c:pt idx="2976">
                  <c:v>17.3</c:v>
                </c:pt>
                <c:pt idx="2977">
                  <c:v>20.7</c:v>
                </c:pt>
                <c:pt idx="2978">
                  <c:v>17.2</c:v>
                </c:pt>
                <c:pt idx="2979">
                  <c:v>20.4</c:v>
                </c:pt>
                <c:pt idx="2980">
                  <c:v>12.4</c:v>
                </c:pt>
                <c:pt idx="2981">
                  <c:v>10.8</c:v>
                </c:pt>
                <c:pt idx="2982">
                  <c:v>13.5</c:v>
                </c:pt>
                <c:pt idx="2983">
                  <c:v>12.5</c:v>
                </c:pt>
                <c:pt idx="2984">
                  <c:v>10.4</c:v>
                </c:pt>
                <c:pt idx="2985">
                  <c:v>15.4</c:v>
                </c:pt>
                <c:pt idx="2986">
                  <c:v>16.5</c:v>
                </c:pt>
                <c:pt idx="2987">
                  <c:v>11.7</c:v>
                </c:pt>
                <c:pt idx="2988">
                  <c:v>22.6</c:v>
                </c:pt>
                <c:pt idx="2989">
                  <c:v>17.8</c:v>
                </c:pt>
                <c:pt idx="2990">
                  <c:v>16.4</c:v>
                </c:pt>
                <c:pt idx="2991">
                  <c:v>32.6</c:v>
                </c:pt>
                <c:pt idx="2992">
                  <c:v>22.6</c:v>
                </c:pt>
                <c:pt idx="2993">
                  <c:v>17.6</c:v>
                </c:pt>
                <c:pt idx="2994">
                  <c:v>13.1</c:v>
                </c:pt>
                <c:pt idx="2995">
                  <c:v>20.7</c:v>
                </c:pt>
                <c:pt idx="2996">
                  <c:v>22.0</c:v>
                </c:pt>
                <c:pt idx="2997">
                  <c:v>13.1</c:v>
                </c:pt>
                <c:pt idx="2998">
                  <c:v>22.2</c:v>
                </c:pt>
                <c:pt idx="2999">
                  <c:v>22.0</c:v>
                </c:pt>
                <c:pt idx="3000">
                  <c:v>24.8</c:v>
                </c:pt>
                <c:pt idx="3001">
                  <c:v>15.5</c:v>
                </c:pt>
                <c:pt idx="3002">
                  <c:v>21.2</c:v>
                </c:pt>
                <c:pt idx="3003">
                  <c:v>28.5</c:v>
                </c:pt>
                <c:pt idx="3004">
                  <c:v>14.6</c:v>
                </c:pt>
                <c:pt idx="3005">
                  <c:v>19.7</c:v>
                </c:pt>
                <c:pt idx="3006">
                  <c:v>18.0</c:v>
                </c:pt>
                <c:pt idx="3007">
                  <c:v>16.9</c:v>
                </c:pt>
                <c:pt idx="3008">
                  <c:v>15.7</c:v>
                </c:pt>
                <c:pt idx="3009">
                  <c:v>17.7</c:v>
                </c:pt>
                <c:pt idx="3010">
                  <c:v>19.0</c:v>
                </c:pt>
                <c:pt idx="3011">
                  <c:v>11.2</c:v>
                </c:pt>
                <c:pt idx="3012">
                  <c:v>14.1</c:v>
                </c:pt>
                <c:pt idx="3013">
                  <c:v>20.3</c:v>
                </c:pt>
                <c:pt idx="3014">
                  <c:v>27.3</c:v>
                </c:pt>
                <c:pt idx="3015">
                  <c:v>19.8</c:v>
                </c:pt>
                <c:pt idx="3016">
                  <c:v>36.3</c:v>
                </c:pt>
                <c:pt idx="3017">
                  <c:v>15.9</c:v>
                </c:pt>
                <c:pt idx="3018">
                  <c:v>16.1</c:v>
                </c:pt>
                <c:pt idx="3019">
                  <c:v>19.0</c:v>
                </c:pt>
                <c:pt idx="3020">
                  <c:v>22.2</c:v>
                </c:pt>
                <c:pt idx="3021">
                  <c:v>15.8</c:v>
                </c:pt>
                <c:pt idx="3022">
                  <c:v>22.9</c:v>
                </c:pt>
                <c:pt idx="3023">
                  <c:v>22.4</c:v>
                </c:pt>
                <c:pt idx="3024">
                  <c:v>13.6</c:v>
                </c:pt>
                <c:pt idx="3025">
                  <c:v>15.3</c:v>
                </c:pt>
                <c:pt idx="3026">
                  <c:v>19.2</c:v>
                </c:pt>
                <c:pt idx="3027">
                  <c:v>15.4</c:v>
                </c:pt>
                <c:pt idx="3028">
                  <c:v>18.8</c:v>
                </c:pt>
                <c:pt idx="3029">
                  <c:v>14.6</c:v>
                </c:pt>
                <c:pt idx="3030">
                  <c:v>19.1</c:v>
                </c:pt>
                <c:pt idx="3031">
                  <c:v>13.2</c:v>
                </c:pt>
                <c:pt idx="3032">
                  <c:v>11.3</c:v>
                </c:pt>
                <c:pt idx="3033">
                  <c:v>17.1</c:v>
                </c:pt>
                <c:pt idx="3034">
                  <c:v>15.9</c:v>
                </c:pt>
                <c:pt idx="3035">
                  <c:v>21.1</c:v>
                </c:pt>
                <c:pt idx="3036">
                  <c:v>24.8</c:v>
                </c:pt>
                <c:pt idx="3037">
                  <c:v>19.0</c:v>
                </c:pt>
                <c:pt idx="3038">
                  <c:v>19.3</c:v>
                </c:pt>
                <c:pt idx="3039">
                  <c:v>17.7</c:v>
                </c:pt>
                <c:pt idx="3040">
                  <c:v>19.9</c:v>
                </c:pt>
                <c:pt idx="3041">
                  <c:v>18.4</c:v>
                </c:pt>
                <c:pt idx="3042">
                  <c:v>20.0</c:v>
                </c:pt>
                <c:pt idx="3043">
                  <c:v>25.2</c:v>
                </c:pt>
                <c:pt idx="3044">
                  <c:v>19.7</c:v>
                </c:pt>
                <c:pt idx="3045">
                  <c:v>19.3</c:v>
                </c:pt>
                <c:pt idx="3046">
                  <c:v>16.2</c:v>
                </c:pt>
                <c:pt idx="3047">
                  <c:v>21.5</c:v>
                </c:pt>
                <c:pt idx="3048">
                  <c:v>10.6</c:v>
                </c:pt>
                <c:pt idx="3049">
                  <c:v>18.8</c:v>
                </c:pt>
                <c:pt idx="3050">
                  <c:v>12.8</c:v>
                </c:pt>
                <c:pt idx="3051">
                  <c:v>13.5</c:v>
                </c:pt>
                <c:pt idx="3052">
                  <c:v>11.5</c:v>
                </c:pt>
                <c:pt idx="3053">
                  <c:v>12.0</c:v>
                </c:pt>
                <c:pt idx="3054">
                  <c:v>17.1</c:v>
                </c:pt>
                <c:pt idx="3055">
                  <c:v>6.4</c:v>
                </c:pt>
                <c:pt idx="3056">
                  <c:v>11.1</c:v>
                </c:pt>
                <c:pt idx="3057">
                  <c:v>14.9</c:v>
                </c:pt>
                <c:pt idx="3058">
                  <c:v>9.3</c:v>
                </c:pt>
                <c:pt idx="3059">
                  <c:v>12.6</c:v>
                </c:pt>
                <c:pt idx="3060">
                  <c:v>12.9</c:v>
                </c:pt>
                <c:pt idx="3061">
                  <c:v>9.0</c:v>
                </c:pt>
                <c:pt idx="3062">
                  <c:v>10.1</c:v>
                </c:pt>
                <c:pt idx="3063">
                  <c:v>15.1</c:v>
                </c:pt>
                <c:pt idx="3064">
                  <c:v>15.7</c:v>
                </c:pt>
                <c:pt idx="3065">
                  <c:v>15.7</c:v>
                </c:pt>
                <c:pt idx="3066">
                  <c:v>14.3</c:v>
                </c:pt>
                <c:pt idx="3067">
                  <c:v>9.8</c:v>
                </c:pt>
                <c:pt idx="3068">
                  <c:v>16.5</c:v>
                </c:pt>
                <c:pt idx="3069">
                  <c:v>16.6</c:v>
                </c:pt>
                <c:pt idx="3070">
                  <c:v>10.3</c:v>
                </c:pt>
                <c:pt idx="3071">
                  <c:v>11.5</c:v>
                </c:pt>
                <c:pt idx="3072">
                  <c:v>9.8</c:v>
                </c:pt>
                <c:pt idx="3073">
                  <c:v>16.4</c:v>
                </c:pt>
                <c:pt idx="3074">
                  <c:v>16.9</c:v>
                </c:pt>
                <c:pt idx="3075">
                  <c:v>11.2</c:v>
                </c:pt>
                <c:pt idx="3076">
                  <c:v>13.6</c:v>
                </c:pt>
                <c:pt idx="3077">
                  <c:v>14.0</c:v>
                </c:pt>
                <c:pt idx="3078">
                  <c:v>9.4</c:v>
                </c:pt>
                <c:pt idx="3079">
                  <c:v>14.0</c:v>
                </c:pt>
                <c:pt idx="3080">
                  <c:v>11.7</c:v>
                </c:pt>
                <c:pt idx="3081">
                  <c:v>14.5</c:v>
                </c:pt>
                <c:pt idx="3082">
                  <c:v>11.1</c:v>
                </c:pt>
                <c:pt idx="3083">
                  <c:v>9.7</c:v>
                </c:pt>
                <c:pt idx="3084">
                  <c:v>10.9</c:v>
                </c:pt>
                <c:pt idx="3085">
                  <c:v>13.2</c:v>
                </c:pt>
                <c:pt idx="3086">
                  <c:v>13.6</c:v>
                </c:pt>
                <c:pt idx="3087">
                  <c:v>31.4</c:v>
                </c:pt>
                <c:pt idx="3088">
                  <c:v>21.6</c:v>
                </c:pt>
                <c:pt idx="3089">
                  <c:v>14.4</c:v>
                </c:pt>
                <c:pt idx="3090">
                  <c:v>10.2</c:v>
                </c:pt>
                <c:pt idx="3091">
                  <c:v>10.7</c:v>
                </c:pt>
                <c:pt idx="3092">
                  <c:v>8.7</c:v>
                </c:pt>
                <c:pt idx="3093">
                  <c:v>5.2</c:v>
                </c:pt>
                <c:pt idx="3094">
                  <c:v>12.5</c:v>
                </c:pt>
                <c:pt idx="3095">
                  <c:v>12.4</c:v>
                </c:pt>
                <c:pt idx="3096">
                  <c:v>10.8</c:v>
                </c:pt>
                <c:pt idx="3097">
                  <c:v>13.7</c:v>
                </c:pt>
                <c:pt idx="3098">
                  <c:v>15.9</c:v>
                </c:pt>
                <c:pt idx="3099">
                  <c:v>13.3</c:v>
                </c:pt>
                <c:pt idx="3100">
                  <c:v>12.8</c:v>
                </c:pt>
                <c:pt idx="3101">
                  <c:v>14.3</c:v>
                </c:pt>
                <c:pt idx="3102">
                  <c:v>18.7</c:v>
                </c:pt>
                <c:pt idx="3103">
                  <c:v>7.6</c:v>
                </c:pt>
                <c:pt idx="3104">
                  <c:v>10.8</c:v>
                </c:pt>
                <c:pt idx="3105">
                  <c:v>18.8</c:v>
                </c:pt>
                <c:pt idx="3106">
                  <c:v>11.5</c:v>
                </c:pt>
                <c:pt idx="3107">
                  <c:v>9.5</c:v>
                </c:pt>
                <c:pt idx="3108">
                  <c:v>13.9</c:v>
                </c:pt>
                <c:pt idx="3109">
                  <c:v>11.9</c:v>
                </c:pt>
                <c:pt idx="3110">
                  <c:v>14.5</c:v>
                </c:pt>
                <c:pt idx="3111">
                  <c:v>13.3</c:v>
                </c:pt>
                <c:pt idx="3112">
                  <c:v>13.4</c:v>
                </c:pt>
                <c:pt idx="3113">
                  <c:v>13.8</c:v>
                </c:pt>
                <c:pt idx="3114">
                  <c:v>6.3</c:v>
                </c:pt>
                <c:pt idx="3115">
                  <c:v>5.4</c:v>
                </c:pt>
                <c:pt idx="3116">
                  <c:v>10.6</c:v>
                </c:pt>
                <c:pt idx="3117">
                  <c:v>11.6</c:v>
                </c:pt>
                <c:pt idx="3118">
                  <c:v>12.3</c:v>
                </c:pt>
                <c:pt idx="3119">
                  <c:v>11.0</c:v>
                </c:pt>
                <c:pt idx="3120">
                  <c:v>26.0</c:v>
                </c:pt>
                <c:pt idx="3121">
                  <c:v>10.2</c:v>
                </c:pt>
                <c:pt idx="3122">
                  <c:v>7.7</c:v>
                </c:pt>
                <c:pt idx="3123">
                  <c:v>13.5</c:v>
                </c:pt>
                <c:pt idx="3124">
                  <c:v>8.6</c:v>
                </c:pt>
                <c:pt idx="3125">
                  <c:v>6.7</c:v>
                </c:pt>
                <c:pt idx="3126">
                  <c:v>15.0</c:v>
                </c:pt>
                <c:pt idx="3127">
                  <c:v>18.3</c:v>
                </c:pt>
                <c:pt idx="3128">
                  <c:v>11.9</c:v>
                </c:pt>
                <c:pt idx="3129">
                  <c:v>7.5</c:v>
                </c:pt>
                <c:pt idx="3130">
                  <c:v>10.8</c:v>
                </c:pt>
                <c:pt idx="3131">
                  <c:v>6.9</c:v>
                </c:pt>
                <c:pt idx="3132">
                  <c:v>9.9</c:v>
                </c:pt>
                <c:pt idx="3133">
                  <c:v>16.3</c:v>
                </c:pt>
                <c:pt idx="3134">
                  <c:v>8.2</c:v>
                </c:pt>
                <c:pt idx="3135">
                  <c:v>16.1</c:v>
                </c:pt>
                <c:pt idx="3136">
                  <c:v>8.8</c:v>
                </c:pt>
                <c:pt idx="3137">
                  <c:v>6.1</c:v>
                </c:pt>
                <c:pt idx="3138">
                  <c:v>11.3</c:v>
                </c:pt>
                <c:pt idx="3139">
                  <c:v>8.2</c:v>
                </c:pt>
                <c:pt idx="3140">
                  <c:v>13.3</c:v>
                </c:pt>
                <c:pt idx="3141">
                  <c:v>12.1</c:v>
                </c:pt>
                <c:pt idx="3142">
                  <c:v>11.2</c:v>
                </c:pt>
              </c:numCache>
            </c:numRef>
          </c:xVal>
          <c:yVal>
            <c:numRef>
              <c:f>demographics!$J$4:$J$3146</c:f>
              <c:numCache>
                <c:formatCode>General</c:formatCode>
                <c:ptCount val="3143"/>
                <c:pt idx="0">
                  <c:v>26.2</c:v>
                </c:pt>
                <c:pt idx="1">
                  <c:v>25.9</c:v>
                </c:pt>
                <c:pt idx="2">
                  <c:v>24.6</c:v>
                </c:pt>
                <c:pt idx="3">
                  <c:v>27.6</c:v>
                </c:pt>
                <c:pt idx="4">
                  <c:v>33.9</c:v>
                </c:pt>
                <c:pt idx="5">
                  <c:v>26.9</c:v>
                </c:pt>
                <c:pt idx="6">
                  <c:v>24.0</c:v>
                </c:pt>
                <c:pt idx="7">
                  <c:v>22.5</c:v>
                </c:pt>
                <c:pt idx="8">
                  <c:v>24.6</c:v>
                </c:pt>
                <c:pt idx="9">
                  <c:v>26.9</c:v>
                </c:pt>
                <c:pt idx="10">
                  <c:v>31.8</c:v>
                </c:pt>
                <c:pt idx="11">
                  <c:v>33.4</c:v>
                </c:pt>
                <c:pt idx="12">
                  <c:v>25.5</c:v>
                </c:pt>
                <c:pt idx="13">
                  <c:v>30.7</c:v>
                </c:pt>
                <c:pt idx="14">
                  <c:v>31.4</c:v>
                </c:pt>
                <c:pt idx="15">
                  <c:v>21.3</c:v>
                </c:pt>
                <c:pt idx="16">
                  <c:v>22.7</c:v>
                </c:pt>
                <c:pt idx="17">
                  <c:v>27.2</c:v>
                </c:pt>
                <c:pt idx="18">
                  <c:v>30.2</c:v>
                </c:pt>
                <c:pt idx="19">
                  <c:v>23.3</c:v>
                </c:pt>
                <c:pt idx="20">
                  <c:v>30.3</c:v>
                </c:pt>
                <c:pt idx="21">
                  <c:v>26.4</c:v>
                </c:pt>
                <c:pt idx="22">
                  <c:v>20.9</c:v>
                </c:pt>
                <c:pt idx="23">
                  <c:v>22.0</c:v>
                </c:pt>
                <c:pt idx="24">
                  <c:v>23.3</c:v>
                </c:pt>
                <c:pt idx="25">
                  <c:v>28.2</c:v>
                </c:pt>
                <c:pt idx="26">
                  <c:v>23.5</c:v>
                </c:pt>
                <c:pt idx="27">
                  <c:v>23.9</c:v>
                </c:pt>
                <c:pt idx="28">
                  <c:v>27.5</c:v>
                </c:pt>
                <c:pt idx="29">
                  <c:v>26.2</c:v>
                </c:pt>
                <c:pt idx="30">
                  <c:v>25.6</c:v>
                </c:pt>
                <c:pt idx="31">
                  <c:v>28.0</c:v>
                </c:pt>
                <c:pt idx="32">
                  <c:v>27.1</c:v>
                </c:pt>
                <c:pt idx="33">
                  <c:v>26.0</c:v>
                </c:pt>
                <c:pt idx="34">
                  <c:v>20.8</c:v>
                </c:pt>
                <c:pt idx="35">
                  <c:v>26.4</c:v>
                </c:pt>
                <c:pt idx="36">
                  <c:v>23.4</c:v>
                </c:pt>
                <c:pt idx="37">
                  <c:v>25.7</c:v>
                </c:pt>
                <c:pt idx="38">
                  <c:v>24.5</c:v>
                </c:pt>
                <c:pt idx="39">
                  <c:v>27.8</c:v>
                </c:pt>
                <c:pt idx="40">
                  <c:v>21.4</c:v>
                </c:pt>
                <c:pt idx="41">
                  <c:v>26.3</c:v>
                </c:pt>
                <c:pt idx="42">
                  <c:v>30.4</c:v>
                </c:pt>
                <c:pt idx="43">
                  <c:v>23.1</c:v>
                </c:pt>
                <c:pt idx="44">
                  <c:v>21.0</c:v>
                </c:pt>
                <c:pt idx="45">
                  <c:v>22.4</c:v>
                </c:pt>
                <c:pt idx="46">
                  <c:v>24.0</c:v>
                </c:pt>
                <c:pt idx="47">
                  <c:v>23.9</c:v>
                </c:pt>
                <c:pt idx="48">
                  <c:v>23.9</c:v>
                </c:pt>
                <c:pt idx="49">
                  <c:v>23.3</c:v>
                </c:pt>
                <c:pt idx="50">
                  <c:v>19.3</c:v>
                </c:pt>
                <c:pt idx="51">
                  <c:v>23.7</c:v>
                </c:pt>
                <c:pt idx="52">
                  <c:v>26.8</c:v>
                </c:pt>
                <c:pt idx="53">
                  <c:v>29.3</c:v>
                </c:pt>
                <c:pt idx="54">
                  <c:v>18.7</c:v>
                </c:pt>
                <c:pt idx="55">
                  <c:v>26.8</c:v>
                </c:pt>
                <c:pt idx="56">
                  <c:v>23.6</c:v>
                </c:pt>
                <c:pt idx="57">
                  <c:v>30.0</c:v>
                </c:pt>
                <c:pt idx="58">
                  <c:v>29.0</c:v>
                </c:pt>
                <c:pt idx="59">
                  <c:v>23.4</c:v>
                </c:pt>
                <c:pt idx="60">
                  <c:v>23.9</c:v>
                </c:pt>
                <c:pt idx="61">
                  <c:v>23.9</c:v>
                </c:pt>
                <c:pt idx="62">
                  <c:v>21.8</c:v>
                </c:pt>
                <c:pt idx="63">
                  <c:v>29.3</c:v>
                </c:pt>
                <c:pt idx="64">
                  <c:v>31.8</c:v>
                </c:pt>
                <c:pt idx="65">
                  <c:v>21.6</c:v>
                </c:pt>
                <c:pt idx="66">
                  <c:v>27.0</c:v>
                </c:pt>
                <c:pt idx="67">
                  <c:v>4.8</c:v>
                </c:pt>
                <c:pt idx="68">
                  <c:v>6.4</c:v>
                </c:pt>
                <c:pt idx="69">
                  <c:v>19.4</c:v>
                </c:pt>
                <c:pt idx="70">
                  <c:v>7.4</c:v>
                </c:pt>
                <c:pt idx="71">
                  <c:v>10.2</c:v>
                </c:pt>
                <c:pt idx="72">
                  <c:v>15.2</c:v>
                </c:pt>
                <c:pt idx="73">
                  <c:v>8.7</c:v>
                </c:pt>
                <c:pt idx="74">
                  <c:v>19.2</c:v>
                </c:pt>
                <c:pt idx="75">
                  <c:v>11.7</c:v>
                </c:pt>
                <c:pt idx="76">
                  <c:v>9.7</c:v>
                </c:pt>
                <c:pt idx="77">
                  <c:v>15.1</c:v>
                </c:pt>
                <c:pt idx="78">
                  <c:v>19.1</c:v>
                </c:pt>
                <c:pt idx="79">
                  <c:v>13.7</c:v>
                </c:pt>
                <c:pt idx="80">
                  <c:v>11.1</c:v>
                </c:pt>
                <c:pt idx="81">
                  <c:v>6.4</c:v>
                </c:pt>
                <c:pt idx="82">
                  <c:v>32.8</c:v>
                </c:pt>
                <c:pt idx="83">
                  <c:v>6.7</c:v>
                </c:pt>
                <c:pt idx="84">
                  <c:v>8.9</c:v>
                </c:pt>
                <c:pt idx="85">
                  <c:v>7.6</c:v>
                </c:pt>
                <c:pt idx="86">
                  <c:v>7.7</c:v>
                </c:pt>
                <c:pt idx="87">
                  <c:v>14.6</c:v>
                </c:pt>
                <c:pt idx="88">
                  <c:v>12.3</c:v>
                </c:pt>
                <c:pt idx="89">
                  <c:v>4.4</c:v>
                </c:pt>
                <c:pt idx="90">
                  <c:v>12.2</c:v>
                </c:pt>
                <c:pt idx="91">
                  <c:v>12.2</c:v>
                </c:pt>
                <c:pt idx="92">
                  <c:v>6.0</c:v>
                </c:pt>
                <c:pt idx="93">
                  <c:v>9.5</c:v>
                </c:pt>
                <c:pt idx="94">
                  <c:v>5.4</c:v>
                </c:pt>
                <c:pt idx="95">
                  <c:v>8.3</c:v>
                </c:pt>
                <c:pt idx="96">
                  <c:v>30.0</c:v>
                </c:pt>
                <c:pt idx="97">
                  <c:v>18.9</c:v>
                </c:pt>
                <c:pt idx="98">
                  <c:v>18.7</c:v>
                </c:pt>
                <c:pt idx="99">
                  <c:v>20.8</c:v>
                </c:pt>
                <c:pt idx="100">
                  <c:v>22.2</c:v>
                </c:pt>
                <c:pt idx="101">
                  <c:v>17.5</c:v>
                </c:pt>
                <c:pt idx="102">
                  <c:v>12.4</c:v>
                </c:pt>
                <c:pt idx="103">
                  <c:v>25.4</c:v>
                </c:pt>
                <c:pt idx="104">
                  <c:v>18.9</c:v>
                </c:pt>
                <c:pt idx="105">
                  <c:v>22.3</c:v>
                </c:pt>
                <c:pt idx="106">
                  <c:v>24.0</c:v>
                </c:pt>
                <c:pt idx="107">
                  <c:v>31.1</c:v>
                </c:pt>
                <c:pt idx="108">
                  <c:v>19.8</c:v>
                </c:pt>
                <c:pt idx="109">
                  <c:v>22.2</c:v>
                </c:pt>
                <c:pt idx="110">
                  <c:v>18.8</c:v>
                </c:pt>
                <c:pt idx="111">
                  <c:v>15.5</c:v>
                </c:pt>
                <c:pt idx="112">
                  <c:v>18.5</c:v>
                </c:pt>
                <c:pt idx="113">
                  <c:v>17.1</c:v>
                </c:pt>
                <c:pt idx="114">
                  <c:v>20.1</c:v>
                </c:pt>
                <c:pt idx="115">
                  <c:v>19.7</c:v>
                </c:pt>
                <c:pt idx="116">
                  <c:v>20.1</c:v>
                </c:pt>
                <c:pt idx="117">
                  <c:v>24.9</c:v>
                </c:pt>
                <c:pt idx="118">
                  <c:v>19.1</c:v>
                </c:pt>
                <c:pt idx="119">
                  <c:v>21.4</c:v>
                </c:pt>
                <c:pt idx="120">
                  <c:v>19.9</c:v>
                </c:pt>
                <c:pt idx="121">
                  <c:v>22.8</c:v>
                </c:pt>
                <c:pt idx="122">
                  <c:v>24.9</c:v>
                </c:pt>
                <c:pt idx="123">
                  <c:v>27.4</c:v>
                </c:pt>
                <c:pt idx="124">
                  <c:v>16.6</c:v>
                </c:pt>
                <c:pt idx="125">
                  <c:v>22.2</c:v>
                </c:pt>
                <c:pt idx="126">
                  <c:v>17.5</c:v>
                </c:pt>
                <c:pt idx="127">
                  <c:v>22.0</c:v>
                </c:pt>
                <c:pt idx="128">
                  <c:v>20.2</c:v>
                </c:pt>
                <c:pt idx="129">
                  <c:v>23.8</c:v>
                </c:pt>
                <c:pt idx="130">
                  <c:v>20.2</c:v>
                </c:pt>
                <c:pt idx="131">
                  <c:v>21.5</c:v>
                </c:pt>
                <c:pt idx="132">
                  <c:v>20.8</c:v>
                </c:pt>
                <c:pt idx="133">
                  <c:v>24.2</c:v>
                </c:pt>
                <c:pt idx="134">
                  <c:v>25.0</c:v>
                </c:pt>
                <c:pt idx="135">
                  <c:v>25.5</c:v>
                </c:pt>
                <c:pt idx="136">
                  <c:v>21.7</c:v>
                </c:pt>
                <c:pt idx="137">
                  <c:v>29.9</c:v>
                </c:pt>
                <c:pt idx="138">
                  <c:v>20.4</c:v>
                </c:pt>
                <c:pt idx="139">
                  <c:v>19.7</c:v>
                </c:pt>
                <c:pt idx="140">
                  <c:v>27.7</c:v>
                </c:pt>
                <c:pt idx="141">
                  <c:v>18.7</c:v>
                </c:pt>
                <c:pt idx="142">
                  <c:v>19.7</c:v>
                </c:pt>
                <c:pt idx="143">
                  <c:v>23.4</c:v>
                </c:pt>
                <c:pt idx="144">
                  <c:v>19.1</c:v>
                </c:pt>
                <c:pt idx="145">
                  <c:v>21.3</c:v>
                </c:pt>
                <c:pt idx="146">
                  <c:v>20.5</c:v>
                </c:pt>
                <c:pt idx="147">
                  <c:v>24.9</c:v>
                </c:pt>
                <c:pt idx="148">
                  <c:v>25.1</c:v>
                </c:pt>
                <c:pt idx="149">
                  <c:v>20.4</c:v>
                </c:pt>
                <c:pt idx="150">
                  <c:v>26.2</c:v>
                </c:pt>
                <c:pt idx="151">
                  <c:v>23.4</c:v>
                </c:pt>
                <c:pt idx="152">
                  <c:v>26.0</c:v>
                </c:pt>
                <c:pt idx="153">
                  <c:v>25.6</c:v>
                </c:pt>
                <c:pt idx="154">
                  <c:v>29.6</c:v>
                </c:pt>
                <c:pt idx="155">
                  <c:v>24.1</c:v>
                </c:pt>
                <c:pt idx="156">
                  <c:v>20.2</c:v>
                </c:pt>
                <c:pt idx="157">
                  <c:v>18.2</c:v>
                </c:pt>
                <c:pt idx="158">
                  <c:v>19.5</c:v>
                </c:pt>
                <c:pt idx="159">
                  <c:v>25.9</c:v>
                </c:pt>
                <c:pt idx="160">
                  <c:v>25.1</c:v>
                </c:pt>
                <c:pt idx="161">
                  <c:v>37.7</c:v>
                </c:pt>
                <c:pt idx="162">
                  <c:v>22.7</c:v>
                </c:pt>
                <c:pt idx="163">
                  <c:v>34.8</c:v>
                </c:pt>
                <c:pt idx="164">
                  <c:v>18.3</c:v>
                </c:pt>
                <c:pt idx="165">
                  <c:v>24.1</c:v>
                </c:pt>
                <c:pt idx="166">
                  <c:v>23.5</c:v>
                </c:pt>
                <c:pt idx="167">
                  <c:v>20.3</c:v>
                </c:pt>
                <c:pt idx="168">
                  <c:v>19.5</c:v>
                </c:pt>
                <c:pt idx="169">
                  <c:v>24.4</c:v>
                </c:pt>
                <c:pt idx="170">
                  <c:v>19.8</c:v>
                </c:pt>
                <c:pt idx="171">
                  <c:v>29.2</c:v>
                </c:pt>
                <c:pt idx="172">
                  <c:v>20.6</c:v>
                </c:pt>
                <c:pt idx="173">
                  <c:v>25.6</c:v>
                </c:pt>
                <c:pt idx="174">
                  <c:v>23.0</c:v>
                </c:pt>
                <c:pt idx="175">
                  <c:v>29.4</c:v>
                </c:pt>
                <c:pt idx="176">
                  <c:v>17.7</c:v>
                </c:pt>
                <c:pt idx="177">
                  <c:v>21.4</c:v>
                </c:pt>
                <c:pt idx="178">
                  <c:v>27.9</c:v>
                </c:pt>
                <c:pt idx="179">
                  <c:v>21.1</c:v>
                </c:pt>
                <c:pt idx="180">
                  <c:v>18.2</c:v>
                </c:pt>
                <c:pt idx="181">
                  <c:v>28.7</c:v>
                </c:pt>
                <c:pt idx="182">
                  <c:v>20.6</c:v>
                </c:pt>
                <c:pt idx="183">
                  <c:v>22.8</c:v>
                </c:pt>
                <c:pt idx="184">
                  <c:v>19.3</c:v>
                </c:pt>
                <c:pt idx="185">
                  <c:v>20.4</c:v>
                </c:pt>
                <c:pt idx="186">
                  <c:v>28.8</c:v>
                </c:pt>
                <c:pt idx="187">
                  <c:v>23.7</c:v>
                </c:pt>
                <c:pt idx="188">
                  <c:v>30.0</c:v>
                </c:pt>
                <c:pt idx="189">
                  <c:v>20.3</c:v>
                </c:pt>
                <c:pt idx="190">
                  <c:v>35.5</c:v>
                </c:pt>
                <c:pt idx="191">
                  <c:v>21.2</c:v>
                </c:pt>
                <c:pt idx="192">
                  <c:v>33.3</c:v>
                </c:pt>
                <c:pt idx="193">
                  <c:v>14.2</c:v>
                </c:pt>
                <c:pt idx="194">
                  <c:v>28.8</c:v>
                </c:pt>
                <c:pt idx="195">
                  <c:v>22.1</c:v>
                </c:pt>
                <c:pt idx="196">
                  <c:v>21.8</c:v>
                </c:pt>
                <c:pt idx="197">
                  <c:v>17.5</c:v>
                </c:pt>
                <c:pt idx="198">
                  <c:v>20.8</c:v>
                </c:pt>
                <c:pt idx="199">
                  <c:v>14.8</c:v>
                </c:pt>
                <c:pt idx="200">
                  <c:v>23.6</c:v>
                </c:pt>
                <c:pt idx="201">
                  <c:v>21.4</c:v>
                </c:pt>
                <c:pt idx="202">
                  <c:v>27.5</c:v>
                </c:pt>
                <c:pt idx="203">
                  <c:v>19.4</c:v>
                </c:pt>
                <c:pt idx="204">
                  <c:v>29.3</c:v>
                </c:pt>
                <c:pt idx="205">
                  <c:v>25.5</c:v>
                </c:pt>
                <c:pt idx="206">
                  <c:v>28.6</c:v>
                </c:pt>
                <c:pt idx="207">
                  <c:v>32.0</c:v>
                </c:pt>
                <c:pt idx="208">
                  <c:v>18.6</c:v>
                </c:pt>
                <c:pt idx="209">
                  <c:v>26.3</c:v>
                </c:pt>
                <c:pt idx="210">
                  <c:v>16.9</c:v>
                </c:pt>
                <c:pt idx="211">
                  <c:v>16.2</c:v>
                </c:pt>
                <c:pt idx="212">
                  <c:v>22.5</c:v>
                </c:pt>
                <c:pt idx="213">
                  <c:v>23.6</c:v>
                </c:pt>
                <c:pt idx="214">
                  <c:v>24.6</c:v>
                </c:pt>
                <c:pt idx="215">
                  <c:v>26.3</c:v>
                </c:pt>
                <c:pt idx="216">
                  <c:v>26.9</c:v>
                </c:pt>
                <c:pt idx="217">
                  <c:v>22.9</c:v>
                </c:pt>
                <c:pt idx="218">
                  <c:v>32.0</c:v>
                </c:pt>
                <c:pt idx="219">
                  <c:v>25.7</c:v>
                </c:pt>
                <c:pt idx="220">
                  <c:v>30.2</c:v>
                </c:pt>
                <c:pt idx="221">
                  <c:v>29.9</c:v>
                </c:pt>
                <c:pt idx="222">
                  <c:v>24.4</c:v>
                </c:pt>
                <c:pt idx="223">
                  <c:v>30.5</c:v>
                </c:pt>
                <c:pt idx="224">
                  <c:v>29.4</c:v>
                </c:pt>
                <c:pt idx="225">
                  <c:v>21.1</c:v>
                </c:pt>
                <c:pt idx="226">
                  <c:v>25.7</c:v>
                </c:pt>
                <c:pt idx="227">
                  <c:v>19.4</c:v>
                </c:pt>
                <c:pt idx="228">
                  <c:v>25.0</c:v>
                </c:pt>
                <c:pt idx="229">
                  <c:v>25.4</c:v>
                </c:pt>
                <c:pt idx="230">
                  <c:v>20.1</c:v>
                </c:pt>
                <c:pt idx="231">
                  <c:v>27.5</c:v>
                </c:pt>
                <c:pt idx="232">
                  <c:v>18.8</c:v>
                </c:pt>
                <c:pt idx="233">
                  <c:v>28.9</c:v>
                </c:pt>
                <c:pt idx="234">
                  <c:v>25.3</c:v>
                </c:pt>
                <c:pt idx="235">
                  <c:v>26.6</c:v>
                </c:pt>
                <c:pt idx="236">
                  <c:v>27.4</c:v>
                </c:pt>
                <c:pt idx="237">
                  <c:v>23.3</c:v>
                </c:pt>
                <c:pt idx="238">
                  <c:v>18.3</c:v>
                </c:pt>
                <c:pt idx="239">
                  <c:v>21.3</c:v>
                </c:pt>
                <c:pt idx="240">
                  <c:v>25.1</c:v>
                </c:pt>
                <c:pt idx="241">
                  <c:v>24.6</c:v>
                </c:pt>
                <c:pt idx="242">
                  <c:v>21.6</c:v>
                </c:pt>
                <c:pt idx="243">
                  <c:v>29.5</c:v>
                </c:pt>
                <c:pt idx="244">
                  <c:v>28.4</c:v>
                </c:pt>
                <c:pt idx="245">
                  <c:v>15.0</c:v>
                </c:pt>
                <c:pt idx="246">
                  <c:v>26.9</c:v>
                </c:pt>
                <c:pt idx="247">
                  <c:v>19.6</c:v>
                </c:pt>
                <c:pt idx="248">
                  <c:v>12.6</c:v>
                </c:pt>
                <c:pt idx="249">
                  <c:v>17.7</c:v>
                </c:pt>
                <c:pt idx="250">
                  <c:v>22.7</c:v>
                </c:pt>
                <c:pt idx="251">
                  <c:v>26.2</c:v>
                </c:pt>
                <c:pt idx="252">
                  <c:v>14.9</c:v>
                </c:pt>
                <c:pt idx="253">
                  <c:v>13.0</c:v>
                </c:pt>
                <c:pt idx="254">
                  <c:v>32.6</c:v>
                </c:pt>
                <c:pt idx="255">
                  <c:v>24.3</c:v>
                </c:pt>
                <c:pt idx="256">
                  <c:v>20.1</c:v>
                </c:pt>
                <c:pt idx="257">
                  <c:v>24.1</c:v>
                </c:pt>
                <c:pt idx="258">
                  <c:v>34.7</c:v>
                </c:pt>
                <c:pt idx="259">
                  <c:v>24.8</c:v>
                </c:pt>
                <c:pt idx="260">
                  <c:v>24.6</c:v>
                </c:pt>
                <c:pt idx="261">
                  <c:v>23.0</c:v>
                </c:pt>
                <c:pt idx="262">
                  <c:v>27.7</c:v>
                </c:pt>
                <c:pt idx="263">
                  <c:v>20.0</c:v>
                </c:pt>
                <c:pt idx="264">
                  <c:v>41.3</c:v>
                </c:pt>
                <c:pt idx="265">
                  <c:v>21.7</c:v>
                </c:pt>
                <c:pt idx="266">
                  <c:v>23.3</c:v>
                </c:pt>
                <c:pt idx="267">
                  <c:v>27.5</c:v>
                </c:pt>
                <c:pt idx="268">
                  <c:v>32.0</c:v>
                </c:pt>
                <c:pt idx="269">
                  <c:v>18.8</c:v>
                </c:pt>
                <c:pt idx="270">
                  <c:v>13.4</c:v>
                </c:pt>
                <c:pt idx="271">
                  <c:v>8.2</c:v>
                </c:pt>
                <c:pt idx="272">
                  <c:v>22.9</c:v>
                </c:pt>
                <c:pt idx="273">
                  <c:v>18.9</c:v>
                </c:pt>
                <c:pt idx="274">
                  <c:v>26.2</c:v>
                </c:pt>
                <c:pt idx="275">
                  <c:v>17.2</c:v>
                </c:pt>
                <c:pt idx="276">
                  <c:v>12.5</c:v>
                </c:pt>
                <c:pt idx="277">
                  <c:v>29.3</c:v>
                </c:pt>
                <c:pt idx="278">
                  <c:v>20.5</c:v>
                </c:pt>
                <c:pt idx="279">
                  <c:v>22.6</c:v>
                </c:pt>
                <c:pt idx="280">
                  <c:v>21.2</c:v>
                </c:pt>
                <c:pt idx="281">
                  <c:v>18.3</c:v>
                </c:pt>
                <c:pt idx="282">
                  <c:v>17.1</c:v>
                </c:pt>
                <c:pt idx="283">
                  <c:v>21.2</c:v>
                </c:pt>
                <c:pt idx="284">
                  <c:v>14.6</c:v>
                </c:pt>
                <c:pt idx="285">
                  <c:v>21.8</c:v>
                </c:pt>
                <c:pt idx="286">
                  <c:v>22.6</c:v>
                </c:pt>
                <c:pt idx="287">
                  <c:v>20.3</c:v>
                </c:pt>
                <c:pt idx="288">
                  <c:v>16.5</c:v>
                </c:pt>
                <c:pt idx="289">
                  <c:v>17.5</c:v>
                </c:pt>
                <c:pt idx="290">
                  <c:v>22.8</c:v>
                </c:pt>
                <c:pt idx="291">
                  <c:v>44.2</c:v>
                </c:pt>
                <c:pt idx="292">
                  <c:v>13.9</c:v>
                </c:pt>
                <c:pt idx="293">
                  <c:v>17.0</c:v>
                </c:pt>
                <c:pt idx="294">
                  <c:v>14.4</c:v>
                </c:pt>
                <c:pt idx="295">
                  <c:v>20.4</c:v>
                </c:pt>
                <c:pt idx="296">
                  <c:v>19.6</c:v>
                </c:pt>
                <c:pt idx="297">
                  <c:v>19.0</c:v>
                </c:pt>
                <c:pt idx="298">
                  <c:v>17.3</c:v>
                </c:pt>
                <c:pt idx="299">
                  <c:v>19.0</c:v>
                </c:pt>
                <c:pt idx="300">
                  <c:v>11.9</c:v>
                </c:pt>
                <c:pt idx="301">
                  <c:v>19.3</c:v>
                </c:pt>
                <c:pt idx="302">
                  <c:v>18.9</c:v>
                </c:pt>
                <c:pt idx="303">
                  <c:v>16.8</c:v>
                </c:pt>
                <c:pt idx="304">
                  <c:v>31.7</c:v>
                </c:pt>
                <c:pt idx="305">
                  <c:v>20.6</c:v>
                </c:pt>
                <c:pt idx="306">
                  <c:v>26.2</c:v>
                </c:pt>
                <c:pt idx="307">
                  <c:v>14.7</c:v>
                </c:pt>
                <c:pt idx="308">
                  <c:v>28.2</c:v>
                </c:pt>
                <c:pt idx="309">
                  <c:v>22.1</c:v>
                </c:pt>
                <c:pt idx="310">
                  <c:v>26.5</c:v>
                </c:pt>
                <c:pt idx="311">
                  <c:v>25.2</c:v>
                </c:pt>
                <c:pt idx="312">
                  <c:v>24.0</c:v>
                </c:pt>
                <c:pt idx="313">
                  <c:v>22.8</c:v>
                </c:pt>
                <c:pt idx="314">
                  <c:v>25.8</c:v>
                </c:pt>
                <c:pt idx="315">
                  <c:v>26.3</c:v>
                </c:pt>
                <c:pt idx="316">
                  <c:v>25.8</c:v>
                </c:pt>
                <c:pt idx="317">
                  <c:v>24.8</c:v>
                </c:pt>
                <c:pt idx="318">
                  <c:v>24.2</c:v>
                </c:pt>
                <c:pt idx="319">
                  <c:v>29.7</c:v>
                </c:pt>
                <c:pt idx="320">
                  <c:v>19.9</c:v>
                </c:pt>
                <c:pt idx="321">
                  <c:v>29.4</c:v>
                </c:pt>
                <c:pt idx="322">
                  <c:v>21.3</c:v>
                </c:pt>
                <c:pt idx="323">
                  <c:v>27.1</c:v>
                </c:pt>
                <c:pt idx="324">
                  <c:v>23.7</c:v>
                </c:pt>
                <c:pt idx="325">
                  <c:v>27.2</c:v>
                </c:pt>
                <c:pt idx="326">
                  <c:v>28.8</c:v>
                </c:pt>
                <c:pt idx="327">
                  <c:v>23.3</c:v>
                </c:pt>
                <c:pt idx="328">
                  <c:v>25.9</c:v>
                </c:pt>
                <c:pt idx="329">
                  <c:v>32.1</c:v>
                </c:pt>
                <c:pt idx="330">
                  <c:v>23.6</c:v>
                </c:pt>
                <c:pt idx="331">
                  <c:v>22.3</c:v>
                </c:pt>
                <c:pt idx="332">
                  <c:v>24.6</c:v>
                </c:pt>
                <c:pt idx="333">
                  <c:v>25.7</c:v>
                </c:pt>
                <c:pt idx="334">
                  <c:v>23.6</c:v>
                </c:pt>
                <c:pt idx="335">
                  <c:v>22.2</c:v>
                </c:pt>
                <c:pt idx="336">
                  <c:v>26.4</c:v>
                </c:pt>
                <c:pt idx="337">
                  <c:v>22.3</c:v>
                </c:pt>
                <c:pt idx="338">
                  <c:v>28.0</c:v>
                </c:pt>
                <c:pt idx="339">
                  <c:v>31.3</c:v>
                </c:pt>
                <c:pt idx="340">
                  <c:v>24.5</c:v>
                </c:pt>
                <c:pt idx="341">
                  <c:v>24.4</c:v>
                </c:pt>
                <c:pt idx="342">
                  <c:v>24.2</c:v>
                </c:pt>
                <c:pt idx="343">
                  <c:v>25.6</c:v>
                </c:pt>
                <c:pt idx="344">
                  <c:v>27.5</c:v>
                </c:pt>
                <c:pt idx="345">
                  <c:v>30.0</c:v>
                </c:pt>
                <c:pt idx="346">
                  <c:v>21.9</c:v>
                </c:pt>
                <c:pt idx="347">
                  <c:v>25.7</c:v>
                </c:pt>
                <c:pt idx="348">
                  <c:v>29.7</c:v>
                </c:pt>
                <c:pt idx="349">
                  <c:v>21.8</c:v>
                </c:pt>
                <c:pt idx="350">
                  <c:v>24.0</c:v>
                </c:pt>
                <c:pt idx="351">
                  <c:v>26.9</c:v>
                </c:pt>
                <c:pt idx="352">
                  <c:v>24.3</c:v>
                </c:pt>
                <c:pt idx="353">
                  <c:v>27.7</c:v>
                </c:pt>
                <c:pt idx="354">
                  <c:v>26.9</c:v>
                </c:pt>
                <c:pt idx="355">
                  <c:v>19.9</c:v>
                </c:pt>
                <c:pt idx="356">
                  <c:v>28.1</c:v>
                </c:pt>
                <c:pt idx="357">
                  <c:v>28.7</c:v>
                </c:pt>
                <c:pt idx="358">
                  <c:v>27.5</c:v>
                </c:pt>
                <c:pt idx="359">
                  <c:v>23.9</c:v>
                </c:pt>
                <c:pt idx="360">
                  <c:v>24.8</c:v>
                </c:pt>
                <c:pt idx="361">
                  <c:v>24.4</c:v>
                </c:pt>
                <c:pt idx="362">
                  <c:v>29.0</c:v>
                </c:pt>
                <c:pt idx="363">
                  <c:v>18.8</c:v>
                </c:pt>
                <c:pt idx="364">
                  <c:v>29.0</c:v>
                </c:pt>
                <c:pt idx="365">
                  <c:v>22.9</c:v>
                </c:pt>
                <c:pt idx="366">
                  <c:v>25.3</c:v>
                </c:pt>
                <c:pt idx="367">
                  <c:v>26.3</c:v>
                </c:pt>
                <c:pt idx="368">
                  <c:v>30.6</c:v>
                </c:pt>
                <c:pt idx="369">
                  <c:v>24.5</c:v>
                </c:pt>
                <c:pt idx="370">
                  <c:v>30.0</c:v>
                </c:pt>
                <c:pt idx="371">
                  <c:v>23.4</c:v>
                </c:pt>
                <c:pt idx="372">
                  <c:v>25.8</c:v>
                </c:pt>
                <c:pt idx="373">
                  <c:v>28.1</c:v>
                </c:pt>
                <c:pt idx="374">
                  <c:v>25.7</c:v>
                </c:pt>
                <c:pt idx="375">
                  <c:v>28.3</c:v>
                </c:pt>
                <c:pt idx="376">
                  <c:v>27.1</c:v>
                </c:pt>
                <c:pt idx="377">
                  <c:v>21.9</c:v>
                </c:pt>
                <c:pt idx="378">
                  <c:v>26.3</c:v>
                </c:pt>
                <c:pt idx="379">
                  <c:v>24.6</c:v>
                </c:pt>
                <c:pt idx="380">
                  <c:v>26.0</c:v>
                </c:pt>
                <c:pt idx="381">
                  <c:v>21.1</c:v>
                </c:pt>
                <c:pt idx="382">
                  <c:v>22.9</c:v>
                </c:pt>
                <c:pt idx="383">
                  <c:v>25.4</c:v>
                </c:pt>
                <c:pt idx="384">
                  <c:v>30.4</c:v>
                </c:pt>
                <c:pt idx="385">
                  <c:v>25.5</c:v>
                </c:pt>
                <c:pt idx="386">
                  <c:v>28.1</c:v>
                </c:pt>
                <c:pt idx="387">
                  <c:v>20.9</c:v>
                </c:pt>
                <c:pt idx="388">
                  <c:v>21.2</c:v>
                </c:pt>
                <c:pt idx="389">
                  <c:v>24.2</c:v>
                </c:pt>
                <c:pt idx="390">
                  <c:v>26.9</c:v>
                </c:pt>
                <c:pt idx="391">
                  <c:v>20.5</c:v>
                </c:pt>
                <c:pt idx="392">
                  <c:v>29.4</c:v>
                </c:pt>
                <c:pt idx="393">
                  <c:v>33.4</c:v>
                </c:pt>
                <c:pt idx="394">
                  <c:v>28.1</c:v>
                </c:pt>
                <c:pt idx="395">
                  <c:v>16.9</c:v>
                </c:pt>
                <c:pt idx="396">
                  <c:v>25.5</c:v>
                </c:pt>
                <c:pt idx="397">
                  <c:v>20.7</c:v>
                </c:pt>
                <c:pt idx="398">
                  <c:v>26.3</c:v>
                </c:pt>
                <c:pt idx="399">
                  <c:v>32.2</c:v>
                </c:pt>
                <c:pt idx="400">
                  <c:v>23.0</c:v>
                </c:pt>
                <c:pt idx="401">
                  <c:v>28.7</c:v>
                </c:pt>
                <c:pt idx="402">
                  <c:v>21.2</c:v>
                </c:pt>
                <c:pt idx="403">
                  <c:v>26.7</c:v>
                </c:pt>
                <c:pt idx="404">
                  <c:v>30.9</c:v>
                </c:pt>
                <c:pt idx="405">
                  <c:v>19.0</c:v>
                </c:pt>
                <c:pt idx="406">
                  <c:v>21.9</c:v>
                </c:pt>
                <c:pt idx="407">
                  <c:v>24.0</c:v>
                </c:pt>
                <c:pt idx="408">
                  <c:v>28.5</c:v>
                </c:pt>
                <c:pt idx="409">
                  <c:v>22.3</c:v>
                </c:pt>
                <c:pt idx="410">
                  <c:v>28.7</c:v>
                </c:pt>
                <c:pt idx="411">
                  <c:v>21.1</c:v>
                </c:pt>
                <c:pt idx="412">
                  <c:v>14.2</c:v>
                </c:pt>
                <c:pt idx="413">
                  <c:v>23.4</c:v>
                </c:pt>
                <c:pt idx="414">
                  <c:v>31.9</c:v>
                </c:pt>
                <c:pt idx="415">
                  <c:v>19.0</c:v>
                </c:pt>
                <c:pt idx="416">
                  <c:v>26.4</c:v>
                </c:pt>
                <c:pt idx="417">
                  <c:v>29.4</c:v>
                </c:pt>
                <c:pt idx="418">
                  <c:v>21.1</c:v>
                </c:pt>
                <c:pt idx="419">
                  <c:v>29.5</c:v>
                </c:pt>
                <c:pt idx="420">
                  <c:v>19.9</c:v>
                </c:pt>
                <c:pt idx="421">
                  <c:v>21.1</c:v>
                </c:pt>
                <c:pt idx="422">
                  <c:v>24.5</c:v>
                </c:pt>
                <c:pt idx="423">
                  <c:v>25.3</c:v>
                </c:pt>
                <c:pt idx="424">
                  <c:v>30.6</c:v>
                </c:pt>
                <c:pt idx="425">
                  <c:v>28.2</c:v>
                </c:pt>
                <c:pt idx="426">
                  <c:v>19.1</c:v>
                </c:pt>
                <c:pt idx="427">
                  <c:v>27.4</c:v>
                </c:pt>
                <c:pt idx="428">
                  <c:v>31.8</c:v>
                </c:pt>
                <c:pt idx="429">
                  <c:v>23.2</c:v>
                </c:pt>
                <c:pt idx="430">
                  <c:v>30.7</c:v>
                </c:pt>
                <c:pt idx="431">
                  <c:v>24.2</c:v>
                </c:pt>
                <c:pt idx="432">
                  <c:v>19.7</c:v>
                </c:pt>
                <c:pt idx="433">
                  <c:v>18.3</c:v>
                </c:pt>
                <c:pt idx="434">
                  <c:v>31.8</c:v>
                </c:pt>
                <c:pt idx="435">
                  <c:v>22.7</c:v>
                </c:pt>
                <c:pt idx="436">
                  <c:v>24.8</c:v>
                </c:pt>
                <c:pt idx="437">
                  <c:v>29.8</c:v>
                </c:pt>
                <c:pt idx="438">
                  <c:v>21.6</c:v>
                </c:pt>
                <c:pt idx="439">
                  <c:v>25.3</c:v>
                </c:pt>
                <c:pt idx="440">
                  <c:v>19.2</c:v>
                </c:pt>
                <c:pt idx="441">
                  <c:v>25.4</c:v>
                </c:pt>
                <c:pt idx="442">
                  <c:v>30.4</c:v>
                </c:pt>
                <c:pt idx="443">
                  <c:v>21.5</c:v>
                </c:pt>
                <c:pt idx="444">
                  <c:v>29.9</c:v>
                </c:pt>
                <c:pt idx="445">
                  <c:v>24.6</c:v>
                </c:pt>
                <c:pt idx="446">
                  <c:v>27.0</c:v>
                </c:pt>
                <c:pt idx="447">
                  <c:v>27.9</c:v>
                </c:pt>
                <c:pt idx="448">
                  <c:v>28.3</c:v>
                </c:pt>
                <c:pt idx="449">
                  <c:v>19.1</c:v>
                </c:pt>
                <c:pt idx="450">
                  <c:v>23.0</c:v>
                </c:pt>
                <c:pt idx="451">
                  <c:v>25.1</c:v>
                </c:pt>
                <c:pt idx="452">
                  <c:v>24.6</c:v>
                </c:pt>
                <c:pt idx="453">
                  <c:v>31.6</c:v>
                </c:pt>
                <c:pt idx="454">
                  <c:v>23.6</c:v>
                </c:pt>
                <c:pt idx="455">
                  <c:v>25.8</c:v>
                </c:pt>
                <c:pt idx="456">
                  <c:v>25.5</c:v>
                </c:pt>
                <c:pt idx="457">
                  <c:v>30.0</c:v>
                </c:pt>
                <c:pt idx="458">
                  <c:v>26.6</c:v>
                </c:pt>
                <c:pt idx="459">
                  <c:v>22.9</c:v>
                </c:pt>
                <c:pt idx="460">
                  <c:v>38.6</c:v>
                </c:pt>
                <c:pt idx="461">
                  <c:v>33.3</c:v>
                </c:pt>
                <c:pt idx="462">
                  <c:v>20.5</c:v>
                </c:pt>
                <c:pt idx="463">
                  <c:v>22.5</c:v>
                </c:pt>
                <c:pt idx="464">
                  <c:v>29.7</c:v>
                </c:pt>
                <c:pt idx="465">
                  <c:v>36.2</c:v>
                </c:pt>
                <c:pt idx="466">
                  <c:v>22.0</c:v>
                </c:pt>
                <c:pt idx="467">
                  <c:v>23.1</c:v>
                </c:pt>
                <c:pt idx="468">
                  <c:v>26.4</c:v>
                </c:pt>
                <c:pt idx="469">
                  <c:v>28.9</c:v>
                </c:pt>
                <c:pt idx="470">
                  <c:v>26.5</c:v>
                </c:pt>
                <c:pt idx="471">
                  <c:v>30.1</c:v>
                </c:pt>
                <c:pt idx="472">
                  <c:v>23.0</c:v>
                </c:pt>
                <c:pt idx="473">
                  <c:v>23.5</c:v>
                </c:pt>
                <c:pt idx="474">
                  <c:v>21.2</c:v>
                </c:pt>
                <c:pt idx="475">
                  <c:v>20.1</c:v>
                </c:pt>
                <c:pt idx="476">
                  <c:v>32.6</c:v>
                </c:pt>
                <c:pt idx="477">
                  <c:v>25.1</c:v>
                </c:pt>
                <c:pt idx="478">
                  <c:v>18.0</c:v>
                </c:pt>
                <c:pt idx="479">
                  <c:v>30.0</c:v>
                </c:pt>
                <c:pt idx="480">
                  <c:v>26.4</c:v>
                </c:pt>
                <c:pt idx="481">
                  <c:v>26.3</c:v>
                </c:pt>
                <c:pt idx="482">
                  <c:v>24.5</c:v>
                </c:pt>
                <c:pt idx="483">
                  <c:v>25.3</c:v>
                </c:pt>
                <c:pt idx="484">
                  <c:v>30.9</c:v>
                </c:pt>
                <c:pt idx="485">
                  <c:v>30.2</c:v>
                </c:pt>
                <c:pt idx="486">
                  <c:v>22.3</c:v>
                </c:pt>
                <c:pt idx="487">
                  <c:v>21.2</c:v>
                </c:pt>
                <c:pt idx="488">
                  <c:v>27.2</c:v>
                </c:pt>
                <c:pt idx="489">
                  <c:v>21.4</c:v>
                </c:pt>
                <c:pt idx="490">
                  <c:v>27.2</c:v>
                </c:pt>
                <c:pt idx="491">
                  <c:v>24.8</c:v>
                </c:pt>
                <c:pt idx="492">
                  <c:v>19.0</c:v>
                </c:pt>
                <c:pt idx="493">
                  <c:v>31.4</c:v>
                </c:pt>
                <c:pt idx="494">
                  <c:v>23.7</c:v>
                </c:pt>
                <c:pt idx="495">
                  <c:v>27.9</c:v>
                </c:pt>
                <c:pt idx="496">
                  <c:v>37.7</c:v>
                </c:pt>
                <c:pt idx="497">
                  <c:v>22.7</c:v>
                </c:pt>
                <c:pt idx="498">
                  <c:v>28.5</c:v>
                </c:pt>
                <c:pt idx="499">
                  <c:v>26.6</c:v>
                </c:pt>
                <c:pt idx="500">
                  <c:v>33.2</c:v>
                </c:pt>
                <c:pt idx="501">
                  <c:v>26.6</c:v>
                </c:pt>
                <c:pt idx="502">
                  <c:v>24.0</c:v>
                </c:pt>
                <c:pt idx="503">
                  <c:v>28.2</c:v>
                </c:pt>
                <c:pt idx="504">
                  <c:v>22.0</c:v>
                </c:pt>
                <c:pt idx="505">
                  <c:v>21.9</c:v>
                </c:pt>
                <c:pt idx="506">
                  <c:v>19.4</c:v>
                </c:pt>
                <c:pt idx="507">
                  <c:v>20.0</c:v>
                </c:pt>
                <c:pt idx="508">
                  <c:v>32.3</c:v>
                </c:pt>
                <c:pt idx="509">
                  <c:v>27.6</c:v>
                </c:pt>
                <c:pt idx="510">
                  <c:v>28.7</c:v>
                </c:pt>
                <c:pt idx="511">
                  <c:v>22.6</c:v>
                </c:pt>
                <c:pt idx="512">
                  <c:v>27.8</c:v>
                </c:pt>
                <c:pt idx="513">
                  <c:v>22.1</c:v>
                </c:pt>
                <c:pt idx="514">
                  <c:v>29.4</c:v>
                </c:pt>
                <c:pt idx="515">
                  <c:v>19.9</c:v>
                </c:pt>
                <c:pt idx="516">
                  <c:v>31.5</c:v>
                </c:pt>
                <c:pt idx="517">
                  <c:v>27.9</c:v>
                </c:pt>
                <c:pt idx="518">
                  <c:v>24.2</c:v>
                </c:pt>
                <c:pt idx="519">
                  <c:v>28.2</c:v>
                </c:pt>
                <c:pt idx="520">
                  <c:v>20.5</c:v>
                </c:pt>
                <c:pt idx="521">
                  <c:v>22.1</c:v>
                </c:pt>
                <c:pt idx="522">
                  <c:v>20.1</c:v>
                </c:pt>
                <c:pt idx="523">
                  <c:v>18.9</c:v>
                </c:pt>
                <c:pt idx="524">
                  <c:v>20.4</c:v>
                </c:pt>
                <c:pt idx="525">
                  <c:v>20.7</c:v>
                </c:pt>
                <c:pt idx="526">
                  <c:v>26.0</c:v>
                </c:pt>
                <c:pt idx="527">
                  <c:v>20.9</c:v>
                </c:pt>
                <c:pt idx="528">
                  <c:v>24.8</c:v>
                </c:pt>
                <c:pt idx="529">
                  <c:v>28.0</c:v>
                </c:pt>
                <c:pt idx="530">
                  <c:v>25.4</c:v>
                </c:pt>
                <c:pt idx="531">
                  <c:v>22.0</c:v>
                </c:pt>
                <c:pt idx="532">
                  <c:v>25.9</c:v>
                </c:pt>
                <c:pt idx="533">
                  <c:v>31.3</c:v>
                </c:pt>
                <c:pt idx="534">
                  <c:v>18.9</c:v>
                </c:pt>
                <c:pt idx="535">
                  <c:v>26.7</c:v>
                </c:pt>
                <c:pt idx="536">
                  <c:v>22.9</c:v>
                </c:pt>
                <c:pt idx="537">
                  <c:v>23.4</c:v>
                </c:pt>
                <c:pt idx="538">
                  <c:v>24.9</c:v>
                </c:pt>
                <c:pt idx="539">
                  <c:v>21.0</c:v>
                </c:pt>
                <c:pt idx="540">
                  <c:v>30.3</c:v>
                </c:pt>
                <c:pt idx="541">
                  <c:v>20.1</c:v>
                </c:pt>
                <c:pt idx="542">
                  <c:v>26.7</c:v>
                </c:pt>
                <c:pt idx="543">
                  <c:v>25.5</c:v>
                </c:pt>
                <c:pt idx="544">
                  <c:v>23.1</c:v>
                </c:pt>
                <c:pt idx="545">
                  <c:v>26.8</c:v>
                </c:pt>
                <c:pt idx="546">
                  <c:v>25.4</c:v>
                </c:pt>
                <c:pt idx="547">
                  <c:v>27.2</c:v>
                </c:pt>
                <c:pt idx="548">
                  <c:v>10.0</c:v>
                </c:pt>
                <c:pt idx="549">
                  <c:v>21.4</c:v>
                </c:pt>
                <c:pt idx="550">
                  <c:v>20.8</c:v>
                </c:pt>
                <c:pt idx="551">
                  <c:v>19.6</c:v>
                </c:pt>
                <c:pt idx="552">
                  <c:v>19.3</c:v>
                </c:pt>
                <c:pt idx="553">
                  <c:v>18.8</c:v>
                </c:pt>
                <c:pt idx="554">
                  <c:v>20.0</c:v>
                </c:pt>
                <c:pt idx="555">
                  <c:v>21.7</c:v>
                </c:pt>
                <c:pt idx="556">
                  <c:v>21.1</c:v>
                </c:pt>
                <c:pt idx="557">
                  <c:v>16.9</c:v>
                </c:pt>
                <c:pt idx="558">
                  <c:v>31.5</c:v>
                </c:pt>
                <c:pt idx="559">
                  <c:v>23.3</c:v>
                </c:pt>
                <c:pt idx="560">
                  <c:v>19.2</c:v>
                </c:pt>
                <c:pt idx="561">
                  <c:v>20.1</c:v>
                </c:pt>
                <c:pt idx="562">
                  <c:v>21.0</c:v>
                </c:pt>
                <c:pt idx="563">
                  <c:v>25.1</c:v>
                </c:pt>
                <c:pt idx="564">
                  <c:v>23.6</c:v>
                </c:pt>
                <c:pt idx="565">
                  <c:v>18.7</c:v>
                </c:pt>
                <c:pt idx="566">
                  <c:v>16.3</c:v>
                </c:pt>
                <c:pt idx="567">
                  <c:v>14.0</c:v>
                </c:pt>
                <c:pt idx="568">
                  <c:v>22.8</c:v>
                </c:pt>
                <c:pt idx="569">
                  <c:v>22.3</c:v>
                </c:pt>
                <c:pt idx="570">
                  <c:v>17.4</c:v>
                </c:pt>
                <c:pt idx="571">
                  <c:v>23.0</c:v>
                </c:pt>
                <c:pt idx="572">
                  <c:v>22.8</c:v>
                </c:pt>
                <c:pt idx="573">
                  <c:v>30.1</c:v>
                </c:pt>
                <c:pt idx="574">
                  <c:v>18.8</c:v>
                </c:pt>
                <c:pt idx="575">
                  <c:v>17.6</c:v>
                </c:pt>
                <c:pt idx="576">
                  <c:v>23.7</c:v>
                </c:pt>
                <c:pt idx="577">
                  <c:v>17.8</c:v>
                </c:pt>
                <c:pt idx="578">
                  <c:v>20.8</c:v>
                </c:pt>
                <c:pt idx="579">
                  <c:v>18.0</c:v>
                </c:pt>
                <c:pt idx="580">
                  <c:v>15.1</c:v>
                </c:pt>
                <c:pt idx="581">
                  <c:v>19.5</c:v>
                </c:pt>
                <c:pt idx="582">
                  <c:v>29.7</c:v>
                </c:pt>
                <c:pt idx="583">
                  <c:v>17.1</c:v>
                </c:pt>
                <c:pt idx="584">
                  <c:v>16.1</c:v>
                </c:pt>
                <c:pt idx="585">
                  <c:v>16.3</c:v>
                </c:pt>
                <c:pt idx="586">
                  <c:v>20.4</c:v>
                </c:pt>
                <c:pt idx="587">
                  <c:v>27.2</c:v>
                </c:pt>
                <c:pt idx="588">
                  <c:v>18.0</c:v>
                </c:pt>
                <c:pt idx="589">
                  <c:v>17.3</c:v>
                </c:pt>
                <c:pt idx="590">
                  <c:v>18.7</c:v>
                </c:pt>
                <c:pt idx="591">
                  <c:v>26.0</c:v>
                </c:pt>
                <c:pt idx="592">
                  <c:v>16.6</c:v>
                </c:pt>
                <c:pt idx="593">
                  <c:v>15.4</c:v>
                </c:pt>
                <c:pt idx="594">
                  <c:v>22.9</c:v>
                </c:pt>
                <c:pt idx="595">
                  <c:v>16.6</c:v>
                </c:pt>
                <c:pt idx="596">
                  <c:v>25.6</c:v>
                </c:pt>
                <c:pt idx="597">
                  <c:v>23.6</c:v>
                </c:pt>
                <c:pt idx="598">
                  <c:v>30.1</c:v>
                </c:pt>
                <c:pt idx="599">
                  <c:v>18.9</c:v>
                </c:pt>
                <c:pt idx="600">
                  <c:v>20.4</c:v>
                </c:pt>
                <c:pt idx="601">
                  <c:v>39.6</c:v>
                </c:pt>
                <c:pt idx="602">
                  <c:v>23.8</c:v>
                </c:pt>
                <c:pt idx="603">
                  <c:v>22.2</c:v>
                </c:pt>
                <c:pt idx="604">
                  <c:v>17.6</c:v>
                </c:pt>
                <c:pt idx="605">
                  <c:v>24.6</c:v>
                </c:pt>
                <c:pt idx="606">
                  <c:v>21.8</c:v>
                </c:pt>
                <c:pt idx="607">
                  <c:v>19.6</c:v>
                </c:pt>
                <c:pt idx="608">
                  <c:v>25.3</c:v>
                </c:pt>
                <c:pt idx="609">
                  <c:v>17.0</c:v>
                </c:pt>
                <c:pt idx="610">
                  <c:v>31.7</c:v>
                </c:pt>
                <c:pt idx="611">
                  <c:v>18.0</c:v>
                </c:pt>
                <c:pt idx="612">
                  <c:v>23.6</c:v>
                </c:pt>
                <c:pt idx="613">
                  <c:v>26.1</c:v>
                </c:pt>
                <c:pt idx="614">
                  <c:v>21.8</c:v>
                </c:pt>
                <c:pt idx="615">
                  <c:v>20.8</c:v>
                </c:pt>
                <c:pt idx="616">
                  <c:v>28.9</c:v>
                </c:pt>
                <c:pt idx="617">
                  <c:v>23.3</c:v>
                </c:pt>
                <c:pt idx="618">
                  <c:v>22.5</c:v>
                </c:pt>
                <c:pt idx="619">
                  <c:v>17.8</c:v>
                </c:pt>
                <c:pt idx="620">
                  <c:v>22.7</c:v>
                </c:pt>
                <c:pt idx="621">
                  <c:v>21.8</c:v>
                </c:pt>
                <c:pt idx="622">
                  <c:v>24.0</c:v>
                </c:pt>
                <c:pt idx="623">
                  <c:v>27.0</c:v>
                </c:pt>
                <c:pt idx="624">
                  <c:v>24.5</c:v>
                </c:pt>
                <c:pt idx="625">
                  <c:v>28.9</c:v>
                </c:pt>
                <c:pt idx="626">
                  <c:v>29.0</c:v>
                </c:pt>
                <c:pt idx="627">
                  <c:v>26.5</c:v>
                </c:pt>
                <c:pt idx="628">
                  <c:v>23.2</c:v>
                </c:pt>
                <c:pt idx="629">
                  <c:v>20.9</c:v>
                </c:pt>
                <c:pt idx="630">
                  <c:v>23.3</c:v>
                </c:pt>
                <c:pt idx="631">
                  <c:v>22.8</c:v>
                </c:pt>
                <c:pt idx="632">
                  <c:v>24.4</c:v>
                </c:pt>
                <c:pt idx="633">
                  <c:v>18.5</c:v>
                </c:pt>
                <c:pt idx="634">
                  <c:v>24.4</c:v>
                </c:pt>
                <c:pt idx="635">
                  <c:v>19.6</c:v>
                </c:pt>
                <c:pt idx="636">
                  <c:v>29.0</c:v>
                </c:pt>
                <c:pt idx="637">
                  <c:v>21.5</c:v>
                </c:pt>
                <c:pt idx="638">
                  <c:v>26.3</c:v>
                </c:pt>
                <c:pt idx="639">
                  <c:v>29.3</c:v>
                </c:pt>
                <c:pt idx="640">
                  <c:v>23.4</c:v>
                </c:pt>
                <c:pt idx="641">
                  <c:v>33.3</c:v>
                </c:pt>
                <c:pt idx="642">
                  <c:v>19.2</c:v>
                </c:pt>
                <c:pt idx="643">
                  <c:v>29.7</c:v>
                </c:pt>
                <c:pt idx="644">
                  <c:v>22.9</c:v>
                </c:pt>
                <c:pt idx="645">
                  <c:v>19.1</c:v>
                </c:pt>
                <c:pt idx="646">
                  <c:v>22.2</c:v>
                </c:pt>
                <c:pt idx="647">
                  <c:v>21.5</c:v>
                </c:pt>
                <c:pt idx="648">
                  <c:v>20.9</c:v>
                </c:pt>
                <c:pt idx="649">
                  <c:v>15.5</c:v>
                </c:pt>
                <c:pt idx="650">
                  <c:v>33.7</c:v>
                </c:pt>
                <c:pt idx="651">
                  <c:v>17.9</c:v>
                </c:pt>
                <c:pt idx="652">
                  <c:v>18.2</c:v>
                </c:pt>
                <c:pt idx="653">
                  <c:v>27.7</c:v>
                </c:pt>
                <c:pt idx="654">
                  <c:v>24.3</c:v>
                </c:pt>
                <c:pt idx="655">
                  <c:v>21.6</c:v>
                </c:pt>
                <c:pt idx="656">
                  <c:v>25.5</c:v>
                </c:pt>
                <c:pt idx="657">
                  <c:v>25.9</c:v>
                </c:pt>
                <c:pt idx="658">
                  <c:v>20.5</c:v>
                </c:pt>
                <c:pt idx="659">
                  <c:v>27.0</c:v>
                </c:pt>
                <c:pt idx="660">
                  <c:v>27.8</c:v>
                </c:pt>
                <c:pt idx="661">
                  <c:v>29.7</c:v>
                </c:pt>
                <c:pt idx="662">
                  <c:v>23.0</c:v>
                </c:pt>
                <c:pt idx="663">
                  <c:v>18.8</c:v>
                </c:pt>
                <c:pt idx="664">
                  <c:v>22.1</c:v>
                </c:pt>
                <c:pt idx="665">
                  <c:v>24.0</c:v>
                </c:pt>
                <c:pt idx="666">
                  <c:v>19.4</c:v>
                </c:pt>
                <c:pt idx="667">
                  <c:v>28.1</c:v>
                </c:pt>
                <c:pt idx="668">
                  <c:v>23.7</c:v>
                </c:pt>
                <c:pt idx="669">
                  <c:v>24.8</c:v>
                </c:pt>
                <c:pt idx="670">
                  <c:v>30.4</c:v>
                </c:pt>
                <c:pt idx="671">
                  <c:v>28.4</c:v>
                </c:pt>
                <c:pt idx="672">
                  <c:v>21.9</c:v>
                </c:pt>
                <c:pt idx="673">
                  <c:v>23.0</c:v>
                </c:pt>
                <c:pt idx="674">
                  <c:v>17.5</c:v>
                </c:pt>
                <c:pt idx="675">
                  <c:v>18.9</c:v>
                </c:pt>
                <c:pt idx="676">
                  <c:v>23.6</c:v>
                </c:pt>
                <c:pt idx="677">
                  <c:v>22.9</c:v>
                </c:pt>
                <c:pt idx="678">
                  <c:v>18.9</c:v>
                </c:pt>
                <c:pt idx="679">
                  <c:v>25.2</c:v>
                </c:pt>
                <c:pt idx="680">
                  <c:v>24.3</c:v>
                </c:pt>
                <c:pt idx="681">
                  <c:v>23.3</c:v>
                </c:pt>
                <c:pt idx="682">
                  <c:v>26.8</c:v>
                </c:pt>
                <c:pt idx="683">
                  <c:v>20.4</c:v>
                </c:pt>
                <c:pt idx="684">
                  <c:v>20.5</c:v>
                </c:pt>
                <c:pt idx="685">
                  <c:v>24.5</c:v>
                </c:pt>
                <c:pt idx="686">
                  <c:v>20.8</c:v>
                </c:pt>
                <c:pt idx="687">
                  <c:v>21.5</c:v>
                </c:pt>
                <c:pt idx="688">
                  <c:v>18.6</c:v>
                </c:pt>
                <c:pt idx="689">
                  <c:v>24.0</c:v>
                </c:pt>
                <c:pt idx="690">
                  <c:v>21.7</c:v>
                </c:pt>
                <c:pt idx="691">
                  <c:v>24.9</c:v>
                </c:pt>
                <c:pt idx="692">
                  <c:v>19.7</c:v>
                </c:pt>
                <c:pt idx="693">
                  <c:v>32.8</c:v>
                </c:pt>
                <c:pt idx="694">
                  <c:v>20.9</c:v>
                </c:pt>
                <c:pt idx="695">
                  <c:v>21.7</c:v>
                </c:pt>
                <c:pt idx="696">
                  <c:v>23.1</c:v>
                </c:pt>
                <c:pt idx="697">
                  <c:v>21.5</c:v>
                </c:pt>
                <c:pt idx="698">
                  <c:v>20.3</c:v>
                </c:pt>
                <c:pt idx="699">
                  <c:v>19.1</c:v>
                </c:pt>
                <c:pt idx="700">
                  <c:v>24.9</c:v>
                </c:pt>
                <c:pt idx="701">
                  <c:v>24.4</c:v>
                </c:pt>
                <c:pt idx="702">
                  <c:v>24.1</c:v>
                </c:pt>
                <c:pt idx="703">
                  <c:v>35.9</c:v>
                </c:pt>
                <c:pt idx="704">
                  <c:v>25.7</c:v>
                </c:pt>
                <c:pt idx="705">
                  <c:v>20.1</c:v>
                </c:pt>
                <c:pt idx="706">
                  <c:v>24.1</c:v>
                </c:pt>
                <c:pt idx="707">
                  <c:v>27.0</c:v>
                </c:pt>
                <c:pt idx="708">
                  <c:v>22.1</c:v>
                </c:pt>
                <c:pt idx="709">
                  <c:v>33.2</c:v>
                </c:pt>
                <c:pt idx="710">
                  <c:v>21.0</c:v>
                </c:pt>
                <c:pt idx="711">
                  <c:v>29.3</c:v>
                </c:pt>
                <c:pt idx="712">
                  <c:v>23.2</c:v>
                </c:pt>
                <c:pt idx="713">
                  <c:v>21.0</c:v>
                </c:pt>
                <c:pt idx="714">
                  <c:v>20.1</c:v>
                </c:pt>
                <c:pt idx="715">
                  <c:v>19.8</c:v>
                </c:pt>
                <c:pt idx="716">
                  <c:v>19.4</c:v>
                </c:pt>
                <c:pt idx="717">
                  <c:v>25.0</c:v>
                </c:pt>
                <c:pt idx="718">
                  <c:v>22.7</c:v>
                </c:pt>
                <c:pt idx="719">
                  <c:v>25.7</c:v>
                </c:pt>
                <c:pt idx="720">
                  <c:v>31.4</c:v>
                </c:pt>
                <c:pt idx="721">
                  <c:v>22.7</c:v>
                </c:pt>
                <c:pt idx="722">
                  <c:v>21.2</c:v>
                </c:pt>
                <c:pt idx="723">
                  <c:v>18.9</c:v>
                </c:pt>
                <c:pt idx="724">
                  <c:v>29.4</c:v>
                </c:pt>
                <c:pt idx="725">
                  <c:v>26.5</c:v>
                </c:pt>
                <c:pt idx="726">
                  <c:v>26.3</c:v>
                </c:pt>
                <c:pt idx="727">
                  <c:v>30.2</c:v>
                </c:pt>
                <c:pt idx="728">
                  <c:v>25.9</c:v>
                </c:pt>
                <c:pt idx="729">
                  <c:v>27.3</c:v>
                </c:pt>
                <c:pt idx="730">
                  <c:v>20.4</c:v>
                </c:pt>
                <c:pt idx="731">
                  <c:v>20.8</c:v>
                </c:pt>
                <c:pt idx="732">
                  <c:v>20.3</c:v>
                </c:pt>
                <c:pt idx="733">
                  <c:v>26.6</c:v>
                </c:pt>
                <c:pt idx="734">
                  <c:v>20.6</c:v>
                </c:pt>
                <c:pt idx="735">
                  <c:v>22.0</c:v>
                </c:pt>
                <c:pt idx="736">
                  <c:v>25.5</c:v>
                </c:pt>
                <c:pt idx="737">
                  <c:v>26.1</c:v>
                </c:pt>
                <c:pt idx="738">
                  <c:v>19.6</c:v>
                </c:pt>
                <c:pt idx="739">
                  <c:v>20.9</c:v>
                </c:pt>
                <c:pt idx="740">
                  <c:v>22.5</c:v>
                </c:pt>
                <c:pt idx="741">
                  <c:v>27.6</c:v>
                </c:pt>
                <c:pt idx="742">
                  <c:v>22.3</c:v>
                </c:pt>
                <c:pt idx="743">
                  <c:v>26.0</c:v>
                </c:pt>
                <c:pt idx="744">
                  <c:v>25.7</c:v>
                </c:pt>
                <c:pt idx="745">
                  <c:v>22.7</c:v>
                </c:pt>
                <c:pt idx="746">
                  <c:v>21.3</c:v>
                </c:pt>
                <c:pt idx="747">
                  <c:v>25.4</c:v>
                </c:pt>
                <c:pt idx="748">
                  <c:v>24.0</c:v>
                </c:pt>
                <c:pt idx="749">
                  <c:v>18.2</c:v>
                </c:pt>
                <c:pt idx="750">
                  <c:v>21.1</c:v>
                </c:pt>
                <c:pt idx="751">
                  <c:v>29.2</c:v>
                </c:pt>
                <c:pt idx="752">
                  <c:v>30.5</c:v>
                </c:pt>
                <c:pt idx="753">
                  <c:v>23.5</c:v>
                </c:pt>
                <c:pt idx="754">
                  <c:v>32.4</c:v>
                </c:pt>
                <c:pt idx="755">
                  <c:v>26.7</c:v>
                </c:pt>
                <c:pt idx="756">
                  <c:v>32.5</c:v>
                </c:pt>
                <c:pt idx="757">
                  <c:v>25.9</c:v>
                </c:pt>
                <c:pt idx="758">
                  <c:v>22.6</c:v>
                </c:pt>
                <c:pt idx="759">
                  <c:v>25.2</c:v>
                </c:pt>
                <c:pt idx="760">
                  <c:v>26.8</c:v>
                </c:pt>
                <c:pt idx="761">
                  <c:v>23.2</c:v>
                </c:pt>
                <c:pt idx="762">
                  <c:v>23.9</c:v>
                </c:pt>
                <c:pt idx="763">
                  <c:v>28.5</c:v>
                </c:pt>
                <c:pt idx="764">
                  <c:v>22.5</c:v>
                </c:pt>
                <c:pt idx="765">
                  <c:v>26.3</c:v>
                </c:pt>
                <c:pt idx="766">
                  <c:v>26.3</c:v>
                </c:pt>
                <c:pt idx="767">
                  <c:v>20.2</c:v>
                </c:pt>
                <c:pt idx="768">
                  <c:v>26.7</c:v>
                </c:pt>
                <c:pt idx="769">
                  <c:v>24.0</c:v>
                </c:pt>
                <c:pt idx="770">
                  <c:v>26.8</c:v>
                </c:pt>
                <c:pt idx="771">
                  <c:v>28.9</c:v>
                </c:pt>
                <c:pt idx="772">
                  <c:v>22.5</c:v>
                </c:pt>
                <c:pt idx="773">
                  <c:v>23.8</c:v>
                </c:pt>
                <c:pt idx="774">
                  <c:v>32.4</c:v>
                </c:pt>
                <c:pt idx="775">
                  <c:v>17.6</c:v>
                </c:pt>
                <c:pt idx="776">
                  <c:v>24.4</c:v>
                </c:pt>
                <c:pt idx="777">
                  <c:v>23.8</c:v>
                </c:pt>
                <c:pt idx="778">
                  <c:v>18.9</c:v>
                </c:pt>
                <c:pt idx="779">
                  <c:v>24.4</c:v>
                </c:pt>
                <c:pt idx="780">
                  <c:v>19.9</c:v>
                </c:pt>
                <c:pt idx="781">
                  <c:v>19.2</c:v>
                </c:pt>
                <c:pt idx="782">
                  <c:v>26.7</c:v>
                </c:pt>
                <c:pt idx="783">
                  <c:v>23.1</c:v>
                </c:pt>
                <c:pt idx="784">
                  <c:v>29.6</c:v>
                </c:pt>
                <c:pt idx="785">
                  <c:v>19.6</c:v>
                </c:pt>
                <c:pt idx="786">
                  <c:v>21.4</c:v>
                </c:pt>
                <c:pt idx="787">
                  <c:v>23.3</c:v>
                </c:pt>
                <c:pt idx="788">
                  <c:v>24.0</c:v>
                </c:pt>
                <c:pt idx="789">
                  <c:v>22.7</c:v>
                </c:pt>
                <c:pt idx="790">
                  <c:v>21.2</c:v>
                </c:pt>
                <c:pt idx="791">
                  <c:v>23.6</c:v>
                </c:pt>
                <c:pt idx="792">
                  <c:v>19.0</c:v>
                </c:pt>
                <c:pt idx="793">
                  <c:v>18.2</c:v>
                </c:pt>
                <c:pt idx="794">
                  <c:v>23.7</c:v>
                </c:pt>
                <c:pt idx="795">
                  <c:v>15.8</c:v>
                </c:pt>
                <c:pt idx="796">
                  <c:v>21.1</c:v>
                </c:pt>
                <c:pt idx="797">
                  <c:v>19.2</c:v>
                </c:pt>
                <c:pt idx="798">
                  <c:v>20.9</c:v>
                </c:pt>
                <c:pt idx="799">
                  <c:v>13.7</c:v>
                </c:pt>
                <c:pt idx="800">
                  <c:v>22.9</c:v>
                </c:pt>
                <c:pt idx="801">
                  <c:v>19.6</c:v>
                </c:pt>
                <c:pt idx="802">
                  <c:v>14.1</c:v>
                </c:pt>
                <c:pt idx="803">
                  <c:v>17.3</c:v>
                </c:pt>
                <c:pt idx="804">
                  <c:v>25.2</c:v>
                </c:pt>
                <c:pt idx="805">
                  <c:v>15.7</c:v>
                </c:pt>
                <c:pt idx="806">
                  <c:v>15.3</c:v>
                </c:pt>
                <c:pt idx="807">
                  <c:v>21.3</c:v>
                </c:pt>
                <c:pt idx="808">
                  <c:v>21.9</c:v>
                </c:pt>
                <c:pt idx="809">
                  <c:v>15.2</c:v>
                </c:pt>
                <c:pt idx="810">
                  <c:v>21.4</c:v>
                </c:pt>
                <c:pt idx="811">
                  <c:v>19.2</c:v>
                </c:pt>
                <c:pt idx="812">
                  <c:v>15.1</c:v>
                </c:pt>
                <c:pt idx="813">
                  <c:v>20.5</c:v>
                </c:pt>
                <c:pt idx="814">
                  <c:v>22.8</c:v>
                </c:pt>
                <c:pt idx="815">
                  <c:v>21.0</c:v>
                </c:pt>
                <c:pt idx="816">
                  <c:v>22.0</c:v>
                </c:pt>
                <c:pt idx="817">
                  <c:v>15.9</c:v>
                </c:pt>
                <c:pt idx="818">
                  <c:v>16.7</c:v>
                </c:pt>
                <c:pt idx="819">
                  <c:v>17.3</c:v>
                </c:pt>
                <c:pt idx="820">
                  <c:v>16.4</c:v>
                </c:pt>
                <c:pt idx="821">
                  <c:v>21.1</c:v>
                </c:pt>
                <c:pt idx="822">
                  <c:v>19.6</c:v>
                </c:pt>
                <c:pt idx="823">
                  <c:v>19.4</c:v>
                </c:pt>
                <c:pt idx="824">
                  <c:v>22.7</c:v>
                </c:pt>
                <c:pt idx="825">
                  <c:v>18.8</c:v>
                </c:pt>
                <c:pt idx="826">
                  <c:v>20.7</c:v>
                </c:pt>
                <c:pt idx="827">
                  <c:v>27.3</c:v>
                </c:pt>
                <c:pt idx="828">
                  <c:v>17.6</c:v>
                </c:pt>
                <c:pt idx="829">
                  <c:v>20.8</c:v>
                </c:pt>
                <c:pt idx="830">
                  <c:v>17.7</c:v>
                </c:pt>
                <c:pt idx="831">
                  <c:v>25.8</c:v>
                </c:pt>
                <c:pt idx="832">
                  <c:v>18.5</c:v>
                </c:pt>
                <c:pt idx="833">
                  <c:v>17.6</c:v>
                </c:pt>
                <c:pt idx="834">
                  <c:v>17.2</c:v>
                </c:pt>
                <c:pt idx="835">
                  <c:v>15.7</c:v>
                </c:pt>
                <c:pt idx="836">
                  <c:v>22.5</c:v>
                </c:pt>
                <c:pt idx="837">
                  <c:v>23.2</c:v>
                </c:pt>
                <c:pt idx="838">
                  <c:v>22.0</c:v>
                </c:pt>
                <c:pt idx="839">
                  <c:v>14.7</c:v>
                </c:pt>
                <c:pt idx="840">
                  <c:v>18.2</c:v>
                </c:pt>
                <c:pt idx="841">
                  <c:v>24.3</c:v>
                </c:pt>
                <c:pt idx="842">
                  <c:v>24.0</c:v>
                </c:pt>
                <c:pt idx="843">
                  <c:v>15.5</c:v>
                </c:pt>
                <c:pt idx="844">
                  <c:v>17.9</c:v>
                </c:pt>
                <c:pt idx="845">
                  <c:v>18.5</c:v>
                </c:pt>
                <c:pt idx="846">
                  <c:v>23.0</c:v>
                </c:pt>
                <c:pt idx="847">
                  <c:v>24.1</c:v>
                </c:pt>
                <c:pt idx="848">
                  <c:v>18.1</c:v>
                </c:pt>
                <c:pt idx="849">
                  <c:v>26.5</c:v>
                </c:pt>
                <c:pt idx="850">
                  <c:v>17.9</c:v>
                </c:pt>
                <c:pt idx="851">
                  <c:v>20.3</c:v>
                </c:pt>
                <c:pt idx="852">
                  <c:v>17.3</c:v>
                </c:pt>
                <c:pt idx="853">
                  <c:v>25.2</c:v>
                </c:pt>
                <c:pt idx="854">
                  <c:v>16.6</c:v>
                </c:pt>
                <c:pt idx="855">
                  <c:v>21.3</c:v>
                </c:pt>
                <c:pt idx="856">
                  <c:v>25.1</c:v>
                </c:pt>
                <c:pt idx="857">
                  <c:v>18.7</c:v>
                </c:pt>
                <c:pt idx="858">
                  <c:v>18.0</c:v>
                </c:pt>
                <c:pt idx="859">
                  <c:v>16.7</c:v>
                </c:pt>
                <c:pt idx="860">
                  <c:v>18.9</c:v>
                </c:pt>
                <c:pt idx="861">
                  <c:v>16.4</c:v>
                </c:pt>
                <c:pt idx="862">
                  <c:v>16.9</c:v>
                </c:pt>
                <c:pt idx="863">
                  <c:v>17.1</c:v>
                </c:pt>
                <c:pt idx="864">
                  <c:v>17.7</c:v>
                </c:pt>
                <c:pt idx="865">
                  <c:v>19.0</c:v>
                </c:pt>
                <c:pt idx="866">
                  <c:v>20.8</c:v>
                </c:pt>
                <c:pt idx="867">
                  <c:v>17.0</c:v>
                </c:pt>
                <c:pt idx="868">
                  <c:v>18.0</c:v>
                </c:pt>
                <c:pt idx="869">
                  <c:v>17.7</c:v>
                </c:pt>
                <c:pt idx="870">
                  <c:v>18.0</c:v>
                </c:pt>
                <c:pt idx="871">
                  <c:v>18.5</c:v>
                </c:pt>
                <c:pt idx="872">
                  <c:v>12.8</c:v>
                </c:pt>
                <c:pt idx="873">
                  <c:v>17.8</c:v>
                </c:pt>
                <c:pt idx="874">
                  <c:v>21.6</c:v>
                </c:pt>
                <c:pt idx="875">
                  <c:v>21.0</c:v>
                </c:pt>
                <c:pt idx="876">
                  <c:v>15.0</c:v>
                </c:pt>
                <c:pt idx="877">
                  <c:v>23.4</c:v>
                </c:pt>
                <c:pt idx="878">
                  <c:v>17.4</c:v>
                </c:pt>
                <c:pt idx="879">
                  <c:v>24.8</c:v>
                </c:pt>
                <c:pt idx="880">
                  <c:v>21.1</c:v>
                </c:pt>
                <c:pt idx="881">
                  <c:v>25.2</c:v>
                </c:pt>
                <c:pt idx="882">
                  <c:v>15.4</c:v>
                </c:pt>
                <c:pt idx="883">
                  <c:v>16.3</c:v>
                </c:pt>
                <c:pt idx="884">
                  <c:v>16.2</c:v>
                </c:pt>
                <c:pt idx="885">
                  <c:v>17.7</c:v>
                </c:pt>
                <c:pt idx="886">
                  <c:v>20.1</c:v>
                </c:pt>
                <c:pt idx="887">
                  <c:v>15.6</c:v>
                </c:pt>
                <c:pt idx="888">
                  <c:v>15.4</c:v>
                </c:pt>
                <c:pt idx="889">
                  <c:v>25.2</c:v>
                </c:pt>
                <c:pt idx="890">
                  <c:v>20.0</c:v>
                </c:pt>
                <c:pt idx="891">
                  <c:v>13.6</c:v>
                </c:pt>
                <c:pt idx="892">
                  <c:v>17.0</c:v>
                </c:pt>
                <c:pt idx="893">
                  <c:v>16.8</c:v>
                </c:pt>
                <c:pt idx="894">
                  <c:v>16.5</c:v>
                </c:pt>
                <c:pt idx="895">
                  <c:v>22.0</c:v>
                </c:pt>
                <c:pt idx="896">
                  <c:v>22.1</c:v>
                </c:pt>
                <c:pt idx="897">
                  <c:v>24.1</c:v>
                </c:pt>
                <c:pt idx="898">
                  <c:v>19.8</c:v>
                </c:pt>
                <c:pt idx="899">
                  <c:v>13.1</c:v>
                </c:pt>
                <c:pt idx="900">
                  <c:v>13.3</c:v>
                </c:pt>
                <c:pt idx="901">
                  <c:v>18.1</c:v>
                </c:pt>
                <c:pt idx="902">
                  <c:v>15.2</c:v>
                </c:pt>
                <c:pt idx="903">
                  <c:v>20.3</c:v>
                </c:pt>
                <c:pt idx="904">
                  <c:v>11.1</c:v>
                </c:pt>
                <c:pt idx="905">
                  <c:v>18.5</c:v>
                </c:pt>
                <c:pt idx="906">
                  <c:v>16.4</c:v>
                </c:pt>
                <c:pt idx="907">
                  <c:v>13.8</c:v>
                </c:pt>
                <c:pt idx="908">
                  <c:v>22.1</c:v>
                </c:pt>
                <c:pt idx="909">
                  <c:v>19.2</c:v>
                </c:pt>
                <c:pt idx="910">
                  <c:v>20.1</c:v>
                </c:pt>
                <c:pt idx="911">
                  <c:v>19.7</c:v>
                </c:pt>
                <c:pt idx="912">
                  <c:v>33.3</c:v>
                </c:pt>
                <c:pt idx="913">
                  <c:v>13.1</c:v>
                </c:pt>
                <c:pt idx="914">
                  <c:v>16.5</c:v>
                </c:pt>
                <c:pt idx="915">
                  <c:v>15.2</c:v>
                </c:pt>
                <c:pt idx="916">
                  <c:v>14.3</c:v>
                </c:pt>
                <c:pt idx="917">
                  <c:v>24.5</c:v>
                </c:pt>
                <c:pt idx="918">
                  <c:v>16.6</c:v>
                </c:pt>
                <c:pt idx="919">
                  <c:v>12.8</c:v>
                </c:pt>
                <c:pt idx="920">
                  <c:v>16.9</c:v>
                </c:pt>
                <c:pt idx="921">
                  <c:v>11.4</c:v>
                </c:pt>
                <c:pt idx="922">
                  <c:v>17.6</c:v>
                </c:pt>
                <c:pt idx="923">
                  <c:v>12.0</c:v>
                </c:pt>
                <c:pt idx="924">
                  <c:v>25.2</c:v>
                </c:pt>
                <c:pt idx="925">
                  <c:v>11.2</c:v>
                </c:pt>
                <c:pt idx="926">
                  <c:v>14.6</c:v>
                </c:pt>
                <c:pt idx="927">
                  <c:v>17.1</c:v>
                </c:pt>
                <c:pt idx="928">
                  <c:v>15.2</c:v>
                </c:pt>
                <c:pt idx="929">
                  <c:v>17.6</c:v>
                </c:pt>
                <c:pt idx="930">
                  <c:v>24.8</c:v>
                </c:pt>
                <c:pt idx="931">
                  <c:v>28.5</c:v>
                </c:pt>
                <c:pt idx="932">
                  <c:v>15.7</c:v>
                </c:pt>
                <c:pt idx="933">
                  <c:v>20.7</c:v>
                </c:pt>
                <c:pt idx="934">
                  <c:v>17.6</c:v>
                </c:pt>
                <c:pt idx="935">
                  <c:v>23.4</c:v>
                </c:pt>
                <c:pt idx="936">
                  <c:v>13.9</c:v>
                </c:pt>
                <c:pt idx="937">
                  <c:v>17.0</c:v>
                </c:pt>
                <c:pt idx="938">
                  <c:v>14.6</c:v>
                </c:pt>
                <c:pt idx="939">
                  <c:v>22.4</c:v>
                </c:pt>
                <c:pt idx="940">
                  <c:v>18.7</c:v>
                </c:pt>
                <c:pt idx="941">
                  <c:v>34.4</c:v>
                </c:pt>
                <c:pt idx="942">
                  <c:v>17.3</c:v>
                </c:pt>
                <c:pt idx="943">
                  <c:v>17.1</c:v>
                </c:pt>
                <c:pt idx="944">
                  <c:v>14.0</c:v>
                </c:pt>
                <c:pt idx="945">
                  <c:v>18.5</c:v>
                </c:pt>
                <c:pt idx="946">
                  <c:v>15.3</c:v>
                </c:pt>
                <c:pt idx="947">
                  <c:v>14.7</c:v>
                </c:pt>
                <c:pt idx="948">
                  <c:v>28.6</c:v>
                </c:pt>
                <c:pt idx="949">
                  <c:v>9.6</c:v>
                </c:pt>
                <c:pt idx="950">
                  <c:v>15.9</c:v>
                </c:pt>
                <c:pt idx="951">
                  <c:v>23.4</c:v>
                </c:pt>
                <c:pt idx="952">
                  <c:v>12.5</c:v>
                </c:pt>
                <c:pt idx="953">
                  <c:v>13.9</c:v>
                </c:pt>
                <c:pt idx="954">
                  <c:v>16.7</c:v>
                </c:pt>
                <c:pt idx="955">
                  <c:v>11.3</c:v>
                </c:pt>
                <c:pt idx="956">
                  <c:v>14.6</c:v>
                </c:pt>
                <c:pt idx="957">
                  <c:v>28.8</c:v>
                </c:pt>
                <c:pt idx="958">
                  <c:v>15.0</c:v>
                </c:pt>
                <c:pt idx="959">
                  <c:v>26.0</c:v>
                </c:pt>
                <c:pt idx="960">
                  <c:v>13.3</c:v>
                </c:pt>
                <c:pt idx="961">
                  <c:v>13.8</c:v>
                </c:pt>
                <c:pt idx="962">
                  <c:v>21.6</c:v>
                </c:pt>
                <c:pt idx="963">
                  <c:v>14.7</c:v>
                </c:pt>
                <c:pt idx="964">
                  <c:v>16.0</c:v>
                </c:pt>
                <c:pt idx="965">
                  <c:v>17.5</c:v>
                </c:pt>
                <c:pt idx="966">
                  <c:v>15.1</c:v>
                </c:pt>
                <c:pt idx="967">
                  <c:v>17.6</c:v>
                </c:pt>
                <c:pt idx="968">
                  <c:v>16.2</c:v>
                </c:pt>
                <c:pt idx="969">
                  <c:v>14.0</c:v>
                </c:pt>
                <c:pt idx="970">
                  <c:v>21.6</c:v>
                </c:pt>
                <c:pt idx="971">
                  <c:v>14.3</c:v>
                </c:pt>
                <c:pt idx="972">
                  <c:v>15.0</c:v>
                </c:pt>
                <c:pt idx="973">
                  <c:v>18.8</c:v>
                </c:pt>
                <c:pt idx="974">
                  <c:v>18.2</c:v>
                </c:pt>
                <c:pt idx="975">
                  <c:v>14.5</c:v>
                </c:pt>
                <c:pt idx="976">
                  <c:v>17.9</c:v>
                </c:pt>
                <c:pt idx="977">
                  <c:v>10.8</c:v>
                </c:pt>
                <c:pt idx="978">
                  <c:v>12.4</c:v>
                </c:pt>
                <c:pt idx="979">
                  <c:v>13.1</c:v>
                </c:pt>
                <c:pt idx="980">
                  <c:v>19.5</c:v>
                </c:pt>
                <c:pt idx="981">
                  <c:v>11.3</c:v>
                </c:pt>
                <c:pt idx="982">
                  <c:v>23.4</c:v>
                </c:pt>
                <c:pt idx="983">
                  <c:v>23.1</c:v>
                </c:pt>
                <c:pt idx="984">
                  <c:v>10.8</c:v>
                </c:pt>
                <c:pt idx="985">
                  <c:v>14.8</c:v>
                </c:pt>
                <c:pt idx="986">
                  <c:v>25.9</c:v>
                </c:pt>
                <c:pt idx="987">
                  <c:v>15.0</c:v>
                </c:pt>
                <c:pt idx="988">
                  <c:v>17.9</c:v>
                </c:pt>
                <c:pt idx="989">
                  <c:v>12.7</c:v>
                </c:pt>
                <c:pt idx="990">
                  <c:v>16.4</c:v>
                </c:pt>
                <c:pt idx="991">
                  <c:v>23.3</c:v>
                </c:pt>
                <c:pt idx="992">
                  <c:v>21.5</c:v>
                </c:pt>
                <c:pt idx="993">
                  <c:v>25.1</c:v>
                </c:pt>
                <c:pt idx="994">
                  <c:v>25.6</c:v>
                </c:pt>
                <c:pt idx="995">
                  <c:v>26.3</c:v>
                </c:pt>
                <c:pt idx="996">
                  <c:v>20.4</c:v>
                </c:pt>
                <c:pt idx="997">
                  <c:v>20.2</c:v>
                </c:pt>
                <c:pt idx="998">
                  <c:v>25.7</c:v>
                </c:pt>
                <c:pt idx="999">
                  <c:v>21.4</c:v>
                </c:pt>
                <c:pt idx="1000">
                  <c:v>23.8</c:v>
                </c:pt>
                <c:pt idx="1001">
                  <c:v>22.4</c:v>
                </c:pt>
                <c:pt idx="1002">
                  <c:v>20.7</c:v>
                </c:pt>
                <c:pt idx="1003">
                  <c:v>19.7</c:v>
                </c:pt>
                <c:pt idx="1004">
                  <c:v>34.9</c:v>
                </c:pt>
                <c:pt idx="1005">
                  <c:v>27.6</c:v>
                </c:pt>
                <c:pt idx="1006">
                  <c:v>28.7</c:v>
                </c:pt>
                <c:pt idx="1007">
                  <c:v>27.0</c:v>
                </c:pt>
                <c:pt idx="1008">
                  <c:v>29.5</c:v>
                </c:pt>
                <c:pt idx="1009">
                  <c:v>22.1</c:v>
                </c:pt>
                <c:pt idx="1010">
                  <c:v>18.5</c:v>
                </c:pt>
                <c:pt idx="1011">
                  <c:v>22.4</c:v>
                </c:pt>
                <c:pt idx="1012">
                  <c:v>25.6</c:v>
                </c:pt>
                <c:pt idx="1013">
                  <c:v>19.1</c:v>
                </c:pt>
                <c:pt idx="1014">
                  <c:v>30.9</c:v>
                </c:pt>
                <c:pt idx="1015">
                  <c:v>28.7</c:v>
                </c:pt>
                <c:pt idx="1016">
                  <c:v>18.1</c:v>
                </c:pt>
                <c:pt idx="1017">
                  <c:v>23.0</c:v>
                </c:pt>
                <c:pt idx="1018">
                  <c:v>27.8</c:v>
                </c:pt>
                <c:pt idx="1019">
                  <c:v>18.5</c:v>
                </c:pt>
                <c:pt idx="1020">
                  <c:v>27.1</c:v>
                </c:pt>
                <c:pt idx="1021">
                  <c:v>22.0</c:v>
                </c:pt>
                <c:pt idx="1022">
                  <c:v>18.1</c:v>
                </c:pt>
                <c:pt idx="1023">
                  <c:v>32.0</c:v>
                </c:pt>
                <c:pt idx="1024">
                  <c:v>29.4</c:v>
                </c:pt>
                <c:pt idx="1025">
                  <c:v>32.8</c:v>
                </c:pt>
                <c:pt idx="1026">
                  <c:v>19.7</c:v>
                </c:pt>
                <c:pt idx="1027">
                  <c:v>27.6</c:v>
                </c:pt>
                <c:pt idx="1028">
                  <c:v>24.1</c:v>
                </c:pt>
                <c:pt idx="1029">
                  <c:v>17.9</c:v>
                </c:pt>
                <c:pt idx="1030">
                  <c:v>17.7</c:v>
                </c:pt>
                <c:pt idx="1031">
                  <c:v>27.3</c:v>
                </c:pt>
                <c:pt idx="1032">
                  <c:v>32.6</c:v>
                </c:pt>
                <c:pt idx="1033">
                  <c:v>29.1</c:v>
                </c:pt>
                <c:pt idx="1034">
                  <c:v>22.5</c:v>
                </c:pt>
                <c:pt idx="1035">
                  <c:v>25.5</c:v>
                </c:pt>
                <c:pt idx="1036">
                  <c:v>29.0</c:v>
                </c:pt>
                <c:pt idx="1037">
                  <c:v>23.7</c:v>
                </c:pt>
                <c:pt idx="1038">
                  <c:v>25.4</c:v>
                </c:pt>
                <c:pt idx="1039">
                  <c:v>21.7</c:v>
                </c:pt>
                <c:pt idx="1040">
                  <c:v>23.3</c:v>
                </c:pt>
                <c:pt idx="1041">
                  <c:v>26.9</c:v>
                </c:pt>
                <c:pt idx="1042">
                  <c:v>26.3</c:v>
                </c:pt>
                <c:pt idx="1043">
                  <c:v>21.4</c:v>
                </c:pt>
                <c:pt idx="1044">
                  <c:v>29.9</c:v>
                </c:pt>
                <c:pt idx="1045">
                  <c:v>20.5</c:v>
                </c:pt>
                <c:pt idx="1046">
                  <c:v>20.7</c:v>
                </c:pt>
                <c:pt idx="1047">
                  <c:v>32.5</c:v>
                </c:pt>
                <c:pt idx="1048">
                  <c:v>21.8</c:v>
                </c:pt>
                <c:pt idx="1049">
                  <c:v>24.1</c:v>
                </c:pt>
                <c:pt idx="1050">
                  <c:v>27.5</c:v>
                </c:pt>
                <c:pt idx="1051">
                  <c:v>23.0</c:v>
                </c:pt>
                <c:pt idx="1052">
                  <c:v>26.7</c:v>
                </c:pt>
                <c:pt idx="1053">
                  <c:v>19.2</c:v>
                </c:pt>
                <c:pt idx="1054">
                  <c:v>25.4</c:v>
                </c:pt>
                <c:pt idx="1055">
                  <c:v>21.4</c:v>
                </c:pt>
                <c:pt idx="1056">
                  <c:v>34.9</c:v>
                </c:pt>
                <c:pt idx="1057">
                  <c:v>31.2</c:v>
                </c:pt>
                <c:pt idx="1058">
                  <c:v>28.2</c:v>
                </c:pt>
                <c:pt idx="1059">
                  <c:v>27.1</c:v>
                </c:pt>
                <c:pt idx="1060">
                  <c:v>31.4</c:v>
                </c:pt>
                <c:pt idx="1061">
                  <c:v>27.5</c:v>
                </c:pt>
                <c:pt idx="1062">
                  <c:v>29.2</c:v>
                </c:pt>
                <c:pt idx="1063">
                  <c:v>22.7</c:v>
                </c:pt>
                <c:pt idx="1064">
                  <c:v>23.7</c:v>
                </c:pt>
                <c:pt idx="1065">
                  <c:v>17.0</c:v>
                </c:pt>
                <c:pt idx="1066">
                  <c:v>27.0</c:v>
                </c:pt>
                <c:pt idx="1067">
                  <c:v>27.8</c:v>
                </c:pt>
                <c:pt idx="1068">
                  <c:v>22.4</c:v>
                </c:pt>
                <c:pt idx="1069">
                  <c:v>30.8</c:v>
                </c:pt>
                <c:pt idx="1070">
                  <c:v>21.2</c:v>
                </c:pt>
                <c:pt idx="1071">
                  <c:v>20.9</c:v>
                </c:pt>
                <c:pt idx="1072">
                  <c:v>34.6</c:v>
                </c:pt>
                <c:pt idx="1073">
                  <c:v>23.6</c:v>
                </c:pt>
                <c:pt idx="1074">
                  <c:v>31.3</c:v>
                </c:pt>
                <c:pt idx="1075">
                  <c:v>34.8</c:v>
                </c:pt>
                <c:pt idx="1076">
                  <c:v>25.9</c:v>
                </c:pt>
                <c:pt idx="1077">
                  <c:v>22.7</c:v>
                </c:pt>
                <c:pt idx="1078">
                  <c:v>21.7</c:v>
                </c:pt>
                <c:pt idx="1079">
                  <c:v>23.9</c:v>
                </c:pt>
                <c:pt idx="1080">
                  <c:v>30.2</c:v>
                </c:pt>
                <c:pt idx="1081">
                  <c:v>20.9</c:v>
                </c:pt>
                <c:pt idx="1082">
                  <c:v>26.2</c:v>
                </c:pt>
                <c:pt idx="1083">
                  <c:v>32.0</c:v>
                </c:pt>
                <c:pt idx="1084">
                  <c:v>23.9</c:v>
                </c:pt>
                <c:pt idx="1085">
                  <c:v>26.0</c:v>
                </c:pt>
                <c:pt idx="1086">
                  <c:v>27.8</c:v>
                </c:pt>
                <c:pt idx="1087">
                  <c:v>21.2</c:v>
                </c:pt>
                <c:pt idx="1088">
                  <c:v>38.8</c:v>
                </c:pt>
                <c:pt idx="1089">
                  <c:v>22.3</c:v>
                </c:pt>
                <c:pt idx="1090">
                  <c:v>24.4</c:v>
                </c:pt>
                <c:pt idx="1091">
                  <c:v>28.1</c:v>
                </c:pt>
                <c:pt idx="1092">
                  <c:v>20.9</c:v>
                </c:pt>
                <c:pt idx="1093">
                  <c:v>35.6</c:v>
                </c:pt>
                <c:pt idx="1094">
                  <c:v>28.1</c:v>
                </c:pt>
                <c:pt idx="1095">
                  <c:v>21.0</c:v>
                </c:pt>
                <c:pt idx="1096">
                  <c:v>20.3</c:v>
                </c:pt>
                <c:pt idx="1097">
                  <c:v>21.8</c:v>
                </c:pt>
                <c:pt idx="1098">
                  <c:v>24.1</c:v>
                </c:pt>
                <c:pt idx="1099">
                  <c:v>21.5</c:v>
                </c:pt>
                <c:pt idx="1100">
                  <c:v>32.8</c:v>
                </c:pt>
                <c:pt idx="1101">
                  <c:v>20.1</c:v>
                </c:pt>
                <c:pt idx="1102">
                  <c:v>24.1</c:v>
                </c:pt>
                <c:pt idx="1103">
                  <c:v>23.2</c:v>
                </c:pt>
                <c:pt idx="1104">
                  <c:v>29.3</c:v>
                </c:pt>
                <c:pt idx="1105">
                  <c:v>19.8</c:v>
                </c:pt>
                <c:pt idx="1106">
                  <c:v>18.8</c:v>
                </c:pt>
                <c:pt idx="1107">
                  <c:v>27.8</c:v>
                </c:pt>
                <c:pt idx="1108">
                  <c:v>23.1</c:v>
                </c:pt>
                <c:pt idx="1109">
                  <c:v>24.9</c:v>
                </c:pt>
                <c:pt idx="1110">
                  <c:v>19.7</c:v>
                </c:pt>
                <c:pt idx="1111">
                  <c:v>30.4</c:v>
                </c:pt>
                <c:pt idx="1112">
                  <c:v>23.1</c:v>
                </c:pt>
                <c:pt idx="1113">
                  <c:v>28.4</c:v>
                </c:pt>
                <c:pt idx="1114">
                  <c:v>28.3</c:v>
                </c:pt>
                <c:pt idx="1115">
                  <c:v>28.9</c:v>
                </c:pt>
                <c:pt idx="1116">
                  <c:v>31.0</c:v>
                </c:pt>
                <c:pt idx="1117">
                  <c:v>31.7</c:v>
                </c:pt>
                <c:pt idx="1118">
                  <c:v>30.4</c:v>
                </c:pt>
                <c:pt idx="1119">
                  <c:v>28.2</c:v>
                </c:pt>
                <c:pt idx="1120">
                  <c:v>21.4</c:v>
                </c:pt>
                <c:pt idx="1121">
                  <c:v>20.3</c:v>
                </c:pt>
                <c:pt idx="1122">
                  <c:v>20.8</c:v>
                </c:pt>
                <c:pt idx="1123">
                  <c:v>32.6</c:v>
                </c:pt>
                <c:pt idx="1124">
                  <c:v>33.7</c:v>
                </c:pt>
                <c:pt idx="1125">
                  <c:v>35.4</c:v>
                </c:pt>
                <c:pt idx="1126">
                  <c:v>25.2</c:v>
                </c:pt>
                <c:pt idx="1127">
                  <c:v>24.9</c:v>
                </c:pt>
                <c:pt idx="1128">
                  <c:v>27.6</c:v>
                </c:pt>
                <c:pt idx="1129">
                  <c:v>23.0</c:v>
                </c:pt>
                <c:pt idx="1130">
                  <c:v>18.7</c:v>
                </c:pt>
                <c:pt idx="1131">
                  <c:v>31.1</c:v>
                </c:pt>
                <c:pt idx="1132">
                  <c:v>30.0</c:v>
                </c:pt>
                <c:pt idx="1133">
                  <c:v>25.3</c:v>
                </c:pt>
                <c:pt idx="1134">
                  <c:v>32.5</c:v>
                </c:pt>
                <c:pt idx="1135">
                  <c:v>23.9</c:v>
                </c:pt>
                <c:pt idx="1136">
                  <c:v>24.6</c:v>
                </c:pt>
                <c:pt idx="1137">
                  <c:v>29.9</c:v>
                </c:pt>
                <c:pt idx="1138">
                  <c:v>23.4</c:v>
                </c:pt>
                <c:pt idx="1139">
                  <c:v>31.4</c:v>
                </c:pt>
                <c:pt idx="1140">
                  <c:v>22.8</c:v>
                </c:pt>
                <c:pt idx="1141">
                  <c:v>26.0</c:v>
                </c:pt>
                <c:pt idx="1142">
                  <c:v>35.0</c:v>
                </c:pt>
                <c:pt idx="1143">
                  <c:v>20.8</c:v>
                </c:pt>
                <c:pt idx="1144">
                  <c:v>34.3</c:v>
                </c:pt>
                <c:pt idx="1145">
                  <c:v>15.3</c:v>
                </c:pt>
                <c:pt idx="1146">
                  <c:v>25.1</c:v>
                </c:pt>
                <c:pt idx="1147">
                  <c:v>23.1</c:v>
                </c:pt>
                <c:pt idx="1148">
                  <c:v>23.0</c:v>
                </c:pt>
                <c:pt idx="1149">
                  <c:v>20.2</c:v>
                </c:pt>
                <c:pt idx="1150">
                  <c:v>25.9</c:v>
                </c:pt>
                <c:pt idx="1151">
                  <c:v>30.9</c:v>
                </c:pt>
                <c:pt idx="1152">
                  <c:v>23.1</c:v>
                </c:pt>
                <c:pt idx="1153">
                  <c:v>30.0</c:v>
                </c:pt>
                <c:pt idx="1154">
                  <c:v>20.3</c:v>
                </c:pt>
                <c:pt idx="1155">
                  <c:v>30.7</c:v>
                </c:pt>
                <c:pt idx="1156">
                  <c:v>25.8</c:v>
                </c:pt>
                <c:pt idx="1157">
                  <c:v>26.9</c:v>
                </c:pt>
                <c:pt idx="1158">
                  <c:v>38.7</c:v>
                </c:pt>
                <c:pt idx="1159">
                  <c:v>25.5</c:v>
                </c:pt>
                <c:pt idx="1160">
                  <c:v>27.0</c:v>
                </c:pt>
                <c:pt idx="1161">
                  <c:v>26.4</c:v>
                </c:pt>
                <c:pt idx="1162">
                  <c:v>27.9</c:v>
                </c:pt>
                <c:pt idx="1163">
                  <c:v>23.5</c:v>
                </c:pt>
                <c:pt idx="1164">
                  <c:v>31.8</c:v>
                </c:pt>
                <c:pt idx="1165">
                  <c:v>28.5</c:v>
                </c:pt>
                <c:pt idx="1166">
                  <c:v>21.7</c:v>
                </c:pt>
                <c:pt idx="1167">
                  <c:v>24.1</c:v>
                </c:pt>
                <c:pt idx="1168">
                  <c:v>30.5</c:v>
                </c:pt>
                <c:pt idx="1169">
                  <c:v>28.7</c:v>
                </c:pt>
                <c:pt idx="1170">
                  <c:v>20.6</c:v>
                </c:pt>
                <c:pt idx="1171">
                  <c:v>31.4</c:v>
                </c:pt>
                <c:pt idx="1172">
                  <c:v>23.8</c:v>
                </c:pt>
                <c:pt idx="1173">
                  <c:v>24.3</c:v>
                </c:pt>
                <c:pt idx="1174">
                  <c:v>21.8</c:v>
                </c:pt>
                <c:pt idx="1175">
                  <c:v>28.3</c:v>
                </c:pt>
                <c:pt idx="1176">
                  <c:v>31.4</c:v>
                </c:pt>
                <c:pt idx="1177">
                  <c:v>23.2</c:v>
                </c:pt>
                <c:pt idx="1178">
                  <c:v>17.0</c:v>
                </c:pt>
                <c:pt idx="1179">
                  <c:v>22.3</c:v>
                </c:pt>
                <c:pt idx="1180">
                  <c:v>23.5</c:v>
                </c:pt>
                <c:pt idx="1181">
                  <c:v>22.8</c:v>
                </c:pt>
                <c:pt idx="1182">
                  <c:v>23.1</c:v>
                </c:pt>
                <c:pt idx="1183">
                  <c:v>18.7</c:v>
                </c:pt>
                <c:pt idx="1184">
                  <c:v>25.2</c:v>
                </c:pt>
                <c:pt idx="1185">
                  <c:v>26.8</c:v>
                </c:pt>
                <c:pt idx="1186">
                  <c:v>22.0</c:v>
                </c:pt>
                <c:pt idx="1187">
                  <c:v>24.9</c:v>
                </c:pt>
                <c:pt idx="1188">
                  <c:v>23.4</c:v>
                </c:pt>
                <c:pt idx="1189">
                  <c:v>25.0</c:v>
                </c:pt>
                <c:pt idx="1190">
                  <c:v>26.5</c:v>
                </c:pt>
                <c:pt idx="1191">
                  <c:v>19.1</c:v>
                </c:pt>
                <c:pt idx="1192">
                  <c:v>27.2</c:v>
                </c:pt>
                <c:pt idx="1193">
                  <c:v>21.5</c:v>
                </c:pt>
                <c:pt idx="1194">
                  <c:v>29.8</c:v>
                </c:pt>
                <c:pt idx="1195">
                  <c:v>28.8</c:v>
                </c:pt>
                <c:pt idx="1196">
                  <c:v>39.8</c:v>
                </c:pt>
                <c:pt idx="1197">
                  <c:v>33.9</c:v>
                </c:pt>
                <c:pt idx="1198">
                  <c:v>34.8</c:v>
                </c:pt>
                <c:pt idx="1199">
                  <c:v>29.5</c:v>
                </c:pt>
                <c:pt idx="1200">
                  <c:v>42.8</c:v>
                </c:pt>
                <c:pt idx="1201">
                  <c:v>24.5</c:v>
                </c:pt>
                <c:pt idx="1202">
                  <c:v>34.6</c:v>
                </c:pt>
                <c:pt idx="1203">
                  <c:v>22.8</c:v>
                </c:pt>
                <c:pt idx="1204">
                  <c:v>31.8</c:v>
                </c:pt>
                <c:pt idx="1205">
                  <c:v>30.6</c:v>
                </c:pt>
                <c:pt idx="1206">
                  <c:v>26.9</c:v>
                </c:pt>
                <c:pt idx="1207">
                  <c:v>34.2</c:v>
                </c:pt>
                <c:pt idx="1208">
                  <c:v>35.8</c:v>
                </c:pt>
                <c:pt idx="1209">
                  <c:v>33.9</c:v>
                </c:pt>
                <c:pt idx="1210">
                  <c:v>28.9</c:v>
                </c:pt>
                <c:pt idx="1211">
                  <c:v>23.2</c:v>
                </c:pt>
                <c:pt idx="1212">
                  <c:v>25.8</c:v>
                </c:pt>
                <c:pt idx="1213">
                  <c:v>28.1</c:v>
                </c:pt>
                <c:pt idx="1214">
                  <c:v>21.9</c:v>
                </c:pt>
                <c:pt idx="1215">
                  <c:v>21.9</c:v>
                </c:pt>
                <c:pt idx="1216">
                  <c:v>30.1</c:v>
                </c:pt>
                <c:pt idx="1217">
                  <c:v>24.6</c:v>
                </c:pt>
                <c:pt idx="1218">
                  <c:v>20.4</c:v>
                </c:pt>
                <c:pt idx="1219">
                  <c:v>27.0</c:v>
                </c:pt>
                <c:pt idx="1220">
                  <c:v>16.5</c:v>
                </c:pt>
                <c:pt idx="1221">
                  <c:v>28.0</c:v>
                </c:pt>
                <c:pt idx="1222">
                  <c:v>24.5</c:v>
                </c:pt>
                <c:pt idx="1223">
                  <c:v>22.7</c:v>
                </c:pt>
                <c:pt idx="1224">
                  <c:v>23.3</c:v>
                </c:pt>
                <c:pt idx="1225">
                  <c:v>28.4</c:v>
                </c:pt>
                <c:pt idx="1226">
                  <c:v>12.1</c:v>
                </c:pt>
                <c:pt idx="1227">
                  <c:v>31.5</c:v>
                </c:pt>
                <c:pt idx="1228">
                  <c:v>32.4</c:v>
                </c:pt>
                <c:pt idx="1229">
                  <c:v>29.0</c:v>
                </c:pt>
                <c:pt idx="1230">
                  <c:v>27.9</c:v>
                </c:pt>
                <c:pt idx="1231">
                  <c:v>21.7</c:v>
                </c:pt>
                <c:pt idx="1232">
                  <c:v>21.1</c:v>
                </c:pt>
                <c:pt idx="1233">
                  <c:v>24.4</c:v>
                </c:pt>
                <c:pt idx="1234">
                  <c:v>16.4</c:v>
                </c:pt>
                <c:pt idx="1235">
                  <c:v>24.5</c:v>
                </c:pt>
                <c:pt idx="1236">
                  <c:v>27.1</c:v>
                </c:pt>
                <c:pt idx="1237">
                  <c:v>16.3</c:v>
                </c:pt>
                <c:pt idx="1238">
                  <c:v>26.8</c:v>
                </c:pt>
                <c:pt idx="1239">
                  <c:v>20.9</c:v>
                </c:pt>
                <c:pt idx="1240">
                  <c:v>25.2</c:v>
                </c:pt>
                <c:pt idx="1241">
                  <c:v>19.8</c:v>
                </c:pt>
                <c:pt idx="1242">
                  <c:v>24.8</c:v>
                </c:pt>
                <c:pt idx="1243">
                  <c:v>20.0</c:v>
                </c:pt>
                <c:pt idx="1244">
                  <c:v>25.6</c:v>
                </c:pt>
                <c:pt idx="1245">
                  <c:v>18.8</c:v>
                </c:pt>
                <c:pt idx="1246">
                  <c:v>26.4</c:v>
                </c:pt>
                <c:pt idx="1247">
                  <c:v>16.2</c:v>
                </c:pt>
                <c:pt idx="1248">
                  <c:v>26.1</c:v>
                </c:pt>
                <c:pt idx="1249">
                  <c:v>23.0</c:v>
                </c:pt>
                <c:pt idx="1250">
                  <c:v>21.2</c:v>
                </c:pt>
                <c:pt idx="1251">
                  <c:v>18.0</c:v>
                </c:pt>
                <c:pt idx="1252">
                  <c:v>15.2</c:v>
                </c:pt>
                <c:pt idx="1253">
                  <c:v>22.6</c:v>
                </c:pt>
                <c:pt idx="1254">
                  <c:v>19.3</c:v>
                </c:pt>
                <c:pt idx="1255">
                  <c:v>25.5</c:v>
                </c:pt>
                <c:pt idx="1256">
                  <c:v>29.2</c:v>
                </c:pt>
                <c:pt idx="1257">
                  <c:v>19.2</c:v>
                </c:pt>
                <c:pt idx="1258">
                  <c:v>20.3</c:v>
                </c:pt>
                <c:pt idx="1259">
                  <c:v>22.3</c:v>
                </c:pt>
                <c:pt idx="1260">
                  <c:v>24.1</c:v>
                </c:pt>
                <c:pt idx="1261">
                  <c:v>14.7</c:v>
                </c:pt>
                <c:pt idx="1262">
                  <c:v>20.7</c:v>
                </c:pt>
                <c:pt idx="1263">
                  <c:v>19.8</c:v>
                </c:pt>
                <c:pt idx="1264">
                  <c:v>27.6</c:v>
                </c:pt>
                <c:pt idx="1265">
                  <c:v>21.1</c:v>
                </c:pt>
                <c:pt idx="1266">
                  <c:v>19.5</c:v>
                </c:pt>
                <c:pt idx="1267">
                  <c:v>17.7</c:v>
                </c:pt>
                <c:pt idx="1268">
                  <c:v>23.3</c:v>
                </c:pt>
                <c:pt idx="1269">
                  <c:v>20.0</c:v>
                </c:pt>
                <c:pt idx="1270">
                  <c:v>27.5</c:v>
                </c:pt>
                <c:pt idx="1271">
                  <c:v>21.1</c:v>
                </c:pt>
                <c:pt idx="1272">
                  <c:v>20.5</c:v>
                </c:pt>
                <c:pt idx="1273">
                  <c:v>25.2</c:v>
                </c:pt>
                <c:pt idx="1274">
                  <c:v>32.8</c:v>
                </c:pt>
                <c:pt idx="1275">
                  <c:v>22.2</c:v>
                </c:pt>
                <c:pt idx="1276">
                  <c:v>26.6</c:v>
                </c:pt>
                <c:pt idx="1277">
                  <c:v>31.4</c:v>
                </c:pt>
                <c:pt idx="1278">
                  <c:v>14.2</c:v>
                </c:pt>
                <c:pt idx="1279">
                  <c:v>19.6</c:v>
                </c:pt>
                <c:pt idx="1280">
                  <c:v>26.8</c:v>
                </c:pt>
                <c:pt idx="1281">
                  <c:v>19.5</c:v>
                </c:pt>
                <c:pt idx="1282">
                  <c:v>18.0</c:v>
                </c:pt>
                <c:pt idx="1283">
                  <c:v>17.9</c:v>
                </c:pt>
                <c:pt idx="1284">
                  <c:v>22.5</c:v>
                </c:pt>
                <c:pt idx="1285">
                  <c:v>20.2</c:v>
                </c:pt>
                <c:pt idx="1286">
                  <c:v>19.9</c:v>
                </c:pt>
                <c:pt idx="1287">
                  <c:v>23.1</c:v>
                </c:pt>
                <c:pt idx="1288">
                  <c:v>24.7</c:v>
                </c:pt>
                <c:pt idx="1289">
                  <c:v>30.2</c:v>
                </c:pt>
                <c:pt idx="1290">
                  <c:v>26.1</c:v>
                </c:pt>
                <c:pt idx="1291">
                  <c:v>21.0</c:v>
                </c:pt>
                <c:pt idx="1292">
                  <c:v>28.7</c:v>
                </c:pt>
                <c:pt idx="1293">
                  <c:v>26.1</c:v>
                </c:pt>
                <c:pt idx="1294">
                  <c:v>23.4</c:v>
                </c:pt>
                <c:pt idx="1295">
                  <c:v>23.1</c:v>
                </c:pt>
                <c:pt idx="1296">
                  <c:v>24.0</c:v>
                </c:pt>
                <c:pt idx="1297">
                  <c:v>25.0</c:v>
                </c:pt>
                <c:pt idx="1298">
                  <c:v>21.2</c:v>
                </c:pt>
                <c:pt idx="1299">
                  <c:v>20.5</c:v>
                </c:pt>
                <c:pt idx="1300">
                  <c:v>20.2</c:v>
                </c:pt>
                <c:pt idx="1301">
                  <c:v>23.8</c:v>
                </c:pt>
                <c:pt idx="1302">
                  <c:v>22.2</c:v>
                </c:pt>
                <c:pt idx="1303">
                  <c:v>21.6</c:v>
                </c:pt>
                <c:pt idx="1304">
                  <c:v>28.3</c:v>
                </c:pt>
                <c:pt idx="1305">
                  <c:v>23.0</c:v>
                </c:pt>
                <c:pt idx="1306">
                  <c:v>27.8</c:v>
                </c:pt>
                <c:pt idx="1307">
                  <c:v>20.0</c:v>
                </c:pt>
                <c:pt idx="1308">
                  <c:v>28.0</c:v>
                </c:pt>
                <c:pt idx="1309">
                  <c:v>30.2</c:v>
                </c:pt>
                <c:pt idx="1310">
                  <c:v>24.5</c:v>
                </c:pt>
                <c:pt idx="1311">
                  <c:v>23.0</c:v>
                </c:pt>
                <c:pt idx="1312">
                  <c:v>25.0</c:v>
                </c:pt>
                <c:pt idx="1313">
                  <c:v>20.5</c:v>
                </c:pt>
                <c:pt idx="1314">
                  <c:v>24.5</c:v>
                </c:pt>
                <c:pt idx="1315">
                  <c:v>27.9</c:v>
                </c:pt>
                <c:pt idx="1316">
                  <c:v>23.7</c:v>
                </c:pt>
                <c:pt idx="1317">
                  <c:v>19.9</c:v>
                </c:pt>
                <c:pt idx="1318">
                  <c:v>22.0</c:v>
                </c:pt>
                <c:pt idx="1319">
                  <c:v>16.6</c:v>
                </c:pt>
                <c:pt idx="1320">
                  <c:v>17.3</c:v>
                </c:pt>
                <c:pt idx="1321">
                  <c:v>14.7</c:v>
                </c:pt>
                <c:pt idx="1322">
                  <c:v>21.0</c:v>
                </c:pt>
                <c:pt idx="1323">
                  <c:v>25.6</c:v>
                </c:pt>
                <c:pt idx="1324">
                  <c:v>22.9</c:v>
                </c:pt>
                <c:pt idx="1325">
                  <c:v>18.0</c:v>
                </c:pt>
                <c:pt idx="1326">
                  <c:v>31.7</c:v>
                </c:pt>
                <c:pt idx="1327">
                  <c:v>18.5</c:v>
                </c:pt>
                <c:pt idx="1328">
                  <c:v>25.6</c:v>
                </c:pt>
                <c:pt idx="1329">
                  <c:v>16.7</c:v>
                </c:pt>
                <c:pt idx="1330">
                  <c:v>15.9</c:v>
                </c:pt>
                <c:pt idx="1331">
                  <c:v>21.5</c:v>
                </c:pt>
                <c:pt idx="1332">
                  <c:v>24.1</c:v>
                </c:pt>
                <c:pt idx="1333">
                  <c:v>23.7</c:v>
                </c:pt>
                <c:pt idx="1334">
                  <c:v>18.3</c:v>
                </c:pt>
                <c:pt idx="1335">
                  <c:v>19.6</c:v>
                </c:pt>
                <c:pt idx="1336">
                  <c:v>25.9</c:v>
                </c:pt>
                <c:pt idx="1337">
                  <c:v>18.0</c:v>
                </c:pt>
                <c:pt idx="1338">
                  <c:v>23.4</c:v>
                </c:pt>
                <c:pt idx="1339">
                  <c:v>22.7</c:v>
                </c:pt>
                <c:pt idx="1340">
                  <c:v>22.7</c:v>
                </c:pt>
                <c:pt idx="1341">
                  <c:v>20.7</c:v>
                </c:pt>
                <c:pt idx="1342">
                  <c:v>22.0</c:v>
                </c:pt>
                <c:pt idx="1343">
                  <c:v>33.2</c:v>
                </c:pt>
                <c:pt idx="1344">
                  <c:v>22.2</c:v>
                </c:pt>
                <c:pt idx="1345">
                  <c:v>17.8</c:v>
                </c:pt>
                <c:pt idx="1346">
                  <c:v>33.0</c:v>
                </c:pt>
                <c:pt idx="1347">
                  <c:v>17.5</c:v>
                </c:pt>
                <c:pt idx="1348">
                  <c:v>19.2</c:v>
                </c:pt>
                <c:pt idx="1349">
                  <c:v>16.8</c:v>
                </c:pt>
                <c:pt idx="1350">
                  <c:v>16.7</c:v>
                </c:pt>
                <c:pt idx="1351">
                  <c:v>21.9</c:v>
                </c:pt>
                <c:pt idx="1352">
                  <c:v>17.9</c:v>
                </c:pt>
                <c:pt idx="1353">
                  <c:v>24.9</c:v>
                </c:pt>
                <c:pt idx="1354">
                  <c:v>19.8</c:v>
                </c:pt>
                <c:pt idx="1355">
                  <c:v>15.2</c:v>
                </c:pt>
                <c:pt idx="1356">
                  <c:v>22.2</c:v>
                </c:pt>
                <c:pt idx="1357">
                  <c:v>22.1</c:v>
                </c:pt>
                <c:pt idx="1358">
                  <c:v>22.7</c:v>
                </c:pt>
                <c:pt idx="1359">
                  <c:v>15.3</c:v>
                </c:pt>
                <c:pt idx="1360">
                  <c:v>24.6</c:v>
                </c:pt>
                <c:pt idx="1361">
                  <c:v>29.6</c:v>
                </c:pt>
                <c:pt idx="1362">
                  <c:v>25.6</c:v>
                </c:pt>
                <c:pt idx="1363">
                  <c:v>17.5</c:v>
                </c:pt>
                <c:pt idx="1364">
                  <c:v>19.0</c:v>
                </c:pt>
                <c:pt idx="1365">
                  <c:v>16.0</c:v>
                </c:pt>
                <c:pt idx="1366">
                  <c:v>17.4</c:v>
                </c:pt>
                <c:pt idx="1367">
                  <c:v>22.6</c:v>
                </c:pt>
                <c:pt idx="1368">
                  <c:v>17.5</c:v>
                </c:pt>
                <c:pt idx="1369">
                  <c:v>20.4</c:v>
                </c:pt>
                <c:pt idx="1370">
                  <c:v>15.1</c:v>
                </c:pt>
                <c:pt idx="1371">
                  <c:v>29.2</c:v>
                </c:pt>
                <c:pt idx="1372">
                  <c:v>17.1</c:v>
                </c:pt>
                <c:pt idx="1373">
                  <c:v>17.6</c:v>
                </c:pt>
                <c:pt idx="1374">
                  <c:v>19.3</c:v>
                </c:pt>
                <c:pt idx="1375">
                  <c:v>22.6</c:v>
                </c:pt>
                <c:pt idx="1376">
                  <c:v>23.1</c:v>
                </c:pt>
                <c:pt idx="1377">
                  <c:v>17.0</c:v>
                </c:pt>
                <c:pt idx="1378">
                  <c:v>17.8</c:v>
                </c:pt>
                <c:pt idx="1379">
                  <c:v>22.6</c:v>
                </c:pt>
                <c:pt idx="1380">
                  <c:v>19.7</c:v>
                </c:pt>
                <c:pt idx="1381">
                  <c:v>16.2</c:v>
                </c:pt>
                <c:pt idx="1382">
                  <c:v>19.5</c:v>
                </c:pt>
                <c:pt idx="1383">
                  <c:v>26.7</c:v>
                </c:pt>
                <c:pt idx="1384">
                  <c:v>32.0</c:v>
                </c:pt>
                <c:pt idx="1385">
                  <c:v>24.5</c:v>
                </c:pt>
                <c:pt idx="1386">
                  <c:v>20.4</c:v>
                </c:pt>
                <c:pt idx="1387">
                  <c:v>17.3</c:v>
                </c:pt>
                <c:pt idx="1388">
                  <c:v>12.1</c:v>
                </c:pt>
                <c:pt idx="1389">
                  <c:v>16.3</c:v>
                </c:pt>
                <c:pt idx="1390">
                  <c:v>23.3</c:v>
                </c:pt>
                <c:pt idx="1391">
                  <c:v>14.6</c:v>
                </c:pt>
                <c:pt idx="1392">
                  <c:v>22.5</c:v>
                </c:pt>
                <c:pt idx="1393">
                  <c:v>22.0</c:v>
                </c:pt>
                <c:pt idx="1394">
                  <c:v>18.9</c:v>
                </c:pt>
                <c:pt idx="1395">
                  <c:v>25.2</c:v>
                </c:pt>
                <c:pt idx="1396">
                  <c:v>19.1</c:v>
                </c:pt>
                <c:pt idx="1397">
                  <c:v>17.3</c:v>
                </c:pt>
                <c:pt idx="1398">
                  <c:v>17.1</c:v>
                </c:pt>
                <c:pt idx="1399">
                  <c:v>30.1</c:v>
                </c:pt>
                <c:pt idx="1400">
                  <c:v>18.1</c:v>
                </c:pt>
                <c:pt idx="1401">
                  <c:v>19.8</c:v>
                </c:pt>
                <c:pt idx="1402">
                  <c:v>20.5</c:v>
                </c:pt>
                <c:pt idx="1403">
                  <c:v>35.8</c:v>
                </c:pt>
                <c:pt idx="1404">
                  <c:v>27.5</c:v>
                </c:pt>
                <c:pt idx="1405">
                  <c:v>35.3</c:v>
                </c:pt>
                <c:pt idx="1406">
                  <c:v>17.8</c:v>
                </c:pt>
                <c:pt idx="1407">
                  <c:v>23.7</c:v>
                </c:pt>
                <c:pt idx="1408">
                  <c:v>23.0</c:v>
                </c:pt>
                <c:pt idx="1409">
                  <c:v>25.2</c:v>
                </c:pt>
                <c:pt idx="1410">
                  <c:v>28.0</c:v>
                </c:pt>
                <c:pt idx="1411">
                  <c:v>23.3</c:v>
                </c:pt>
                <c:pt idx="1412">
                  <c:v>30.2</c:v>
                </c:pt>
                <c:pt idx="1413">
                  <c:v>22.8</c:v>
                </c:pt>
                <c:pt idx="1414">
                  <c:v>19.5</c:v>
                </c:pt>
                <c:pt idx="1415">
                  <c:v>25.3</c:v>
                </c:pt>
                <c:pt idx="1416">
                  <c:v>27.3</c:v>
                </c:pt>
                <c:pt idx="1417">
                  <c:v>25.1</c:v>
                </c:pt>
                <c:pt idx="1418">
                  <c:v>20.8</c:v>
                </c:pt>
                <c:pt idx="1419">
                  <c:v>39.8</c:v>
                </c:pt>
                <c:pt idx="1420">
                  <c:v>35.2</c:v>
                </c:pt>
                <c:pt idx="1421">
                  <c:v>37.6</c:v>
                </c:pt>
                <c:pt idx="1422">
                  <c:v>21.5</c:v>
                </c:pt>
                <c:pt idx="1423">
                  <c:v>29.1</c:v>
                </c:pt>
                <c:pt idx="1424">
                  <c:v>21.7</c:v>
                </c:pt>
                <c:pt idx="1425">
                  <c:v>21.3</c:v>
                </c:pt>
                <c:pt idx="1426">
                  <c:v>25.7</c:v>
                </c:pt>
                <c:pt idx="1427">
                  <c:v>19.0</c:v>
                </c:pt>
                <c:pt idx="1428">
                  <c:v>26.9</c:v>
                </c:pt>
                <c:pt idx="1429">
                  <c:v>23.6</c:v>
                </c:pt>
                <c:pt idx="1430">
                  <c:v>24.3</c:v>
                </c:pt>
                <c:pt idx="1431">
                  <c:v>26.0</c:v>
                </c:pt>
                <c:pt idx="1432">
                  <c:v>24.6</c:v>
                </c:pt>
                <c:pt idx="1433">
                  <c:v>32.7</c:v>
                </c:pt>
                <c:pt idx="1434">
                  <c:v>21.9</c:v>
                </c:pt>
                <c:pt idx="1435">
                  <c:v>27.3</c:v>
                </c:pt>
                <c:pt idx="1436">
                  <c:v>18.3</c:v>
                </c:pt>
                <c:pt idx="1437">
                  <c:v>24.9</c:v>
                </c:pt>
                <c:pt idx="1438">
                  <c:v>20.6</c:v>
                </c:pt>
                <c:pt idx="1439">
                  <c:v>35.8</c:v>
                </c:pt>
                <c:pt idx="1440">
                  <c:v>32.4</c:v>
                </c:pt>
                <c:pt idx="1441">
                  <c:v>18.8</c:v>
                </c:pt>
                <c:pt idx="1442">
                  <c:v>16.0</c:v>
                </c:pt>
                <c:pt idx="1443">
                  <c:v>28.0</c:v>
                </c:pt>
                <c:pt idx="1444">
                  <c:v>21.0</c:v>
                </c:pt>
                <c:pt idx="1445">
                  <c:v>23.0</c:v>
                </c:pt>
                <c:pt idx="1446">
                  <c:v>33.1</c:v>
                </c:pt>
                <c:pt idx="1447">
                  <c:v>30.9</c:v>
                </c:pt>
                <c:pt idx="1448">
                  <c:v>23.3</c:v>
                </c:pt>
                <c:pt idx="1449">
                  <c:v>20.3</c:v>
                </c:pt>
                <c:pt idx="1450">
                  <c:v>24.4</c:v>
                </c:pt>
                <c:pt idx="1451">
                  <c:v>26.4</c:v>
                </c:pt>
                <c:pt idx="1452">
                  <c:v>26.8</c:v>
                </c:pt>
                <c:pt idx="1453">
                  <c:v>18.9</c:v>
                </c:pt>
                <c:pt idx="1454">
                  <c:v>25.8</c:v>
                </c:pt>
                <c:pt idx="1455">
                  <c:v>33.4</c:v>
                </c:pt>
                <c:pt idx="1456">
                  <c:v>31.2</c:v>
                </c:pt>
                <c:pt idx="1457">
                  <c:v>23.4</c:v>
                </c:pt>
                <c:pt idx="1458">
                  <c:v>24.1</c:v>
                </c:pt>
                <c:pt idx="1459">
                  <c:v>23.6</c:v>
                </c:pt>
                <c:pt idx="1460">
                  <c:v>22.5</c:v>
                </c:pt>
                <c:pt idx="1461">
                  <c:v>25.1</c:v>
                </c:pt>
                <c:pt idx="1462">
                  <c:v>23.8</c:v>
                </c:pt>
                <c:pt idx="1463">
                  <c:v>18.2</c:v>
                </c:pt>
                <c:pt idx="1464">
                  <c:v>34.2</c:v>
                </c:pt>
                <c:pt idx="1465">
                  <c:v>28.0</c:v>
                </c:pt>
                <c:pt idx="1466">
                  <c:v>33.5</c:v>
                </c:pt>
                <c:pt idx="1467">
                  <c:v>18.0</c:v>
                </c:pt>
                <c:pt idx="1468">
                  <c:v>24.5</c:v>
                </c:pt>
                <c:pt idx="1469">
                  <c:v>29.5</c:v>
                </c:pt>
                <c:pt idx="1470">
                  <c:v>22.8</c:v>
                </c:pt>
                <c:pt idx="1471">
                  <c:v>22.9</c:v>
                </c:pt>
                <c:pt idx="1472">
                  <c:v>18.3</c:v>
                </c:pt>
                <c:pt idx="1473">
                  <c:v>23.6</c:v>
                </c:pt>
                <c:pt idx="1474">
                  <c:v>34.2</c:v>
                </c:pt>
                <c:pt idx="1475">
                  <c:v>18.3</c:v>
                </c:pt>
                <c:pt idx="1476">
                  <c:v>17.7</c:v>
                </c:pt>
                <c:pt idx="1477">
                  <c:v>30.6</c:v>
                </c:pt>
                <c:pt idx="1478">
                  <c:v>30.8</c:v>
                </c:pt>
                <c:pt idx="1479">
                  <c:v>35.4</c:v>
                </c:pt>
                <c:pt idx="1480">
                  <c:v>27.6</c:v>
                </c:pt>
                <c:pt idx="1481">
                  <c:v>23.2</c:v>
                </c:pt>
                <c:pt idx="1482">
                  <c:v>26.6</c:v>
                </c:pt>
                <c:pt idx="1483">
                  <c:v>16.7</c:v>
                </c:pt>
                <c:pt idx="1484">
                  <c:v>23.3</c:v>
                </c:pt>
                <c:pt idx="1485">
                  <c:v>18.1</c:v>
                </c:pt>
                <c:pt idx="1486">
                  <c:v>21.1</c:v>
                </c:pt>
                <c:pt idx="1487">
                  <c:v>22.4</c:v>
                </c:pt>
                <c:pt idx="1488">
                  <c:v>19.3</c:v>
                </c:pt>
                <c:pt idx="1489">
                  <c:v>28.5</c:v>
                </c:pt>
                <c:pt idx="1490">
                  <c:v>29.0</c:v>
                </c:pt>
                <c:pt idx="1491">
                  <c:v>34.2</c:v>
                </c:pt>
                <c:pt idx="1492">
                  <c:v>18.2</c:v>
                </c:pt>
                <c:pt idx="1493">
                  <c:v>17.4</c:v>
                </c:pt>
                <c:pt idx="1494">
                  <c:v>16.9</c:v>
                </c:pt>
                <c:pt idx="1495">
                  <c:v>32.9</c:v>
                </c:pt>
                <c:pt idx="1496">
                  <c:v>21.3</c:v>
                </c:pt>
                <c:pt idx="1497">
                  <c:v>21.1</c:v>
                </c:pt>
                <c:pt idx="1498">
                  <c:v>18.6</c:v>
                </c:pt>
                <c:pt idx="1499">
                  <c:v>24.4</c:v>
                </c:pt>
                <c:pt idx="1500">
                  <c:v>23.5</c:v>
                </c:pt>
                <c:pt idx="1501">
                  <c:v>27.8</c:v>
                </c:pt>
                <c:pt idx="1502">
                  <c:v>25.1</c:v>
                </c:pt>
                <c:pt idx="1503">
                  <c:v>21.9</c:v>
                </c:pt>
                <c:pt idx="1504">
                  <c:v>25.6</c:v>
                </c:pt>
                <c:pt idx="1505">
                  <c:v>25.3</c:v>
                </c:pt>
                <c:pt idx="1506">
                  <c:v>23.0</c:v>
                </c:pt>
                <c:pt idx="1507">
                  <c:v>27.2</c:v>
                </c:pt>
                <c:pt idx="1508">
                  <c:v>16.9</c:v>
                </c:pt>
                <c:pt idx="1509">
                  <c:v>22.5</c:v>
                </c:pt>
                <c:pt idx="1510">
                  <c:v>28.6</c:v>
                </c:pt>
                <c:pt idx="1511">
                  <c:v>24.9</c:v>
                </c:pt>
                <c:pt idx="1512">
                  <c:v>31.0</c:v>
                </c:pt>
                <c:pt idx="1513">
                  <c:v>28.9</c:v>
                </c:pt>
                <c:pt idx="1514">
                  <c:v>23.7</c:v>
                </c:pt>
                <c:pt idx="1515">
                  <c:v>24.1</c:v>
                </c:pt>
                <c:pt idx="1516">
                  <c:v>30.7</c:v>
                </c:pt>
                <c:pt idx="1517">
                  <c:v>20.1</c:v>
                </c:pt>
                <c:pt idx="1518">
                  <c:v>27.9</c:v>
                </c:pt>
                <c:pt idx="1519">
                  <c:v>27.1</c:v>
                </c:pt>
                <c:pt idx="1520">
                  <c:v>20.5</c:v>
                </c:pt>
                <c:pt idx="1521">
                  <c:v>19.0</c:v>
                </c:pt>
                <c:pt idx="1522">
                  <c:v>20.3</c:v>
                </c:pt>
                <c:pt idx="1523">
                  <c:v>21.2</c:v>
                </c:pt>
                <c:pt idx="1524">
                  <c:v>23.0</c:v>
                </c:pt>
                <c:pt idx="1525">
                  <c:v>32.6</c:v>
                </c:pt>
                <c:pt idx="1526">
                  <c:v>20.3</c:v>
                </c:pt>
                <c:pt idx="1527">
                  <c:v>24.5</c:v>
                </c:pt>
                <c:pt idx="1528">
                  <c:v>19.6</c:v>
                </c:pt>
                <c:pt idx="1529">
                  <c:v>24.7</c:v>
                </c:pt>
                <c:pt idx="1530">
                  <c:v>22.8</c:v>
                </c:pt>
                <c:pt idx="1531">
                  <c:v>18.4</c:v>
                </c:pt>
                <c:pt idx="1532">
                  <c:v>30.1</c:v>
                </c:pt>
                <c:pt idx="1533">
                  <c:v>22.7</c:v>
                </c:pt>
                <c:pt idx="1534">
                  <c:v>21.1</c:v>
                </c:pt>
                <c:pt idx="1535">
                  <c:v>21.6</c:v>
                </c:pt>
                <c:pt idx="1536">
                  <c:v>26.5</c:v>
                </c:pt>
                <c:pt idx="1537">
                  <c:v>21.6</c:v>
                </c:pt>
                <c:pt idx="1538">
                  <c:v>24.1</c:v>
                </c:pt>
                <c:pt idx="1539">
                  <c:v>34.1</c:v>
                </c:pt>
                <c:pt idx="1540">
                  <c:v>17.7</c:v>
                </c:pt>
                <c:pt idx="1541">
                  <c:v>16.4</c:v>
                </c:pt>
                <c:pt idx="1542">
                  <c:v>27.1</c:v>
                </c:pt>
                <c:pt idx="1543">
                  <c:v>20.8</c:v>
                </c:pt>
                <c:pt idx="1544">
                  <c:v>25.7</c:v>
                </c:pt>
                <c:pt idx="1545">
                  <c:v>28.2</c:v>
                </c:pt>
                <c:pt idx="1546">
                  <c:v>19.5</c:v>
                </c:pt>
                <c:pt idx="1547">
                  <c:v>21.1</c:v>
                </c:pt>
                <c:pt idx="1548">
                  <c:v>28.8</c:v>
                </c:pt>
                <c:pt idx="1549">
                  <c:v>18.6</c:v>
                </c:pt>
                <c:pt idx="1550">
                  <c:v>25.8</c:v>
                </c:pt>
                <c:pt idx="1551">
                  <c:v>25.9</c:v>
                </c:pt>
                <c:pt idx="1552">
                  <c:v>28.3</c:v>
                </c:pt>
                <c:pt idx="1553">
                  <c:v>25.0</c:v>
                </c:pt>
                <c:pt idx="1554">
                  <c:v>16.2</c:v>
                </c:pt>
                <c:pt idx="1555">
                  <c:v>20.9</c:v>
                </c:pt>
                <c:pt idx="1556">
                  <c:v>15.5</c:v>
                </c:pt>
                <c:pt idx="1557">
                  <c:v>21.2</c:v>
                </c:pt>
                <c:pt idx="1558">
                  <c:v>26.0</c:v>
                </c:pt>
                <c:pt idx="1559">
                  <c:v>29.7</c:v>
                </c:pt>
                <c:pt idx="1560">
                  <c:v>15.5</c:v>
                </c:pt>
                <c:pt idx="1561">
                  <c:v>21.5</c:v>
                </c:pt>
                <c:pt idx="1562">
                  <c:v>19.4</c:v>
                </c:pt>
                <c:pt idx="1563">
                  <c:v>19.2</c:v>
                </c:pt>
                <c:pt idx="1564">
                  <c:v>21.3</c:v>
                </c:pt>
                <c:pt idx="1565">
                  <c:v>23.3</c:v>
                </c:pt>
                <c:pt idx="1566">
                  <c:v>24.3</c:v>
                </c:pt>
                <c:pt idx="1567">
                  <c:v>18.6</c:v>
                </c:pt>
                <c:pt idx="1568">
                  <c:v>22.0</c:v>
                </c:pt>
                <c:pt idx="1569">
                  <c:v>21.5</c:v>
                </c:pt>
                <c:pt idx="1570">
                  <c:v>20.9</c:v>
                </c:pt>
                <c:pt idx="1571">
                  <c:v>31.2</c:v>
                </c:pt>
                <c:pt idx="1572">
                  <c:v>25.0</c:v>
                </c:pt>
                <c:pt idx="1573">
                  <c:v>22.0</c:v>
                </c:pt>
                <c:pt idx="1574">
                  <c:v>24.9</c:v>
                </c:pt>
                <c:pt idx="1575">
                  <c:v>22.8</c:v>
                </c:pt>
                <c:pt idx="1576">
                  <c:v>27.3</c:v>
                </c:pt>
                <c:pt idx="1577">
                  <c:v>25.5</c:v>
                </c:pt>
                <c:pt idx="1578">
                  <c:v>23.4</c:v>
                </c:pt>
                <c:pt idx="1579">
                  <c:v>17.8</c:v>
                </c:pt>
                <c:pt idx="1580">
                  <c:v>27.2</c:v>
                </c:pt>
                <c:pt idx="1581">
                  <c:v>20.7</c:v>
                </c:pt>
                <c:pt idx="1582">
                  <c:v>19.2</c:v>
                </c:pt>
                <c:pt idx="1583">
                  <c:v>20.9</c:v>
                </c:pt>
                <c:pt idx="1584">
                  <c:v>22.4</c:v>
                </c:pt>
                <c:pt idx="1585">
                  <c:v>21.4</c:v>
                </c:pt>
                <c:pt idx="1586">
                  <c:v>28.2</c:v>
                </c:pt>
                <c:pt idx="1587">
                  <c:v>17.0</c:v>
                </c:pt>
                <c:pt idx="1588">
                  <c:v>19.8</c:v>
                </c:pt>
                <c:pt idx="1589">
                  <c:v>27.5</c:v>
                </c:pt>
                <c:pt idx="1590">
                  <c:v>17.9</c:v>
                </c:pt>
                <c:pt idx="1591">
                  <c:v>30.8</c:v>
                </c:pt>
                <c:pt idx="1592">
                  <c:v>33.1</c:v>
                </c:pt>
                <c:pt idx="1593">
                  <c:v>26.1</c:v>
                </c:pt>
                <c:pt idx="1594">
                  <c:v>30.7</c:v>
                </c:pt>
                <c:pt idx="1595">
                  <c:v>26.5</c:v>
                </c:pt>
                <c:pt idx="1596">
                  <c:v>26.0</c:v>
                </c:pt>
                <c:pt idx="1597">
                  <c:v>23.9</c:v>
                </c:pt>
                <c:pt idx="1598">
                  <c:v>14.0</c:v>
                </c:pt>
                <c:pt idx="1599">
                  <c:v>18.6</c:v>
                </c:pt>
                <c:pt idx="1600">
                  <c:v>14.6</c:v>
                </c:pt>
                <c:pt idx="1601">
                  <c:v>25.3</c:v>
                </c:pt>
                <c:pt idx="1602">
                  <c:v>27.1</c:v>
                </c:pt>
                <c:pt idx="1603">
                  <c:v>13.0</c:v>
                </c:pt>
                <c:pt idx="1604">
                  <c:v>15.8</c:v>
                </c:pt>
                <c:pt idx="1605">
                  <c:v>17.5</c:v>
                </c:pt>
                <c:pt idx="1606">
                  <c:v>14.2</c:v>
                </c:pt>
                <c:pt idx="1607">
                  <c:v>9.8</c:v>
                </c:pt>
                <c:pt idx="1608">
                  <c:v>18.3</c:v>
                </c:pt>
                <c:pt idx="1609">
                  <c:v>20.2</c:v>
                </c:pt>
                <c:pt idx="1610">
                  <c:v>12.0</c:v>
                </c:pt>
                <c:pt idx="1611">
                  <c:v>14.3</c:v>
                </c:pt>
                <c:pt idx="1612">
                  <c:v>18.6</c:v>
                </c:pt>
                <c:pt idx="1613">
                  <c:v>16.8</c:v>
                </c:pt>
                <c:pt idx="1614">
                  <c:v>10.6</c:v>
                </c:pt>
                <c:pt idx="1615">
                  <c:v>12.4</c:v>
                </c:pt>
                <c:pt idx="1616">
                  <c:v>27.0</c:v>
                </c:pt>
                <c:pt idx="1617">
                  <c:v>23.8</c:v>
                </c:pt>
                <c:pt idx="1618">
                  <c:v>14.5</c:v>
                </c:pt>
                <c:pt idx="1619">
                  <c:v>21.1</c:v>
                </c:pt>
                <c:pt idx="1620">
                  <c:v>19.0</c:v>
                </c:pt>
                <c:pt idx="1621">
                  <c:v>21.0</c:v>
                </c:pt>
                <c:pt idx="1622">
                  <c:v>17.6</c:v>
                </c:pt>
                <c:pt idx="1623">
                  <c:v>16.9</c:v>
                </c:pt>
                <c:pt idx="1624">
                  <c:v>18.2</c:v>
                </c:pt>
                <c:pt idx="1625">
                  <c:v>14.2</c:v>
                </c:pt>
                <c:pt idx="1626">
                  <c:v>21.7</c:v>
                </c:pt>
                <c:pt idx="1627">
                  <c:v>16.3</c:v>
                </c:pt>
                <c:pt idx="1628">
                  <c:v>22.9</c:v>
                </c:pt>
                <c:pt idx="1629">
                  <c:v>16.7</c:v>
                </c:pt>
                <c:pt idx="1630">
                  <c:v>28.8</c:v>
                </c:pt>
                <c:pt idx="1631">
                  <c:v>22.2</c:v>
                </c:pt>
                <c:pt idx="1632">
                  <c:v>16.8</c:v>
                </c:pt>
                <c:pt idx="1633">
                  <c:v>15.9</c:v>
                </c:pt>
                <c:pt idx="1634">
                  <c:v>17.4</c:v>
                </c:pt>
                <c:pt idx="1635">
                  <c:v>13.7</c:v>
                </c:pt>
                <c:pt idx="1636">
                  <c:v>14.9</c:v>
                </c:pt>
                <c:pt idx="1637">
                  <c:v>16.9</c:v>
                </c:pt>
                <c:pt idx="1638">
                  <c:v>26.1</c:v>
                </c:pt>
                <c:pt idx="1639">
                  <c:v>17.3</c:v>
                </c:pt>
                <c:pt idx="1640">
                  <c:v>13.6</c:v>
                </c:pt>
                <c:pt idx="1641">
                  <c:v>14.1</c:v>
                </c:pt>
                <c:pt idx="1642">
                  <c:v>22.0</c:v>
                </c:pt>
                <c:pt idx="1643">
                  <c:v>12.2</c:v>
                </c:pt>
                <c:pt idx="1644">
                  <c:v>15.6</c:v>
                </c:pt>
                <c:pt idx="1645">
                  <c:v>28.1</c:v>
                </c:pt>
                <c:pt idx="1646">
                  <c:v>18.7</c:v>
                </c:pt>
                <c:pt idx="1647">
                  <c:v>20.4</c:v>
                </c:pt>
                <c:pt idx="1648">
                  <c:v>16.3</c:v>
                </c:pt>
                <c:pt idx="1649">
                  <c:v>21.0</c:v>
                </c:pt>
                <c:pt idx="1650">
                  <c:v>17.5</c:v>
                </c:pt>
                <c:pt idx="1651">
                  <c:v>13.2</c:v>
                </c:pt>
                <c:pt idx="1652">
                  <c:v>16.9</c:v>
                </c:pt>
                <c:pt idx="1653">
                  <c:v>19.0</c:v>
                </c:pt>
                <c:pt idx="1654">
                  <c:v>14.8</c:v>
                </c:pt>
                <c:pt idx="1655">
                  <c:v>17.2</c:v>
                </c:pt>
                <c:pt idx="1656">
                  <c:v>20.7</c:v>
                </c:pt>
                <c:pt idx="1657">
                  <c:v>25.3</c:v>
                </c:pt>
                <c:pt idx="1658">
                  <c:v>22.4</c:v>
                </c:pt>
                <c:pt idx="1659">
                  <c:v>17.2</c:v>
                </c:pt>
                <c:pt idx="1660">
                  <c:v>11.6</c:v>
                </c:pt>
                <c:pt idx="1661">
                  <c:v>17.1</c:v>
                </c:pt>
                <c:pt idx="1662">
                  <c:v>13.4</c:v>
                </c:pt>
                <c:pt idx="1663">
                  <c:v>15.0</c:v>
                </c:pt>
                <c:pt idx="1664">
                  <c:v>23.6</c:v>
                </c:pt>
                <c:pt idx="1665">
                  <c:v>19.5</c:v>
                </c:pt>
                <c:pt idx="1666">
                  <c:v>27.0</c:v>
                </c:pt>
                <c:pt idx="1667">
                  <c:v>18.4</c:v>
                </c:pt>
                <c:pt idx="1668">
                  <c:v>10.0</c:v>
                </c:pt>
                <c:pt idx="1669">
                  <c:v>14.3</c:v>
                </c:pt>
                <c:pt idx="1670">
                  <c:v>12.7</c:v>
                </c:pt>
                <c:pt idx="1671">
                  <c:v>20.0</c:v>
                </c:pt>
                <c:pt idx="1672">
                  <c:v>17.4</c:v>
                </c:pt>
                <c:pt idx="1673">
                  <c:v>16.1</c:v>
                </c:pt>
                <c:pt idx="1674">
                  <c:v>15.9</c:v>
                </c:pt>
                <c:pt idx="1675">
                  <c:v>16.2</c:v>
                </c:pt>
                <c:pt idx="1676">
                  <c:v>13.1</c:v>
                </c:pt>
                <c:pt idx="1677">
                  <c:v>15.9</c:v>
                </c:pt>
                <c:pt idx="1678">
                  <c:v>23.8</c:v>
                </c:pt>
                <c:pt idx="1679">
                  <c:v>21.2</c:v>
                </c:pt>
                <c:pt idx="1680">
                  <c:v>18.3</c:v>
                </c:pt>
                <c:pt idx="1681">
                  <c:v>18.9</c:v>
                </c:pt>
                <c:pt idx="1682">
                  <c:v>11.8</c:v>
                </c:pt>
                <c:pt idx="1683">
                  <c:v>14.9</c:v>
                </c:pt>
                <c:pt idx="1684">
                  <c:v>16.7</c:v>
                </c:pt>
                <c:pt idx="1685">
                  <c:v>18.6</c:v>
                </c:pt>
                <c:pt idx="1686">
                  <c:v>17.7</c:v>
                </c:pt>
                <c:pt idx="1687">
                  <c:v>21.0</c:v>
                </c:pt>
                <c:pt idx="1688">
                  <c:v>18.7</c:v>
                </c:pt>
                <c:pt idx="1689">
                  <c:v>10.9</c:v>
                </c:pt>
                <c:pt idx="1690">
                  <c:v>18.2</c:v>
                </c:pt>
                <c:pt idx="1691">
                  <c:v>22.8</c:v>
                </c:pt>
                <c:pt idx="1692">
                  <c:v>21.1</c:v>
                </c:pt>
                <c:pt idx="1693">
                  <c:v>14.9</c:v>
                </c:pt>
                <c:pt idx="1694">
                  <c:v>17.2</c:v>
                </c:pt>
                <c:pt idx="1695">
                  <c:v>20.2</c:v>
                </c:pt>
                <c:pt idx="1696">
                  <c:v>18.8</c:v>
                </c:pt>
                <c:pt idx="1697">
                  <c:v>17.8</c:v>
                </c:pt>
                <c:pt idx="1698">
                  <c:v>14.3</c:v>
                </c:pt>
                <c:pt idx="1699">
                  <c:v>18.3</c:v>
                </c:pt>
                <c:pt idx="1700">
                  <c:v>23.8</c:v>
                </c:pt>
                <c:pt idx="1701">
                  <c:v>19.2</c:v>
                </c:pt>
                <c:pt idx="1702">
                  <c:v>25.5</c:v>
                </c:pt>
                <c:pt idx="1703">
                  <c:v>19.2</c:v>
                </c:pt>
                <c:pt idx="1704">
                  <c:v>15.3</c:v>
                </c:pt>
                <c:pt idx="1705">
                  <c:v>16.6</c:v>
                </c:pt>
                <c:pt idx="1706">
                  <c:v>16.6</c:v>
                </c:pt>
                <c:pt idx="1707">
                  <c:v>16.6</c:v>
                </c:pt>
                <c:pt idx="1708">
                  <c:v>18.2</c:v>
                </c:pt>
                <c:pt idx="1709">
                  <c:v>14.2</c:v>
                </c:pt>
                <c:pt idx="1710">
                  <c:v>27.3</c:v>
                </c:pt>
                <c:pt idx="1711">
                  <c:v>20.2</c:v>
                </c:pt>
                <c:pt idx="1712">
                  <c:v>27.7</c:v>
                </c:pt>
                <c:pt idx="1713">
                  <c:v>14.2</c:v>
                </c:pt>
                <c:pt idx="1714">
                  <c:v>19.2</c:v>
                </c:pt>
                <c:pt idx="1715">
                  <c:v>17.9</c:v>
                </c:pt>
                <c:pt idx="1716">
                  <c:v>19.8</c:v>
                </c:pt>
                <c:pt idx="1717">
                  <c:v>16.7</c:v>
                </c:pt>
                <c:pt idx="1718">
                  <c:v>18.5</c:v>
                </c:pt>
                <c:pt idx="1719">
                  <c:v>21.2</c:v>
                </c:pt>
                <c:pt idx="1720">
                  <c:v>18.3</c:v>
                </c:pt>
                <c:pt idx="1721">
                  <c:v>17.3</c:v>
                </c:pt>
                <c:pt idx="1722">
                  <c:v>14.1</c:v>
                </c:pt>
                <c:pt idx="1723">
                  <c:v>18.2</c:v>
                </c:pt>
                <c:pt idx="1724">
                  <c:v>15.5</c:v>
                </c:pt>
                <c:pt idx="1725">
                  <c:v>18.9</c:v>
                </c:pt>
                <c:pt idx="1726">
                  <c:v>11.3</c:v>
                </c:pt>
                <c:pt idx="1727">
                  <c:v>17.5</c:v>
                </c:pt>
                <c:pt idx="1728">
                  <c:v>14.1</c:v>
                </c:pt>
                <c:pt idx="1729">
                  <c:v>19.7</c:v>
                </c:pt>
                <c:pt idx="1730">
                  <c:v>20.3</c:v>
                </c:pt>
                <c:pt idx="1731">
                  <c:v>26.8</c:v>
                </c:pt>
                <c:pt idx="1732">
                  <c:v>15.8</c:v>
                </c:pt>
                <c:pt idx="1733">
                  <c:v>20.6</c:v>
                </c:pt>
                <c:pt idx="1734">
                  <c:v>16.1</c:v>
                </c:pt>
                <c:pt idx="1735">
                  <c:v>26.1</c:v>
                </c:pt>
                <c:pt idx="1736">
                  <c:v>20.2</c:v>
                </c:pt>
                <c:pt idx="1737">
                  <c:v>17.6</c:v>
                </c:pt>
                <c:pt idx="1738">
                  <c:v>14.5</c:v>
                </c:pt>
                <c:pt idx="1739">
                  <c:v>16.5</c:v>
                </c:pt>
                <c:pt idx="1740">
                  <c:v>16.7</c:v>
                </c:pt>
                <c:pt idx="1741">
                  <c:v>13.4</c:v>
                </c:pt>
                <c:pt idx="1742">
                  <c:v>22.4</c:v>
                </c:pt>
                <c:pt idx="1743">
                  <c:v>14.7</c:v>
                </c:pt>
                <c:pt idx="1744">
                  <c:v>17.1</c:v>
                </c:pt>
                <c:pt idx="1745">
                  <c:v>14.0</c:v>
                </c:pt>
                <c:pt idx="1746">
                  <c:v>12.9</c:v>
                </c:pt>
                <c:pt idx="1747">
                  <c:v>18.2</c:v>
                </c:pt>
                <c:pt idx="1748">
                  <c:v>24.1</c:v>
                </c:pt>
                <c:pt idx="1749">
                  <c:v>24.6</c:v>
                </c:pt>
                <c:pt idx="1750">
                  <c:v>30.3</c:v>
                </c:pt>
                <c:pt idx="1751">
                  <c:v>17.2</c:v>
                </c:pt>
                <c:pt idx="1752">
                  <c:v>14.8</c:v>
                </c:pt>
                <c:pt idx="1753">
                  <c:v>31.1</c:v>
                </c:pt>
                <c:pt idx="1754">
                  <c:v>28.1</c:v>
                </c:pt>
                <c:pt idx="1755">
                  <c:v>28.6</c:v>
                </c:pt>
                <c:pt idx="1756">
                  <c:v>30.8</c:v>
                </c:pt>
                <c:pt idx="1757">
                  <c:v>12.6</c:v>
                </c:pt>
                <c:pt idx="1758">
                  <c:v>26.5</c:v>
                </c:pt>
                <c:pt idx="1759">
                  <c:v>22.6</c:v>
                </c:pt>
                <c:pt idx="1760">
                  <c:v>26.6</c:v>
                </c:pt>
                <c:pt idx="1761">
                  <c:v>21.5</c:v>
                </c:pt>
                <c:pt idx="1762">
                  <c:v>21.4</c:v>
                </c:pt>
                <c:pt idx="1763">
                  <c:v>16.6</c:v>
                </c:pt>
                <c:pt idx="1764">
                  <c:v>27.3</c:v>
                </c:pt>
                <c:pt idx="1765">
                  <c:v>25.0</c:v>
                </c:pt>
                <c:pt idx="1766">
                  <c:v>21.7</c:v>
                </c:pt>
                <c:pt idx="1767">
                  <c:v>21.6</c:v>
                </c:pt>
                <c:pt idx="1768">
                  <c:v>21.8</c:v>
                </c:pt>
                <c:pt idx="1769">
                  <c:v>26.7</c:v>
                </c:pt>
                <c:pt idx="1770">
                  <c:v>25.7</c:v>
                </c:pt>
                <c:pt idx="1771">
                  <c:v>29.1</c:v>
                </c:pt>
                <c:pt idx="1772">
                  <c:v>25.9</c:v>
                </c:pt>
                <c:pt idx="1773">
                  <c:v>25.0</c:v>
                </c:pt>
                <c:pt idx="1774">
                  <c:v>23.9</c:v>
                </c:pt>
                <c:pt idx="1775">
                  <c:v>30.8</c:v>
                </c:pt>
                <c:pt idx="1776">
                  <c:v>28.5</c:v>
                </c:pt>
                <c:pt idx="1777">
                  <c:v>28.0</c:v>
                </c:pt>
                <c:pt idx="1778">
                  <c:v>21.8</c:v>
                </c:pt>
                <c:pt idx="1779">
                  <c:v>23.3</c:v>
                </c:pt>
                <c:pt idx="1780">
                  <c:v>32.4</c:v>
                </c:pt>
                <c:pt idx="1781">
                  <c:v>28.2</c:v>
                </c:pt>
                <c:pt idx="1782">
                  <c:v>34.2</c:v>
                </c:pt>
                <c:pt idx="1783">
                  <c:v>33.6</c:v>
                </c:pt>
                <c:pt idx="1784">
                  <c:v>27.2</c:v>
                </c:pt>
                <c:pt idx="1785">
                  <c:v>32.4</c:v>
                </c:pt>
                <c:pt idx="1786">
                  <c:v>33.4</c:v>
                </c:pt>
                <c:pt idx="1787">
                  <c:v>30.0</c:v>
                </c:pt>
                <c:pt idx="1788">
                  <c:v>30.7</c:v>
                </c:pt>
                <c:pt idx="1789">
                  <c:v>26.5</c:v>
                </c:pt>
                <c:pt idx="1790">
                  <c:v>26.4</c:v>
                </c:pt>
                <c:pt idx="1791">
                  <c:v>31.7</c:v>
                </c:pt>
                <c:pt idx="1792">
                  <c:v>37.7</c:v>
                </c:pt>
                <c:pt idx="1793">
                  <c:v>29.4</c:v>
                </c:pt>
                <c:pt idx="1794">
                  <c:v>34.4</c:v>
                </c:pt>
                <c:pt idx="1795">
                  <c:v>21.6</c:v>
                </c:pt>
                <c:pt idx="1796">
                  <c:v>20.6</c:v>
                </c:pt>
                <c:pt idx="1797">
                  <c:v>17.4</c:v>
                </c:pt>
                <c:pt idx="1798">
                  <c:v>22.8</c:v>
                </c:pt>
                <c:pt idx="1799">
                  <c:v>14.5</c:v>
                </c:pt>
                <c:pt idx="1800">
                  <c:v>15.0</c:v>
                </c:pt>
                <c:pt idx="1801">
                  <c:v>14.6</c:v>
                </c:pt>
                <c:pt idx="1802">
                  <c:v>19.8</c:v>
                </c:pt>
                <c:pt idx="1803">
                  <c:v>17.8</c:v>
                </c:pt>
                <c:pt idx="1804">
                  <c:v>19.9</c:v>
                </c:pt>
                <c:pt idx="1805">
                  <c:v>17.8</c:v>
                </c:pt>
                <c:pt idx="1806">
                  <c:v>21.1</c:v>
                </c:pt>
                <c:pt idx="1807">
                  <c:v>17.3</c:v>
                </c:pt>
                <c:pt idx="1808">
                  <c:v>17.9</c:v>
                </c:pt>
                <c:pt idx="1809">
                  <c:v>19.3</c:v>
                </c:pt>
                <c:pt idx="1810">
                  <c:v>16.0</c:v>
                </c:pt>
                <c:pt idx="1811">
                  <c:v>20.8</c:v>
                </c:pt>
                <c:pt idx="1812">
                  <c:v>22.9</c:v>
                </c:pt>
                <c:pt idx="1813">
                  <c:v>24.1</c:v>
                </c:pt>
                <c:pt idx="1814">
                  <c:v>20.4</c:v>
                </c:pt>
                <c:pt idx="1815">
                  <c:v>14.4</c:v>
                </c:pt>
                <c:pt idx="1816">
                  <c:v>26.3</c:v>
                </c:pt>
                <c:pt idx="1817">
                  <c:v>15.2</c:v>
                </c:pt>
                <c:pt idx="1818">
                  <c:v>28.7</c:v>
                </c:pt>
                <c:pt idx="1819">
                  <c:v>25.0</c:v>
                </c:pt>
                <c:pt idx="1820">
                  <c:v>20.3</c:v>
                </c:pt>
                <c:pt idx="1821">
                  <c:v>22.1</c:v>
                </c:pt>
                <c:pt idx="1822">
                  <c:v>13.2</c:v>
                </c:pt>
                <c:pt idx="1823">
                  <c:v>19.1</c:v>
                </c:pt>
                <c:pt idx="1824">
                  <c:v>20.7</c:v>
                </c:pt>
                <c:pt idx="1825">
                  <c:v>30.7</c:v>
                </c:pt>
                <c:pt idx="1826">
                  <c:v>12.8</c:v>
                </c:pt>
                <c:pt idx="1827">
                  <c:v>29.1</c:v>
                </c:pt>
                <c:pt idx="1828">
                  <c:v>20.0</c:v>
                </c:pt>
                <c:pt idx="1829">
                  <c:v>20.8</c:v>
                </c:pt>
                <c:pt idx="1830">
                  <c:v>42.4</c:v>
                </c:pt>
                <c:pt idx="1831">
                  <c:v>18.7</c:v>
                </c:pt>
                <c:pt idx="1832">
                  <c:v>21.6</c:v>
                </c:pt>
                <c:pt idx="1833">
                  <c:v>21.4</c:v>
                </c:pt>
                <c:pt idx="1834">
                  <c:v>18.0</c:v>
                </c:pt>
                <c:pt idx="1835">
                  <c:v>19.0</c:v>
                </c:pt>
                <c:pt idx="1836">
                  <c:v>22.7</c:v>
                </c:pt>
                <c:pt idx="1837">
                  <c:v>20.2</c:v>
                </c:pt>
                <c:pt idx="1838">
                  <c:v>25.7</c:v>
                </c:pt>
                <c:pt idx="1839">
                  <c:v>20.9</c:v>
                </c:pt>
                <c:pt idx="1840">
                  <c:v>22.6</c:v>
                </c:pt>
                <c:pt idx="1841">
                  <c:v>31.2</c:v>
                </c:pt>
                <c:pt idx="1842">
                  <c:v>20.9</c:v>
                </c:pt>
                <c:pt idx="1843">
                  <c:v>21.6</c:v>
                </c:pt>
                <c:pt idx="1844">
                  <c:v>19.5</c:v>
                </c:pt>
                <c:pt idx="1845">
                  <c:v>23.3</c:v>
                </c:pt>
                <c:pt idx="1846">
                  <c:v>21.7</c:v>
                </c:pt>
                <c:pt idx="1847">
                  <c:v>26.3</c:v>
                </c:pt>
                <c:pt idx="1848">
                  <c:v>24.8</c:v>
                </c:pt>
                <c:pt idx="1849">
                  <c:v>23.0</c:v>
                </c:pt>
                <c:pt idx="1850">
                  <c:v>18.2</c:v>
                </c:pt>
                <c:pt idx="1851">
                  <c:v>41.1</c:v>
                </c:pt>
                <c:pt idx="1852">
                  <c:v>23.7</c:v>
                </c:pt>
                <c:pt idx="1853">
                  <c:v>24.6</c:v>
                </c:pt>
                <c:pt idx="1854">
                  <c:v>23.0</c:v>
                </c:pt>
                <c:pt idx="1855">
                  <c:v>19.6</c:v>
                </c:pt>
                <c:pt idx="1856">
                  <c:v>23.3</c:v>
                </c:pt>
                <c:pt idx="1857">
                  <c:v>34.0</c:v>
                </c:pt>
                <c:pt idx="1858">
                  <c:v>30.3</c:v>
                </c:pt>
                <c:pt idx="1859">
                  <c:v>21.1</c:v>
                </c:pt>
                <c:pt idx="1860">
                  <c:v>19.5</c:v>
                </c:pt>
                <c:pt idx="1861">
                  <c:v>19.6</c:v>
                </c:pt>
                <c:pt idx="1862">
                  <c:v>22.6</c:v>
                </c:pt>
                <c:pt idx="1863">
                  <c:v>33.3</c:v>
                </c:pt>
                <c:pt idx="1864">
                  <c:v>24.9</c:v>
                </c:pt>
                <c:pt idx="1865">
                  <c:v>23.9</c:v>
                </c:pt>
                <c:pt idx="1866">
                  <c:v>21.7</c:v>
                </c:pt>
                <c:pt idx="1867">
                  <c:v>38.6</c:v>
                </c:pt>
                <c:pt idx="1868">
                  <c:v>41.9</c:v>
                </c:pt>
                <c:pt idx="1869">
                  <c:v>22.7</c:v>
                </c:pt>
                <c:pt idx="1870">
                  <c:v>41.7</c:v>
                </c:pt>
                <c:pt idx="1871">
                  <c:v>30.2</c:v>
                </c:pt>
                <c:pt idx="1872">
                  <c:v>20.2</c:v>
                </c:pt>
                <c:pt idx="1873">
                  <c:v>24.5</c:v>
                </c:pt>
                <c:pt idx="1874">
                  <c:v>22.6</c:v>
                </c:pt>
                <c:pt idx="1875">
                  <c:v>29.3</c:v>
                </c:pt>
                <c:pt idx="1876">
                  <c:v>25.5</c:v>
                </c:pt>
                <c:pt idx="1877">
                  <c:v>23.3</c:v>
                </c:pt>
                <c:pt idx="1878">
                  <c:v>21.8</c:v>
                </c:pt>
                <c:pt idx="1879">
                  <c:v>30.7</c:v>
                </c:pt>
                <c:pt idx="1880">
                  <c:v>28.4</c:v>
                </c:pt>
                <c:pt idx="1881">
                  <c:v>23.5</c:v>
                </c:pt>
                <c:pt idx="1882">
                  <c:v>19.0</c:v>
                </c:pt>
                <c:pt idx="1883">
                  <c:v>27.3</c:v>
                </c:pt>
                <c:pt idx="1884">
                  <c:v>22.3</c:v>
                </c:pt>
                <c:pt idx="1885">
                  <c:v>26.2</c:v>
                </c:pt>
                <c:pt idx="1886">
                  <c:v>24.0</c:v>
                </c:pt>
                <c:pt idx="1887">
                  <c:v>32.1</c:v>
                </c:pt>
                <c:pt idx="1888">
                  <c:v>25.3</c:v>
                </c:pt>
                <c:pt idx="1889">
                  <c:v>22.2</c:v>
                </c:pt>
                <c:pt idx="1890">
                  <c:v>23.3</c:v>
                </c:pt>
                <c:pt idx="1891">
                  <c:v>24.3</c:v>
                </c:pt>
                <c:pt idx="1892">
                  <c:v>27.3</c:v>
                </c:pt>
                <c:pt idx="1893">
                  <c:v>24.8</c:v>
                </c:pt>
                <c:pt idx="1894">
                  <c:v>26.6</c:v>
                </c:pt>
                <c:pt idx="1895">
                  <c:v>22.1</c:v>
                </c:pt>
                <c:pt idx="1896">
                  <c:v>24.5</c:v>
                </c:pt>
                <c:pt idx="1897">
                  <c:v>26.2</c:v>
                </c:pt>
                <c:pt idx="1898">
                  <c:v>25.5</c:v>
                </c:pt>
                <c:pt idx="1899">
                  <c:v>23.3</c:v>
                </c:pt>
                <c:pt idx="1900">
                  <c:v>20.6</c:v>
                </c:pt>
                <c:pt idx="1901">
                  <c:v>21.2</c:v>
                </c:pt>
                <c:pt idx="1902">
                  <c:v>26.4</c:v>
                </c:pt>
                <c:pt idx="1903">
                  <c:v>23.3</c:v>
                </c:pt>
                <c:pt idx="1904">
                  <c:v>34.7</c:v>
                </c:pt>
                <c:pt idx="1905">
                  <c:v>23.5</c:v>
                </c:pt>
                <c:pt idx="1906">
                  <c:v>32.5</c:v>
                </c:pt>
                <c:pt idx="1907">
                  <c:v>22.4</c:v>
                </c:pt>
                <c:pt idx="1908">
                  <c:v>26.6</c:v>
                </c:pt>
                <c:pt idx="1909">
                  <c:v>22.3</c:v>
                </c:pt>
                <c:pt idx="1910">
                  <c:v>26.6</c:v>
                </c:pt>
                <c:pt idx="1911">
                  <c:v>20.5</c:v>
                </c:pt>
                <c:pt idx="1912">
                  <c:v>23.5</c:v>
                </c:pt>
                <c:pt idx="1913">
                  <c:v>24.0</c:v>
                </c:pt>
                <c:pt idx="1914">
                  <c:v>21.0</c:v>
                </c:pt>
                <c:pt idx="1915">
                  <c:v>21.5</c:v>
                </c:pt>
                <c:pt idx="1916">
                  <c:v>33.9</c:v>
                </c:pt>
                <c:pt idx="1917">
                  <c:v>19.0</c:v>
                </c:pt>
                <c:pt idx="1918">
                  <c:v>23.7</c:v>
                </c:pt>
                <c:pt idx="1919">
                  <c:v>25.9</c:v>
                </c:pt>
                <c:pt idx="1920">
                  <c:v>23.8</c:v>
                </c:pt>
                <c:pt idx="1921">
                  <c:v>21.5</c:v>
                </c:pt>
                <c:pt idx="1922">
                  <c:v>21.6</c:v>
                </c:pt>
                <c:pt idx="1923">
                  <c:v>20.6</c:v>
                </c:pt>
                <c:pt idx="1924">
                  <c:v>30.2</c:v>
                </c:pt>
                <c:pt idx="1925">
                  <c:v>24.4</c:v>
                </c:pt>
                <c:pt idx="1926">
                  <c:v>36.6</c:v>
                </c:pt>
                <c:pt idx="1927">
                  <c:v>19.7</c:v>
                </c:pt>
                <c:pt idx="1928">
                  <c:v>27.6</c:v>
                </c:pt>
                <c:pt idx="1929">
                  <c:v>23.5</c:v>
                </c:pt>
                <c:pt idx="1930">
                  <c:v>21.1</c:v>
                </c:pt>
                <c:pt idx="1931">
                  <c:v>21.9</c:v>
                </c:pt>
                <c:pt idx="1932">
                  <c:v>28.3</c:v>
                </c:pt>
                <c:pt idx="1933">
                  <c:v>22.9</c:v>
                </c:pt>
                <c:pt idx="1934">
                  <c:v>21.6</c:v>
                </c:pt>
                <c:pt idx="1935">
                  <c:v>23.8</c:v>
                </c:pt>
                <c:pt idx="1936">
                  <c:v>25.3</c:v>
                </c:pt>
                <c:pt idx="1937">
                  <c:v>19.9</c:v>
                </c:pt>
                <c:pt idx="1938">
                  <c:v>24.4</c:v>
                </c:pt>
                <c:pt idx="1939">
                  <c:v>19.7</c:v>
                </c:pt>
                <c:pt idx="1940">
                  <c:v>28.7</c:v>
                </c:pt>
                <c:pt idx="1941">
                  <c:v>26.8</c:v>
                </c:pt>
                <c:pt idx="1942">
                  <c:v>23.4</c:v>
                </c:pt>
                <c:pt idx="1943">
                  <c:v>22.1</c:v>
                </c:pt>
                <c:pt idx="1944">
                  <c:v>29.4</c:v>
                </c:pt>
                <c:pt idx="1945">
                  <c:v>23.6</c:v>
                </c:pt>
                <c:pt idx="1946">
                  <c:v>21.8</c:v>
                </c:pt>
                <c:pt idx="1947">
                  <c:v>28.5</c:v>
                </c:pt>
                <c:pt idx="1948">
                  <c:v>23.8</c:v>
                </c:pt>
                <c:pt idx="1949">
                  <c:v>24.7</c:v>
                </c:pt>
                <c:pt idx="1950">
                  <c:v>23.0</c:v>
                </c:pt>
                <c:pt idx="1951">
                  <c:v>25.0</c:v>
                </c:pt>
                <c:pt idx="1952">
                  <c:v>23.9</c:v>
                </c:pt>
                <c:pt idx="1953">
                  <c:v>21.0</c:v>
                </c:pt>
                <c:pt idx="1954">
                  <c:v>20.2</c:v>
                </c:pt>
                <c:pt idx="1955">
                  <c:v>24.9</c:v>
                </c:pt>
                <c:pt idx="1956">
                  <c:v>24.3</c:v>
                </c:pt>
                <c:pt idx="1957">
                  <c:v>22.0</c:v>
                </c:pt>
                <c:pt idx="1958">
                  <c:v>24.5</c:v>
                </c:pt>
                <c:pt idx="1959">
                  <c:v>24.1</c:v>
                </c:pt>
                <c:pt idx="1960">
                  <c:v>29.2</c:v>
                </c:pt>
                <c:pt idx="1961">
                  <c:v>29.5</c:v>
                </c:pt>
                <c:pt idx="1962">
                  <c:v>30.1</c:v>
                </c:pt>
                <c:pt idx="1963">
                  <c:v>19.5</c:v>
                </c:pt>
                <c:pt idx="1964">
                  <c:v>24.9</c:v>
                </c:pt>
                <c:pt idx="1965">
                  <c:v>23.2</c:v>
                </c:pt>
                <c:pt idx="1966">
                  <c:v>19.8</c:v>
                </c:pt>
                <c:pt idx="1967">
                  <c:v>23.0</c:v>
                </c:pt>
                <c:pt idx="1968">
                  <c:v>26.4</c:v>
                </c:pt>
                <c:pt idx="1969">
                  <c:v>23.4</c:v>
                </c:pt>
                <c:pt idx="1970">
                  <c:v>23.1</c:v>
                </c:pt>
                <c:pt idx="1971">
                  <c:v>25.1</c:v>
                </c:pt>
                <c:pt idx="1972">
                  <c:v>21.5</c:v>
                </c:pt>
                <c:pt idx="1973">
                  <c:v>25.7</c:v>
                </c:pt>
                <c:pt idx="1974">
                  <c:v>28.0</c:v>
                </c:pt>
                <c:pt idx="1975">
                  <c:v>25.3</c:v>
                </c:pt>
                <c:pt idx="1976">
                  <c:v>19.2</c:v>
                </c:pt>
                <c:pt idx="1977">
                  <c:v>23.7</c:v>
                </c:pt>
                <c:pt idx="1978">
                  <c:v>25.6</c:v>
                </c:pt>
                <c:pt idx="1979">
                  <c:v>29.2</c:v>
                </c:pt>
                <c:pt idx="1980">
                  <c:v>23.0</c:v>
                </c:pt>
                <c:pt idx="1981">
                  <c:v>23.7</c:v>
                </c:pt>
                <c:pt idx="1982">
                  <c:v>29.4</c:v>
                </c:pt>
                <c:pt idx="1983">
                  <c:v>25.3</c:v>
                </c:pt>
                <c:pt idx="1984">
                  <c:v>18.5</c:v>
                </c:pt>
                <c:pt idx="1985">
                  <c:v>21.9</c:v>
                </c:pt>
                <c:pt idx="1986">
                  <c:v>24.3</c:v>
                </c:pt>
                <c:pt idx="1987">
                  <c:v>19.7</c:v>
                </c:pt>
                <c:pt idx="1988">
                  <c:v>28.0</c:v>
                </c:pt>
                <c:pt idx="1989">
                  <c:v>27.1</c:v>
                </c:pt>
                <c:pt idx="1990">
                  <c:v>18.5</c:v>
                </c:pt>
                <c:pt idx="1991">
                  <c:v>17.2</c:v>
                </c:pt>
                <c:pt idx="1992">
                  <c:v>17.4</c:v>
                </c:pt>
                <c:pt idx="1993">
                  <c:v>27.2</c:v>
                </c:pt>
                <c:pt idx="1994">
                  <c:v>22.8</c:v>
                </c:pt>
                <c:pt idx="1995">
                  <c:v>14.2</c:v>
                </c:pt>
                <c:pt idx="1996">
                  <c:v>22.7</c:v>
                </c:pt>
                <c:pt idx="1997">
                  <c:v>18.8</c:v>
                </c:pt>
                <c:pt idx="1998">
                  <c:v>16.4</c:v>
                </c:pt>
                <c:pt idx="1999">
                  <c:v>12.8</c:v>
                </c:pt>
                <c:pt idx="2000">
                  <c:v>12.9</c:v>
                </c:pt>
                <c:pt idx="2001">
                  <c:v>14.8</c:v>
                </c:pt>
                <c:pt idx="2002">
                  <c:v>22.9</c:v>
                </c:pt>
                <c:pt idx="2003">
                  <c:v>18.9</c:v>
                </c:pt>
                <c:pt idx="2004">
                  <c:v>18.9</c:v>
                </c:pt>
                <c:pt idx="2005">
                  <c:v>14.3</c:v>
                </c:pt>
                <c:pt idx="2006">
                  <c:v>13.7</c:v>
                </c:pt>
                <c:pt idx="2007">
                  <c:v>13.7</c:v>
                </c:pt>
                <c:pt idx="2008">
                  <c:v>20.9</c:v>
                </c:pt>
                <c:pt idx="2009">
                  <c:v>15.8</c:v>
                </c:pt>
                <c:pt idx="2010">
                  <c:v>17.2</c:v>
                </c:pt>
                <c:pt idx="2011">
                  <c:v>23.6</c:v>
                </c:pt>
                <c:pt idx="2012">
                  <c:v>17.7</c:v>
                </c:pt>
                <c:pt idx="2013">
                  <c:v>17.4</c:v>
                </c:pt>
                <c:pt idx="2014">
                  <c:v>28.1</c:v>
                </c:pt>
                <c:pt idx="2015">
                  <c:v>12.0</c:v>
                </c:pt>
                <c:pt idx="2016">
                  <c:v>18.5</c:v>
                </c:pt>
                <c:pt idx="2017">
                  <c:v>21.3</c:v>
                </c:pt>
                <c:pt idx="2018">
                  <c:v>17.7</c:v>
                </c:pt>
                <c:pt idx="2019">
                  <c:v>19.5</c:v>
                </c:pt>
                <c:pt idx="2020">
                  <c:v>16.3</c:v>
                </c:pt>
                <c:pt idx="2021">
                  <c:v>21.7</c:v>
                </c:pt>
                <c:pt idx="2022">
                  <c:v>23.7</c:v>
                </c:pt>
                <c:pt idx="2023">
                  <c:v>16.0</c:v>
                </c:pt>
                <c:pt idx="2024">
                  <c:v>14.2</c:v>
                </c:pt>
                <c:pt idx="2025">
                  <c:v>12.1</c:v>
                </c:pt>
                <c:pt idx="2026">
                  <c:v>16.6</c:v>
                </c:pt>
                <c:pt idx="2027">
                  <c:v>19.3</c:v>
                </c:pt>
                <c:pt idx="2028">
                  <c:v>18.3</c:v>
                </c:pt>
                <c:pt idx="2029">
                  <c:v>18.6</c:v>
                </c:pt>
                <c:pt idx="2030">
                  <c:v>15.9</c:v>
                </c:pt>
                <c:pt idx="2031">
                  <c:v>21.1</c:v>
                </c:pt>
                <c:pt idx="2032">
                  <c:v>16.9</c:v>
                </c:pt>
                <c:pt idx="2033">
                  <c:v>20.3</c:v>
                </c:pt>
                <c:pt idx="2034">
                  <c:v>16.4</c:v>
                </c:pt>
                <c:pt idx="2035">
                  <c:v>18.1</c:v>
                </c:pt>
                <c:pt idx="2036">
                  <c:v>12.8</c:v>
                </c:pt>
                <c:pt idx="2037">
                  <c:v>14.7</c:v>
                </c:pt>
                <c:pt idx="2038">
                  <c:v>19.4</c:v>
                </c:pt>
                <c:pt idx="2039">
                  <c:v>16.5</c:v>
                </c:pt>
                <c:pt idx="2040">
                  <c:v>16.7</c:v>
                </c:pt>
                <c:pt idx="2041">
                  <c:v>13.5</c:v>
                </c:pt>
                <c:pt idx="2042">
                  <c:v>17.5</c:v>
                </c:pt>
                <c:pt idx="2043">
                  <c:v>32.3</c:v>
                </c:pt>
                <c:pt idx="2044">
                  <c:v>19.3</c:v>
                </c:pt>
                <c:pt idx="2045">
                  <c:v>22.8</c:v>
                </c:pt>
                <c:pt idx="2046">
                  <c:v>25.0</c:v>
                </c:pt>
                <c:pt idx="2047">
                  <c:v>20.7</c:v>
                </c:pt>
                <c:pt idx="2048">
                  <c:v>20.3</c:v>
                </c:pt>
                <c:pt idx="2049">
                  <c:v>23.7</c:v>
                </c:pt>
                <c:pt idx="2050">
                  <c:v>35.6</c:v>
                </c:pt>
                <c:pt idx="2051">
                  <c:v>23.5</c:v>
                </c:pt>
                <c:pt idx="2052">
                  <c:v>31.0</c:v>
                </c:pt>
                <c:pt idx="2053">
                  <c:v>26.4</c:v>
                </c:pt>
                <c:pt idx="2054">
                  <c:v>22.1</c:v>
                </c:pt>
                <c:pt idx="2055">
                  <c:v>27.5</c:v>
                </c:pt>
                <c:pt idx="2056">
                  <c:v>26.2</c:v>
                </c:pt>
                <c:pt idx="2057">
                  <c:v>24.6</c:v>
                </c:pt>
                <c:pt idx="2058">
                  <c:v>23.9</c:v>
                </c:pt>
                <c:pt idx="2059">
                  <c:v>21.8</c:v>
                </c:pt>
                <c:pt idx="2060">
                  <c:v>24.1</c:v>
                </c:pt>
                <c:pt idx="2061">
                  <c:v>22.5</c:v>
                </c:pt>
                <c:pt idx="2062">
                  <c:v>19.8</c:v>
                </c:pt>
                <c:pt idx="2063">
                  <c:v>25.3</c:v>
                </c:pt>
                <c:pt idx="2064">
                  <c:v>20.1</c:v>
                </c:pt>
                <c:pt idx="2065">
                  <c:v>26.4</c:v>
                </c:pt>
                <c:pt idx="2066">
                  <c:v>22.2</c:v>
                </c:pt>
                <c:pt idx="2067">
                  <c:v>21.5</c:v>
                </c:pt>
                <c:pt idx="2068">
                  <c:v>23.3</c:v>
                </c:pt>
                <c:pt idx="2069">
                  <c:v>26.1</c:v>
                </c:pt>
                <c:pt idx="2070">
                  <c:v>27.6</c:v>
                </c:pt>
                <c:pt idx="2071">
                  <c:v>20.2</c:v>
                </c:pt>
                <c:pt idx="2072">
                  <c:v>23.3</c:v>
                </c:pt>
                <c:pt idx="2073">
                  <c:v>22.7</c:v>
                </c:pt>
                <c:pt idx="2074">
                  <c:v>16.9</c:v>
                </c:pt>
                <c:pt idx="2075">
                  <c:v>22.9</c:v>
                </c:pt>
                <c:pt idx="2076">
                  <c:v>29.1</c:v>
                </c:pt>
                <c:pt idx="2077">
                  <c:v>20.8</c:v>
                </c:pt>
                <c:pt idx="2078">
                  <c:v>29.9</c:v>
                </c:pt>
                <c:pt idx="2079">
                  <c:v>31.1</c:v>
                </c:pt>
                <c:pt idx="2080">
                  <c:v>22.7</c:v>
                </c:pt>
                <c:pt idx="2081">
                  <c:v>21.5</c:v>
                </c:pt>
                <c:pt idx="2082">
                  <c:v>27.2</c:v>
                </c:pt>
                <c:pt idx="2083">
                  <c:v>24.8</c:v>
                </c:pt>
                <c:pt idx="2084">
                  <c:v>26.4</c:v>
                </c:pt>
                <c:pt idx="2085">
                  <c:v>23.3</c:v>
                </c:pt>
                <c:pt idx="2086">
                  <c:v>24.2</c:v>
                </c:pt>
                <c:pt idx="2087">
                  <c:v>25.1</c:v>
                </c:pt>
                <c:pt idx="2088">
                  <c:v>23.3</c:v>
                </c:pt>
                <c:pt idx="2089">
                  <c:v>24.3</c:v>
                </c:pt>
                <c:pt idx="2090">
                  <c:v>19.9</c:v>
                </c:pt>
                <c:pt idx="2091">
                  <c:v>23.4</c:v>
                </c:pt>
                <c:pt idx="2092">
                  <c:v>21.5</c:v>
                </c:pt>
                <c:pt idx="2093">
                  <c:v>22.1</c:v>
                </c:pt>
                <c:pt idx="2094">
                  <c:v>28.0</c:v>
                </c:pt>
                <c:pt idx="2095">
                  <c:v>28.3</c:v>
                </c:pt>
                <c:pt idx="2096">
                  <c:v>18.4</c:v>
                </c:pt>
                <c:pt idx="2097">
                  <c:v>20.6</c:v>
                </c:pt>
                <c:pt idx="2098">
                  <c:v>32.1</c:v>
                </c:pt>
                <c:pt idx="2099">
                  <c:v>21.3</c:v>
                </c:pt>
                <c:pt idx="2100">
                  <c:v>32.2</c:v>
                </c:pt>
                <c:pt idx="2101">
                  <c:v>30.3</c:v>
                </c:pt>
                <c:pt idx="2102">
                  <c:v>24.4</c:v>
                </c:pt>
                <c:pt idx="2103">
                  <c:v>28.7</c:v>
                </c:pt>
                <c:pt idx="2104">
                  <c:v>23.4</c:v>
                </c:pt>
                <c:pt idx="2105">
                  <c:v>23.1</c:v>
                </c:pt>
                <c:pt idx="2106">
                  <c:v>34.7</c:v>
                </c:pt>
                <c:pt idx="2107">
                  <c:v>27.3</c:v>
                </c:pt>
                <c:pt idx="2108">
                  <c:v>27.8</c:v>
                </c:pt>
                <c:pt idx="2109">
                  <c:v>24.5</c:v>
                </c:pt>
                <c:pt idx="2110">
                  <c:v>25.7</c:v>
                </c:pt>
                <c:pt idx="2111">
                  <c:v>22.9</c:v>
                </c:pt>
                <c:pt idx="2112">
                  <c:v>21.2</c:v>
                </c:pt>
                <c:pt idx="2113">
                  <c:v>25.9</c:v>
                </c:pt>
                <c:pt idx="2114">
                  <c:v>19.7</c:v>
                </c:pt>
                <c:pt idx="2115">
                  <c:v>24.6</c:v>
                </c:pt>
                <c:pt idx="2116">
                  <c:v>20.0</c:v>
                </c:pt>
                <c:pt idx="2117">
                  <c:v>18.7</c:v>
                </c:pt>
                <c:pt idx="2118">
                  <c:v>21.4</c:v>
                </c:pt>
                <c:pt idx="2119">
                  <c:v>22.6</c:v>
                </c:pt>
                <c:pt idx="2120">
                  <c:v>22.3</c:v>
                </c:pt>
                <c:pt idx="2121">
                  <c:v>20.7</c:v>
                </c:pt>
                <c:pt idx="2122">
                  <c:v>23.5</c:v>
                </c:pt>
                <c:pt idx="2123">
                  <c:v>18.7</c:v>
                </c:pt>
                <c:pt idx="2124">
                  <c:v>29.3</c:v>
                </c:pt>
                <c:pt idx="2125">
                  <c:v>24.4</c:v>
                </c:pt>
                <c:pt idx="2126">
                  <c:v>22.7</c:v>
                </c:pt>
                <c:pt idx="2127">
                  <c:v>20.3</c:v>
                </c:pt>
                <c:pt idx="2128">
                  <c:v>19.2</c:v>
                </c:pt>
                <c:pt idx="2129">
                  <c:v>19.9</c:v>
                </c:pt>
                <c:pt idx="2130">
                  <c:v>22.5</c:v>
                </c:pt>
                <c:pt idx="2131">
                  <c:v>23.5</c:v>
                </c:pt>
                <c:pt idx="2132">
                  <c:v>17.9</c:v>
                </c:pt>
                <c:pt idx="2133">
                  <c:v>25.4</c:v>
                </c:pt>
                <c:pt idx="2134">
                  <c:v>18.5</c:v>
                </c:pt>
                <c:pt idx="2135">
                  <c:v>18.7</c:v>
                </c:pt>
                <c:pt idx="2136">
                  <c:v>16.7</c:v>
                </c:pt>
                <c:pt idx="2137">
                  <c:v>21.1</c:v>
                </c:pt>
                <c:pt idx="2138">
                  <c:v>20.6</c:v>
                </c:pt>
                <c:pt idx="2139">
                  <c:v>23.0</c:v>
                </c:pt>
                <c:pt idx="2140">
                  <c:v>18.2</c:v>
                </c:pt>
                <c:pt idx="2141">
                  <c:v>23.5</c:v>
                </c:pt>
                <c:pt idx="2142">
                  <c:v>21.3</c:v>
                </c:pt>
                <c:pt idx="2143">
                  <c:v>15.0</c:v>
                </c:pt>
                <c:pt idx="2144">
                  <c:v>22.9</c:v>
                </c:pt>
                <c:pt idx="2145">
                  <c:v>24.5</c:v>
                </c:pt>
                <c:pt idx="2146">
                  <c:v>16.7</c:v>
                </c:pt>
                <c:pt idx="2147">
                  <c:v>22.8</c:v>
                </c:pt>
                <c:pt idx="2148">
                  <c:v>21.1</c:v>
                </c:pt>
                <c:pt idx="2149">
                  <c:v>24.1</c:v>
                </c:pt>
                <c:pt idx="2150">
                  <c:v>18.4</c:v>
                </c:pt>
                <c:pt idx="2151">
                  <c:v>26.6</c:v>
                </c:pt>
                <c:pt idx="2152">
                  <c:v>24.1</c:v>
                </c:pt>
                <c:pt idx="2153">
                  <c:v>20.8</c:v>
                </c:pt>
                <c:pt idx="2154">
                  <c:v>16.2</c:v>
                </c:pt>
                <c:pt idx="2155">
                  <c:v>22.6</c:v>
                </c:pt>
                <c:pt idx="2156">
                  <c:v>25.8</c:v>
                </c:pt>
                <c:pt idx="2157">
                  <c:v>20.0</c:v>
                </c:pt>
                <c:pt idx="2158">
                  <c:v>22.1</c:v>
                </c:pt>
                <c:pt idx="2159">
                  <c:v>15.7</c:v>
                </c:pt>
                <c:pt idx="2160">
                  <c:v>14.3</c:v>
                </c:pt>
                <c:pt idx="2161">
                  <c:v>27.6</c:v>
                </c:pt>
                <c:pt idx="2162">
                  <c:v>25.6</c:v>
                </c:pt>
                <c:pt idx="2163">
                  <c:v>13.6</c:v>
                </c:pt>
                <c:pt idx="2164">
                  <c:v>25.1</c:v>
                </c:pt>
                <c:pt idx="2165">
                  <c:v>23.6</c:v>
                </c:pt>
                <c:pt idx="2166">
                  <c:v>16.4</c:v>
                </c:pt>
                <c:pt idx="2167">
                  <c:v>21.4</c:v>
                </c:pt>
                <c:pt idx="2168">
                  <c:v>21.1</c:v>
                </c:pt>
                <c:pt idx="2169">
                  <c:v>21.5</c:v>
                </c:pt>
                <c:pt idx="2170">
                  <c:v>20.9</c:v>
                </c:pt>
                <c:pt idx="2171">
                  <c:v>29.0</c:v>
                </c:pt>
                <c:pt idx="2172">
                  <c:v>27.4</c:v>
                </c:pt>
                <c:pt idx="2173">
                  <c:v>23.0</c:v>
                </c:pt>
                <c:pt idx="2174">
                  <c:v>27.5</c:v>
                </c:pt>
                <c:pt idx="2175">
                  <c:v>22.2</c:v>
                </c:pt>
                <c:pt idx="2176">
                  <c:v>25.6</c:v>
                </c:pt>
                <c:pt idx="2177">
                  <c:v>21.2</c:v>
                </c:pt>
                <c:pt idx="2178">
                  <c:v>23.7</c:v>
                </c:pt>
                <c:pt idx="2179">
                  <c:v>24.5</c:v>
                </c:pt>
                <c:pt idx="2180">
                  <c:v>22.4</c:v>
                </c:pt>
                <c:pt idx="2181">
                  <c:v>20.2</c:v>
                </c:pt>
                <c:pt idx="2182">
                  <c:v>21.9</c:v>
                </c:pt>
                <c:pt idx="2183">
                  <c:v>23.5</c:v>
                </c:pt>
                <c:pt idx="2184">
                  <c:v>26.6</c:v>
                </c:pt>
                <c:pt idx="2185">
                  <c:v>20.2</c:v>
                </c:pt>
                <c:pt idx="2186">
                  <c:v>26.6</c:v>
                </c:pt>
                <c:pt idx="2187">
                  <c:v>24.0</c:v>
                </c:pt>
                <c:pt idx="2188">
                  <c:v>20.3</c:v>
                </c:pt>
                <c:pt idx="2189">
                  <c:v>28.1</c:v>
                </c:pt>
                <c:pt idx="2190">
                  <c:v>17.4</c:v>
                </c:pt>
                <c:pt idx="2191">
                  <c:v>20.0</c:v>
                </c:pt>
                <c:pt idx="2192">
                  <c:v>17.6</c:v>
                </c:pt>
                <c:pt idx="2193">
                  <c:v>23.2</c:v>
                </c:pt>
                <c:pt idx="2194">
                  <c:v>23.4</c:v>
                </c:pt>
                <c:pt idx="2195">
                  <c:v>26.7</c:v>
                </c:pt>
                <c:pt idx="2196">
                  <c:v>24.6</c:v>
                </c:pt>
                <c:pt idx="2197">
                  <c:v>22.1</c:v>
                </c:pt>
                <c:pt idx="2198">
                  <c:v>23.8</c:v>
                </c:pt>
                <c:pt idx="2199">
                  <c:v>20.0</c:v>
                </c:pt>
                <c:pt idx="2200">
                  <c:v>15.5</c:v>
                </c:pt>
                <c:pt idx="2201">
                  <c:v>21.6</c:v>
                </c:pt>
                <c:pt idx="2202">
                  <c:v>19.3</c:v>
                </c:pt>
                <c:pt idx="2203">
                  <c:v>24.6</c:v>
                </c:pt>
                <c:pt idx="2204">
                  <c:v>17.7</c:v>
                </c:pt>
                <c:pt idx="2205">
                  <c:v>22.8</c:v>
                </c:pt>
                <c:pt idx="2206">
                  <c:v>15.0</c:v>
                </c:pt>
                <c:pt idx="2207">
                  <c:v>18.3</c:v>
                </c:pt>
                <c:pt idx="2208">
                  <c:v>15.0</c:v>
                </c:pt>
                <c:pt idx="2209">
                  <c:v>18.9</c:v>
                </c:pt>
                <c:pt idx="2210">
                  <c:v>26.9</c:v>
                </c:pt>
                <c:pt idx="2211">
                  <c:v>18.2</c:v>
                </c:pt>
                <c:pt idx="2212">
                  <c:v>31.9</c:v>
                </c:pt>
                <c:pt idx="2213">
                  <c:v>19.4</c:v>
                </c:pt>
                <c:pt idx="2214">
                  <c:v>20.0</c:v>
                </c:pt>
                <c:pt idx="2215">
                  <c:v>13.0</c:v>
                </c:pt>
                <c:pt idx="2216">
                  <c:v>18.6</c:v>
                </c:pt>
                <c:pt idx="2217">
                  <c:v>20.3</c:v>
                </c:pt>
                <c:pt idx="2218">
                  <c:v>13.1</c:v>
                </c:pt>
                <c:pt idx="2219">
                  <c:v>18.4</c:v>
                </c:pt>
                <c:pt idx="2220">
                  <c:v>13.8</c:v>
                </c:pt>
                <c:pt idx="2221">
                  <c:v>17.0</c:v>
                </c:pt>
                <c:pt idx="2222">
                  <c:v>19.4</c:v>
                </c:pt>
                <c:pt idx="2223">
                  <c:v>21.3</c:v>
                </c:pt>
                <c:pt idx="2224">
                  <c:v>19.4</c:v>
                </c:pt>
                <c:pt idx="2225">
                  <c:v>17.9</c:v>
                </c:pt>
                <c:pt idx="2226">
                  <c:v>12.4</c:v>
                </c:pt>
                <c:pt idx="2227">
                  <c:v>19.6</c:v>
                </c:pt>
                <c:pt idx="2228">
                  <c:v>19.2</c:v>
                </c:pt>
                <c:pt idx="2229">
                  <c:v>22.4</c:v>
                </c:pt>
                <c:pt idx="2230">
                  <c:v>17.3</c:v>
                </c:pt>
                <c:pt idx="2231">
                  <c:v>21.8</c:v>
                </c:pt>
                <c:pt idx="2232">
                  <c:v>19.4</c:v>
                </c:pt>
                <c:pt idx="2233">
                  <c:v>24.8</c:v>
                </c:pt>
                <c:pt idx="2234">
                  <c:v>24.5</c:v>
                </c:pt>
                <c:pt idx="2235">
                  <c:v>20.5</c:v>
                </c:pt>
                <c:pt idx="2236">
                  <c:v>19.1</c:v>
                </c:pt>
                <c:pt idx="2237">
                  <c:v>16.9</c:v>
                </c:pt>
                <c:pt idx="2238">
                  <c:v>16.2</c:v>
                </c:pt>
                <c:pt idx="2239">
                  <c:v>18.9</c:v>
                </c:pt>
                <c:pt idx="2240">
                  <c:v>16.1</c:v>
                </c:pt>
                <c:pt idx="2241">
                  <c:v>24.2</c:v>
                </c:pt>
                <c:pt idx="2242">
                  <c:v>22.4</c:v>
                </c:pt>
                <c:pt idx="2243">
                  <c:v>23.4</c:v>
                </c:pt>
                <c:pt idx="2244">
                  <c:v>27.7</c:v>
                </c:pt>
                <c:pt idx="2245">
                  <c:v>26.0</c:v>
                </c:pt>
                <c:pt idx="2246">
                  <c:v>27.9</c:v>
                </c:pt>
                <c:pt idx="2247">
                  <c:v>25.1</c:v>
                </c:pt>
                <c:pt idx="2248">
                  <c:v>28.0</c:v>
                </c:pt>
                <c:pt idx="2249">
                  <c:v>24.5</c:v>
                </c:pt>
                <c:pt idx="2250">
                  <c:v>19.0</c:v>
                </c:pt>
                <c:pt idx="2251">
                  <c:v>22.5</c:v>
                </c:pt>
                <c:pt idx="2252">
                  <c:v>28.3</c:v>
                </c:pt>
                <c:pt idx="2253">
                  <c:v>26.4</c:v>
                </c:pt>
                <c:pt idx="2254">
                  <c:v>22.7</c:v>
                </c:pt>
                <c:pt idx="2255">
                  <c:v>15.2</c:v>
                </c:pt>
                <c:pt idx="2256">
                  <c:v>30.5</c:v>
                </c:pt>
                <c:pt idx="2257">
                  <c:v>19.9</c:v>
                </c:pt>
                <c:pt idx="2258">
                  <c:v>27.4</c:v>
                </c:pt>
                <c:pt idx="2259">
                  <c:v>22.8</c:v>
                </c:pt>
                <c:pt idx="2260">
                  <c:v>25.1</c:v>
                </c:pt>
                <c:pt idx="2261">
                  <c:v>23.3</c:v>
                </c:pt>
                <c:pt idx="2262">
                  <c:v>21.1</c:v>
                </c:pt>
                <c:pt idx="2263">
                  <c:v>22.4</c:v>
                </c:pt>
                <c:pt idx="2264">
                  <c:v>21.2</c:v>
                </c:pt>
                <c:pt idx="2265">
                  <c:v>21.3</c:v>
                </c:pt>
                <c:pt idx="2266">
                  <c:v>27.7</c:v>
                </c:pt>
                <c:pt idx="2267">
                  <c:v>16.8</c:v>
                </c:pt>
                <c:pt idx="2268">
                  <c:v>18.6</c:v>
                </c:pt>
                <c:pt idx="2269">
                  <c:v>25.2</c:v>
                </c:pt>
                <c:pt idx="2270">
                  <c:v>26.7</c:v>
                </c:pt>
                <c:pt idx="2271">
                  <c:v>23.2</c:v>
                </c:pt>
                <c:pt idx="2272">
                  <c:v>33.0</c:v>
                </c:pt>
                <c:pt idx="2273">
                  <c:v>26.9</c:v>
                </c:pt>
                <c:pt idx="2274">
                  <c:v>28.1</c:v>
                </c:pt>
                <c:pt idx="2275">
                  <c:v>22.8</c:v>
                </c:pt>
                <c:pt idx="2276">
                  <c:v>21.9</c:v>
                </c:pt>
                <c:pt idx="2277">
                  <c:v>29.3</c:v>
                </c:pt>
                <c:pt idx="2278">
                  <c:v>20.0</c:v>
                </c:pt>
                <c:pt idx="2279">
                  <c:v>22.5</c:v>
                </c:pt>
                <c:pt idx="2280">
                  <c:v>22.4</c:v>
                </c:pt>
                <c:pt idx="2281">
                  <c:v>22.9</c:v>
                </c:pt>
                <c:pt idx="2282">
                  <c:v>24.2</c:v>
                </c:pt>
                <c:pt idx="2283">
                  <c:v>22.2</c:v>
                </c:pt>
                <c:pt idx="2284">
                  <c:v>19.8</c:v>
                </c:pt>
                <c:pt idx="2285">
                  <c:v>20.0</c:v>
                </c:pt>
                <c:pt idx="2286">
                  <c:v>21.0</c:v>
                </c:pt>
                <c:pt idx="2287">
                  <c:v>23.0</c:v>
                </c:pt>
                <c:pt idx="2288">
                  <c:v>38.9</c:v>
                </c:pt>
                <c:pt idx="2289">
                  <c:v>27.5</c:v>
                </c:pt>
                <c:pt idx="2290">
                  <c:v>18.7</c:v>
                </c:pt>
                <c:pt idx="2291">
                  <c:v>27.3</c:v>
                </c:pt>
                <c:pt idx="2292">
                  <c:v>23.5</c:v>
                </c:pt>
                <c:pt idx="2293">
                  <c:v>31.6</c:v>
                </c:pt>
                <c:pt idx="2294">
                  <c:v>31.8</c:v>
                </c:pt>
                <c:pt idx="2295">
                  <c:v>41.5</c:v>
                </c:pt>
                <c:pt idx="2296">
                  <c:v>21.9</c:v>
                </c:pt>
                <c:pt idx="2297">
                  <c:v>25.6</c:v>
                </c:pt>
                <c:pt idx="2298">
                  <c:v>23.1</c:v>
                </c:pt>
                <c:pt idx="2299">
                  <c:v>23.2</c:v>
                </c:pt>
                <c:pt idx="2300">
                  <c:v>26.5</c:v>
                </c:pt>
                <c:pt idx="2301">
                  <c:v>27.0</c:v>
                </c:pt>
                <c:pt idx="2302">
                  <c:v>23.5</c:v>
                </c:pt>
                <c:pt idx="2303">
                  <c:v>21.3</c:v>
                </c:pt>
                <c:pt idx="2304">
                  <c:v>21.6</c:v>
                </c:pt>
                <c:pt idx="2305">
                  <c:v>19.8</c:v>
                </c:pt>
                <c:pt idx="2306">
                  <c:v>26.2</c:v>
                </c:pt>
                <c:pt idx="2307">
                  <c:v>28.8</c:v>
                </c:pt>
                <c:pt idx="2308">
                  <c:v>26.4</c:v>
                </c:pt>
                <c:pt idx="2309">
                  <c:v>26.2</c:v>
                </c:pt>
                <c:pt idx="2310">
                  <c:v>26.6</c:v>
                </c:pt>
                <c:pt idx="2311">
                  <c:v>25.8</c:v>
                </c:pt>
                <c:pt idx="2312">
                  <c:v>23.9</c:v>
                </c:pt>
                <c:pt idx="2313">
                  <c:v>22.1</c:v>
                </c:pt>
                <c:pt idx="2314">
                  <c:v>23.1</c:v>
                </c:pt>
                <c:pt idx="2315">
                  <c:v>25.9</c:v>
                </c:pt>
                <c:pt idx="2316">
                  <c:v>27.1</c:v>
                </c:pt>
                <c:pt idx="2317">
                  <c:v>25.2</c:v>
                </c:pt>
                <c:pt idx="2318">
                  <c:v>23.4</c:v>
                </c:pt>
                <c:pt idx="2319">
                  <c:v>23.4</c:v>
                </c:pt>
                <c:pt idx="2320">
                  <c:v>23.6</c:v>
                </c:pt>
                <c:pt idx="2321">
                  <c:v>25.3</c:v>
                </c:pt>
                <c:pt idx="2322">
                  <c:v>20.9</c:v>
                </c:pt>
                <c:pt idx="2323">
                  <c:v>25.5</c:v>
                </c:pt>
                <c:pt idx="2324">
                  <c:v>27.1</c:v>
                </c:pt>
                <c:pt idx="2325">
                  <c:v>22.4</c:v>
                </c:pt>
                <c:pt idx="2326">
                  <c:v>20.4</c:v>
                </c:pt>
                <c:pt idx="2327">
                  <c:v>31.0</c:v>
                </c:pt>
                <c:pt idx="2328">
                  <c:v>23.9</c:v>
                </c:pt>
                <c:pt idx="2329">
                  <c:v>28.3</c:v>
                </c:pt>
                <c:pt idx="2330">
                  <c:v>33.4</c:v>
                </c:pt>
                <c:pt idx="2331">
                  <c:v>22.9</c:v>
                </c:pt>
                <c:pt idx="2332">
                  <c:v>23.0</c:v>
                </c:pt>
                <c:pt idx="2333">
                  <c:v>28.1</c:v>
                </c:pt>
                <c:pt idx="2334">
                  <c:v>25.5</c:v>
                </c:pt>
                <c:pt idx="2335">
                  <c:v>28.2</c:v>
                </c:pt>
                <c:pt idx="2336">
                  <c:v>22.5</c:v>
                </c:pt>
                <c:pt idx="2337">
                  <c:v>25.2</c:v>
                </c:pt>
                <c:pt idx="2338">
                  <c:v>21.5</c:v>
                </c:pt>
                <c:pt idx="2339">
                  <c:v>21.2</c:v>
                </c:pt>
                <c:pt idx="2340">
                  <c:v>28.9</c:v>
                </c:pt>
                <c:pt idx="2341">
                  <c:v>21.2</c:v>
                </c:pt>
                <c:pt idx="2342">
                  <c:v>27.6</c:v>
                </c:pt>
                <c:pt idx="2343">
                  <c:v>27.8</c:v>
                </c:pt>
                <c:pt idx="2344">
                  <c:v>27.5</c:v>
                </c:pt>
                <c:pt idx="2345">
                  <c:v>24.6</c:v>
                </c:pt>
                <c:pt idx="2346">
                  <c:v>28.9</c:v>
                </c:pt>
                <c:pt idx="2347">
                  <c:v>25.2</c:v>
                </c:pt>
                <c:pt idx="2348">
                  <c:v>29.4</c:v>
                </c:pt>
                <c:pt idx="2349">
                  <c:v>26.0</c:v>
                </c:pt>
                <c:pt idx="2350">
                  <c:v>23.1</c:v>
                </c:pt>
                <c:pt idx="2351">
                  <c:v>24.4</c:v>
                </c:pt>
                <c:pt idx="2352">
                  <c:v>24.3</c:v>
                </c:pt>
                <c:pt idx="2353">
                  <c:v>24.3</c:v>
                </c:pt>
                <c:pt idx="2354">
                  <c:v>23.2</c:v>
                </c:pt>
                <c:pt idx="2355">
                  <c:v>21.0</c:v>
                </c:pt>
                <c:pt idx="2356">
                  <c:v>29.0</c:v>
                </c:pt>
                <c:pt idx="2357">
                  <c:v>21.9</c:v>
                </c:pt>
                <c:pt idx="2358">
                  <c:v>21.9</c:v>
                </c:pt>
                <c:pt idx="2359">
                  <c:v>26.4</c:v>
                </c:pt>
                <c:pt idx="2360">
                  <c:v>28.6</c:v>
                </c:pt>
                <c:pt idx="2361">
                  <c:v>25.1</c:v>
                </c:pt>
                <c:pt idx="2362">
                  <c:v>18.0</c:v>
                </c:pt>
                <c:pt idx="2363">
                  <c:v>13.0</c:v>
                </c:pt>
                <c:pt idx="2364">
                  <c:v>16.5</c:v>
                </c:pt>
                <c:pt idx="2365">
                  <c:v>18.3</c:v>
                </c:pt>
                <c:pt idx="2366">
                  <c:v>14.4</c:v>
                </c:pt>
                <c:pt idx="2367">
                  <c:v>13.2</c:v>
                </c:pt>
                <c:pt idx="2368">
                  <c:v>16.4</c:v>
                </c:pt>
                <c:pt idx="2369">
                  <c:v>16.0</c:v>
                </c:pt>
                <c:pt idx="2370">
                  <c:v>23.7</c:v>
                </c:pt>
                <c:pt idx="2371">
                  <c:v>14.0</c:v>
                </c:pt>
                <c:pt idx="2372">
                  <c:v>11.6</c:v>
                </c:pt>
                <c:pt idx="2373">
                  <c:v>17.7</c:v>
                </c:pt>
                <c:pt idx="2374">
                  <c:v>16.3</c:v>
                </c:pt>
                <c:pt idx="2375">
                  <c:v>15.0</c:v>
                </c:pt>
                <c:pt idx="2376">
                  <c:v>20.2</c:v>
                </c:pt>
                <c:pt idx="2377">
                  <c:v>28.4</c:v>
                </c:pt>
                <c:pt idx="2378">
                  <c:v>14.5</c:v>
                </c:pt>
                <c:pt idx="2379">
                  <c:v>17.1</c:v>
                </c:pt>
                <c:pt idx="2380">
                  <c:v>19.0</c:v>
                </c:pt>
                <c:pt idx="2381">
                  <c:v>12.7</c:v>
                </c:pt>
                <c:pt idx="2382">
                  <c:v>13.7</c:v>
                </c:pt>
                <c:pt idx="2383">
                  <c:v>17.9</c:v>
                </c:pt>
                <c:pt idx="2384">
                  <c:v>15.6</c:v>
                </c:pt>
                <c:pt idx="2385">
                  <c:v>15.2</c:v>
                </c:pt>
                <c:pt idx="2386">
                  <c:v>14.7</c:v>
                </c:pt>
                <c:pt idx="2387">
                  <c:v>16.2</c:v>
                </c:pt>
                <c:pt idx="2388">
                  <c:v>11.9</c:v>
                </c:pt>
                <c:pt idx="2389">
                  <c:v>20.2</c:v>
                </c:pt>
                <c:pt idx="2390">
                  <c:v>14.9</c:v>
                </c:pt>
                <c:pt idx="2391">
                  <c:v>18.5</c:v>
                </c:pt>
                <c:pt idx="2392">
                  <c:v>13.4</c:v>
                </c:pt>
                <c:pt idx="2393">
                  <c:v>10.4</c:v>
                </c:pt>
                <c:pt idx="2394">
                  <c:v>18.0</c:v>
                </c:pt>
                <c:pt idx="2395">
                  <c:v>11.6</c:v>
                </c:pt>
                <c:pt idx="2396">
                  <c:v>14.4</c:v>
                </c:pt>
                <c:pt idx="2397">
                  <c:v>13.6</c:v>
                </c:pt>
                <c:pt idx="2398">
                  <c:v>12.0</c:v>
                </c:pt>
                <c:pt idx="2399">
                  <c:v>20.6</c:v>
                </c:pt>
                <c:pt idx="2400">
                  <c:v>16.5</c:v>
                </c:pt>
                <c:pt idx="2401">
                  <c:v>19.6</c:v>
                </c:pt>
                <c:pt idx="2402">
                  <c:v>19.5</c:v>
                </c:pt>
                <c:pt idx="2403">
                  <c:v>14.4</c:v>
                </c:pt>
                <c:pt idx="2404">
                  <c:v>23.0</c:v>
                </c:pt>
                <c:pt idx="2405">
                  <c:v>15.8</c:v>
                </c:pt>
                <c:pt idx="2406">
                  <c:v>17.4</c:v>
                </c:pt>
                <c:pt idx="2407">
                  <c:v>19.0</c:v>
                </c:pt>
                <c:pt idx="2408">
                  <c:v>21.6</c:v>
                </c:pt>
                <c:pt idx="2409">
                  <c:v>17.7</c:v>
                </c:pt>
                <c:pt idx="2410">
                  <c:v>17.2</c:v>
                </c:pt>
                <c:pt idx="2411">
                  <c:v>19.8</c:v>
                </c:pt>
                <c:pt idx="2412">
                  <c:v>17.7</c:v>
                </c:pt>
                <c:pt idx="2413">
                  <c:v>12.7</c:v>
                </c:pt>
                <c:pt idx="2414">
                  <c:v>12.1</c:v>
                </c:pt>
                <c:pt idx="2415">
                  <c:v>15.5</c:v>
                </c:pt>
                <c:pt idx="2416">
                  <c:v>22.0</c:v>
                </c:pt>
                <c:pt idx="2417">
                  <c:v>16.4</c:v>
                </c:pt>
                <c:pt idx="2418">
                  <c:v>15.8</c:v>
                </c:pt>
                <c:pt idx="2419">
                  <c:v>13.7</c:v>
                </c:pt>
                <c:pt idx="2420">
                  <c:v>16.7</c:v>
                </c:pt>
                <c:pt idx="2421">
                  <c:v>17.3</c:v>
                </c:pt>
                <c:pt idx="2422">
                  <c:v>15.6</c:v>
                </c:pt>
                <c:pt idx="2423">
                  <c:v>27.4</c:v>
                </c:pt>
                <c:pt idx="2424">
                  <c:v>18.3</c:v>
                </c:pt>
                <c:pt idx="2425">
                  <c:v>14.9</c:v>
                </c:pt>
                <c:pt idx="2426">
                  <c:v>15.1</c:v>
                </c:pt>
                <c:pt idx="2427">
                  <c:v>20.3</c:v>
                </c:pt>
                <c:pt idx="2428">
                  <c:v>23.0</c:v>
                </c:pt>
                <c:pt idx="2429">
                  <c:v>26.6</c:v>
                </c:pt>
                <c:pt idx="2430">
                  <c:v>23.6</c:v>
                </c:pt>
                <c:pt idx="2431">
                  <c:v>33.1</c:v>
                </c:pt>
                <c:pt idx="2432">
                  <c:v>23.9</c:v>
                </c:pt>
                <c:pt idx="2433">
                  <c:v>21.6</c:v>
                </c:pt>
                <c:pt idx="2434">
                  <c:v>25.6</c:v>
                </c:pt>
                <c:pt idx="2435">
                  <c:v>34.0</c:v>
                </c:pt>
                <c:pt idx="2436">
                  <c:v>26.2</c:v>
                </c:pt>
                <c:pt idx="2437">
                  <c:v>22.8</c:v>
                </c:pt>
                <c:pt idx="2438">
                  <c:v>32.6</c:v>
                </c:pt>
                <c:pt idx="2439">
                  <c:v>28.8</c:v>
                </c:pt>
                <c:pt idx="2440">
                  <c:v>25.8</c:v>
                </c:pt>
                <c:pt idx="2441">
                  <c:v>27.1</c:v>
                </c:pt>
                <c:pt idx="2442">
                  <c:v>27.9</c:v>
                </c:pt>
                <c:pt idx="2443">
                  <c:v>22.0</c:v>
                </c:pt>
                <c:pt idx="2444">
                  <c:v>22.1</c:v>
                </c:pt>
                <c:pt idx="2445">
                  <c:v>23.0</c:v>
                </c:pt>
                <c:pt idx="2446">
                  <c:v>23.3</c:v>
                </c:pt>
                <c:pt idx="2447">
                  <c:v>26.8</c:v>
                </c:pt>
                <c:pt idx="2448">
                  <c:v>23.6</c:v>
                </c:pt>
                <c:pt idx="2449">
                  <c:v>30.5</c:v>
                </c:pt>
                <c:pt idx="2450">
                  <c:v>18.6</c:v>
                </c:pt>
                <c:pt idx="2451">
                  <c:v>32.7</c:v>
                </c:pt>
                <c:pt idx="2452">
                  <c:v>23.7</c:v>
                </c:pt>
                <c:pt idx="2453">
                  <c:v>22.4</c:v>
                </c:pt>
                <c:pt idx="2454">
                  <c:v>24.4</c:v>
                </c:pt>
                <c:pt idx="2455">
                  <c:v>27.0</c:v>
                </c:pt>
                <c:pt idx="2456">
                  <c:v>33.4</c:v>
                </c:pt>
                <c:pt idx="2457">
                  <c:v>23.4</c:v>
                </c:pt>
                <c:pt idx="2458">
                  <c:v>27.7</c:v>
                </c:pt>
                <c:pt idx="2459">
                  <c:v>21.4</c:v>
                </c:pt>
                <c:pt idx="2460">
                  <c:v>21.5</c:v>
                </c:pt>
                <c:pt idx="2461">
                  <c:v>30.2</c:v>
                </c:pt>
                <c:pt idx="2462">
                  <c:v>29.3</c:v>
                </c:pt>
                <c:pt idx="2463">
                  <c:v>22.2</c:v>
                </c:pt>
                <c:pt idx="2464">
                  <c:v>24.7</c:v>
                </c:pt>
                <c:pt idx="2465">
                  <c:v>22.3</c:v>
                </c:pt>
                <c:pt idx="2466">
                  <c:v>23.6</c:v>
                </c:pt>
                <c:pt idx="2467">
                  <c:v>21.9</c:v>
                </c:pt>
                <c:pt idx="2468">
                  <c:v>38.7</c:v>
                </c:pt>
                <c:pt idx="2469">
                  <c:v>31.2</c:v>
                </c:pt>
                <c:pt idx="2470">
                  <c:v>25.5</c:v>
                </c:pt>
                <c:pt idx="2471">
                  <c:v>31.4</c:v>
                </c:pt>
                <c:pt idx="2472">
                  <c:v>26.0</c:v>
                </c:pt>
                <c:pt idx="2473">
                  <c:v>25.7</c:v>
                </c:pt>
                <c:pt idx="2474">
                  <c:v>21.4</c:v>
                </c:pt>
                <c:pt idx="2475">
                  <c:v>18.9</c:v>
                </c:pt>
                <c:pt idx="2476">
                  <c:v>22.9</c:v>
                </c:pt>
                <c:pt idx="2477">
                  <c:v>25.5</c:v>
                </c:pt>
                <c:pt idx="2478">
                  <c:v>29.5</c:v>
                </c:pt>
                <c:pt idx="2479">
                  <c:v>27.2</c:v>
                </c:pt>
                <c:pt idx="2480">
                  <c:v>25.7</c:v>
                </c:pt>
                <c:pt idx="2481">
                  <c:v>22.4</c:v>
                </c:pt>
                <c:pt idx="2482">
                  <c:v>24.8</c:v>
                </c:pt>
                <c:pt idx="2483">
                  <c:v>30.8</c:v>
                </c:pt>
                <c:pt idx="2484">
                  <c:v>18.7</c:v>
                </c:pt>
                <c:pt idx="2485">
                  <c:v>28.4</c:v>
                </c:pt>
                <c:pt idx="2486">
                  <c:v>28.4</c:v>
                </c:pt>
                <c:pt idx="2487">
                  <c:v>28.7</c:v>
                </c:pt>
                <c:pt idx="2488">
                  <c:v>31.8</c:v>
                </c:pt>
                <c:pt idx="2489">
                  <c:v>27.2</c:v>
                </c:pt>
                <c:pt idx="2490">
                  <c:v>23.8</c:v>
                </c:pt>
                <c:pt idx="2491">
                  <c:v>24.2</c:v>
                </c:pt>
                <c:pt idx="2492">
                  <c:v>31.2</c:v>
                </c:pt>
                <c:pt idx="2493">
                  <c:v>19.0</c:v>
                </c:pt>
                <c:pt idx="2494">
                  <c:v>28.8</c:v>
                </c:pt>
                <c:pt idx="2495">
                  <c:v>28.8</c:v>
                </c:pt>
                <c:pt idx="2496">
                  <c:v>27.0</c:v>
                </c:pt>
                <c:pt idx="2497">
                  <c:v>29.0</c:v>
                </c:pt>
                <c:pt idx="2498">
                  <c:v>22.7</c:v>
                </c:pt>
                <c:pt idx="2499">
                  <c:v>25.0</c:v>
                </c:pt>
                <c:pt idx="2500">
                  <c:v>25.8</c:v>
                </c:pt>
                <c:pt idx="2501">
                  <c:v>29.9</c:v>
                </c:pt>
                <c:pt idx="2502">
                  <c:v>26.9</c:v>
                </c:pt>
                <c:pt idx="2503">
                  <c:v>26.9</c:v>
                </c:pt>
                <c:pt idx="2504">
                  <c:v>32.5</c:v>
                </c:pt>
                <c:pt idx="2505">
                  <c:v>25.5</c:v>
                </c:pt>
                <c:pt idx="2506">
                  <c:v>22.4</c:v>
                </c:pt>
                <c:pt idx="2507">
                  <c:v>29.6</c:v>
                </c:pt>
                <c:pt idx="2508">
                  <c:v>35.7</c:v>
                </c:pt>
                <c:pt idx="2509">
                  <c:v>21.7</c:v>
                </c:pt>
                <c:pt idx="2510">
                  <c:v>27.5</c:v>
                </c:pt>
                <c:pt idx="2511">
                  <c:v>32.3</c:v>
                </c:pt>
                <c:pt idx="2512">
                  <c:v>31.8</c:v>
                </c:pt>
                <c:pt idx="2513">
                  <c:v>22.0</c:v>
                </c:pt>
                <c:pt idx="2514">
                  <c:v>34.1</c:v>
                </c:pt>
                <c:pt idx="2515">
                  <c:v>26.6</c:v>
                </c:pt>
                <c:pt idx="2516">
                  <c:v>23.9</c:v>
                </c:pt>
                <c:pt idx="2517">
                  <c:v>20.9</c:v>
                </c:pt>
                <c:pt idx="2518">
                  <c:v>27.7</c:v>
                </c:pt>
                <c:pt idx="2519">
                  <c:v>21.5</c:v>
                </c:pt>
                <c:pt idx="2520">
                  <c:v>23.9</c:v>
                </c:pt>
                <c:pt idx="2521">
                  <c:v>26.7</c:v>
                </c:pt>
                <c:pt idx="2522">
                  <c:v>28.4</c:v>
                </c:pt>
                <c:pt idx="2523">
                  <c:v>22.0</c:v>
                </c:pt>
                <c:pt idx="2524">
                  <c:v>23.2</c:v>
                </c:pt>
                <c:pt idx="2525">
                  <c:v>19.0</c:v>
                </c:pt>
                <c:pt idx="2526">
                  <c:v>22.3</c:v>
                </c:pt>
                <c:pt idx="2527">
                  <c:v>20.7</c:v>
                </c:pt>
                <c:pt idx="2528">
                  <c:v>25.8</c:v>
                </c:pt>
                <c:pt idx="2529">
                  <c:v>30.2</c:v>
                </c:pt>
                <c:pt idx="2530">
                  <c:v>28.1</c:v>
                </c:pt>
                <c:pt idx="2531">
                  <c:v>19.3</c:v>
                </c:pt>
                <c:pt idx="2532">
                  <c:v>38.9</c:v>
                </c:pt>
                <c:pt idx="2533">
                  <c:v>34.2</c:v>
                </c:pt>
                <c:pt idx="2534">
                  <c:v>13.5</c:v>
                </c:pt>
                <c:pt idx="2535">
                  <c:v>25.2</c:v>
                </c:pt>
                <c:pt idx="2536">
                  <c:v>18.9</c:v>
                </c:pt>
                <c:pt idx="2537">
                  <c:v>24.1</c:v>
                </c:pt>
                <c:pt idx="2538">
                  <c:v>27.3</c:v>
                </c:pt>
                <c:pt idx="2539">
                  <c:v>24.7</c:v>
                </c:pt>
                <c:pt idx="2540">
                  <c:v>29.0</c:v>
                </c:pt>
                <c:pt idx="2541">
                  <c:v>17.1</c:v>
                </c:pt>
                <c:pt idx="2542">
                  <c:v>28.8</c:v>
                </c:pt>
                <c:pt idx="2543">
                  <c:v>18.0</c:v>
                </c:pt>
                <c:pt idx="2544">
                  <c:v>12.5</c:v>
                </c:pt>
                <c:pt idx="2545">
                  <c:v>18.9</c:v>
                </c:pt>
                <c:pt idx="2546">
                  <c:v>17.9</c:v>
                </c:pt>
                <c:pt idx="2547">
                  <c:v>18.2</c:v>
                </c:pt>
                <c:pt idx="2548">
                  <c:v>28.3</c:v>
                </c:pt>
                <c:pt idx="2549">
                  <c:v>27.3</c:v>
                </c:pt>
                <c:pt idx="2550">
                  <c:v>31.4</c:v>
                </c:pt>
                <c:pt idx="2551">
                  <c:v>21.6</c:v>
                </c:pt>
                <c:pt idx="2552">
                  <c:v>22.5</c:v>
                </c:pt>
                <c:pt idx="2553">
                  <c:v>20.0</c:v>
                </c:pt>
                <c:pt idx="2554">
                  <c:v>20.3</c:v>
                </c:pt>
                <c:pt idx="2555">
                  <c:v>19.8</c:v>
                </c:pt>
                <c:pt idx="2556">
                  <c:v>27.0</c:v>
                </c:pt>
                <c:pt idx="2557">
                  <c:v>15.4</c:v>
                </c:pt>
                <c:pt idx="2558">
                  <c:v>31.5</c:v>
                </c:pt>
                <c:pt idx="2559">
                  <c:v>23.8</c:v>
                </c:pt>
                <c:pt idx="2560">
                  <c:v>12.6</c:v>
                </c:pt>
                <c:pt idx="2561">
                  <c:v>25.1</c:v>
                </c:pt>
                <c:pt idx="2562">
                  <c:v>16.7</c:v>
                </c:pt>
                <c:pt idx="2563">
                  <c:v>21.5</c:v>
                </c:pt>
                <c:pt idx="2564">
                  <c:v>23.3</c:v>
                </c:pt>
                <c:pt idx="2565">
                  <c:v>27.5</c:v>
                </c:pt>
                <c:pt idx="2566">
                  <c:v>19.3</c:v>
                </c:pt>
                <c:pt idx="2567">
                  <c:v>23.8</c:v>
                </c:pt>
                <c:pt idx="2568">
                  <c:v>29.9</c:v>
                </c:pt>
                <c:pt idx="2569">
                  <c:v>21.8</c:v>
                </c:pt>
                <c:pt idx="2570">
                  <c:v>24.9</c:v>
                </c:pt>
                <c:pt idx="2571">
                  <c:v>24.3</c:v>
                </c:pt>
                <c:pt idx="2572">
                  <c:v>20.1</c:v>
                </c:pt>
                <c:pt idx="2573">
                  <c:v>17.4</c:v>
                </c:pt>
                <c:pt idx="2574">
                  <c:v>24.5</c:v>
                </c:pt>
                <c:pt idx="2575">
                  <c:v>17.2</c:v>
                </c:pt>
                <c:pt idx="2576">
                  <c:v>19.7</c:v>
                </c:pt>
                <c:pt idx="2577">
                  <c:v>10.9</c:v>
                </c:pt>
                <c:pt idx="2578">
                  <c:v>14.0</c:v>
                </c:pt>
                <c:pt idx="2579">
                  <c:v>26.0</c:v>
                </c:pt>
                <c:pt idx="2580">
                  <c:v>14.0</c:v>
                </c:pt>
                <c:pt idx="2581">
                  <c:v>15.1</c:v>
                </c:pt>
                <c:pt idx="2582">
                  <c:v>27.7</c:v>
                </c:pt>
                <c:pt idx="2583">
                  <c:v>27.4</c:v>
                </c:pt>
                <c:pt idx="2584">
                  <c:v>24.4</c:v>
                </c:pt>
                <c:pt idx="2585">
                  <c:v>15.9</c:v>
                </c:pt>
                <c:pt idx="2586">
                  <c:v>15.5</c:v>
                </c:pt>
                <c:pt idx="2587">
                  <c:v>20.4</c:v>
                </c:pt>
                <c:pt idx="2588">
                  <c:v>22.9</c:v>
                </c:pt>
                <c:pt idx="2589">
                  <c:v>21.2</c:v>
                </c:pt>
                <c:pt idx="2590">
                  <c:v>20.4</c:v>
                </c:pt>
                <c:pt idx="2591">
                  <c:v>22.9</c:v>
                </c:pt>
                <c:pt idx="2592">
                  <c:v>29.0</c:v>
                </c:pt>
                <c:pt idx="2593">
                  <c:v>23.2</c:v>
                </c:pt>
                <c:pt idx="2594">
                  <c:v>18.2</c:v>
                </c:pt>
                <c:pt idx="2595">
                  <c:v>27.0</c:v>
                </c:pt>
                <c:pt idx="2596">
                  <c:v>28.2</c:v>
                </c:pt>
                <c:pt idx="2597">
                  <c:v>23.0</c:v>
                </c:pt>
                <c:pt idx="2598">
                  <c:v>20.9</c:v>
                </c:pt>
                <c:pt idx="2599">
                  <c:v>18.1</c:v>
                </c:pt>
                <c:pt idx="2600">
                  <c:v>12.7</c:v>
                </c:pt>
                <c:pt idx="2601">
                  <c:v>30.6</c:v>
                </c:pt>
                <c:pt idx="2602">
                  <c:v>22.4</c:v>
                </c:pt>
                <c:pt idx="2603">
                  <c:v>24.3</c:v>
                </c:pt>
                <c:pt idx="2604">
                  <c:v>17.4</c:v>
                </c:pt>
                <c:pt idx="2605">
                  <c:v>16.7</c:v>
                </c:pt>
                <c:pt idx="2606">
                  <c:v>26.7</c:v>
                </c:pt>
                <c:pt idx="2607">
                  <c:v>15.0</c:v>
                </c:pt>
                <c:pt idx="2608">
                  <c:v>19.2</c:v>
                </c:pt>
                <c:pt idx="2609">
                  <c:v>22.0</c:v>
                </c:pt>
                <c:pt idx="2610">
                  <c:v>29.4</c:v>
                </c:pt>
                <c:pt idx="2611">
                  <c:v>21.4</c:v>
                </c:pt>
                <c:pt idx="2612">
                  <c:v>19.5</c:v>
                </c:pt>
                <c:pt idx="2613">
                  <c:v>24.8</c:v>
                </c:pt>
                <c:pt idx="2614">
                  <c:v>20.2</c:v>
                </c:pt>
                <c:pt idx="2615">
                  <c:v>33.8</c:v>
                </c:pt>
                <c:pt idx="2616">
                  <c:v>25.4</c:v>
                </c:pt>
                <c:pt idx="2617">
                  <c:v>14.8</c:v>
                </c:pt>
                <c:pt idx="2618">
                  <c:v>15.7</c:v>
                </c:pt>
                <c:pt idx="2619">
                  <c:v>21.5</c:v>
                </c:pt>
                <c:pt idx="2620">
                  <c:v>16.8</c:v>
                </c:pt>
                <c:pt idx="2621">
                  <c:v>15.1</c:v>
                </c:pt>
                <c:pt idx="2622">
                  <c:v>27.8</c:v>
                </c:pt>
                <c:pt idx="2623">
                  <c:v>27.4</c:v>
                </c:pt>
                <c:pt idx="2624">
                  <c:v>22.4</c:v>
                </c:pt>
                <c:pt idx="2625">
                  <c:v>12.8</c:v>
                </c:pt>
                <c:pt idx="2626">
                  <c:v>15.1</c:v>
                </c:pt>
                <c:pt idx="2627">
                  <c:v>29.3</c:v>
                </c:pt>
                <c:pt idx="2628">
                  <c:v>17.2</c:v>
                </c:pt>
                <c:pt idx="2629">
                  <c:v>29.2</c:v>
                </c:pt>
                <c:pt idx="2630">
                  <c:v>21.6</c:v>
                </c:pt>
                <c:pt idx="2631">
                  <c:v>29.5</c:v>
                </c:pt>
                <c:pt idx="2632">
                  <c:v>19.5</c:v>
                </c:pt>
                <c:pt idx="2633">
                  <c:v>32.7</c:v>
                </c:pt>
                <c:pt idx="2634">
                  <c:v>21.0</c:v>
                </c:pt>
                <c:pt idx="2635">
                  <c:v>24.9</c:v>
                </c:pt>
                <c:pt idx="2636">
                  <c:v>16.2</c:v>
                </c:pt>
                <c:pt idx="2637">
                  <c:v>25.3</c:v>
                </c:pt>
                <c:pt idx="2638">
                  <c:v>28.8</c:v>
                </c:pt>
                <c:pt idx="2639">
                  <c:v>19.7</c:v>
                </c:pt>
                <c:pt idx="2640">
                  <c:v>22.8</c:v>
                </c:pt>
                <c:pt idx="2641">
                  <c:v>27.7</c:v>
                </c:pt>
                <c:pt idx="2642">
                  <c:v>23.7</c:v>
                </c:pt>
                <c:pt idx="2643">
                  <c:v>27.9</c:v>
                </c:pt>
                <c:pt idx="2644">
                  <c:v>20.5</c:v>
                </c:pt>
                <c:pt idx="2645">
                  <c:v>19.0</c:v>
                </c:pt>
                <c:pt idx="2646">
                  <c:v>27.9</c:v>
                </c:pt>
                <c:pt idx="2647">
                  <c:v>24.2</c:v>
                </c:pt>
                <c:pt idx="2648">
                  <c:v>29.9</c:v>
                </c:pt>
                <c:pt idx="2649">
                  <c:v>23.4</c:v>
                </c:pt>
                <c:pt idx="2650">
                  <c:v>21.7</c:v>
                </c:pt>
                <c:pt idx="2651">
                  <c:v>31.8</c:v>
                </c:pt>
                <c:pt idx="2652">
                  <c:v>26.7</c:v>
                </c:pt>
                <c:pt idx="2653">
                  <c:v>17.7</c:v>
                </c:pt>
                <c:pt idx="2654">
                  <c:v>10.5</c:v>
                </c:pt>
                <c:pt idx="2655">
                  <c:v>19.6</c:v>
                </c:pt>
                <c:pt idx="2656">
                  <c:v>16.5</c:v>
                </c:pt>
                <c:pt idx="2657">
                  <c:v>11.2</c:v>
                </c:pt>
                <c:pt idx="2658">
                  <c:v>21.8</c:v>
                </c:pt>
                <c:pt idx="2659">
                  <c:v>16.5</c:v>
                </c:pt>
                <c:pt idx="2660">
                  <c:v>14.6</c:v>
                </c:pt>
                <c:pt idx="2661">
                  <c:v>19.9</c:v>
                </c:pt>
                <c:pt idx="2662">
                  <c:v>14.5</c:v>
                </c:pt>
                <c:pt idx="2663">
                  <c:v>28.4</c:v>
                </c:pt>
                <c:pt idx="2664">
                  <c:v>27.6</c:v>
                </c:pt>
                <c:pt idx="2665">
                  <c:v>27.2</c:v>
                </c:pt>
                <c:pt idx="2666">
                  <c:v>27.4</c:v>
                </c:pt>
                <c:pt idx="2667">
                  <c:v>24.3</c:v>
                </c:pt>
                <c:pt idx="2668">
                  <c:v>34.1</c:v>
                </c:pt>
                <c:pt idx="2669">
                  <c:v>20.8</c:v>
                </c:pt>
                <c:pt idx="2670">
                  <c:v>19.4</c:v>
                </c:pt>
                <c:pt idx="2671">
                  <c:v>27.3</c:v>
                </c:pt>
                <c:pt idx="2672">
                  <c:v>23.7</c:v>
                </c:pt>
                <c:pt idx="2673">
                  <c:v>24.5</c:v>
                </c:pt>
                <c:pt idx="2674">
                  <c:v>16.0</c:v>
                </c:pt>
                <c:pt idx="2675">
                  <c:v>19.7</c:v>
                </c:pt>
                <c:pt idx="2676">
                  <c:v>17.5</c:v>
                </c:pt>
                <c:pt idx="2677">
                  <c:v>18.8</c:v>
                </c:pt>
                <c:pt idx="2678">
                  <c:v>12.4</c:v>
                </c:pt>
                <c:pt idx="2679">
                  <c:v>26.7</c:v>
                </c:pt>
                <c:pt idx="2680">
                  <c:v>29.5</c:v>
                </c:pt>
                <c:pt idx="2681">
                  <c:v>18.2</c:v>
                </c:pt>
                <c:pt idx="2682">
                  <c:v>17.9</c:v>
                </c:pt>
                <c:pt idx="2683">
                  <c:v>22.7</c:v>
                </c:pt>
                <c:pt idx="2684">
                  <c:v>20.3</c:v>
                </c:pt>
                <c:pt idx="2685">
                  <c:v>29.7</c:v>
                </c:pt>
                <c:pt idx="2686">
                  <c:v>20.6</c:v>
                </c:pt>
                <c:pt idx="2687">
                  <c:v>18.8</c:v>
                </c:pt>
                <c:pt idx="2688">
                  <c:v>25.8</c:v>
                </c:pt>
                <c:pt idx="2689">
                  <c:v>17.5</c:v>
                </c:pt>
                <c:pt idx="2690">
                  <c:v>22.5</c:v>
                </c:pt>
                <c:pt idx="2691">
                  <c:v>25.5</c:v>
                </c:pt>
                <c:pt idx="2692">
                  <c:v>31.7</c:v>
                </c:pt>
                <c:pt idx="2693">
                  <c:v>16.4</c:v>
                </c:pt>
                <c:pt idx="2694">
                  <c:v>23.1</c:v>
                </c:pt>
                <c:pt idx="2695">
                  <c:v>17.8</c:v>
                </c:pt>
                <c:pt idx="2696">
                  <c:v>18.7</c:v>
                </c:pt>
                <c:pt idx="2697">
                  <c:v>24.2</c:v>
                </c:pt>
                <c:pt idx="2698">
                  <c:v>33.7</c:v>
                </c:pt>
                <c:pt idx="2699">
                  <c:v>17.0</c:v>
                </c:pt>
                <c:pt idx="2700">
                  <c:v>19.7</c:v>
                </c:pt>
                <c:pt idx="2701">
                  <c:v>17.8</c:v>
                </c:pt>
                <c:pt idx="2702">
                  <c:v>17.6</c:v>
                </c:pt>
                <c:pt idx="2703">
                  <c:v>22.9</c:v>
                </c:pt>
                <c:pt idx="2704">
                  <c:v>23.7</c:v>
                </c:pt>
                <c:pt idx="2705">
                  <c:v>24.8</c:v>
                </c:pt>
                <c:pt idx="2706">
                  <c:v>31.0</c:v>
                </c:pt>
                <c:pt idx="2707">
                  <c:v>15.0</c:v>
                </c:pt>
                <c:pt idx="2708">
                  <c:v>17.0</c:v>
                </c:pt>
                <c:pt idx="2709">
                  <c:v>26.1</c:v>
                </c:pt>
                <c:pt idx="2710">
                  <c:v>18.3</c:v>
                </c:pt>
                <c:pt idx="2711">
                  <c:v>15.7</c:v>
                </c:pt>
                <c:pt idx="2712">
                  <c:v>32.6</c:v>
                </c:pt>
                <c:pt idx="2713">
                  <c:v>19.2</c:v>
                </c:pt>
                <c:pt idx="2714">
                  <c:v>17.7</c:v>
                </c:pt>
                <c:pt idx="2715">
                  <c:v>20.7</c:v>
                </c:pt>
                <c:pt idx="2716">
                  <c:v>26.6</c:v>
                </c:pt>
                <c:pt idx="2717">
                  <c:v>16.8</c:v>
                </c:pt>
                <c:pt idx="2718">
                  <c:v>22.4</c:v>
                </c:pt>
                <c:pt idx="2719">
                  <c:v>15.6</c:v>
                </c:pt>
                <c:pt idx="2720">
                  <c:v>26.5</c:v>
                </c:pt>
                <c:pt idx="2721">
                  <c:v>30.8</c:v>
                </c:pt>
                <c:pt idx="2722">
                  <c:v>18.1</c:v>
                </c:pt>
                <c:pt idx="2723">
                  <c:v>24.1</c:v>
                </c:pt>
                <c:pt idx="2724">
                  <c:v>28.8</c:v>
                </c:pt>
                <c:pt idx="2725">
                  <c:v>26.5</c:v>
                </c:pt>
                <c:pt idx="2726">
                  <c:v>40.4</c:v>
                </c:pt>
                <c:pt idx="2727">
                  <c:v>22.3</c:v>
                </c:pt>
                <c:pt idx="2728">
                  <c:v>18.8</c:v>
                </c:pt>
                <c:pt idx="2729">
                  <c:v>23.8</c:v>
                </c:pt>
                <c:pt idx="2730">
                  <c:v>16.0</c:v>
                </c:pt>
                <c:pt idx="2731">
                  <c:v>18.7</c:v>
                </c:pt>
                <c:pt idx="2732">
                  <c:v>23.1</c:v>
                </c:pt>
                <c:pt idx="2733">
                  <c:v>13.7</c:v>
                </c:pt>
                <c:pt idx="2734">
                  <c:v>22.1</c:v>
                </c:pt>
                <c:pt idx="2735">
                  <c:v>26.4</c:v>
                </c:pt>
                <c:pt idx="2736">
                  <c:v>21.2</c:v>
                </c:pt>
                <c:pt idx="2737">
                  <c:v>17.4</c:v>
                </c:pt>
                <c:pt idx="2738">
                  <c:v>20.1</c:v>
                </c:pt>
                <c:pt idx="2739">
                  <c:v>18.0</c:v>
                </c:pt>
                <c:pt idx="2740">
                  <c:v>14.8</c:v>
                </c:pt>
                <c:pt idx="2741">
                  <c:v>16.7</c:v>
                </c:pt>
                <c:pt idx="2742">
                  <c:v>26.0</c:v>
                </c:pt>
                <c:pt idx="2743">
                  <c:v>16.0</c:v>
                </c:pt>
                <c:pt idx="2744">
                  <c:v>16.1</c:v>
                </c:pt>
                <c:pt idx="2745">
                  <c:v>20.0</c:v>
                </c:pt>
                <c:pt idx="2746">
                  <c:v>23.4</c:v>
                </c:pt>
                <c:pt idx="2747">
                  <c:v>18.2</c:v>
                </c:pt>
                <c:pt idx="2748">
                  <c:v>16.9</c:v>
                </c:pt>
                <c:pt idx="2749">
                  <c:v>24.1</c:v>
                </c:pt>
                <c:pt idx="2750">
                  <c:v>32.5</c:v>
                </c:pt>
                <c:pt idx="2751">
                  <c:v>32.7</c:v>
                </c:pt>
                <c:pt idx="2752">
                  <c:v>27.6</c:v>
                </c:pt>
                <c:pt idx="2753">
                  <c:v>18.5</c:v>
                </c:pt>
                <c:pt idx="2754">
                  <c:v>17.7</c:v>
                </c:pt>
                <c:pt idx="2755">
                  <c:v>18.8</c:v>
                </c:pt>
                <c:pt idx="2756">
                  <c:v>33.2</c:v>
                </c:pt>
                <c:pt idx="2757">
                  <c:v>20.3</c:v>
                </c:pt>
                <c:pt idx="2758">
                  <c:v>24.0</c:v>
                </c:pt>
                <c:pt idx="2759">
                  <c:v>31.0</c:v>
                </c:pt>
                <c:pt idx="2760">
                  <c:v>18.5</c:v>
                </c:pt>
                <c:pt idx="2761">
                  <c:v>19.8</c:v>
                </c:pt>
                <c:pt idx="2762">
                  <c:v>21.7</c:v>
                </c:pt>
                <c:pt idx="2763">
                  <c:v>22.9</c:v>
                </c:pt>
                <c:pt idx="2764">
                  <c:v>18.4</c:v>
                </c:pt>
                <c:pt idx="2765">
                  <c:v>15.5</c:v>
                </c:pt>
                <c:pt idx="2766">
                  <c:v>13.1</c:v>
                </c:pt>
                <c:pt idx="2767">
                  <c:v>18.0</c:v>
                </c:pt>
                <c:pt idx="2768">
                  <c:v>26.0</c:v>
                </c:pt>
                <c:pt idx="2769">
                  <c:v>32.7</c:v>
                </c:pt>
                <c:pt idx="2770">
                  <c:v>23.3</c:v>
                </c:pt>
                <c:pt idx="2771">
                  <c:v>30.9</c:v>
                </c:pt>
                <c:pt idx="2772">
                  <c:v>27.5</c:v>
                </c:pt>
                <c:pt idx="2773">
                  <c:v>17.8</c:v>
                </c:pt>
                <c:pt idx="2774">
                  <c:v>16.3</c:v>
                </c:pt>
                <c:pt idx="2775">
                  <c:v>17.7</c:v>
                </c:pt>
                <c:pt idx="2776">
                  <c:v>17.3</c:v>
                </c:pt>
                <c:pt idx="2777">
                  <c:v>16.9</c:v>
                </c:pt>
                <c:pt idx="2778">
                  <c:v>22.6</c:v>
                </c:pt>
                <c:pt idx="2779">
                  <c:v>16.6</c:v>
                </c:pt>
                <c:pt idx="2780">
                  <c:v>15.9</c:v>
                </c:pt>
                <c:pt idx="2781">
                  <c:v>15.0</c:v>
                </c:pt>
                <c:pt idx="2782">
                  <c:v>22.3</c:v>
                </c:pt>
                <c:pt idx="2783">
                  <c:v>22.5</c:v>
                </c:pt>
                <c:pt idx="2784">
                  <c:v>19.1</c:v>
                </c:pt>
                <c:pt idx="2785">
                  <c:v>13.3</c:v>
                </c:pt>
                <c:pt idx="2786">
                  <c:v>14.5</c:v>
                </c:pt>
                <c:pt idx="2787">
                  <c:v>18.2</c:v>
                </c:pt>
                <c:pt idx="2788">
                  <c:v>24.0</c:v>
                </c:pt>
                <c:pt idx="2789">
                  <c:v>16.5</c:v>
                </c:pt>
                <c:pt idx="2790">
                  <c:v>17.6</c:v>
                </c:pt>
                <c:pt idx="2791">
                  <c:v>26.1</c:v>
                </c:pt>
                <c:pt idx="2792">
                  <c:v>20.3</c:v>
                </c:pt>
                <c:pt idx="2793">
                  <c:v>22.0</c:v>
                </c:pt>
                <c:pt idx="2794">
                  <c:v>22.2</c:v>
                </c:pt>
                <c:pt idx="2795">
                  <c:v>20.5</c:v>
                </c:pt>
                <c:pt idx="2796">
                  <c:v>21.0</c:v>
                </c:pt>
                <c:pt idx="2797">
                  <c:v>15.3</c:v>
                </c:pt>
                <c:pt idx="2798">
                  <c:v>24.1</c:v>
                </c:pt>
                <c:pt idx="2799">
                  <c:v>29.5</c:v>
                </c:pt>
                <c:pt idx="2800">
                  <c:v>19.0</c:v>
                </c:pt>
                <c:pt idx="2801">
                  <c:v>21.1</c:v>
                </c:pt>
                <c:pt idx="2802">
                  <c:v>23.9</c:v>
                </c:pt>
                <c:pt idx="2803">
                  <c:v>18.1</c:v>
                </c:pt>
                <c:pt idx="2804">
                  <c:v>14.4</c:v>
                </c:pt>
                <c:pt idx="2805">
                  <c:v>21.4</c:v>
                </c:pt>
                <c:pt idx="2806">
                  <c:v>23.8</c:v>
                </c:pt>
                <c:pt idx="2807">
                  <c:v>19.0</c:v>
                </c:pt>
                <c:pt idx="2808">
                  <c:v>23.1</c:v>
                </c:pt>
                <c:pt idx="2809">
                  <c:v>20.1</c:v>
                </c:pt>
                <c:pt idx="2810">
                  <c:v>27.5</c:v>
                </c:pt>
                <c:pt idx="2811">
                  <c:v>27.1</c:v>
                </c:pt>
                <c:pt idx="2812">
                  <c:v>33.0</c:v>
                </c:pt>
                <c:pt idx="2813">
                  <c:v>25.5</c:v>
                </c:pt>
                <c:pt idx="2814">
                  <c:v>26.2</c:v>
                </c:pt>
                <c:pt idx="2815">
                  <c:v>22.8</c:v>
                </c:pt>
                <c:pt idx="2816">
                  <c:v>20.4</c:v>
                </c:pt>
                <c:pt idx="2817">
                  <c:v>22.2</c:v>
                </c:pt>
                <c:pt idx="2818">
                  <c:v>21.1</c:v>
                </c:pt>
                <c:pt idx="2819">
                  <c:v>21.8</c:v>
                </c:pt>
                <c:pt idx="2820">
                  <c:v>21.2</c:v>
                </c:pt>
                <c:pt idx="2821">
                  <c:v>22.2</c:v>
                </c:pt>
                <c:pt idx="2822">
                  <c:v>23.4</c:v>
                </c:pt>
                <c:pt idx="2823">
                  <c:v>34.2</c:v>
                </c:pt>
                <c:pt idx="2824">
                  <c:v>23.1</c:v>
                </c:pt>
                <c:pt idx="2825">
                  <c:v>28.6</c:v>
                </c:pt>
                <c:pt idx="2826">
                  <c:v>27.3</c:v>
                </c:pt>
                <c:pt idx="2827">
                  <c:v>23.6</c:v>
                </c:pt>
                <c:pt idx="2828">
                  <c:v>31.8</c:v>
                </c:pt>
                <c:pt idx="2829">
                  <c:v>27.6</c:v>
                </c:pt>
                <c:pt idx="2830">
                  <c:v>32.1</c:v>
                </c:pt>
                <c:pt idx="2831">
                  <c:v>25.6</c:v>
                </c:pt>
                <c:pt idx="2832">
                  <c:v>29.6</c:v>
                </c:pt>
                <c:pt idx="2833">
                  <c:v>30.1</c:v>
                </c:pt>
                <c:pt idx="2834">
                  <c:v>32.0</c:v>
                </c:pt>
                <c:pt idx="2835">
                  <c:v>22.1</c:v>
                </c:pt>
                <c:pt idx="2836">
                  <c:v>37.7</c:v>
                </c:pt>
                <c:pt idx="2837">
                  <c:v>26.5</c:v>
                </c:pt>
                <c:pt idx="2838">
                  <c:v>35.9</c:v>
                </c:pt>
                <c:pt idx="2839">
                  <c:v>32.1</c:v>
                </c:pt>
                <c:pt idx="2840">
                  <c:v>25.5</c:v>
                </c:pt>
                <c:pt idx="2841">
                  <c:v>37.0</c:v>
                </c:pt>
                <c:pt idx="2842">
                  <c:v>32.0</c:v>
                </c:pt>
                <c:pt idx="2843">
                  <c:v>36.2</c:v>
                </c:pt>
                <c:pt idx="2844">
                  <c:v>33.6</c:v>
                </c:pt>
                <c:pt idx="2845">
                  <c:v>31.2</c:v>
                </c:pt>
                <c:pt idx="2846">
                  <c:v>28.0</c:v>
                </c:pt>
                <c:pt idx="2847">
                  <c:v>32.6</c:v>
                </c:pt>
                <c:pt idx="2848">
                  <c:v>32.0</c:v>
                </c:pt>
                <c:pt idx="2849">
                  <c:v>39.2</c:v>
                </c:pt>
                <c:pt idx="2850">
                  <c:v>34.5</c:v>
                </c:pt>
                <c:pt idx="2851">
                  <c:v>33.5</c:v>
                </c:pt>
                <c:pt idx="2852">
                  <c:v>29.8</c:v>
                </c:pt>
                <c:pt idx="2853">
                  <c:v>30.3</c:v>
                </c:pt>
                <c:pt idx="2854">
                  <c:v>25.8</c:v>
                </c:pt>
                <c:pt idx="2855">
                  <c:v>32.8</c:v>
                </c:pt>
                <c:pt idx="2856">
                  <c:v>30.1</c:v>
                </c:pt>
                <c:pt idx="2857">
                  <c:v>27.7</c:v>
                </c:pt>
                <c:pt idx="2858">
                  <c:v>29.3</c:v>
                </c:pt>
                <c:pt idx="2859">
                  <c:v>23.5</c:v>
                </c:pt>
                <c:pt idx="2860">
                  <c:v>23.4</c:v>
                </c:pt>
                <c:pt idx="2861">
                  <c:v>25.3</c:v>
                </c:pt>
                <c:pt idx="2862">
                  <c:v>21.9</c:v>
                </c:pt>
                <c:pt idx="2863">
                  <c:v>24.4</c:v>
                </c:pt>
                <c:pt idx="2864">
                  <c:v>22.4</c:v>
                </c:pt>
                <c:pt idx="2865">
                  <c:v>28.6</c:v>
                </c:pt>
                <c:pt idx="2866">
                  <c:v>24.5</c:v>
                </c:pt>
                <c:pt idx="2867">
                  <c:v>42.5</c:v>
                </c:pt>
                <c:pt idx="2868">
                  <c:v>34.0</c:v>
                </c:pt>
                <c:pt idx="2869">
                  <c:v>34.2</c:v>
                </c:pt>
                <c:pt idx="2870">
                  <c:v>26.0</c:v>
                </c:pt>
                <c:pt idx="2871">
                  <c:v>28.4</c:v>
                </c:pt>
                <c:pt idx="2872">
                  <c:v>33.1</c:v>
                </c:pt>
                <c:pt idx="2873">
                  <c:v>35.1</c:v>
                </c:pt>
                <c:pt idx="2874">
                  <c:v>29.2</c:v>
                </c:pt>
                <c:pt idx="2875">
                  <c:v>32.8</c:v>
                </c:pt>
                <c:pt idx="2876">
                  <c:v>32.9</c:v>
                </c:pt>
                <c:pt idx="2877">
                  <c:v>26.4</c:v>
                </c:pt>
                <c:pt idx="2878">
                  <c:v>27.7</c:v>
                </c:pt>
                <c:pt idx="2879">
                  <c:v>17.8</c:v>
                </c:pt>
                <c:pt idx="2880">
                  <c:v>33.2</c:v>
                </c:pt>
                <c:pt idx="2881">
                  <c:v>31.9</c:v>
                </c:pt>
                <c:pt idx="2882">
                  <c:v>18.8</c:v>
                </c:pt>
                <c:pt idx="2883">
                  <c:v>30.6</c:v>
                </c:pt>
                <c:pt idx="2884">
                  <c:v>28.7</c:v>
                </c:pt>
                <c:pt idx="2885">
                  <c:v>39.9</c:v>
                </c:pt>
                <c:pt idx="2886">
                  <c:v>34.0</c:v>
                </c:pt>
                <c:pt idx="2887">
                  <c:v>26.4</c:v>
                </c:pt>
                <c:pt idx="2888">
                  <c:v>26.0</c:v>
                </c:pt>
                <c:pt idx="2889">
                  <c:v>32.4</c:v>
                </c:pt>
                <c:pt idx="2890">
                  <c:v>22.2</c:v>
                </c:pt>
                <c:pt idx="2891">
                  <c:v>22.2</c:v>
                </c:pt>
                <c:pt idx="2892">
                  <c:v>39.2</c:v>
                </c:pt>
                <c:pt idx="2893">
                  <c:v>22.9</c:v>
                </c:pt>
                <c:pt idx="2894">
                  <c:v>35.4</c:v>
                </c:pt>
                <c:pt idx="2895">
                  <c:v>28.8</c:v>
                </c:pt>
                <c:pt idx="2896">
                  <c:v>20.3</c:v>
                </c:pt>
                <c:pt idx="2897">
                  <c:v>22.0</c:v>
                </c:pt>
                <c:pt idx="2898">
                  <c:v>22.1</c:v>
                </c:pt>
                <c:pt idx="2899">
                  <c:v>28.3</c:v>
                </c:pt>
                <c:pt idx="2900">
                  <c:v>28.4</c:v>
                </c:pt>
                <c:pt idx="2901">
                  <c:v>29.9</c:v>
                </c:pt>
                <c:pt idx="2902">
                  <c:v>20.7</c:v>
                </c:pt>
                <c:pt idx="2903">
                  <c:v>31.3</c:v>
                </c:pt>
                <c:pt idx="2904">
                  <c:v>38.0</c:v>
                </c:pt>
                <c:pt idx="2905">
                  <c:v>39.4</c:v>
                </c:pt>
                <c:pt idx="2906">
                  <c:v>33.5</c:v>
                </c:pt>
                <c:pt idx="2907">
                  <c:v>27.1</c:v>
                </c:pt>
                <c:pt idx="2908">
                  <c:v>25.1</c:v>
                </c:pt>
                <c:pt idx="2909">
                  <c:v>39.9</c:v>
                </c:pt>
                <c:pt idx="2910">
                  <c:v>23.4</c:v>
                </c:pt>
                <c:pt idx="2911">
                  <c:v>38.8</c:v>
                </c:pt>
                <c:pt idx="2912">
                  <c:v>22.2</c:v>
                </c:pt>
                <c:pt idx="2913">
                  <c:v>21.3</c:v>
                </c:pt>
                <c:pt idx="2914">
                  <c:v>21.5</c:v>
                </c:pt>
                <c:pt idx="2915">
                  <c:v>30.5</c:v>
                </c:pt>
                <c:pt idx="2916">
                  <c:v>18.7</c:v>
                </c:pt>
                <c:pt idx="2917">
                  <c:v>17.5</c:v>
                </c:pt>
                <c:pt idx="2918">
                  <c:v>16.8</c:v>
                </c:pt>
                <c:pt idx="2919">
                  <c:v>17.4</c:v>
                </c:pt>
                <c:pt idx="2920">
                  <c:v>24.4</c:v>
                </c:pt>
                <c:pt idx="2921">
                  <c:v>20.9</c:v>
                </c:pt>
                <c:pt idx="2922">
                  <c:v>21.6</c:v>
                </c:pt>
                <c:pt idx="2923">
                  <c:v>19.1</c:v>
                </c:pt>
                <c:pt idx="2924">
                  <c:v>19.6</c:v>
                </c:pt>
                <c:pt idx="2925">
                  <c:v>31.7</c:v>
                </c:pt>
                <c:pt idx="2926">
                  <c:v>27.3</c:v>
                </c:pt>
                <c:pt idx="2927">
                  <c:v>27.2</c:v>
                </c:pt>
                <c:pt idx="2928">
                  <c:v>25.0</c:v>
                </c:pt>
                <c:pt idx="2929">
                  <c:v>21.4</c:v>
                </c:pt>
                <c:pt idx="2930">
                  <c:v>22.1</c:v>
                </c:pt>
                <c:pt idx="2931">
                  <c:v>15.7</c:v>
                </c:pt>
                <c:pt idx="2932">
                  <c:v>21.4</c:v>
                </c:pt>
                <c:pt idx="2933">
                  <c:v>17.0</c:v>
                </c:pt>
                <c:pt idx="2934">
                  <c:v>16.9</c:v>
                </c:pt>
                <c:pt idx="2935">
                  <c:v>33.8</c:v>
                </c:pt>
                <c:pt idx="2936">
                  <c:v>40.8</c:v>
                </c:pt>
                <c:pt idx="2937">
                  <c:v>17.8</c:v>
                </c:pt>
                <c:pt idx="2938">
                  <c:v>22.4</c:v>
                </c:pt>
                <c:pt idx="2939">
                  <c:v>21.5</c:v>
                </c:pt>
                <c:pt idx="2940">
                  <c:v>15.0</c:v>
                </c:pt>
                <c:pt idx="2941">
                  <c:v>22.7</c:v>
                </c:pt>
                <c:pt idx="2942">
                  <c:v>22.8</c:v>
                </c:pt>
                <c:pt idx="2943">
                  <c:v>24.4</c:v>
                </c:pt>
                <c:pt idx="2944">
                  <c:v>18.7</c:v>
                </c:pt>
                <c:pt idx="2945">
                  <c:v>21.7</c:v>
                </c:pt>
                <c:pt idx="2946">
                  <c:v>18.4</c:v>
                </c:pt>
                <c:pt idx="2947">
                  <c:v>17.2</c:v>
                </c:pt>
                <c:pt idx="2948">
                  <c:v>19.3</c:v>
                </c:pt>
                <c:pt idx="2949">
                  <c:v>28.1</c:v>
                </c:pt>
                <c:pt idx="2950">
                  <c:v>22.9</c:v>
                </c:pt>
                <c:pt idx="2951">
                  <c:v>19.5</c:v>
                </c:pt>
                <c:pt idx="2952">
                  <c:v>19.2</c:v>
                </c:pt>
                <c:pt idx="2953">
                  <c:v>22.3</c:v>
                </c:pt>
                <c:pt idx="2954">
                  <c:v>17.3</c:v>
                </c:pt>
                <c:pt idx="2955">
                  <c:v>16.2</c:v>
                </c:pt>
                <c:pt idx="2956">
                  <c:v>21.5</c:v>
                </c:pt>
                <c:pt idx="2957">
                  <c:v>18.1</c:v>
                </c:pt>
                <c:pt idx="2958">
                  <c:v>20.6</c:v>
                </c:pt>
                <c:pt idx="2959">
                  <c:v>24.9</c:v>
                </c:pt>
                <c:pt idx="2960">
                  <c:v>17.7</c:v>
                </c:pt>
                <c:pt idx="2961">
                  <c:v>24.1</c:v>
                </c:pt>
                <c:pt idx="2962">
                  <c:v>19.2</c:v>
                </c:pt>
                <c:pt idx="2963">
                  <c:v>21.0</c:v>
                </c:pt>
                <c:pt idx="2964">
                  <c:v>21.3</c:v>
                </c:pt>
                <c:pt idx="2965">
                  <c:v>17.9</c:v>
                </c:pt>
                <c:pt idx="2966">
                  <c:v>18.7</c:v>
                </c:pt>
                <c:pt idx="2967">
                  <c:v>24.1</c:v>
                </c:pt>
                <c:pt idx="2968">
                  <c:v>27.9</c:v>
                </c:pt>
                <c:pt idx="2969">
                  <c:v>23.8</c:v>
                </c:pt>
                <c:pt idx="2970">
                  <c:v>27.0</c:v>
                </c:pt>
                <c:pt idx="2971">
                  <c:v>29.7</c:v>
                </c:pt>
                <c:pt idx="2972">
                  <c:v>21.4</c:v>
                </c:pt>
                <c:pt idx="2973">
                  <c:v>20.0</c:v>
                </c:pt>
                <c:pt idx="2974">
                  <c:v>26.1</c:v>
                </c:pt>
                <c:pt idx="2975">
                  <c:v>20.7</c:v>
                </c:pt>
                <c:pt idx="2976">
                  <c:v>31.8</c:v>
                </c:pt>
                <c:pt idx="2977">
                  <c:v>18.0</c:v>
                </c:pt>
                <c:pt idx="2978">
                  <c:v>21.5</c:v>
                </c:pt>
                <c:pt idx="2979">
                  <c:v>32.5</c:v>
                </c:pt>
                <c:pt idx="2980">
                  <c:v>28.8</c:v>
                </c:pt>
                <c:pt idx="2981">
                  <c:v>14.6</c:v>
                </c:pt>
                <c:pt idx="2982">
                  <c:v>25.0</c:v>
                </c:pt>
                <c:pt idx="2983">
                  <c:v>28.8</c:v>
                </c:pt>
                <c:pt idx="2984">
                  <c:v>29.5</c:v>
                </c:pt>
                <c:pt idx="2985">
                  <c:v>21.1</c:v>
                </c:pt>
                <c:pt idx="2986">
                  <c:v>28.0</c:v>
                </c:pt>
                <c:pt idx="2987">
                  <c:v>24.7</c:v>
                </c:pt>
                <c:pt idx="2988">
                  <c:v>30.8</c:v>
                </c:pt>
                <c:pt idx="2989">
                  <c:v>14.5</c:v>
                </c:pt>
                <c:pt idx="2990">
                  <c:v>20.9</c:v>
                </c:pt>
                <c:pt idx="2991">
                  <c:v>15.4</c:v>
                </c:pt>
                <c:pt idx="2992">
                  <c:v>19.8</c:v>
                </c:pt>
                <c:pt idx="2993">
                  <c:v>33.6</c:v>
                </c:pt>
                <c:pt idx="2994">
                  <c:v>31.7</c:v>
                </c:pt>
                <c:pt idx="2995">
                  <c:v>29.1</c:v>
                </c:pt>
                <c:pt idx="2996">
                  <c:v>30.5</c:v>
                </c:pt>
                <c:pt idx="2997">
                  <c:v>25.8</c:v>
                </c:pt>
                <c:pt idx="2998">
                  <c:v>20.0</c:v>
                </c:pt>
                <c:pt idx="2999">
                  <c:v>34.3</c:v>
                </c:pt>
                <c:pt idx="3000">
                  <c:v>37.0</c:v>
                </c:pt>
                <c:pt idx="3001">
                  <c:v>36.9</c:v>
                </c:pt>
                <c:pt idx="3002">
                  <c:v>24.5</c:v>
                </c:pt>
                <c:pt idx="3003">
                  <c:v>31.3</c:v>
                </c:pt>
                <c:pt idx="3004">
                  <c:v>24.5</c:v>
                </c:pt>
                <c:pt idx="3005">
                  <c:v>25.9</c:v>
                </c:pt>
                <c:pt idx="3006">
                  <c:v>37.7</c:v>
                </c:pt>
                <c:pt idx="3007">
                  <c:v>23.7</c:v>
                </c:pt>
                <c:pt idx="3008">
                  <c:v>23.5</c:v>
                </c:pt>
                <c:pt idx="3009">
                  <c:v>21.8</c:v>
                </c:pt>
                <c:pt idx="3010">
                  <c:v>30.0</c:v>
                </c:pt>
                <c:pt idx="3011">
                  <c:v>38.9</c:v>
                </c:pt>
                <c:pt idx="3012">
                  <c:v>21.7</c:v>
                </c:pt>
                <c:pt idx="3013">
                  <c:v>25.1</c:v>
                </c:pt>
                <c:pt idx="3014">
                  <c:v>33.4</c:v>
                </c:pt>
                <c:pt idx="3015">
                  <c:v>25.8</c:v>
                </c:pt>
                <c:pt idx="3016">
                  <c:v>25.7</c:v>
                </c:pt>
                <c:pt idx="3017">
                  <c:v>24.8</c:v>
                </c:pt>
                <c:pt idx="3018">
                  <c:v>22.5</c:v>
                </c:pt>
                <c:pt idx="3019">
                  <c:v>26.3</c:v>
                </c:pt>
                <c:pt idx="3020">
                  <c:v>22.2</c:v>
                </c:pt>
                <c:pt idx="3021">
                  <c:v>25.3</c:v>
                </c:pt>
                <c:pt idx="3022">
                  <c:v>30.2</c:v>
                </c:pt>
                <c:pt idx="3023">
                  <c:v>20.8</c:v>
                </c:pt>
                <c:pt idx="3024">
                  <c:v>34.4</c:v>
                </c:pt>
                <c:pt idx="3025">
                  <c:v>33.5</c:v>
                </c:pt>
                <c:pt idx="3026">
                  <c:v>27.9</c:v>
                </c:pt>
                <c:pt idx="3027">
                  <c:v>19.5</c:v>
                </c:pt>
                <c:pt idx="3028">
                  <c:v>32.4</c:v>
                </c:pt>
                <c:pt idx="3029">
                  <c:v>27.7</c:v>
                </c:pt>
                <c:pt idx="3030">
                  <c:v>26.7</c:v>
                </c:pt>
                <c:pt idx="3031">
                  <c:v>30.9</c:v>
                </c:pt>
                <c:pt idx="3032">
                  <c:v>25.5</c:v>
                </c:pt>
                <c:pt idx="3033">
                  <c:v>23.9</c:v>
                </c:pt>
                <c:pt idx="3034">
                  <c:v>20.9</c:v>
                </c:pt>
                <c:pt idx="3035">
                  <c:v>27.8</c:v>
                </c:pt>
                <c:pt idx="3036">
                  <c:v>34.4</c:v>
                </c:pt>
                <c:pt idx="3037">
                  <c:v>32.3</c:v>
                </c:pt>
                <c:pt idx="3038">
                  <c:v>28.6</c:v>
                </c:pt>
                <c:pt idx="3039">
                  <c:v>28.4</c:v>
                </c:pt>
                <c:pt idx="3040">
                  <c:v>27.6</c:v>
                </c:pt>
                <c:pt idx="3041">
                  <c:v>25.9</c:v>
                </c:pt>
                <c:pt idx="3042">
                  <c:v>24.9</c:v>
                </c:pt>
                <c:pt idx="3043">
                  <c:v>29.2</c:v>
                </c:pt>
                <c:pt idx="3044">
                  <c:v>28.0</c:v>
                </c:pt>
                <c:pt idx="3045">
                  <c:v>31.3</c:v>
                </c:pt>
                <c:pt idx="3046">
                  <c:v>19.1</c:v>
                </c:pt>
                <c:pt idx="3047">
                  <c:v>32.3</c:v>
                </c:pt>
                <c:pt idx="3048">
                  <c:v>28.0</c:v>
                </c:pt>
                <c:pt idx="3049">
                  <c:v>18.0</c:v>
                </c:pt>
                <c:pt idx="3050">
                  <c:v>19.4</c:v>
                </c:pt>
                <c:pt idx="3051">
                  <c:v>23.3</c:v>
                </c:pt>
                <c:pt idx="3052">
                  <c:v>18.5</c:v>
                </c:pt>
                <c:pt idx="3053">
                  <c:v>24.3</c:v>
                </c:pt>
                <c:pt idx="3054">
                  <c:v>26.8</c:v>
                </c:pt>
                <c:pt idx="3055">
                  <c:v>19.8</c:v>
                </c:pt>
                <c:pt idx="3056">
                  <c:v>21.3</c:v>
                </c:pt>
                <c:pt idx="3057">
                  <c:v>21.7</c:v>
                </c:pt>
                <c:pt idx="3058">
                  <c:v>26.1</c:v>
                </c:pt>
                <c:pt idx="3059">
                  <c:v>23.0</c:v>
                </c:pt>
                <c:pt idx="3060">
                  <c:v>20.8</c:v>
                </c:pt>
                <c:pt idx="3061">
                  <c:v>22.1</c:v>
                </c:pt>
                <c:pt idx="3062">
                  <c:v>19.6</c:v>
                </c:pt>
                <c:pt idx="3063">
                  <c:v>20.6</c:v>
                </c:pt>
                <c:pt idx="3064">
                  <c:v>21.9</c:v>
                </c:pt>
                <c:pt idx="3065">
                  <c:v>17.3</c:v>
                </c:pt>
                <c:pt idx="3066">
                  <c:v>19.9</c:v>
                </c:pt>
                <c:pt idx="3067">
                  <c:v>19.8</c:v>
                </c:pt>
                <c:pt idx="3068">
                  <c:v>21.4</c:v>
                </c:pt>
                <c:pt idx="3069">
                  <c:v>21.1</c:v>
                </c:pt>
                <c:pt idx="3070">
                  <c:v>22.9</c:v>
                </c:pt>
                <c:pt idx="3071">
                  <c:v>22.7</c:v>
                </c:pt>
                <c:pt idx="3072">
                  <c:v>25.1</c:v>
                </c:pt>
                <c:pt idx="3073">
                  <c:v>20.7</c:v>
                </c:pt>
                <c:pt idx="3074">
                  <c:v>21.6</c:v>
                </c:pt>
                <c:pt idx="3075">
                  <c:v>22.8</c:v>
                </c:pt>
                <c:pt idx="3076">
                  <c:v>22.7</c:v>
                </c:pt>
                <c:pt idx="3077">
                  <c:v>25.9</c:v>
                </c:pt>
                <c:pt idx="3078">
                  <c:v>22.0</c:v>
                </c:pt>
                <c:pt idx="3079">
                  <c:v>18.3</c:v>
                </c:pt>
                <c:pt idx="3080">
                  <c:v>24.5</c:v>
                </c:pt>
                <c:pt idx="3081">
                  <c:v>19.3</c:v>
                </c:pt>
                <c:pt idx="3082">
                  <c:v>23.4</c:v>
                </c:pt>
                <c:pt idx="3083">
                  <c:v>19.4</c:v>
                </c:pt>
                <c:pt idx="3084">
                  <c:v>18.6</c:v>
                </c:pt>
                <c:pt idx="3085">
                  <c:v>20.3</c:v>
                </c:pt>
                <c:pt idx="3086">
                  <c:v>28.2</c:v>
                </c:pt>
                <c:pt idx="3087">
                  <c:v>18.1</c:v>
                </c:pt>
                <c:pt idx="3088">
                  <c:v>22.0</c:v>
                </c:pt>
                <c:pt idx="3089">
                  <c:v>19.9</c:v>
                </c:pt>
                <c:pt idx="3090">
                  <c:v>26.3</c:v>
                </c:pt>
                <c:pt idx="3091">
                  <c:v>19.2</c:v>
                </c:pt>
                <c:pt idx="3092">
                  <c:v>19.7</c:v>
                </c:pt>
                <c:pt idx="3093">
                  <c:v>23.7</c:v>
                </c:pt>
                <c:pt idx="3094">
                  <c:v>25.5</c:v>
                </c:pt>
                <c:pt idx="3095">
                  <c:v>27.3</c:v>
                </c:pt>
                <c:pt idx="3096">
                  <c:v>29.1</c:v>
                </c:pt>
                <c:pt idx="3097">
                  <c:v>18.9</c:v>
                </c:pt>
                <c:pt idx="3098">
                  <c:v>19.1</c:v>
                </c:pt>
                <c:pt idx="3099">
                  <c:v>23.2</c:v>
                </c:pt>
                <c:pt idx="3100">
                  <c:v>23.0</c:v>
                </c:pt>
                <c:pt idx="3101">
                  <c:v>22.7</c:v>
                </c:pt>
                <c:pt idx="3102">
                  <c:v>21.7</c:v>
                </c:pt>
                <c:pt idx="3103">
                  <c:v>27.9</c:v>
                </c:pt>
                <c:pt idx="3104">
                  <c:v>21.6</c:v>
                </c:pt>
                <c:pt idx="3105">
                  <c:v>19.3</c:v>
                </c:pt>
                <c:pt idx="3106">
                  <c:v>23.2</c:v>
                </c:pt>
                <c:pt idx="3107">
                  <c:v>18.7</c:v>
                </c:pt>
                <c:pt idx="3108">
                  <c:v>20.9</c:v>
                </c:pt>
                <c:pt idx="3109">
                  <c:v>21.0</c:v>
                </c:pt>
                <c:pt idx="3110">
                  <c:v>23.4</c:v>
                </c:pt>
                <c:pt idx="3111">
                  <c:v>19.4</c:v>
                </c:pt>
                <c:pt idx="3112">
                  <c:v>24.9</c:v>
                </c:pt>
                <c:pt idx="3113">
                  <c:v>21.8</c:v>
                </c:pt>
                <c:pt idx="3114">
                  <c:v>24.3</c:v>
                </c:pt>
                <c:pt idx="3115">
                  <c:v>23.8</c:v>
                </c:pt>
                <c:pt idx="3116">
                  <c:v>21.7</c:v>
                </c:pt>
                <c:pt idx="3117">
                  <c:v>26.9</c:v>
                </c:pt>
                <c:pt idx="3118">
                  <c:v>18.4</c:v>
                </c:pt>
                <c:pt idx="3119">
                  <c:v>18.6</c:v>
                </c:pt>
                <c:pt idx="3120">
                  <c:v>12.3</c:v>
                </c:pt>
                <c:pt idx="3121">
                  <c:v>17.5</c:v>
                </c:pt>
                <c:pt idx="3122">
                  <c:v>19.4</c:v>
                </c:pt>
                <c:pt idx="3123">
                  <c:v>16.5</c:v>
                </c:pt>
                <c:pt idx="3124">
                  <c:v>28.4</c:v>
                </c:pt>
                <c:pt idx="3125">
                  <c:v>23.7</c:v>
                </c:pt>
                <c:pt idx="3126">
                  <c:v>19.2</c:v>
                </c:pt>
                <c:pt idx="3127">
                  <c:v>15.9</c:v>
                </c:pt>
                <c:pt idx="3128">
                  <c:v>15.9</c:v>
                </c:pt>
                <c:pt idx="3129">
                  <c:v>24.6</c:v>
                </c:pt>
                <c:pt idx="3130">
                  <c:v>15.4</c:v>
                </c:pt>
                <c:pt idx="3131">
                  <c:v>29.1</c:v>
                </c:pt>
                <c:pt idx="3132">
                  <c:v>18.1</c:v>
                </c:pt>
                <c:pt idx="3133">
                  <c:v>17.0</c:v>
                </c:pt>
                <c:pt idx="3134">
                  <c:v>16.9</c:v>
                </c:pt>
                <c:pt idx="3135">
                  <c:v>17.1</c:v>
                </c:pt>
                <c:pt idx="3136">
                  <c:v>17.7</c:v>
                </c:pt>
                <c:pt idx="3137">
                  <c:v>23.3</c:v>
                </c:pt>
                <c:pt idx="3138">
                  <c:v>21.3</c:v>
                </c:pt>
                <c:pt idx="3139">
                  <c:v>14.5</c:v>
                </c:pt>
                <c:pt idx="3140">
                  <c:v>20.4</c:v>
                </c:pt>
                <c:pt idx="3141">
                  <c:v>12.4</c:v>
                </c:pt>
                <c:pt idx="3142">
                  <c:v>28.6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0455424"/>
        <c:axId val="-2124195792"/>
      </c:scatterChart>
      <c:valAx>
        <c:axId val="-2090455424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2124195792"/>
        <c:crosses val="autoZero"/>
        <c:crossBetween val="midCat"/>
      </c:valAx>
      <c:valAx>
        <c:axId val="-2124195792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20904554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Sheet1!$C$2:$C$497</c:f>
              <c:numCache>
                <c:formatCode>General</c:formatCode>
                <c:ptCount val="496"/>
                <c:pt idx="0">
                  <c:v>0.59363683539982</c:v>
                </c:pt>
                <c:pt idx="1">
                  <c:v>0.132411589465808</c:v>
                </c:pt>
                <c:pt idx="2">
                  <c:v>0.947057044634631</c:v>
                </c:pt>
                <c:pt idx="3">
                  <c:v>0.232191552850277</c:v>
                </c:pt>
                <c:pt idx="4">
                  <c:v>0.282195192832495</c:v>
                </c:pt>
                <c:pt idx="5">
                  <c:v>0.193711546175656</c:v>
                </c:pt>
                <c:pt idx="6">
                  <c:v>0.445675390160287</c:v>
                </c:pt>
                <c:pt idx="7">
                  <c:v>0.523291692658816</c:v>
                </c:pt>
                <c:pt idx="8">
                  <c:v>0.495481820886487</c:v>
                </c:pt>
                <c:pt idx="9">
                  <c:v>0.229812834839939</c:v>
                </c:pt>
                <c:pt idx="10">
                  <c:v>0.325416530855171</c:v>
                </c:pt>
                <c:pt idx="11">
                  <c:v>0.351325886375024</c:v>
                </c:pt>
                <c:pt idx="12">
                  <c:v>0.478583376881567</c:v>
                </c:pt>
                <c:pt idx="13">
                  <c:v>0.752566923324458</c:v>
                </c:pt>
                <c:pt idx="14">
                  <c:v>0.774341624133911</c:v>
                </c:pt>
                <c:pt idx="15">
                  <c:v>0.653970053693318</c:v>
                </c:pt>
                <c:pt idx="16">
                  <c:v>0.0744898758837444</c:v>
                </c:pt>
                <c:pt idx="17">
                  <c:v>0.414685540400467</c:v>
                </c:pt>
                <c:pt idx="18">
                  <c:v>0.126042112940451</c:v>
                </c:pt>
                <c:pt idx="19">
                  <c:v>0.564401215116151</c:v>
                </c:pt>
                <c:pt idx="20">
                  <c:v>0.597362685243047</c:v>
                </c:pt>
                <c:pt idx="21">
                  <c:v>0.537773456283155</c:v>
                </c:pt>
                <c:pt idx="22">
                  <c:v>0.124897513652921</c:v>
                </c:pt>
                <c:pt idx="23">
                  <c:v>0.509189068420353</c:v>
                </c:pt>
                <c:pt idx="24">
                  <c:v>0.874559626810409</c:v>
                </c:pt>
                <c:pt idx="25">
                  <c:v>0.34090747718769</c:v>
                </c:pt>
                <c:pt idx="26">
                  <c:v>0.463782370036209</c:v>
                </c:pt>
                <c:pt idx="27">
                  <c:v>0.510664763698867</c:v>
                </c:pt>
                <c:pt idx="28">
                  <c:v>0.704546177720792</c:v>
                </c:pt>
                <c:pt idx="29">
                  <c:v>0.000127505914431725</c:v>
                </c:pt>
                <c:pt idx="30">
                  <c:v>0.135811175235424</c:v>
                </c:pt>
                <c:pt idx="31">
                  <c:v>0.840484624745363</c:v>
                </c:pt>
                <c:pt idx="32">
                  <c:v>0.163574573162052</c:v>
                </c:pt>
                <c:pt idx="33">
                  <c:v>0.519678135410229</c:v>
                </c:pt>
                <c:pt idx="34">
                  <c:v>0.209525658415992</c:v>
                </c:pt>
                <c:pt idx="35">
                  <c:v>0.498515163746557</c:v>
                </c:pt>
                <c:pt idx="36">
                  <c:v>0.4724895253599</c:v>
                </c:pt>
                <c:pt idx="37">
                  <c:v>0.130054715730854</c:v>
                </c:pt>
                <c:pt idx="38">
                  <c:v>0.820121011233421</c:v>
                </c:pt>
                <c:pt idx="39">
                  <c:v>0.0184353620747241</c:v>
                </c:pt>
                <c:pt idx="40">
                  <c:v>0.13765799176447</c:v>
                </c:pt>
                <c:pt idx="41">
                  <c:v>0.0871626714021019</c:v>
                </c:pt>
                <c:pt idx="42">
                  <c:v>0.565508871106435</c:v>
                </c:pt>
                <c:pt idx="43">
                  <c:v>0.74749825919813</c:v>
                </c:pt>
                <c:pt idx="44">
                  <c:v>0.558138280227872</c:v>
                </c:pt>
                <c:pt idx="45">
                  <c:v>0.823055326176176</c:v>
                </c:pt>
                <c:pt idx="46">
                  <c:v>0.377009214653018</c:v>
                </c:pt>
                <c:pt idx="47">
                  <c:v>0.513509327293878</c:v>
                </c:pt>
                <c:pt idx="48">
                  <c:v>0.587592562426287</c:v>
                </c:pt>
                <c:pt idx="49">
                  <c:v>0.173953395132478</c:v>
                </c:pt>
                <c:pt idx="50">
                  <c:v>0.885699044898221</c:v>
                </c:pt>
                <c:pt idx="51">
                  <c:v>0.465033512081951</c:v>
                </c:pt>
                <c:pt idx="52">
                  <c:v>0.219747088431087</c:v>
                </c:pt>
                <c:pt idx="53">
                  <c:v>0.731766496469158</c:v>
                </c:pt>
                <c:pt idx="54">
                  <c:v>0.432180723415776</c:v>
                </c:pt>
                <c:pt idx="55">
                  <c:v>0.00157691609843097</c:v>
                </c:pt>
                <c:pt idx="56">
                  <c:v>0.976548626555781</c:v>
                </c:pt>
                <c:pt idx="57">
                  <c:v>0.289946653485291</c:v>
                </c:pt>
                <c:pt idx="58">
                  <c:v>0.361369746567514</c:v>
                </c:pt>
                <c:pt idx="59">
                  <c:v>0.398329039175685</c:v>
                </c:pt>
                <c:pt idx="60">
                  <c:v>0.272595050707265</c:v>
                </c:pt>
                <c:pt idx="61">
                  <c:v>0.841644396679665</c:v>
                </c:pt>
                <c:pt idx="62">
                  <c:v>0.307973827680694</c:v>
                </c:pt>
                <c:pt idx="63">
                  <c:v>0.910762055690691</c:v>
                </c:pt>
                <c:pt idx="64">
                  <c:v>0.0931958065513988</c:v>
                </c:pt>
                <c:pt idx="65">
                  <c:v>0.495603288609965</c:v>
                </c:pt>
                <c:pt idx="66">
                  <c:v>0.472904899356369</c:v>
                </c:pt>
                <c:pt idx="67">
                  <c:v>0.22822299558547</c:v>
                </c:pt>
                <c:pt idx="68">
                  <c:v>0.10309632473146</c:v>
                </c:pt>
                <c:pt idx="69">
                  <c:v>0.728662258114783</c:v>
                </c:pt>
                <c:pt idx="70">
                  <c:v>0.515632312954877</c:v>
                </c:pt>
                <c:pt idx="71">
                  <c:v>0.178215685525342</c:v>
                </c:pt>
                <c:pt idx="72">
                  <c:v>0.961229335220077</c:v>
                </c:pt>
                <c:pt idx="73">
                  <c:v>0.445945165342247</c:v>
                </c:pt>
                <c:pt idx="74">
                  <c:v>0.942303967165768</c:v>
                </c:pt>
                <c:pt idx="75">
                  <c:v>0.290905882425158</c:v>
                </c:pt>
                <c:pt idx="76">
                  <c:v>0.933307837553524</c:v>
                </c:pt>
                <c:pt idx="77">
                  <c:v>0.379785461599083</c:v>
                </c:pt>
                <c:pt idx="78">
                  <c:v>0.656062541777188</c:v>
                </c:pt>
                <c:pt idx="79">
                  <c:v>0.0879933023844266</c:v>
                </c:pt>
                <c:pt idx="80">
                  <c:v>0.526088941469623</c:v>
                </c:pt>
                <c:pt idx="81">
                  <c:v>0.682648672882733</c:v>
                </c:pt>
                <c:pt idx="82">
                  <c:v>0.17389327254126</c:v>
                </c:pt>
                <c:pt idx="83">
                  <c:v>0.694145398186754</c:v>
                </c:pt>
                <c:pt idx="84">
                  <c:v>0.473736656852163</c:v>
                </c:pt>
                <c:pt idx="85">
                  <c:v>0.397603867893031</c:v>
                </c:pt>
                <c:pt idx="86">
                  <c:v>0.134041718980724</c:v>
                </c:pt>
                <c:pt idx="87">
                  <c:v>0.0583949437432425</c:v>
                </c:pt>
                <c:pt idx="88">
                  <c:v>0.0530245867368967</c:v>
                </c:pt>
                <c:pt idx="89">
                  <c:v>0.536461504185527</c:v>
                </c:pt>
                <c:pt idx="90">
                  <c:v>0.384240029152037</c:v>
                </c:pt>
                <c:pt idx="91">
                  <c:v>0.92517998382159</c:v>
                </c:pt>
                <c:pt idx="92">
                  <c:v>0.431910952152781</c:v>
                </c:pt>
                <c:pt idx="93">
                  <c:v>0.379906641167026</c:v>
                </c:pt>
                <c:pt idx="94">
                  <c:v>0.344557093980218</c:v>
                </c:pt>
                <c:pt idx="95">
                  <c:v>0.425073331751445</c:v>
                </c:pt>
                <c:pt idx="96">
                  <c:v>0.58449225409363</c:v>
                </c:pt>
                <c:pt idx="97">
                  <c:v>0.498230971527389</c:v>
                </c:pt>
                <c:pt idx="98">
                  <c:v>0.486394610047971</c:v>
                </c:pt>
                <c:pt idx="99">
                  <c:v>0.401582669074186</c:v>
                </c:pt>
                <c:pt idx="100">
                  <c:v>0.421980309101949</c:v>
                </c:pt>
                <c:pt idx="101">
                  <c:v>0.566051814750047</c:v>
                </c:pt>
                <c:pt idx="102">
                  <c:v>0.335669647017626</c:v>
                </c:pt>
                <c:pt idx="103">
                  <c:v>0.178494163163263</c:v>
                </c:pt>
                <c:pt idx="104">
                  <c:v>0.193572600363138</c:v>
                </c:pt>
                <c:pt idx="105">
                  <c:v>0.363864616260005</c:v>
                </c:pt>
                <c:pt idx="106">
                  <c:v>0.427736297317157</c:v>
                </c:pt>
                <c:pt idx="107">
                  <c:v>0.462020287413226</c:v>
                </c:pt>
                <c:pt idx="108">
                  <c:v>0.349408274054147</c:v>
                </c:pt>
                <c:pt idx="109">
                  <c:v>0.524823946024138</c:v>
                </c:pt>
                <c:pt idx="110">
                  <c:v>0.979802090821645</c:v>
                </c:pt>
                <c:pt idx="111">
                  <c:v>0.217835583579372</c:v>
                </c:pt>
                <c:pt idx="112">
                  <c:v>0.253974855973986</c:v>
                </c:pt>
                <c:pt idx="113">
                  <c:v>0.579388295219672</c:v>
                </c:pt>
                <c:pt idx="114">
                  <c:v>0.405635459789161</c:v>
                </c:pt>
                <c:pt idx="115">
                  <c:v>0.369341576049511</c:v>
                </c:pt>
                <c:pt idx="116">
                  <c:v>0.437526631039354</c:v>
                </c:pt>
                <c:pt idx="117">
                  <c:v>0.464818087454361</c:v>
                </c:pt>
                <c:pt idx="118">
                  <c:v>0.239356934496595</c:v>
                </c:pt>
                <c:pt idx="119">
                  <c:v>0.873815815490416</c:v>
                </c:pt>
                <c:pt idx="120">
                  <c:v>0.0665614039176508</c:v>
                </c:pt>
                <c:pt idx="121">
                  <c:v>0.150923190485656</c:v>
                </c:pt>
                <c:pt idx="122">
                  <c:v>0.183470259662706</c:v>
                </c:pt>
                <c:pt idx="123">
                  <c:v>0.561577354123653</c:v>
                </c:pt>
                <c:pt idx="124">
                  <c:v>0.145290596239387</c:v>
                </c:pt>
                <c:pt idx="125">
                  <c:v>0.152311906447864</c:v>
                </c:pt>
                <c:pt idx="126">
                  <c:v>0.513848856269873</c:v>
                </c:pt>
                <c:pt idx="127">
                  <c:v>0.596748038320083</c:v>
                </c:pt>
                <c:pt idx="128">
                  <c:v>0.5468732122339</c:v>
                </c:pt>
                <c:pt idx="129">
                  <c:v>0.851708197529354</c:v>
                </c:pt>
                <c:pt idx="130">
                  <c:v>0.453960983922079</c:v>
                </c:pt>
                <c:pt idx="131">
                  <c:v>0.673863174788323</c:v>
                </c:pt>
                <c:pt idx="132">
                  <c:v>0.921298573035487</c:v>
                </c:pt>
                <c:pt idx="133">
                  <c:v>0.461884033978993</c:v>
                </c:pt>
                <c:pt idx="134">
                  <c:v>0.800654545727737</c:v>
                </c:pt>
                <c:pt idx="135">
                  <c:v>0.52424612294696</c:v>
                </c:pt>
                <c:pt idx="136">
                  <c:v>0.52434491548656</c:v>
                </c:pt>
                <c:pt idx="137">
                  <c:v>0.814774630219499</c:v>
                </c:pt>
                <c:pt idx="138">
                  <c:v>0.0978952963746591</c:v>
                </c:pt>
                <c:pt idx="139">
                  <c:v>0.545496845202097</c:v>
                </c:pt>
                <c:pt idx="140">
                  <c:v>0.423504867669791</c:v>
                </c:pt>
                <c:pt idx="141">
                  <c:v>0.0768563117534413</c:v>
                </c:pt>
                <c:pt idx="142">
                  <c:v>0.00199975296788424</c:v>
                </c:pt>
                <c:pt idx="143">
                  <c:v>0.142782221317312</c:v>
                </c:pt>
                <c:pt idx="144">
                  <c:v>0.15509453308355</c:v>
                </c:pt>
                <c:pt idx="145">
                  <c:v>0.0986341575474292</c:v>
                </c:pt>
                <c:pt idx="146">
                  <c:v>0.952796797385665</c:v>
                </c:pt>
                <c:pt idx="147">
                  <c:v>0.854430834827561</c:v>
                </c:pt>
                <c:pt idx="148">
                  <c:v>0.57173356869424</c:v>
                </c:pt>
                <c:pt idx="149">
                  <c:v>0.354991745731239</c:v>
                </c:pt>
                <c:pt idx="150">
                  <c:v>0.445707144221349</c:v>
                </c:pt>
                <c:pt idx="151">
                  <c:v>0.564219039643199</c:v>
                </c:pt>
                <c:pt idx="152">
                  <c:v>0.478238681049403</c:v>
                </c:pt>
                <c:pt idx="153">
                  <c:v>0.0535367852470208</c:v>
                </c:pt>
                <c:pt idx="154">
                  <c:v>0.547304250942829</c:v>
                </c:pt>
                <c:pt idx="155">
                  <c:v>0.295466237777977</c:v>
                </c:pt>
                <c:pt idx="156">
                  <c:v>0.55207379956052</c:v>
                </c:pt>
                <c:pt idx="157">
                  <c:v>0.141418209803838</c:v>
                </c:pt>
                <c:pt idx="158">
                  <c:v>0.912049069668894</c:v>
                </c:pt>
                <c:pt idx="159">
                  <c:v>0.425901314196455</c:v>
                </c:pt>
                <c:pt idx="160">
                  <c:v>0.363863814581236</c:v>
                </c:pt>
                <c:pt idx="161">
                  <c:v>0.390981736478628</c:v>
                </c:pt>
                <c:pt idx="162">
                  <c:v>0.115541432807867</c:v>
                </c:pt>
                <c:pt idx="163">
                  <c:v>0.469228728395572</c:v>
                </c:pt>
                <c:pt idx="164">
                  <c:v>0.424144947820743</c:v>
                </c:pt>
                <c:pt idx="165">
                  <c:v>0.0117491465820744</c:v>
                </c:pt>
                <c:pt idx="166">
                  <c:v>0.399614149544467</c:v>
                </c:pt>
                <c:pt idx="167">
                  <c:v>0.808995438018462</c:v>
                </c:pt>
                <c:pt idx="168">
                  <c:v>0.594648776928087</c:v>
                </c:pt>
                <c:pt idx="169">
                  <c:v>0.579520003509987</c:v>
                </c:pt>
                <c:pt idx="170">
                  <c:v>0.532715861872549</c:v>
                </c:pt>
                <c:pt idx="171">
                  <c:v>0.243755884552435</c:v>
                </c:pt>
                <c:pt idx="172">
                  <c:v>0.209844290470803</c:v>
                </c:pt>
                <c:pt idx="173">
                  <c:v>0.113167797317334</c:v>
                </c:pt>
                <c:pt idx="174">
                  <c:v>0.311275752169816</c:v>
                </c:pt>
                <c:pt idx="175">
                  <c:v>0.216905372509422</c:v>
                </c:pt>
                <c:pt idx="176">
                  <c:v>0.206301133938675</c:v>
                </c:pt>
                <c:pt idx="177">
                  <c:v>0.0949246870872667</c:v>
                </c:pt>
                <c:pt idx="178">
                  <c:v>0.938237428627549</c:v>
                </c:pt>
                <c:pt idx="179">
                  <c:v>0.596925280447467</c:v>
                </c:pt>
                <c:pt idx="180">
                  <c:v>0.476766450996061</c:v>
                </c:pt>
                <c:pt idx="181">
                  <c:v>0.494830135694578</c:v>
                </c:pt>
                <c:pt idx="182">
                  <c:v>0.188309901477508</c:v>
                </c:pt>
                <c:pt idx="183">
                  <c:v>0.579452198606032</c:v>
                </c:pt>
                <c:pt idx="184">
                  <c:v>0.0292222041741966</c:v>
                </c:pt>
                <c:pt idx="185">
                  <c:v>0.590897978164747</c:v>
                </c:pt>
                <c:pt idx="186">
                  <c:v>0.2150430904615</c:v>
                </c:pt>
                <c:pt idx="187">
                  <c:v>0.768713824774053</c:v>
                </c:pt>
                <c:pt idx="188">
                  <c:v>0.26328573596742</c:v>
                </c:pt>
                <c:pt idx="189">
                  <c:v>0.567806552124552</c:v>
                </c:pt>
                <c:pt idx="190">
                  <c:v>0.0626417188946703</c:v>
                </c:pt>
                <c:pt idx="191">
                  <c:v>0.556322618505068</c:v>
                </c:pt>
                <c:pt idx="192">
                  <c:v>0.0809163273947612</c:v>
                </c:pt>
                <c:pt idx="193">
                  <c:v>0.554606421881372</c:v>
                </c:pt>
                <c:pt idx="194">
                  <c:v>0.605148510612631</c:v>
                </c:pt>
                <c:pt idx="195">
                  <c:v>0.445645155411155</c:v>
                </c:pt>
                <c:pt idx="196">
                  <c:v>0.203174310753656</c:v>
                </c:pt>
                <c:pt idx="197">
                  <c:v>0.206765230651524</c:v>
                </c:pt>
                <c:pt idx="198">
                  <c:v>0.40673960947222</c:v>
                </c:pt>
                <c:pt idx="199">
                  <c:v>0.20184789175811</c:v>
                </c:pt>
                <c:pt idx="200">
                  <c:v>0.250762212281121</c:v>
                </c:pt>
                <c:pt idx="201">
                  <c:v>0.268470955139922</c:v>
                </c:pt>
                <c:pt idx="202">
                  <c:v>0.349727274788488</c:v>
                </c:pt>
                <c:pt idx="203">
                  <c:v>0.758133765303307</c:v>
                </c:pt>
                <c:pt idx="204">
                  <c:v>0.420688621434134</c:v>
                </c:pt>
                <c:pt idx="205">
                  <c:v>0.00363680550449152</c:v>
                </c:pt>
                <c:pt idx="206">
                  <c:v>0.293444845462504</c:v>
                </c:pt>
                <c:pt idx="207">
                  <c:v>0.356672573549614</c:v>
                </c:pt>
                <c:pt idx="208">
                  <c:v>0.580693454045352</c:v>
                </c:pt>
                <c:pt idx="209">
                  <c:v>0.0584723187534646</c:v>
                </c:pt>
                <c:pt idx="210">
                  <c:v>0.0392718419369791</c:v>
                </c:pt>
                <c:pt idx="211">
                  <c:v>0.588343434531631</c:v>
                </c:pt>
                <c:pt idx="212">
                  <c:v>0.528409072727849</c:v>
                </c:pt>
                <c:pt idx="213">
                  <c:v>0.171389552160912</c:v>
                </c:pt>
                <c:pt idx="214">
                  <c:v>0.0569211645052855</c:v>
                </c:pt>
                <c:pt idx="215">
                  <c:v>0.0839474453102414</c:v>
                </c:pt>
                <c:pt idx="216">
                  <c:v>0.203832677730364</c:v>
                </c:pt>
                <c:pt idx="217">
                  <c:v>0.48455328303876</c:v>
                </c:pt>
                <c:pt idx="218">
                  <c:v>0.453511892157842</c:v>
                </c:pt>
                <c:pt idx="219">
                  <c:v>0.289746212818209</c:v>
                </c:pt>
                <c:pt idx="220">
                  <c:v>0.850386422538245</c:v>
                </c:pt>
                <c:pt idx="221">
                  <c:v>0.129757450046399</c:v>
                </c:pt>
                <c:pt idx="222">
                  <c:v>0.563128238164853</c:v>
                </c:pt>
                <c:pt idx="223">
                  <c:v>0.445338125134774</c:v>
                </c:pt>
                <c:pt idx="224">
                  <c:v>0.0500198960882642</c:v>
                </c:pt>
                <c:pt idx="225">
                  <c:v>0.355523894063606</c:v>
                </c:pt>
                <c:pt idx="226">
                  <c:v>0.171967915963889</c:v>
                </c:pt>
                <c:pt idx="227">
                  <c:v>0.331527579777619</c:v>
                </c:pt>
                <c:pt idx="228">
                  <c:v>0.534322226799759</c:v>
                </c:pt>
                <c:pt idx="229">
                  <c:v>0.464996015979755</c:v>
                </c:pt>
                <c:pt idx="230">
                  <c:v>0.985279692731462</c:v>
                </c:pt>
                <c:pt idx="231">
                  <c:v>0.221129337188686</c:v>
                </c:pt>
                <c:pt idx="232">
                  <c:v>0.755026054198797</c:v>
                </c:pt>
                <c:pt idx="233">
                  <c:v>0.437593370277357</c:v>
                </c:pt>
                <c:pt idx="234">
                  <c:v>0.361768880392945</c:v>
                </c:pt>
                <c:pt idx="235">
                  <c:v>0.39337569885605</c:v>
                </c:pt>
                <c:pt idx="236">
                  <c:v>0.614517422289146</c:v>
                </c:pt>
                <c:pt idx="237">
                  <c:v>0.164214790888038</c:v>
                </c:pt>
                <c:pt idx="238">
                  <c:v>0.566965066969962</c:v>
                </c:pt>
                <c:pt idx="239">
                  <c:v>0.800718685152477</c:v>
                </c:pt>
                <c:pt idx="240">
                  <c:v>0.065369542371623</c:v>
                </c:pt>
                <c:pt idx="241">
                  <c:v>0.145269490403001</c:v>
                </c:pt>
                <c:pt idx="242">
                  <c:v>0.687771002530482</c:v>
                </c:pt>
                <c:pt idx="243">
                  <c:v>0.637160577447244</c:v>
                </c:pt>
                <c:pt idx="244">
                  <c:v>0.0362846939980847</c:v>
                </c:pt>
                <c:pt idx="245">
                  <c:v>0.202077075772037</c:v>
                </c:pt>
                <c:pt idx="246">
                  <c:v>0.407412564742945</c:v>
                </c:pt>
                <c:pt idx="247">
                  <c:v>0.138307135970291</c:v>
                </c:pt>
                <c:pt idx="248">
                  <c:v>0.102309267633781</c:v>
                </c:pt>
                <c:pt idx="249">
                  <c:v>0.523641038084136</c:v>
                </c:pt>
                <c:pt idx="250">
                  <c:v>0.517450380965178</c:v>
                </c:pt>
                <c:pt idx="251">
                  <c:v>0.250936706037461</c:v>
                </c:pt>
                <c:pt idx="252">
                  <c:v>0.590808249782326</c:v>
                </c:pt>
                <c:pt idx="253">
                  <c:v>0.332344491582022</c:v>
                </c:pt>
                <c:pt idx="254">
                  <c:v>0.310971450196632</c:v>
                </c:pt>
                <c:pt idx="255">
                  <c:v>0.737678973547799</c:v>
                </c:pt>
                <c:pt idx="256">
                  <c:v>0.754217793681831</c:v>
                </c:pt>
                <c:pt idx="257">
                  <c:v>0.221055062516834</c:v>
                </c:pt>
                <c:pt idx="258">
                  <c:v>0.223567341202205</c:v>
                </c:pt>
                <c:pt idx="259">
                  <c:v>0.213405747643331</c:v>
                </c:pt>
                <c:pt idx="260">
                  <c:v>0.467492710097818</c:v>
                </c:pt>
                <c:pt idx="261">
                  <c:v>0.434819295216982</c:v>
                </c:pt>
                <c:pt idx="262">
                  <c:v>0.741277113823901</c:v>
                </c:pt>
                <c:pt idx="263">
                  <c:v>0.54511279438819</c:v>
                </c:pt>
                <c:pt idx="264">
                  <c:v>0.133631844522335</c:v>
                </c:pt>
                <c:pt idx="265">
                  <c:v>0.294218871184939</c:v>
                </c:pt>
                <c:pt idx="266">
                  <c:v>0.39937641307057</c:v>
                </c:pt>
                <c:pt idx="267">
                  <c:v>0.064381178972172</c:v>
                </c:pt>
                <c:pt idx="268">
                  <c:v>0.313330753454711</c:v>
                </c:pt>
                <c:pt idx="269">
                  <c:v>0.593330495949842</c:v>
                </c:pt>
                <c:pt idx="270">
                  <c:v>0.0401005505649155</c:v>
                </c:pt>
                <c:pt idx="271">
                  <c:v>0.895124752227308</c:v>
                </c:pt>
                <c:pt idx="272">
                  <c:v>0.458642628877172</c:v>
                </c:pt>
                <c:pt idx="273">
                  <c:v>0.2835634983406</c:v>
                </c:pt>
                <c:pt idx="274">
                  <c:v>0.519168075764519</c:v>
                </c:pt>
                <c:pt idx="275">
                  <c:v>0.188557249219792</c:v>
                </c:pt>
                <c:pt idx="276">
                  <c:v>0.838020172071698</c:v>
                </c:pt>
                <c:pt idx="277">
                  <c:v>0.134465216590902</c:v>
                </c:pt>
                <c:pt idx="278">
                  <c:v>0.149604814061167</c:v>
                </c:pt>
                <c:pt idx="279">
                  <c:v>0.668841501257745</c:v>
                </c:pt>
                <c:pt idx="280">
                  <c:v>0.368805304914271</c:v>
                </c:pt>
                <c:pt idx="281">
                  <c:v>0.398007224813822</c:v>
                </c:pt>
                <c:pt idx="282">
                  <c:v>0.598749466365316</c:v>
                </c:pt>
                <c:pt idx="283">
                  <c:v>0.469240166537837</c:v>
                </c:pt>
                <c:pt idx="284">
                  <c:v>0.595978446013455</c:v>
                </c:pt>
                <c:pt idx="285">
                  <c:v>0.473663731313698</c:v>
                </c:pt>
                <c:pt idx="286">
                  <c:v>0.208633215829499</c:v>
                </c:pt>
                <c:pt idx="287">
                  <c:v>0.159483994172822</c:v>
                </c:pt>
                <c:pt idx="288">
                  <c:v>0.820971063113561</c:v>
                </c:pt>
                <c:pt idx="289">
                  <c:v>0.315533209895185</c:v>
                </c:pt>
                <c:pt idx="290">
                  <c:v>0.356062503665882</c:v>
                </c:pt>
                <c:pt idx="291">
                  <c:v>0.722511427917705</c:v>
                </c:pt>
                <c:pt idx="292">
                  <c:v>0.364948876925669</c:v>
                </c:pt>
                <c:pt idx="293">
                  <c:v>0.77458378543914</c:v>
                </c:pt>
                <c:pt idx="294">
                  <c:v>0.248537690704209</c:v>
                </c:pt>
                <c:pt idx="295">
                  <c:v>0.909031254177004</c:v>
                </c:pt>
                <c:pt idx="296">
                  <c:v>0.235598600942228</c:v>
                </c:pt>
                <c:pt idx="297">
                  <c:v>0.268227563839941</c:v>
                </c:pt>
                <c:pt idx="298">
                  <c:v>0.380592230328671</c:v>
                </c:pt>
                <c:pt idx="299">
                  <c:v>0.258002335671126</c:v>
                </c:pt>
                <c:pt idx="300">
                  <c:v>0.804594881066804</c:v>
                </c:pt>
                <c:pt idx="301">
                  <c:v>0.502203537569429</c:v>
                </c:pt>
                <c:pt idx="302">
                  <c:v>0.539878439637381</c:v>
                </c:pt>
                <c:pt idx="303">
                  <c:v>0.472321608741128</c:v>
                </c:pt>
                <c:pt idx="304">
                  <c:v>0.255368242631245</c:v>
                </c:pt>
                <c:pt idx="305">
                  <c:v>0.593586860820591</c:v>
                </c:pt>
                <c:pt idx="306">
                  <c:v>0.590704612638322</c:v>
                </c:pt>
                <c:pt idx="307">
                  <c:v>0.450461662079455</c:v>
                </c:pt>
                <c:pt idx="308">
                  <c:v>0.915513111053678</c:v>
                </c:pt>
                <c:pt idx="309">
                  <c:v>0.212429465183091</c:v>
                </c:pt>
                <c:pt idx="310">
                  <c:v>0.352713604144462</c:v>
                </c:pt>
                <c:pt idx="311">
                  <c:v>0.468371211869936</c:v>
                </c:pt>
                <c:pt idx="312">
                  <c:v>0.5444025628264</c:v>
                </c:pt>
                <c:pt idx="313">
                  <c:v>0.557289256531041</c:v>
                </c:pt>
                <c:pt idx="314">
                  <c:v>0.253289706325851</c:v>
                </c:pt>
                <c:pt idx="315">
                  <c:v>0.135366376635902</c:v>
                </c:pt>
                <c:pt idx="316">
                  <c:v>0.950082387460719</c:v>
                </c:pt>
                <c:pt idx="317">
                  <c:v>0.781177486670887</c:v>
                </c:pt>
                <c:pt idx="318">
                  <c:v>0.620050119854048</c:v>
                </c:pt>
                <c:pt idx="319">
                  <c:v>0.444451573258976</c:v>
                </c:pt>
                <c:pt idx="320">
                  <c:v>0.530348498814243</c:v>
                </c:pt>
                <c:pt idx="321">
                  <c:v>0.36386292420482</c:v>
                </c:pt>
                <c:pt idx="322">
                  <c:v>0.524756336322388</c:v>
                </c:pt>
                <c:pt idx="323">
                  <c:v>0.562397923083827</c:v>
                </c:pt>
                <c:pt idx="324">
                  <c:v>0.189719120278576</c:v>
                </c:pt>
                <c:pt idx="325">
                  <c:v>0.673775725959989</c:v>
                </c:pt>
                <c:pt idx="326">
                  <c:v>0.37173367350212</c:v>
                </c:pt>
                <c:pt idx="327">
                  <c:v>0.0866436176766202</c:v>
                </c:pt>
                <c:pt idx="328">
                  <c:v>0.492007899285923</c:v>
                </c:pt>
                <c:pt idx="329">
                  <c:v>0.252338234570346</c:v>
                </c:pt>
                <c:pt idx="330">
                  <c:v>0.517395217041348</c:v>
                </c:pt>
                <c:pt idx="331">
                  <c:v>0.315523308845839</c:v>
                </c:pt>
                <c:pt idx="332">
                  <c:v>0.77610140247035</c:v>
                </c:pt>
                <c:pt idx="333">
                  <c:v>0.801191577901014</c:v>
                </c:pt>
                <c:pt idx="334">
                  <c:v>0.206830103034923</c:v>
                </c:pt>
                <c:pt idx="335">
                  <c:v>0.35225970085926</c:v>
                </c:pt>
                <c:pt idx="336">
                  <c:v>0.431264139040783</c:v>
                </c:pt>
                <c:pt idx="337">
                  <c:v>0.0847991843230405</c:v>
                </c:pt>
                <c:pt idx="338">
                  <c:v>0.477850213454253</c:v>
                </c:pt>
                <c:pt idx="339">
                  <c:v>0.148756643607919</c:v>
                </c:pt>
                <c:pt idx="340">
                  <c:v>0.247553589993508</c:v>
                </c:pt>
                <c:pt idx="341">
                  <c:v>0.832536880817276</c:v>
                </c:pt>
                <c:pt idx="342">
                  <c:v>0.117204665807213</c:v>
                </c:pt>
                <c:pt idx="343">
                  <c:v>0.513661491383419</c:v>
                </c:pt>
                <c:pt idx="344">
                  <c:v>0.505598792766996</c:v>
                </c:pt>
                <c:pt idx="345">
                  <c:v>0.319124975907159</c:v>
                </c:pt>
                <c:pt idx="346">
                  <c:v>0.193821460053841</c:v>
                </c:pt>
                <c:pt idx="347">
                  <c:v>0.163688811144273</c:v>
                </c:pt>
                <c:pt idx="348">
                  <c:v>0.73330264823743</c:v>
                </c:pt>
                <c:pt idx="349">
                  <c:v>0.36818438749541</c:v>
                </c:pt>
                <c:pt idx="350">
                  <c:v>0.599299984822837</c:v>
                </c:pt>
                <c:pt idx="351">
                  <c:v>0.349741435283644</c:v>
                </c:pt>
                <c:pt idx="352">
                  <c:v>0.305609300158571</c:v>
                </c:pt>
                <c:pt idx="353">
                  <c:v>0.196785855597595</c:v>
                </c:pt>
                <c:pt idx="354">
                  <c:v>0.149870469540951</c:v>
                </c:pt>
                <c:pt idx="355">
                  <c:v>0.30612353470513</c:v>
                </c:pt>
                <c:pt idx="356">
                  <c:v>0.235503087794839</c:v>
                </c:pt>
                <c:pt idx="357">
                  <c:v>0.26617705200559</c:v>
                </c:pt>
                <c:pt idx="358">
                  <c:v>0.295929324459716</c:v>
                </c:pt>
                <c:pt idx="359">
                  <c:v>0.813766758350173</c:v>
                </c:pt>
                <c:pt idx="360">
                  <c:v>0.343509768332598</c:v>
                </c:pt>
                <c:pt idx="361">
                  <c:v>0.629300139973505</c:v>
                </c:pt>
                <c:pt idx="362">
                  <c:v>0.115496624891871</c:v>
                </c:pt>
                <c:pt idx="363">
                  <c:v>0.54807537120933</c:v>
                </c:pt>
                <c:pt idx="364">
                  <c:v>0.43383728170861</c:v>
                </c:pt>
                <c:pt idx="365">
                  <c:v>0.535338750804743</c:v>
                </c:pt>
                <c:pt idx="366">
                  <c:v>0.563775970457554</c:v>
                </c:pt>
                <c:pt idx="367">
                  <c:v>0.458709331066813</c:v>
                </c:pt>
                <c:pt idx="368">
                  <c:v>0.39029526930452</c:v>
                </c:pt>
                <c:pt idx="369">
                  <c:v>0.152498920004419</c:v>
                </c:pt>
                <c:pt idx="370">
                  <c:v>0.0732669367107624</c:v>
                </c:pt>
                <c:pt idx="371">
                  <c:v>0.0913151801932427</c:v>
                </c:pt>
                <c:pt idx="372">
                  <c:v>0.28702152437088</c:v>
                </c:pt>
                <c:pt idx="373">
                  <c:v>0.893294218449209</c:v>
                </c:pt>
                <c:pt idx="374">
                  <c:v>0.346668235517463</c:v>
                </c:pt>
                <c:pt idx="375">
                  <c:v>0.482420397863493</c:v>
                </c:pt>
                <c:pt idx="376">
                  <c:v>0.497610343316265</c:v>
                </c:pt>
                <c:pt idx="377">
                  <c:v>0.787617771136996</c:v>
                </c:pt>
                <c:pt idx="378">
                  <c:v>0.692267124237374</c:v>
                </c:pt>
                <c:pt idx="379">
                  <c:v>0.313016452100496</c:v>
                </c:pt>
                <c:pt idx="380">
                  <c:v>0.353345511825838</c:v>
                </c:pt>
                <c:pt idx="381">
                  <c:v>0.42072140573918</c:v>
                </c:pt>
                <c:pt idx="382">
                  <c:v>0.00956930592104138</c:v>
                </c:pt>
                <c:pt idx="383">
                  <c:v>0.597873259581547</c:v>
                </c:pt>
                <c:pt idx="384">
                  <c:v>0.91753669925118</c:v>
                </c:pt>
                <c:pt idx="385">
                  <c:v>0.818492529229249</c:v>
                </c:pt>
                <c:pt idx="386">
                  <c:v>0.474299061671696</c:v>
                </c:pt>
                <c:pt idx="387">
                  <c:v>0.351126308272796</c:v>
                </c:pt>
                <c:pt idx="388">
                  <c:v>0.18273443658246</c:v>
                </c:pt>
                <c:pt idx="389">
                  <c:v>0.0662231204585162</c:v>
                </c:pt>
                <c:pt idx="390">
                  <c:v>0.498669552407364</c:v>
                </c:pt>
                <c:pt idx="391">
                  <c:v>0.557920469401564</c:v>
                </c:pt>
                <c:pt idx="392">
                  <c:v>0.305038473639642</c:v>
                </c:pt>
                <c:pt idx="393">
                  <c:v>0.448363297794492</c:v>
                </c:pt>
                <c:pt idx="394">
                  <c:v>0.289734151211429</c:v>
                </c:pt>
                <c:pt idx="395">
                  <c:v>0.127659323917352</c:v>
                </c:pt>
                <c:pt idx="396">
                  <c:v>0.499244967384612</c:v>
                </c:pt>
                <c:pt idx="397">
                  <c:v>0.878262139317219</c:v>
                </c:pt>
                <c:pt idx="398">
                  <c:v>0.451829337155568</c:v>
                </c:pt>
                <c:pt idx="399">
                  <c:v>0.916268699931893</c:v>
                </c:pt>
                <c:pt idx="400">
                  <c:v>0.421383313309339</c:v>
                </c:pt>
                <c:pt idx="401">
                  <c:v>0.853055785566262</c:v>
                </c:pt>
                <c:pt idx="402">
                  <c:v>0.455197150893321</c:v>
                </c:pt>
                <c:pt idx="403">
                  <c:v>0.14685449805681</c:v>
                </c:pt>
                <c:pt idx="404">
                  <c:v>0.47161086791491</c:v>
                </c:pt>
                <c:pt idx="405">
                  <c:v>0.0480823186555234</c:v>
                </c:pt>
                <c:pt idx="406">
                  <c:v>0.265322641514851</c:v>
                </c:pt>
                <c:pt idx="407">
                  <c:v>0.519066536718233</c:v>
                </c:pt>
                <c:pt idx="408">
                  <c:v>0.232654861223605</c:v>
                </c:pt>
                <c:pt idx="409">
                  <c:v>0.237558966430914</c:v>
                </c:pt>
                <c:pt idx="410">
                  <c:v>0.115708786501528</c:v>
                </c:pt>
                <c:pt idx="411">
                  <c:v>0.243078779065088</c:v>
                </c:pt>
                <c:pt idx="412">
                  <c:v>0.582759455831884</c:v>
                </c:pt>
                <c:pt idx="413">
                  <c:v>0.302330756106598</c:v>
                </c:pt>
                <c:pt idx="414">
                  <c:v>0.566504359906807</c:v>
                </c:pt>
                <c:pt idx="415">
                  <c:v>0.55976583683968</c:v>
                </c:pt>
                <c:pt idx="416">
                  <c:v>0.228278442767652</c:v>
                </c:pt>
                <c:pt idx="417">
                  <c:v>0.593250734317745</c:v>
                </c:pt>
                <c:pt idx="418">
                  <c:v>0.537267073582322</c:v>
                </c:pt>
                <c:pt idx="419">
                  <c:v>0.669055618134021</c:v>
                </c:pt>
                <c:pt idx="420">
                  <c:v>0.558031269709109</c:v>
                </c:pt>
                <c:pt idx="421">
                  <c:v>0.887353521912462</c:v>
                </c:pt>
                <c:pt idx="422">
                  <c:v>0.112003108522648</c:v>
                </c:pt>
                <c:pt idx="423">
                  <c:v>0.74439455967567</c:v>
                </c:pt>
                <c:pt idx="424">
                  <c:v>0.508387288516794</c:v>
                </c:pt>
                <c:pt idx="425">
                  <c:v>0.52456283777556</c:v>
                </c:pt>
                <c:pt idx="426">
                  <c:v>0.602123763883547</c:v>
                </c:pt>
                <c:pt idx="427">
                  <c:v>0.883027964190198</c:v>
                </c:pt>
                <c:pt idx="428">
                  <c:v>0.132935584718153</c:v>
                </c:pt>
                <c:pt idx="429">
                  <c:v>0.338928022112896</c:v>
                </c:pt>
                <c:pt idx="430">
                  <c:v>0.386369019140279</c:v>
                </c:pt>
                <c:pt idx="431">
                  <c:v>0.756043281618193</c:v>
                </c:pt>
                <c:pt idx="432">
                  <c:v>0.717995218605083</c:v>
                </c:pt>
                <c:pt idx="433">
                  <c:v>0.418458339149831</c:v>
                </c:pt>
                <c:pt idx="434">
                  <c:v>0.00436182076125791</c:v>
                </c:pt>
                <c:pt idx="435">
                  <c:v>0.461290358205081</c:v>
                </c:pt>
                <c:pt idx="436">
                  <c:v>0.162948349378105</c:v>
                </c:pt>
                <c:pt idx="437">
                  <c:v>0.387671707763966</c:v>
                </c:pt>
                <c:pt idx="438">
                  <c:v>0.183046283636523</c:v>
                </c:pt>
                <c:pt idx="439">
                  <c:v>0.497311252805837</c:v>
                </c:pt>
                <c:pt idx="440">
                  <c:v>0.599762608876422</c:v>
                </c:pt>
                <c:pt idx="441">
                  <c:v>0.12359705028806</c:v>
                </c:pt>
                <c:pt idx="442">
                  <c:v>0.2674841724368</c:v>
                </c:pt>
                <c:pt idx="443">
                  <c:v>0.421817316058708</c:v>
                </c:pt>
                <c:pt idx="444">
                  <c:v>0.768695459678338</c:v>
                </c:pt>
                <c:pt idx="445">
                  <c:v>0.31610406647059</c:v>
                </c:pt>
                <c:pt idx="446">
                  <c:v>0.471447962458501</c:v>
                </c:pt>
                <c:pt idx="447">
                  <c:v>0.0875378425154989</c:v>
                </c:pt>
                <c:pt idx="448">
                  <c:v>0.00129355366298162</c:v>
                </c:pt>
                <c:pt idx="449">
                  <c:v>0.505048937508581</c:v>
                </c:pt>
                <c:pt idx="450">
                  <c:v>0.235617201405874</c:v>
                </c:pt>
                <c:pt idx="451">
                  <c:v>0.262773145072496</c:v>
                </c:pt>
                <c:pt idx="452">
                  <c:v>0.506184678437113</c:v>
                </c:pt>
                <c:pt idx="453">
                  <c:v>0.253589764326913</c:v>
                </c:pt>
                <c:pt idx="454">
                  <c:v>0.470088822149611</c:v>
                </c:pt>
                <c:pt idx="455">
                  <c:v>0.291765396280648</c:v>
                </c:pt>
                <c:pt idx="456">
                  <c:v>0.549872216310951</c:v>
                </c:pt>
                <c:pt idx="457">
                  <c:v>0.167746571582439</c:v>
                </c:pt>
                <c:pt idx="458">
                  <c:v>0.292762619268897</c:v>
                </c:pt>
                <c:pt idx="459">
                  <c:v>0.45878907480468</c:v>
                </c:pt>
                <c:pt idx="460">
                  <c:v>0.53422544159343</c:v>
                </c:pt>
                <c:pt idx="461">
                  <c:v>0.551792758733713</c:v>
                </c:pt>
                <c:pt idx="462">
                  <c:v>0.13567657766503</c:v>
                </c:pt>
                <c:pt idx="463">
                  <c:v>0.45517093378883</c:v>
                </c:pt>
                <c:pt idx="464">
                  <c:v>0.739953129183179</c:v>
                </c:pt>
                <c:pt idx="465">
                  <c:v>0.362736864445603</c:v>
                </c:pt>
                <c:pt idx="466">
                  <c:v>0.496871501690035</c:v>
                </c:pt>
                <c:pt idx="467">
                  <c:v>0.0320972029095534</c:v>
                </c:pt>
                <c:pt idx="468">
                  <c:v>0.14575869876707</c:v>
                </c:pt>
                <c:pt idx="469">
                  <c:v>0.391876440330935</c:v>
                </c:pt>
                <c:pt idx="470">
                  <c:v>0.826858441168512</c:v>
                </c:pt>
                <c:pt idx="471">
                  <c:v>0.485628023846244</c:v>
                </c:pt>
                <c:pt idx="472">
                  <c:v>0.583331335048809</c:v>
                </c:pt>
                <c:pt idx="473">
                  <c:v>0.0672342659573541</c:v>
                </c:pt>
                <c:pt idx="474">
                  <c:v>0.543411092551786</c:v>
                </c:pt>
                <c:pt idx="475">
                  <c:v>0.688599379505679</c:v>
                </c:pt>
                <c:pt idx="476">
                  <c:v>0.129726510014348</c:v>
                </c:pt>
                <c:pt idx="477">
                  <c:v>0.119275037859626</c:v>
                </c:pt>
                <c:pt idx="478">
                  <c:v>0.325398902979273</c:v>
                </c:pt>
                <c:pt idx="479">
                  <c:v>0.204192651608763</c:v>
                </c:pt>
                <c:pt idx="480">
                  <c:v>0.428221661089324</c:v>
                </c:pt>
                <c:pt idx="481">
                  <c:v>0.0852454713130381</c:v>
                </c:pt>
                <c:pt idx="482">
                  <c:v>0.479757058499456</c:v>
                </c:pt>
                <c:pt idx="483">
                  <c:v>0.541658034286569</c:v>
                </c:pt>
                <c:pt idx="484">
                  <c:v>0.0117702457896332</c:v>
                </c:pt>
                <c:pt idx="485">
                  <c:v>0.593327720056405</c:v>
                </c:pt>
                <c:pt idx="486">
                  <c:v>0.860001113032748</c:v>
                </c:pt>
                <c:pt idx="487">
                  <c:v>0.134494908055664</c:v>
                </c:pt>
                <c:pt idx="488">
                  <c:v>0.054170772804832</c:v>
                </c:pt>
                <c:pt idx="489">
                  <c:v>0.592442761453014</c:v>
                </c:pt>
                <c:pt idx="490">
                  <c:v>0.463140667152724</c:v>
                </c:pt>
                <c:pt idx="491">
                  <c:v>0.503177193832838</c:v>
                </c:pt>
                <c:pt idx="492">
                  <c:v>0.984232492221916</c:v>
                </c:pt>
                <c:pt idx="493">
                  <c:v>0.0955722225350163</c:v>
                </c:pt>
                <c:pt idx="494">
                  <c:v>0.547772336685874</c:v>
                </c:pt>
                <c:pt idx="495">
                  <c:v>0.964084183574905</c:v>
                </c:pt>
              </c:numCache>
            </c:numRef>
          </c:xVal>
          <c:yVal>
            <c:numRef>
              <c:f>Sheet1!$D$2:$D$497</c:f>
              <c:numCache>
                <c:formatCode>General</c:formatCode>
                <c:ptCount val="496"/>
                <c:pt idx="0">
                  <c:v>0.538546432021808</c:v>
                </c:pt>
                <c:pt idx="1">
                  <c:v>0.708976603754501</c:v>
                </c:pt>
                <c:pt idx="2">
                  <c:v>0.695876946638071</c:v>
                </c:pt>
                <c:pt idx="3">
                  <c:v>0.419169561499496</c:v>
                </c:pt>
                <c:pt idx="4">
                  <c:v>0.523308348463488</c:v>
                </c:pt>
                <c:pt idx="5">
                  <c:v>0.650737807337945</c:v>
                </c:pt>
                <c:pt idx="6">
                  <c:v>0.461015879166689</c:v>
                </c:pt>
                <c:pt idx="7">
                  <c:v>0.0877617043377199</c:v>
                </c:pt>
                <c:pt idx="8">
                  <c:v>0.140988803539331</c:v>
                </c:pt>
                <c:pt idx="9">
                  <c:v>0.448367186818608</c:v>
                </c:pt>
                <c:pt idx="10">
                  <c:v>0.745739533165457</c:v>
                </c:pt>
                <c:pt idx="11">
                  <c:v>0.568024432708321</c:v>
                </c:pt>
                <c:pt idx="12">
                  <c:v>0.515768347010333</c:v>
                </c:pt>
                <c:pt idx="13">
                  <c:v>0.616437215911607</c:v>
                </c:pt>
                <c:pt idx="14">
                  <c:v>0.599264297983725</c:v>
                </c:pt>
                <c:pt idx="15">
                  <c:v>0.951757598603397</c:v>
                </c:pt>
                <c:pt idx="16">
                  <c:v>0.599478765863672</c:v>
                </c:pt>
                <c:pt idx="17">
                  <c:v>0.24932453673247</c:v>
                </c:pt>
                <c:pt idx="18">
                  <c:v>0.618444459035365</c:v>
                </c:pt>
                <c:pt idx="19">
                  <c:v>0.421050393000393</c:v>
                </c:pt>
                <c:pt idx="20">
                  <c:v>0.690963049251959</c:v>
                </c:pt>
                <c:pt idx="21">
                  <c:v>0.852001472486732</c:v>
                </c:pt>
                <c:pt idx="22">
                  <c:v>0.14766384825198</c:v>
                </c:pt>
                <c:pt idx="23">
                  <c:v>0.366351597589787</c:v>
                </c:pt>
                <c:pt idx="24">
                  <c:v>0.777063857064974</c:v>
                </c:pt>
                <c:pt idx="25">
                  <c:v>0.792860607119735</c:v>
                </c:pt>
                <c:pt idx="26">
                  <c:v>0.923045499417491</c:v>
                </c:pt>
                <c:pt idx="27">
                  <c:v>0.558547881601652</c:v>
                </c:pt>
                <c:pt idx="28">
                  <c:v>0.825756675913341</c:v>
                </c:pt>
                <c:pt idx="29">
                  <c:v>0.547966240872701</c:v>
                </c:pt>
                <c:pt idx="30">
                  <c:v>0.546915512336732</c:v>
                </c:pt>
                <c:pt idx="31">
                  <c:v>0.839756946435471</c:v>
                </c:pt>
                <c:pt idx="32">
                  <c:v>0.525245925204651</c:v>
                </c:pt>
                <c:pt idx="33">
                  <c:v>0.485674841419566</c:v>
                </c:pt>
                <c:pt idx="34">
                  <c:v>0.503863096474916</c:v>
                </c:pt>
                <c:pt idx="35">
                  <c:v>0.149298196765438</c:v>
                </c:pt>
                <c:pt idx="36">
                  <c:v>0.60289264055805</c:v>
                </c:pt>
                <c:pt idx="37">
                  <c:v>0.485353948015482</c:v>
                </c:pt>
                <c:pt idx="38">
                  <c:v>0.735028744480589</c:v>
                </c:pt>
                <c:pt idx="39">
                  <c:v>0.17269668161692</c:v>
                </c:pt>
                <c:pt idx="40">
                  <c:v>0.212979835287658</c:v>
                </c:pt>
                <c:pt idx="41">
                  <c:v>0.998700749239061</c:v>
                </c:pt>
                <c:pt idx="42">
                  <c:v>0.998313015617636</c:v>
                </c:pt>
                <c:pt idx="43">
                  <c:v>0.891308746733208</c:v>
                </c:pt>
                <c:pt idx="44">
                  <c:v>0.469690323850488</c:v>
                </c:pt>
                <c:pt idx="45">
                  <c:v>0.806120004876062</c:v>
                </c:pt>
                <c:pt idx="46">
                  <c:v>0.830393696980159</c:v>
                </c:pt>
                <c:pt idx="47">
                  <c:v>0.554636306852801</c:v>
                </c:pt>
                <c:pt idx="48">
                  <c:v>0.605929286455446</c:v>
                </c:pt>
                <c:pt idx="49">
                  <c:v>0.420273399957124</c:v>
                </c:pt>
                <c:pt idx="50">
                  <c:v>0.431200788523638</c:v>
                </c:pt>
                <c:pt idx="51">
                  <c:v>0.659439485232457</c:v>
                </c:pt>
                <c:pt idx="52">
                  <c:v>0.916833516203748</c:v>
                </c:pt>
                <c:pt idx="53">
                  <c:v>0.703383264667893</c:v>
                </c:pt>
                <c:pt idx="54">
                  <c:v>0.719237115383541</c:v>
                </c:pt>
                <c:pt idx="55">
                  <c:v>0.850172845936045</c:v>
                </c:pt>
                <c:pt idx="56">
                  <c:v>0.638986499922646</c:v>
                </c:pt>
                <c:pt idx="57">
                  <c:v>0.847120510581374</c:v>
                </c:pt>
                <c:pt idx="58">
                  <c:v>0.467187924046303</c:v>
                </c:pt>
                <c:pt idx="59">
                  <c:v>0.402455174221376</c:v>
                </c:pt>
                <c:pt idx="60">
                  <c:v>0.645007472570846</c:v>
                </c:pt>
                <c:pt idx="61">
                  <c:v>0.894498609290434</c:v>
                </c:pt>
                <c:pt idx="62">
                  <c:v>0.558048846968555</c:v>
                </c:pt>
                <c:pt idx="63">
                  <c:v>0.899474221573019</c:v>
                </c:pt>
                <c:pt idx="64">
                  <c:v>0.669292314876369</c:v>
                </c:pt>
                <c:pt idx="65">
                  <c:v>0.525050467609142</c:v>
                </c:pt>
                <c:pt idx="66">
                  <c:v>0.981911799276908</c:v>
                </c:pt>
                <c:pt idx="67">
                  <c:v>0.161249343443424</c:v>
                </c:pt>
                <c:pt idx="68">
                  <c:v>0.955511455922474</c:v>
                </c:pt>
                <c:pt idx="69">
                  <c:v>0.634503234682977</c:v>
                </c:pt>
                <c:pt idx="70">
                  <c:v>0.637431638935609</c:v>
                </c:pt>
                <c:pt idx="71">
                  <c:v>0.158164280545478</c:v>
                </c:pt>
                <c:pt idx="72">
                  <c:v>0.971745455970812</c:v>
                </c:pt>
                <c:pt idx="73">
                  <c:v>0.662700000930894</c:v>
                </c:pt>
                <c:pt idx="74">
                  <c:v>0.489603051778394</c:v>
                </c:pt>
                <c:pt idx="75">
                  <c:v>0.0786280047531436</c:v>
                </c:pt>
                <c:pt idx="76">
                  <c:v>0.645187621189585</c:v>
                </c:pt>
                <c:pt idx="77">
                  <c:v>0.343619509039686</c:v>
                </c:pt>
                <c:pt idx="78">
                  <c:v>0.452218852898256</c:v>
                </c:pt>
                <c:pt idx="79">
                  <c:v>0.487244586005003</c:v>
                </c:pt>
                <c:pt idx="80">
                  <c:v>0.500297224291584</c:v>
                </c:pt>
                <c:pt idx="81">
                  <c:v>0.493963764440518</c:v>
                </c:pt>
                <c:pt idx="82">
                  <c:v>0.576893414239581</c:v>
                </c:pt>
                <c:pt idx="83">
                  <c:v>0.416636018253513</c:v>
                </c:pt>
                <c:pt idx="84">
                  <c:v>0.694096168376607</c:v>
                </c:pt>
                <c:pt idx="85">
                  <c:v>0.355045681188776</c:v>
                </c:pt>
                <c:pt idx="86">
                  <c:v>0.334166113106335</c:v>
                </c:pt>
                <c:pt idx="87">
                  <c:v>0.951073946011297</c:v>
                </c:pt>
                <c:pt idx="88">
                  <c:v>0.163823453369621</c:v>
                </c:pt>
                <c:pt idx="89">
                  <c:v>0.418451486990336</c:v>
                </c:pt>
                <c:pt idx="90">
                  <c:v>0.80917841699987</c:v>
                </c:pt>
                <c:pt idx="91">
                  <c:v>0.434186738377363</c:v>
                </c:pt>
                <c:pt idx="92">
                  <c:v>0.83809235705835</c:v>
                </c:pt>
                <c:pt idx="93">
                  <c:v>0.45523850935265</c:v>
                </c:pt>
                <c:pt idx="94">
                  <c:v>0.643237914165728</c:v>
                </c:pt>
                <c:pt idx="95">
                  <c:v>0.747860543238181</c:v>
                </c:pt>
                <c:pt idx="96">
                  <c:v>0.713359850110111</c:v>
                </c:pt>
                <c:pt idx="97">
                  <c:v>0.889550821682727</c:v>
                </c:pt>
                <c:pt idx="98">
                  <c:v>0.217199127497686</c:v>
                </c:pt>
                <c:pt idx="99">
                  <c:v>0.838497562151476</c:v>
                </c:pt>
                <c:pt idx="100">
                  <c:v>0.907389808791156</c:v>
                </c:pt>
                <c:pt idx="101">
                  <c:v>0.495866324802228</c:v>
                </c:pt>
                <c:pt idx="102">
                  <c:v>0.661823825690346</c:v>
                </c:pt>
                <c:pt idx="103">
                  <c:v>0.962440983287619</c:v>
                </c:pt>
                <c:pt idx="104">
                  <c:v>0.32808541730918</c:v>
                </c:pt>
                <c:pt idx="105">
                  <c:v>0.450436084798633</c:v>
                </c:pt>
                <c:pt idx="106">
                  <c:v>0.512503289265589</c:v>
                </c:pt>
                <c:pt idx="107">
                  <c:v>0.54484886151315</c:v>
                </c:pt>
                <c:pt idx="108">
                  <c:v>0.968897418735504</c:v>
                </c:pt>
                <c:pt idx="109">
                  <c:v>0.162834880282594</c:v>
                </c:pt>
                <c:pt idx="110">
                  <c:v>0.614327392900439</c:v>
                </c:pt>
                <c:pt idx="111">
                  <c:v>0.54040000175351</c:v>
                </c:pt>
                <c:pt idx="112">
                  <c:v>0.822683355238536</c:v>
                </c:pt>
                <c:pt idx="113">
                  <c:v>0.765903799142649</c:v>
                </c:pt>
                <c:pt idx="114">
                  <c:v>0.674123299958985</c:v>
                </c:pt>
                <c:pt idx="115">
                  <c:v>0.849096542950711</c:v>
                </c:pt>
                <c:pt idx="116">
                  <c:v>0.521513267640989</c:v>
                </c:pt>
                <c:pt idx="117">
                  <c:v>0.420419868871377</c:v>
                </c:pt>
                <c:pt idx="118">
                  <c:v>0.564296898182201</c:v>
                </c:pt>
                <c:pt idx="119">
                  <c:v>0.584656436320735</c:v>
                </c:pt>
                <c:pt idx="120">
                  <c:v>0.700257032190534</c:v>
                </c:pt>
                <c:pt idx="121">
                  <c:v>0.536188507566336</c:v>
                </c:pt>
                <c:pt idx="122">
                  <c:v>0.899298583537128</c:v>
                </c:pt>
                <c:pt idx="123">
                  <c:v>0.389959877850133</c:v>
                </c:pt>
                <c:pt idx="124">
                  <c:v>0.744924904139266</c:v>
                </c:pt>
                <c:pt idx="125">
                  <c:v>0.53340371167862</c:v>
                </c:pt>
                <c:pt idx="126">
                  <c:v>0.712971168571</c:v>
                </c:pt>
                <c:pt idx="127">
                  <c:v>0.978672536599155</c:v>
                </c:pt>
                <c:pt idx="128">
                  <c:v>0.219746557582895</c:v>
                </c:pt>
                <c:pt idx="129">
                  <c:v>0.401655625091275</c:v>
                </c:pt>
                <c:pt idx="130">
                  <c:v>0.47388195890964</c:v>
                </c:pt>
                <c:pt idx="131">
                  <c:v>0.462897955428458</c:v>
                </c:pt>
                <c:pt idx="132">
                  <c:v>0.789052777019421</c:v>
                </c:pt>
                <c:pt idx="133">
                  <c:v>0.40904115613696</c:v>
                </c:pt>
                <c:pt idx="134">
                  <c:v>0.41225830679154</c:v>
                </c:pt>
                <c:pt idx="135">
                  <c:v>0.522625516143843</c:v>
                </c:pt>
                <c:pt idx="136">
                  <c:v>0.797398834588124</c:v>
                </c:pt>
                <c:pt idx="137">
                  <c:v>0.627093759335276</c:v>
                </c:pt>
                <c:pt idx="138">
                  <c:v>0.781290530423714</c:v>
                </c:pt>
                <c:pt idx="139">
                  <c:v>0.439878701880429</c:v>
                </c:pt>
                <c:pt idx="140">
                  <c:v>0.455659450073577</c:v>
                </c:pt>
                <c:pt idx="141">
                  <c:v>0.813829301125195</c:v>
                </c:pt>
                <c:pt idx="142">
                  <c:v>0.888058739135463</c:v>
                </c:pt>
                <c:pt idx="143">
                  <c:v>0.549689688074896</c:v>
                </c:pt>
                <c:pt idx="144">
                  <c:v>0.0579562124124585</c:v>
                </c:pt>
                <c:pt idx="145">
                  <c:v>0.495630406430504</c:v>
                </c:pt>
                <c:pt idx="146">
                  <c:v>0.556803092411111</c:v>
                </c:pt>
                <c:pt idx="147">
                  <c:v>0.770280749889571</c:v>
                </c:pt>
                <c:pt idx="148">
                  <c:v>0.302539424780042</c:v>
                </c:pt>
                <c:pt idx="149">
                  <c:v>0.980807120344972</c:v>
                </c:pt>
                <c:pt idx="150">
                  <c:v>0.546331340604175</c:v>
                </c:pt>
                <c:pt idx="151">
                  <c:v>0.828772571620524</c:v>
                </c:pt>
                <c:pt idx="152">
                  <c:v>0.367744773825464</c:v>
                </c:pt>
                <c:pt idx="153">
                  <c:v>0.905017832845423</c:v>
                </c:pt>
                <c:pt idx="154">
                  <c:v>0.712827766901246</c:v>
                </c:pt>
                <c:pt idx="155">
                  <c:v>0.581193548744168</c:v>
                </c:pt>
                <c:pt idx="156">
                  <c:v>0.942711410598816</c:v>
                </c:pt>
                <c:pt idx="157">
                  <c:v>0.981232084339965</c:v>
                </c:pt>
                <c:pt idx="158">
                  <c:v>0.624869605688586</c:v>
                </c:pt>
                <c:pt idx="159">
                  <c:v>0.518619148247171</c:v>
                </c:pt>
                <c:pt idx="160">
                  <c:v>0.924594121889896</c:v>
                </c:pt>
                <c:pt idx="161">
                  <c:v>0.488585476328558</c:v>
                </c:pt>
                <c:pt idx="162">
                  <c:v>0.669940102031006</c:v>
                </c:pt>
                <c:pt idx="163">
                  <c:v>0.648761304605249</c:v>
                </c:pt>
                <c:pt idx="164">
                  <c:v>0.371259286447135</c:v>
                </c:pt>
                <c:pt idx="165">
                  <c:v>0.615131920191217</c:v>
                </c:pt>
                <c:pt idx="166">
                  <c:v>0.454901272477198</c:v>
                </c:pt>
                <c:pt idx="167">
                  <c:v>0.916526419590188</c:v>
                </c:pt>
                <c:pt idx="168">
                  <c:v>0.978782819822609</c:v>
                </c:pt>
                <c:pt idx="169">
                  <c:v>0.853240601617903</c:v>
                </c:pt>
                <c:pt idx="170">
                  <c:v>0.511556611411443</c:v>
                </c:pt>
                <c:pt idx="171">
                  <c:v>0.722779950158366</c:v>
                </c:pt>
                <c:pt idx="172">
                  <c:v>0.557397116795167</c:v>
                </c:pt>
                <c:pt idx="173">
                  <c:v>0.243184273317355</c:v>
                </c:pt>
                <c:pt idx="174">
                  <c:v>0.468724127873577</c:v>
                </c:pt>
                <c:pt idx="175">
                  <c:v>0.408336317197917</c:v>
                </c:pt>
                <c:pt idx="176">
                  <c:v>0.29031774555208</c:v>
                </c:pt>
                <c:pt idx="177">
                  <c:v>0.092947142037203</c:v>
                </c:pt>
                <c:pt idx="178">
                  <c:v>0.75586676369389</c:v>
                </c:pt>
                <c:pt idx="179">
                  <c:v>0.739114046735769</c:v>
                </c:pt>
                <c:pt idx="180">
                  <c:v>0.512254721500218</c:v>
                </c:pt>
                <c:pt idx="181">
                  <c:v>0.671740287911034</c:v>
                </c:pt>
                <c:pt idx="182">
                  <c:v>0.343370456498171</c:v>
                </c:pt>
                <c:pt idx="183">
                  <c:v>0.697673044734966</c:v>
                </c:pt>
                <c:pt idx="184">
                  <c:v>0.378949352585517</c:v>
                </c:pt>
                <c:pt idx="185">
                  <c:v>0.156889833126249</c:v>
                </c:pt>
                <c:pt idx="186">
                  <c:v>0.0631920528235494</c:v>
                </c:pt>
                <c:pt idx="187">
                  <c:v>0.807689373261961</c:v>
                </c:pt>
                <c:pt idx="188">
                  <c:v>0.935217208841245</c:v>
                </c:pt>
                <c:pt idx="189">
                  <c:v>0.532312452604893</c:v>
                </c:pt>
                <c:pt idx="190">
                  <c:v>0.85473380220143</c:v>
                </c:pt>
                <c:pt idx="191">
                  <c:v>0.727869089312898</c:v>
                </c:pt>
                <c:pt idx="192">
                  <c:v>0.82154793258453</c:v>
                </c:pt>
                <c:pt idx="193">
                  <c:v>0.419547609346219</c:v>
                </c:pt>
                <c:pt idx="194">
                  <c:v>0.824580025962095</c:v>
                </c:pt>
                <c:pt idx="195">
                  <c:v>0.293930642015235</c:v>
                </c:pt>
                <c:pt idx="196">
                  <c:v>0.559705210014143</c:v>
                </c:pt>
                <c:pt idx="197">
                  <c:v>0.823650773250727</c:v>
                </c:pt>
                <c:pt idx="198">
                  <c:v>0.955025193303305</c:v>
                </c:pt>
                <c:pt idx="199">
                  <c:v>0.245769547794134</c:v>
                </c:pt>
                <c:pt idx="200">
                  <c:v>0.838420023273711</c:v>
                </c:pt>
                <c:pt idx="201">
                  <c:v>0.17532672250614</c:v>
                </c:pt>
                <c:pt idx="202">
                  <c:v>0.381389556363133</c:v>
                </c:pt>
                <c:pt idx="203">
                  <c:v>0.83619240576466</c:v>
                </c:pt>
                <c:pt idx="204">
                  <c:v>0.417992970614568</c:v>
                </c:pt>
                <c:pt idx="205">
                  <c:v>0.44980353309281</c:v>
                </c:pt>
                <c:pt idx="206">
                  <c:v>0.509219370295772</c:v>
                </c:pt>
                <c:pt idx="207">
                  <c:v>0.09305090265889</c:v>
                </c:pt>
                <c:pt idx="208">
                  <c:v>0.45727436987245</c:v>
                </c:pt>
                <c:pt idx="209">
                  <c:v>0.580680933801906</c:v>
                </c:pt>
                <c:pt idx="210">
                  <c:v>0.800772371507288</c:v>
                </c:pt>
                <c:pt idx="211">
                  <c:v>0.621283007200168</c:v>
                </c:pt>
                <c:pt idx="212">
                  <c:v>0.878073826863523</c:v>
                </c:pt>
                <c:pt idx="213">
                  <c:v>0.0452981143780622</c:v>
                </c:pt>
                <c:pt idx="214">
                  <c:v>0.494797048543237</c:v>
                </c:pt>
                <c:pt idx="215">
                  <c:v>0.508723049061811</c:v>
                </c:pt>
                <c:pt idx="216">
                  <c:v>0.980263657515828</c:v>
                </c:pt>
                <c:pt idx="217">
                  <c:v>0.950498100170891</c:v>
                </c:pt>
                <c:pt idx="218">
                  <c:v>0.0445761851870136</c:v>
                </c:pt>
                <c:pt idx="219">
                  <c:v>0.0600263878823384</c:v>
                </c:pt>
                <c:pt idx="220">
                  <c:v>0.452690633952571</c:v>
                </c:pt>
                <c:pt idx="221">
                  <c:v>0.739415586051901</c:v>
                </c:pt>
                <c:pt idx="222">
                  <c:v>0.196305988721882</c:v>
                </c:pt>
                <c:pt idx="223">
                  <c:v>0.839293270074762</c:v>
                </c:pt>
                <c:pt idx="224">
                  <c:v>0.987258583241339</c:v>
                </c:pt>
                <c:pt idx="225">
                  <c:v>0.0148496713455444</c:v>
                </c:pt>
                <c:pt idx="226">
                  <c:v>0.329691259869898</c:v>
                </c:pt>
                <c:pt idx="227">
                  <c:v>0.511962626978863</c:v>
                </c:pt>
                <c:pt idx="228">
                  <c:v>0.428786219347881</c:v>
                </c:pt>
                <c:pt idx="229">
                  <c:v>0.885782677875224</c:v>
                </c:pt>
                <c:pt idx="230">
                  <c:v>0.674233823181893</c:v>
                </c:pt>
                <c:pt idx="231">
                  <c:v>0.0618839106761115</c:v>
                </c:pt>
                <c:pt idx="232">
                  <c:v>0.773828352753901</c:v>
                </c:pt>
                <c:pt idx="233">
                  <c:v>0.0885931434914899</c:v>
                </c:pt>
                <c:pt idx="234">
                  <c:v>0.564413378184051</c:v>
                </c:pt>
                <c:pt idx="235">
                  <c:v>0.744113999576586</c:v>
                </c:pt>
                <c:pt idx="236">
                  <c:v>0.804673404583823</c:v>
                </c:pt>
                <c:pt idx="237">
                  <c:v>0.699238034581116</c:v>
                </c:pt>
                <c:pt idx="238">
                  <c:v>0.986406475261589</c:v>
                </c:pt>
                <c:pt idx="239">
                  <c:v>0.414024576146416</c:v>
                </c:pt>
                <c:pt idx="240">
                  <c:v>0.176667876421121</c:v>
                </c:pt>
                <c:pt idx="241">
                  <c:v>0.645311754248375</c:v>
                </c:pt>
                <c:pt idx="242">
                  <c:v>0.65158098532127</c:v>
                </c:pt>
                <c:pt idx="243">
                  <c:v>0.700091198084652</c:v>
                </c:pt>
                <c:pt idx="244">
                  <c:v>0.273843136205183</c:v>
                </c:pt>
                <c:pt idx="245">
                  <c:v>0.814508033866121</c:v>
                </c:pt>
                <c:pt idx="246">
                  <c:v>0.998102966609621</c:v>
                </c:pt>
                <c:pt idx="247">
                  <c:v>0.51250124802722</c:v>
                </c:pt>
                <c:pt idx="248">
                  <c:v>0.754576514856512</c:v>
                </c:pt>
                <c:pt idx="249">
                  <c:v>0.0144396911628026</c:v>
                </c:pt>
                <c:pt idx="250">
                  <c:v>0.247124855577176</c:v>
                </c:pt>
                <c:pt idx="251">
                  <c:v>0.00907509315305488</c:v>
                </c:pt>
                <c:pt idx="252">
                  <c:v>0.0455189112371941</c:v>
                </c:pt>
                <c:pt idx="253">
                  <c:v>0.992565488967466</c:v>
                </c:pt>
                <c:pt idx="254">
                  <c:v>0.741075653191908</c:v>
                </c:pt>
                <c:pt idx="255">
                  <c:v>0.482273441905422</c:v>
                </c:pt>
                <c:pt idx="256">
                  <c:v>0.875888454938936</c:v>
                </c:pt>
                <c:pt idx="257">
                  <c:v>0.416281797011657</c:v>
                </c:pt>
                <c:pt idx="258">
                  <c:v>0.337688757348181</c:v>
                </c:pt>
                <c:pt idx="259">
                  <c:v>0.538450450755189</c:v>
                </c:pt>
                <c:pt idx="260">
                  <c:v>0.447345858761559</c:v>
                </c:pt>
                <c:pt idx="261">
                  <c:v>0.677176012916726</c:v>
                </c:pt>
                <c:pt idx="262">
                  <c:v>0.888630861540106</c:v>
                </c:pt>
                <c:pt idx="263">
                  <c:v>0.482710337014665</c:v>
                </c:pt>
                <c:pt idx="264">
                  <c:v>0.930253544476365</c:v>
                </c:pt>
                <c:pt idx="265">
                  <c:v>0.724203562883176</c:v>
                </c:pt>
                <c:pt idx="266">
                  <c:v>0.232993278106606</c:v>
                </c:pt>
                <c:pt idx="267">
                  <c:v>0.0186199094098638</c:v>
                </c:pt>
                <c:pt idx="268">
                  <c:v>0.506056947353078</c:v>
                </c:pt>
                <c:pt idx="269">
                  <c:v>0.971288715770556</c:v>
                </c:pt>
                <c:pt idx="270">
                  <c:v>0.233381315280395</c:v>
                </c:pt>
                <c:pt idx="271">
                  <c:v>0.642815126905851</c:v>
                </c:pt>
                <c:pt idx="272">
                  <c:v>0.833149282099347</c:v>
                </c:pt>
                <c:pt idx="273">
                  <c:v>0.509513569978312</c:v>
                </c:pt>
                <c:pt idx="274">
                  <c:v>0.325893239274007</c:v>
                </c:pt>
                <c:pt idx="275">
                  <c:v>0.00961785937055725</c:v>
                </c:pt>
                <c:pt idx="276">
                  <c:v>0.908350910460668</c:v>
                </c:pt>
                <c:pt idx="277">
                  <c:v>0.554854345829587</c:v>
                </c:pt>
                <c:pt idx="278">
                  <c:v>0.190778643674861</c:v>
                </c:pt>
                <c:pt idx="279">
                  <c:v>0.496203809652192</c:v>
                </c:pt>
                <c:pt idx="280">
                  <c:v>0.112400938933562</c:v>
                </c:pt>
                <c:pt idx="281">
                  <c:v>0.0445398452217221</c:v>
                </c:pt>
                <c:pt idx="282">
                  <c:v>0.244733432582707</c:v>
                </c:pt>
                <c:pt idx="283">
                  <c:v>0.765311831629551</c:v>
                </c:pt>
                <c:pt idx="284">
                  <c:v>0.989207819181614</c:v>
                </c:pt>
                <c:pt idx="285">
                  <c:v>0.805878377884059</c:v>
                </c:pt>
                <c:pt idx="286">
                  <c:v>0.475475408556787</c:v>
                </c:pt>
                <c:pt idx="287">
                  <c:v>0.576658537458896</c:v>
                </c:pt>
                <c:pt idx="288">
                  <c:v>0.933668077374621</c:v>
                </c:pt>
                <c:pt idx="289">
                  <c:v>0.776366996643698</c:v>
                </c:pt>
                <c:pt idx="290">
                  <c:v>0.442662364945842</c:v>
                </c:pt>
                <c:pt idx="291">
                  <c:v>0.938344498325518</c:v>
                </c:pt>
                <c:pt idx="292">
                  <c:v>0.564727104176853</c:v>
                </c:pt>
                <c:pt idx="293">
                  <c:v>0.896229740104731</c:v>
                </c:pt>
                <c:pt idx="294">
                  <c:v>0.0970451074818743</c:v>
                </c:pt>
                <c:pt idx="295">
                  <c:v>0.67131336791894</c:v>
                </c:pt>
                <c:pt idx="296">
                  <c:v>0.642890746936864</c:v>
                </c:pt>
                <c:pt idx="297">
                  <c:v>0.0162566931579858</c:v>
                </c:pt>
                <c:pt idx="298">
                  <c:v>0.834311352537041</c:v>
                </c:pt>
                <c:pt idx="299">
                  <c:v>0.880361376854131</c:v>
                </c:pt>
                <c:pt idx="300">
                  <c:v>0.889243571245884</c:v>
                </c:pt>
                <c:pt idx="301">
                  <c:v>0.447232426050817</c:v>
                </c:pt>
                <c:pt idx="302">
                  <c:v>0.301580717701204</c:v>
                </c:pt>
                <c:pt idx="303">
                  <c:v>0.570832559987769</c:v>
                </c:pt>
                <c:pt idx="304">
                  <c:v>0.460430980911638</c:v>
                </c:pt>
                <c:pt idx="305">
                  <c:v>0.361737759767952</c:v>
                </c:pt>
                <c:pt idx="306">
                  <c:v>0.507714929145404</c:v>
                </c:pt>
                <c:pt idx="307">
                  <c:v>0.462133106126039</c:v>
                </c:pt>
                <c:pt idx="308">
                  <c:v>0.619131305908253</c:v>
                </c:pt>
                <c:pt idx="309">
                  <c:v>0.466270156642696</c:v>
                </c:pt>
                <c:pt idx="310">
                  <c:v>0.429637479601627</c:v>
                </c:pt>
                <c:pt idx="311">
                  <c:v>0.671361518716047</c:v>
                </c:pt>
                <c:pt idx="312">
                  <c:v>0.210828629581471</c:v>
                </c:pt>
                <c:pt idx="313">
                  <c:v>0.397979616577584</c:v>
                </c:pt>
                <c:pt idx="314">
                  <c:v>0.0762775167396027</c:v>
                </c:pt>
                <c:pt idx="315">
                  <c:v>0.509951818630307</c:v>
                </c:pt>
                <c:pt idx="316">
                  <c:v>0.799092861612278</c:v>
                </c:pt>
                <c:pt idx="317">
                  <c:v>0.655544611551227</c:v>
                </c:pt>
                <c:pt idx="318">
                  <c:v>0.52040660419299</c:v>
                </c:pt>
                <c:pt idx="319">
                  <c:v>0.989496712278001</c:v>
                </c:pt>
                <c:pt idx="320">
                  <c:v>0.886107535542914</c:v>
                </c:pt>
                <c:pt idx="321">
                  <c:v>0.0556548517515163</c:v>
                </c:pt>
                <c:pt idx="322">
                  <c:v>0.775532597096045</c:v>
                </c:pt>
                <c:pt idx="323">
                  <c:v>0.390877526729242</c:v>
                </c:pt>
                <c:pt idx="324">
                  <c:v>0.294882900567745</c:v>
                </c:pt>
                <c:pt idx="325">
                  <c:v>0.707544076018766</c:v>
                </c:pt>
                <c:pt idx="326">
                  <c:v>0.669148654130749</c:v>
                </c:pt>
                <c:pt idx="327">
                  <c:v>0.448893233662353</c:v>
                </c:pt>
                <c:pt idx="328">
                  <c:v>0.462200725154335</c:v>
                </c:pt>
                <c:pt idx="329">
                  <c:v>0.858930960148523</c:v>
                </c:pt>
                <c:pt idx="330">
                  <c:v>0.84467511764667</c:v>
                </c:pt>
                <c:pt idx="331">
                  <c:v>0.426407647154429</c:v>
                </c:pt>
                <c:pt idx="332">
                  <c:v>0.462971405481881</c:v>
                </c:pt>
                <c:pt idx="333">
                  <c:v>0.653369091301593</c:v>
                </c:pt>
                <c:pt idx="334">
                  <c:v>0.596119966446409</c:v>
                </c:pt>
                <c:pt idx="335">
                  <c:v>0.864634464149254</c:v>
                </c:pt>
                <c:pt idx="336">
                  <c:v>0.33875551217975</c:v>
                </c:pt>
                <c:pt idx="337">
                  <c:v>0.327664731463133</c:v>
                </c:pt>
                <c:pt idx="338">
                  <c:v>0.454708953608658</c:v>
                </c:pt>
                <c:pt idx="339">
                  <c:v>0.587270686387306</c:v>
                </c:pt>
                <c:pt idx="340">
                  <c:v>0.585498031948299</c:v>
                </c:pt>
                <c:pt idx="341">
                  <c:v>0.873827888401415</c:v>
                </c:pt>
                <c:pt idx="342">
                  <c:v>0.289320673350074</c:v>
                </c:pt>
                <c:pt idx="343">
                  <c:v>0.200958464151388</c:v>
                </c:pt>
                <c:pt idx="344">
                  <c:v>0.402801660666188</c:v>
                </c:pt>
                <c:pt idx="345">
                  <c:v>0.262375994587487</c:v>
                </c:pt>
                <c:pt idx="346">
                  <c:v>0.983441720066418</c:v>
                </c:pt>
                <c:pt idx="347">
                  <c:v>0.3922460905861</c:v>
                </c:pt>
                <c:pt idx="348">
                  <c:v>0.775254503475923</c:v>
                </c:pt>
                <c:pt idx="349">
                  <c:v>0.507501336206877</c:v>
                </c:pt>
                <c:pt idx="350">
                  <c:v>0.368479476534699</c:v>
                </c:pt>
                <c:pt idx="351">
                  <c:v>0.464006324426545</c:v>
                </c:pt>
                <c:pt idx="352">
                  <c:v>0.558694629389038</c:v>
                </c:pt>
                <c:pt idx="353">
                  <c:v>0.744292590975169</c:v>
                </c:pt>
                <c:pt idx="354">
                  <c:v>0.606404808137091</c:v>
                </c:pt>
                <c:pt idx="355">
                  <c:v>0.281720709361337</c:v>
                </c:pt>
                <c:pt idx="356">
                  <c:v>0.757947207010381</c:v>
                </c:pt>
                <c:pt idx="357">
                  <c:v>0.601806463870744</c:v>
                </c:pt>
                <c:pt idx="358">
                  <c:v>0.246457974005903</c:v>
                </c:pt>
                <c:pt idx="359">
                  <c:v>0.8489026554514</c:v>
                </c:pt>
                <c:pt idx="360">
                  <c:v>0.495566848353438</c:v>
                </c:pt>
                <c:pt idx="361">
                  <c:v>0.686559567273744</c:v>
                </c:pt>
                <c:pt idx="362">
                  <c:v>0.371443431601707</c:v>
                </c:pt>
                <c:pt idx="363">
                  <c:v>0.451570241992085</c:v>
                </c:pt>
                <c:pt idx="364">
                  <c:v>0.591082199026234</c:v>
                </c:pt>
                <c:pt idx="365">
                  <c:v>0.0162797231993607</c:v>
                </c:pt>
                <c:pt idx="366">
                  <c:v>0.692515048735575</c:v>
                </c:pt>
                <c:pt idx="367">
                  <c:v>0.0319531119641982</c:v>
                </c:pt>
                <c:pt idx="368">
                  <c:v>0.768147813650929</c:v>
                </c:pt>
                <c:pt idx="369">
                  <c:v>0.833145316772476</c:v>
                </c:pt>
                <c:pt idx="370">
                  <c:v>0.44738370709242</c:v>
                </c:pt>
                <c:pt idx="371">
                  <c:v>0.410281069477783</c:v>
                </c:pt>
                <c:pt idx="372">
                  <c:v>0.705475739245266</c:v>
                </c:pt>
                <c:pt idx="373">
                  <c:v>0.831046353220504</c:v>
                </c:pt>
                <c:pt idx="374">
                  <c:v>0.463714761930945</c:v>
                </c:pt>
                <c:pt idx="375">
                  <c:v>0.436265947091905</c:v>
                </c:pt>
                <c:pt idx="376">
                  <c:v>0.54315414201377</c:v>
                </c:pt>
                <c:pt idx="377">
                  <c:v>0.720329432795625</c:v>
                </c:pt>
                <c:pt idx="378">
                  <c:v>0.70490888378054</c:v>
                </c:pt>
                <c:pt idx="379">
                  <c:v>0.359506068433893</c:v>
                </c:pt>
                <c:pt idx="380">
                  <c:v>0.954623974732828</c:v>
                </c:pt>
                <c:pt idx="381">
                  <c:v>0.313536339944173</c:v>
                </c:pt>
                <c:pt idx="382">
                  <c:v>0.475534460638249</c:v>
                </c:pt>
                <c:pt idx="383">
                  <c:v>0.455058271995857</c:v>
                </c:pt>
                <c:pt idx="384">
                  <c:v>0.403791920899016</c:v>
                </c:pt>
                <c:pt idx="385">
                  <c:v>0.416783305821642</c:v>
                </c:pt>
                <c:pt idx="386">
                  <c:v>0.28297505393446</c:v>
                </c:pt>
                <c:pt idx="387">
                  <c:v>0.0464000928275956</c:v>
                </c:pt>
                <c:pt idx="388">
                  <c:v>0.47173922802162</c:v>
                </c:pt>
                <c:pt idx="389">
                  <c:v>0.116086213353589</c:v>
                </c:pt>
                <c:pt idx="390">
                  <c:v>0.843122207935117</c:v>
                </c:pt>
                <c:pt idx="391">
                  <c:v>0.697620489122962</c:v>
                </c:pt>
                <c:pt idx="392">
                  <c:v>0.859143793095807</c:v>
                </c:pt>
                <c:pt idx="393">
                  <c:v>0.896394831964653</c:v>
                </c:pt>
                <c:pt idx="394">
                  <c:v>0.550797252576235</c:v>
                </c:pt>
                <c:pt idx="395">
                  <c:v>0.757876986400347</c:v>
                </c:pt>
                <c:pt idx="396">
                  <c:v>0.978695887871152</c:v>
                </c:pt>
                <c:pt idx="397">
                  <c:v>0.554499562531721</c:v>
                </c:pt>
                <c:pt idx="398">
                  <c:v>0.850141488450694</c:v>
                </c:pt>
                <c:pt idx="399">
                  <c:v>0.849071922289657</c:v>
                </c:pt>
                <c:pt idx="400">
                  <c:v>0.432208103711324</c:v>
                </c:pt>
                <c:pt idx="401">
                  <c:v>0.563164845101304</c:v>
                </c:pt>
                <c:pt idx="402">
                  <c:v>0.992755945062971</c:v>
                </c:pt>
                <c:pt idx="403">
                  <c:v>0.439875626005864</c:v>
                </c:pt>
                <c:pt idx="404">
                  <c:v>0.430308315427888</c:v>
                </c:pt>
                <c:pt idx="405">
                  <c:v>0.504046223786721</c:v>
                </c:pt>
                <c:pt idx="406">
                  <c:v>0.432361247357757</c:v>
                </c:pt>
                <c:pt idx="407">
                  <c:v>0.518528329570921</c:v>
                </c:pt>
                <c:pt idx="408">
                  <c:v>0.131170377385276</c:v>
                </c:pt>
                <c:pt idx="409">
                  <c:v>0.529838656579087</c:v>
                </c:pt>
                <c:pt idx="410">
                  <c:v>0.706798317124303</c:v>
                </c:pt>
                <c:pt idx="411">
                  <c:v>0.572342885984539</c:v>
                </c:pt>
                <c:pt idx="412">
                  <c:v>0.580142295642924</c:v>
                </c:pt>
                <c:pt idx="413">
                  <c:v>0.798452225296346</c:v>
                </c:pt>
                <c:pt idx="414">
                  <c:v>0.615450076257499</c:v>
                </c:pt>
                <c:pt idx="415">
                  <c:v>0.735430410067938</c:v>
                </c:pt>
                <c:pt idx="416">
                  <c:v>0.272540303042288</c:v>
                </c:pt>
                <c:pt idx="417">
                  <c:v>0.448990362879076</c:v>
                </c:pt>
                <c:pt idx="418">
                  <c:v>0.110931511378342</c:v>
                </c:pt>
                <c:pt idx="419">
                  <c:v>0.483387959257948</c:v>
                </c:pt>
                <c:pt idx="420">
                  <c:v>0.700521035375351</c:v>
                </c:pt>
                <c:pt idx="421">
                  <c:v>0.988520302587831</c:v>
                </c:pt>
                <c:pt idx="422">
                  <c:v>0.388930831349172</c:v>
                </c:pt>
                <c:pt idx="423">
                  <c:v>0.44949650984699</c:v>
                </c:pt>
                <c:pt idx="424">
                  <c:v>0.799543664617811</c:v>
                </c:pt>
                <c:pt idx="425">
                  <c:v>0.555356223338002</c:v>
                </c:pt>
                <c:pt idx="426">
                  <c:v>0.947073751729852</c:v>
                </c:pt>
                <c:pt idx="427">
                  <c:v>0.784527380722036</c:v>
                </c:pt>
                <c:pt idx="428">
                  <c:v>0.450653859558183</c:v>
                </c:pt>
                <c:pt idx="429">
                  <c:v>0.652678239650298</c:v>
                </c:pt>
                <c:pt idx="430">
                  <c:v>0.482814396203449</c:v>
                </c:pt>
                <c:pt idx="431">
                  <c:v>0.426462838838421</c:v>
                </c:pt>
                <c:pt idx="432">
                  <c:v>0.82893395286344</c:v>
                </c:pt>
                <c:pt idx="433">
                  <c:v>0.579806192663871</c:v>
                </c:pt>
                <c:pt idx="434">
                  <c:v>0.53719861369558</c:v>
                </c:pt>
                <c:pt idx="435">
                  <c:v>0.0564840819339539</c:v>
                </c:pt>
                <c:pt idx="436">
                  <c:v>0.0682392431456515</c:v>
                </c:pt>
                <c:pt idx="437">
                  <c:v>0.499827635485078</c:v>
                </c:pt>
                <c:pt idx="438">
                  <c:v>0.986749403139565</c:v>
                </c:pt>
                <c:pt idx="439">
                  <c:v>0.457859365114581</c:v>
                </c:pt>
                <c:pt idx="440">
                  <c:v>0.562458887091742</c:v>
                </c:pt>
                <c:pt idx="441">
                  <c:v>0.449495561767956</c:v>
                </c:pt>
                <c:pt idx="442">
                  <c:v>0.547345622414459</c:v>
                </c:pt>
                <c:pt idx="443">
                  <c:v>0.447503151483188</c:v>
                </c:pt>
                <c:pt idx="444">
                  <c:v>0.864179381726795</c:v>
                </c:pt>
                <c:pt idx="445">
                  <c:v>0.272006312516698</c:v>
                </c:pt>
                <c:pt idx="446">
                  <c:v>0.219177333550917</c:v>
                </c:pt>
                <c:pt idx="447">
                  <c:v>0.405118805632916</c:v>
                </c:pt>
                <c:pt idx="448">
                  <c:v>0.454526152422765</c:v>
                </c:pt>
                <c:pt idx="449">
                  <c:v>0.695564123157532</c:v>
                </c:pt>
                <c:pt idx="450">
                  <c:v>0.239205831122221</c:v>
                </c:pt>
                <c:pt idx="451">
                  <c:v>0.262781523719416</c:v>
                </c:pt>
                <c:pt idx="452">
                  <c:v>0.214990841176164</c:v>
                </c:pt>
                <c:pt idx="453">
                  <c:v>0.424260871461099</c:v>
                </c:pt>
                <c:pt idx="454">
                  <c:v>0.674077024408443</c:v>
                </c:pt>
                <c:pt idx="455">
                  <c:v>0.103256552165085</c:v>
                </c:pt>
                <c:pt idx="456">
                  <c:v>0.571016279180687</c:v>
                </c:pt>
                <c:pt idx="457">
                  <c:v>0.00100206813116477</c:v>
                </c:pt>
                <c:pt idx="458">
                  <c:v>0.0633348928301482</c:v>
                </c:pt>
                <c:pt idx="459">
                  <c:v>0.440895761002668</c:v>
                </c:pt>
                <c:pt idx="460">
                  <c:v>0.667906204206655</c:v>
                </c:pt>
                <c:pt idx="461">
                  <c:v>0.841566337918858</c:v>
                </c:pt>
                <c:pt idx="462">
                  <c:v>0.934002173156404</c:v>
                </c:pt>
                <c:pt idx="463">
                  <c:v>0.595478753239365</c:v>
                </c:pt>
                <c:pt idx="464">
                  <c:v>0.816608725828583</c:v>
                </c:pt>
                <c:pt idx="465">
                  <c:v>0.745211385818364</c:v>
                </c:pt>
                <c:pt idx="466">
                  <c:v>0.443945688410867</c:v>
                </c:pt>
                <c:pt idx="467">
                  <c:v>0.422802846414647</c:v>
                </c:pt>
                <c:pt idx="468">
                  <c:v>0.798223075036466</c:v>
                </c:pt>
                <c:pt idx="469">
                  <c:v>0.433367057045382</c:v>
                </c:pt>
                <c:pt idx="470">
                  <c:v>0.837580733377143</c:v>
                </c:pt>
                <c:pt idx="471">
                  <c:v>0.780825298566388</c:v>
                </c:pt>
                <c:pt idx="472">
                  <c:v>0.866435823195198</c:v>
                </c:pt>
                <c:pt idx="473">
                  <c:v>0.831903068320898</c:v>
                </c:pt>
                <c:pt idx="474">
                  <c:v>0.560468920820428</c:v>
                </c:pt>
                <c:pt idx="475">
                  <c:v>0.447026008864884</c:v>
                </c:pt>
                <c:pt idx="476">
                  <c:v>0.421420137573658</c:v>
                </c:pt>
                <c:pt idx="477">
                  <c:v>0.463282284270581</c:v>
                </c:pt>
                <c:pt idx="478">
                  <c:v>0.38237674005431</c:v>
                </c:pt>
                <c:pt idx="479">
                  <c:v>0.36859999939624</c:v>
                </c:pt>
                <c:pt idx="480">
                  <c:v>0.916281933417177</c:v>
                </c:pt>
                <c:pt idx="481">
                  <c:v>0.0193595617869592</c:v>
                </c:pt>
                <c:pt idx="482">
                  <c:v>0.561166613840516</c:v>
                </c:pt>
                <c:pt idx="483">
                  <c:v>0.618598779091262</c:v>
                </c:pt>
                <c:pt idx="484">
                  <c:v>0.191907208418394</c:v>
                </c:pt>
                <c:pt idx="485">
                  <c:v>0.0242358186643479</c:v>
                </c:pt>
                <c:pt idx="486">
                  <c:v>0.513085657040747</c:v>
                </c:pt>
                <c:pt idx="487">
                  <c:v>0.567230899725713</c:v>
                </c:pt>
                <c:pt idx="488">
                  <c:v>0.517867215018627</c:v>
                </c:pt>
                <c:pt idx="489">
                  <c:v>0.418559165976584</c:v>
                </c:pt>
                <c:pt idx="490">
                  <c:v>0.829858065171592</c:v>
                </c:pt>
                <c:pt idx="491">
                  <c:v>0.748969016168388</c:v>
                </c:pt>
                <c:pt idx="492">
                  <c:v>0.448361667506794</c:v>
                </c:pt>
                <c:pt idx="493">
                  <c:v>0.700781269886127</c:v>
                </c:pt>
                <c:pt idx="494">
                  <c:v>0.463499675466151</c:v>
                </c:pt>
                <c:pt idx="495">
                  <c:v>0.982635248383326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6318000"/>
        <c:axId val="-2116320032"/>
      </c:scatterChart>
      <c:valAx>
        <c:axId val="-211631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320032"/>
        <c:crosses val="autoZero"/>
        <c:crossBetween val="midCat"/>
      </c:valAx>
      <c:valAx>
        <c:axId val="-211632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631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-2085256288"/>
        <c:axId val="-2098781936"/>
      </c:scatterChart>
      <c:valAx>
        <c:axId val="-208525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781936"/>
        <c:crosses val="autoZero"/>
        <c:crossBetween val="midCat"/>
      </c:valAx>
      <c:valAx>
        <c:axId val="-20987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5256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812800</xdr:colOff>
      <xdr:row>3</xdr:row>
      <xdr:rowOff>6350</xdr:rowOff>
    </xdr:from>
    <xdr:to>
      <xdr:col>20</xdr:col>
      <xdr:colOff>533400</xdr:colOff>
      <xdr:row>38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0</xdr:row>
      <xdr:rowOff>114300</xdr:rowOff>
    </xdr:from>
    <xdr:to>
      <xdr:col>12</xdr:col>
      <xdr:colOff>800100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76200</xdr:colOff>
      <xdr:row>8</xdr:row>
      <xdr:rowOff>57150</xdr:rowOff>
    </xdr:from>
    <xdr:to>
      <xdr:col>21</xdr:col>
      <xdr:colOff>139700</xdr:colOff>
      <xdr:row>34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6"/>
  <sheetViews>
    <sheetView workbookViewId="0">
      <selection activeCell="A4" sqref="A4"/>
    </sheetView>
  </sheetViews>
  <sheetFormatPr baseColWidth="10" defaultRowHeight="16" x14ac:dyDescent="0.2"/>
  <cols>
    <col min="1" max="1" width="255.83203125" bestFit="1" customWidth="1"/>
    <col min="2" max="2" width="5.1640625" bestFit="1" customWidth="1"/>
    <col min="3" max="3" width="6.6640625" customWidth="1"/>
    <col min="4" max="4" width="4.5" customWidth="1"/>
    <col min="5" max="6" width="2.1640625" bestFit="1" customWidth="1"/>
    <col min="7" max="8" width="5" bestFit="1" customWidth="1"/>
    <col min="9" max="9" width="8" customWidth="1"/>
    <col min="10" max="10" width="5.1640625" bestFit="1" customWidth="1"/>
  </cols>
  <sheetData>
    <row r="1" spans="1:10" x14ac:dyDescent="0.2">
      <c r="C1" t="s">
        <v>3198</v>
      </c>
      <c r="D1" t="s">
        <v>3197</v>
      </c>
      <c r="E1" t="s">
        <v>3199</v>
      </c>
      <c r="F1" t="s">
        <v>3199</v>
      </c>
    </row>
    <row r="2" spans="1:10" x14ac:dyDescent="0.2">
      <c r="E2" t="s">
        <v>3196</v>
      </c>
      <c r="F2" t="s">
        <v>3196</v>
      </c>
    </row>
    <row r="3" spans="1:10" x14ac:dyDescent="0.2">
      <c r="A3" t="s">
        <v>0</v>
      </c>
      <c r="B3" t="s">
        <v>1</v>
      </c>
    </row>
    <row r="4" spans="1:10" x14ac:dyDescent="0.2">
      <c r="A4" t="s">
        <v>2</v>
      </c>
      <c r="B4" t="s">
        <v>3</v>
      </c>
      <c r="C4">
        <f>FIND(C$1,$A4)+LEN(C$1)+2</f>
        <v>950</v>
      </c>
      <c r="D4">
        <f>FIND(D$1,$A4)+LEN(D$1)+2</f>
        <v>588</v>
      </c>
      <c r="E4">
        <f t="array" ref="E4">MIN(FIND(E$1:E$2,$A4,C4+1))-C4</f>
        <v>5</v>
      </c>
      <c r="F4">
        <f t="array" ref="F4">MIN(FIND(F$1:F$2,$A4,D4+1))-D4</f>
        <v>5</v>
      </c>
      <c r="G4" t="str">
        <f>MID($A4,C4,E4)</f>
        <v xml:space="preserve"> 12.1</v>
      </c>
      <c r="H4" t="str">
        <f>MID($A4,D4,F4)</f>
        <v xml:space="preserve"> 26.2</v>
      </c>
      <c r="I4">
        <f>VALUE(G4)</f>
        <v>12.1</v>
      </c>
      <c r="J4">
        <f>VALUE(H4)</f>
        <v>26.2</v>
      </c>
    </row>
    <row r="5" spans="1:10" x14ac:dyDescent="0.2">
      <c r="A5" t="s">
        <v>4</v>
      </c>
      <c r="B5" t="s">
        <v>3</v>
      </c>
      <c r="C5">
        <f t="shared" ref="C5:D68" si="0">FIND(C$1,$A5)+LEN(C$1)+2</f>
        <v>958</v>
      </c>
      <c r="D5">
        <f t="shared" si="0"/>
        <v>591</v>
      </c>
      <c r="E5">
        <f t="array" ref="E5">MIN(FIND(E$1:E$2,$A5,C5+1))-C5</f>
        <v>5</v>
      </c>
      <c r="F5">
        <f t="array" ref="F5">MIN(FIND(F$1:F$2,$A5,D5+1))-D5</f>
        <v>5</v>
      </c>
      <c r="G5" t="str">
        <f t="shared" ref="G5:G68" si="1">MID($A5,C5,E5)</f>
        <v xml:space="preserve"> 13.9</v>
      </c>
      <c r="H5" t="str">
        <f t="shared" ref="H5:H68" si="2">MID($A5,D5,F5)</f>
        <v xml:space="preserve"> 25.9</v>
      </c>
      <c r="I5">
        <f t="shared" ref="I5:I68" si="3">VALUE(G5)</f>
        <v>13.9</v>
      </c>
      <c r="J5">
        <f t="shared" ref="J5:J68" si="4">VALUE(H5)</f>
        <v>25.9</v>
      </c>
    </row>
    <row r="6" spans="1:10" x14ac:dyDescent="0.2">
      <c r="A6" t="s">
        <v>5</v>
      </c>
      <c r="B6" t="s">
        <v>3</v>
      </c>
      <c r="C6">
        <f t="shared" si="0"/>
        <v>945</v>
      </c>
      <c r="D6">
        <f t="shared" si="0"/>
        <v>588</v>
      </c>
      <c r="E6">
        <f t="array" ref="E6">MIN(FIND(E$1:E$2,$A6,C6+1))-C6</f>
        <v>5</v>
      </c>
      <c r="F6">
        <f t="array" ref="F6">MIN(FIND(F$1:F$2,$A6,D6+1))-D6</f>
        <v>5</v>
      </c>
      <c r="G6" t="str">
        <f t="shared" si="1"/>
        <v xml:space="preserve"> 26.7</v>
      </c>
      <c r="H6" t="str">
        <f t="shared" si="2"/>
        <v xml:space="preserve"> 24.6</v>
      </c>
      <c r="I6">
        <f t="shared" si="3"/>
        <v>26.7</v>
      </c>
      <c r="J6">
        <f t="shared" si="4"/>
        <v>24.6</v>
      </c>
    </row>
    <row r="7" spans="1:10" x14ac:dyDescent="0.2">
      <c r="A7" t="s">
        <v>6</v>
      </c>
      <c r="B7" t="s">
        <v>3</v>
      </c>
      <c r="C7">
        <f t="shared" si="0"/>
        <v>945</v>
      </c>
      <c r="D7">
        <f t="shared" si="0"/>
        <v>588</v>
      </c>
      <c r="E7">
        <f t="array" ref="E7">MIN(FIND(E$1:E$2,$A7,C7+1))-C7</f>
        <v>5</v>
      </c>
      <c r="F7">
        <f t="array" ref="F7">MIN(FIND(F$1:F$2,$A7,D7+1))-D7</f>
        <v>5</v>
      </c>
      <c r="G7" t="str">
        <f t="shared" si="1"/>
        <v xml:space="preserve"> 18.1</v>
      </c>
      <c r="H7" t="str">
        <f t="shared" si="2"/>
        <v xml:space="preserve"> 27.6</v>
      </c>
      <c r="I7">
        <f t="shared" si="3"/>
        <v>18.100000000000001</v>
      </c>
      <c r="J7">
        <f t="shared" si="4"/>
        <v>27.6</v>
      </c>
    </row>
    <row r="8" spans="1:10" x14ac:dyDescent="0.2">
      <c r="A8" t="s">
        <v>7</v>
      </c>
      <c r="B8" t="s">
        <v>3</v>
      </c>
      <c r="C8">
        <f t="shared" si="0"/>
        <v>948</v>
      </c>
      <c r="D8">
        <f t="shared" si="0"/>
        <v>590</v>
      </c>
      <c r="E8">
        <f t="array" ref="E8">MIN(FIND(E$1:E$2,$A8,C8+1))-C8</f>
        <v>5</v>
      </c>
      <c r="F8">
        <f t="array" ref="F8">MIN(FIND(F$1:F$2,$A8,D8+1))-D8</f>
        <v>5</v>
      </c>
      <c r="G8" t="str">
        <f t="shared" si="1"/>
        <v xml:space="preserve"> 15.8</v>
      </c>
      <c r="H8" t="str">
        <f t="shared" si="2"/>
        <v xml:space="preserve"> 33.9</v>
      </c>
      <c r="I8">
        <f t="shared" si="3"/>
        <v>15.8</v>
      </c>
      <c r="J8">
        <f t="shared" si="4"/>
        <v>33.9</v>
      </c>
    </row>
    <row r="9" spans="1:10" x14ac:dyDescent="0.2">
      <c r="A9" t="s">
        <v>8</v>
      </c>
      <c r="B9" t="s">
        <v>3</v>
      </c>
      <c r="C9">
        <f t="shared" si="0"/>
        <v>944</v>
      </c>
      <c r="D9">
        <f t="shared" si="0"/>
        <v>588</v>
      </c>
      <c r="E9">
        <f t="array" ref="E9">MIN(FIND(E$1:E$2,$A9,C9+1))-C9</f>
        <v>5</v>
      </c>
      <c r="F9">
        <f t="array" ref="F9">MIN(FIND(F$1:F$2,$A9,D9+1))-D9</f>
        <v>5</v>
      </c>
      <c r="G9" t="str">
        <f t="shared" si="1"/>
        <v xml:space="preserve"> 21.6</v>
      </c>
      <c r="H9" t="str">
        <f t="shared" si="2"/>
        <v xml:space="preserve"> 26.9</v>
      </c>
      <c r="I9">
        <f t="shared" si="3"/>
        <v>21.6</v>
      </c>
      <c r="J9">
        <f t="shared" si="4"/>
        <v>26.9</v>
      </c>
    </row>
    <row r="10" spans="1:10" x14ac:dyDescent="0.2">
      <c r="A10" t="s">
        <v>9</v>
      </c>
      <c r="B10" t="s">
        <v>3</v>
      </c>
      <c r="C10">
        <f t="shared" si="0"/>
        <v>952</v>
      </c>
      <c r="D10">
        <f t="shared" si="0"/>
        <v>591</v>
      </c>
      <c r="E10">
        <f t="array" ref="E10">MIN(FIND(E$1:E$2,$A10,C10+1))-C10</f>
        <v>5</v>
      </c>
      <c r="F10">
        <f t="array" ref="F10">MIN(FIND(F$1:F$2,$A10,D10+1))-D10</f>
        <v>5</v>
      </c>
      <c r="G10" t="str">
        <f t="shared" si="1"/>
        <v xml:space="preserve"> 28.4</v>
      </c>
      <c r="H10" t="str">
        <f t="shared" si="2"/>
        <v xml:space="preserve"> 24.0</v>
      </c>
      <c r="I10">
        <f t="shared" si="3"/>
        <v>28.4</v>
      </c>
      <c r="J10">
        <f t="shared" si="4"/>
        <v>24</v>
      </c>
    </row>
    <row r="11" spans="1:10" x14ac:dyDescent="0.2">
      <c r="A11" t="s">
        <v>10</v>
      </c>
      <c r="B11" t="s">
        <v>3</v>
      </c>
      <c r="C11">
        <f t="shared" si="0"/>
        <v>957</v>
      </c>
      <c r="D11">
        <f t="shared" si="0"/>
        <v>592</v>
      </c>
      <c r="E11">
        <f t="array" ref="E11">MIN(FIND(E$1:E$2,$A11,C11+1))-C11</f>
        <v>5</v>
      </c>
      <c r="F11">
        <f t="array" ref="F11">MIN(FIND(F$1:F$2,$A11,D11+1))-D11</f>
        <v>5</v>
      </c>
      <c r="G11" t="str">
        <f t="shared" si="1"/>
        <v xml:space="preserve"> 21.9</v>
      </c>
      <c r="H11" t="str">
        <f t="shared" si="2"/>
        <v xml:space="preserve"> 22.5</v>
      </c>
      <c r="I11">
        <f t="shared" si="3"/>
        <v>21.9</v>
      </c>
      <c r="J11">
        <f t="shared" si="4"/>
        <v>22.5</v>
      </c>
    </row>
    <row r="12" spans="1:10" x14ac:dyDescent="0.2">
      <c r="A12" t="s">
        <v>11</v>
      </c>
      <c r="B12" t="s">
        <v>3</v>
      </c>
      <c r="C12">
        <f t="shared" si="0"/>
        <v>951</v>
      </c>
      <c r="D12">
        <f t="shared" si="0"/>
        <v>591</v>
      </c>
      <c r="E12">
        <f t="array" ref="E12">MIN(FIND(E$1:E$2,$A12,C12+1))-C12</f>
        <v>5</v>
      </c>
      <c r="F12">
        <f t="array" ref="F12">MIN(FIND(F$1:F$2,$A12,D12+1))-D12</f>
        <v>5</v>
      </c>
      <c r="G12" t="str">
        <f t="shared" si="1"/>
        <v xml:space="preserve"> 24.1</v>
      </c>
      <c r="H12" t="str">
        <f t="shared" si="2"/>
        <v xml:space="preserve"> 24.6</v>
      </c>
      <c r="I12">
        <f t="shared" si="3"/>
        <v>24.1</v>
      </c>
      <c r="J12">
        <f t="shared" si="4"/>
        <v>24.6</v>
      </c>
    </row>
    <row r="13" spans="1:10" x14ac:dyDescent="0.2">
      <c r="A13" t="s">
        <v>12</v>
      </c>
      <c r="B13" t="s">
        <v>3</v>
      </c>
      <c r="C13">
        <f t="shared" si="0"/>
        <v>951</v>
      </c>
      <c r="D13">
        <f t="shared" si="0"/>
        <v>590</v>
      </c>
      <c r="E13">
        <f t="array" ref="E13">MIN(FIND(E$1:E$2,$A13,C13+1))-C13</f>
        <v>5</v>
      </c>
      <c r="F13">
        <f t="array" ref="F13">MIN(FIND(F$1:F$2,$A13,D13+1))-D13</f>
        <v>5</v>
      </c>
      <c r="G13" t="str">
        <f t="shared" si="1"/>
        <v xml:space="preserve"> 21.2</v>
      </c>
      <c r="H13" t="str">
        <f t="shared" si="2"/>
        <v xml:space="preserve"> 26.9</v>
      </c>
      <c r="I13">
        <f t="shared" si="3"/>
        <v>21.2</v>
      </c>
      <c r="J13">
        <f t="shared" si="4"/>
        <v>26.9</v>
      </c>
    </row>
    <row r="14" spans="1:10" x14ac:dyDescent="0.2">
      <c r="A14" t="s">
        <v>13</v>
      </c>
      <c r="B14" t="s">
        <v>3</v>
      </c>
      <c r="C14">
        <f t="shared" si="0"/>
        <v>951</v>
      </c>
      <c r="D14">
        <f t="shared" si="0"/>
        <v>588</v>
      </c>
      <c r="E14">
        <f t="array" ref="E14">MIN(FIND(E$1:E$2,$A14,C14+1))-C14</f>
        <v>5</v>
      </c>
      <c r="F14">
        <f t="array" ref="F14">MIN(FIND(F$1:F$2,$A14,D14+1))-D14</f>
        <v>5</v>
      </c>
      <c r="G14" t="str">
        <f t="shared" si="1"/>
        <v xml:space="preserve"> 19.5</v>
      </c>
      <c r="H14" t="str">
        <f t="shared" si="2"/>
        <v xml:space="preserve"> 31.8</v>
      </c>
      <c r="I14">
        <f t="shared" si="3"/>
        <v>19.5</v>
      </c>
      <c r="J14">
        <f t="shared" si="4"/>
        <v>31.8</v>
      </c>
    </row>
    <row r="15" spans="1:10" x14ac:dyDescent="0.2">
      <c r="A15" t="s">
        <v>14</v>
      </c>
      <c r="B15" t="s">
        <v>3</v>
      </c>
      <c r="C15">
        <f t="shared" si="0"/>
        <v>946</v>
      </c>
      <c r="D15">
        <f t="shared" si="0"/>
        <v>588</v>
      </c>
      <c r="E15">
        <f t="array" ref="E15">MIN(FIND(E$1:E$2,$A15,C15+1))-C15</f>
        <v>5</v>
      </c>
      <c r="F15">
        <f t="array" ref="F15">MIN(FIND(F$1:F$2,$A15,D15+1))-D15</f>
        <v>5</v>
      </c>
      <c r="G15" t="str">
        <f t="shared" si="1"/>
        <v xml:space="preserve"> 21.5</v>
      </c>
      <c r="H15" t="str">
        <f t="shared" si="2"/>
        <v xml:space="preserve"> 33.4</v>
      </c>
      <c r="I15">
        <f t="shared" si="3"/>
        <v>21.5</v>
      </c>
      <c r="J15">
        <f t="shared" si="4"/>
        <v>33.4</v>
      </c>
    </row>
    <row r="16" spans="1:10" x14ac:dyDescent="0.2">
      <c r="A16" t="s">
        <v>15</v>
      </c>
      <c r="B16" t="s">
        <v>3</v>
      </c>
      <c r="C16">
        <f t="shared" si="0"/>
        <v>954</v>
      </c>
      <c r="D16">
        <f t="shared" si="0"/>
        <v>591</v>
      </c>
      <c r="E16">
        <f t="array" ref="E16">MIN(FIND(E$1:E$2,$A16,C16+1))-C16</f>
        <v>5</v>
      </c>
      <c r="F16">
        <f t="array" ref="F16">MIN(FIND(F$1:F$2,$A16,D16+1))-D16</f>
        <v>5</v>
      </c>
      <c r="G16" t="str">
        <f t="shared" si="1"/>
        <v xml:space="preserve"> 29.3</v>
      </c>
      <c r="H16" t="str">
        <f t="shared" si="2"/>
        <v xml:space="preserve"> 25.5</v>
      </c>
      <c r="I16">
        <f t="shared" si="3"/>
        <v>29.3</v>
      </c>
      <c r="J16">
        <f t="shared" si="4"/>
        <v>25.5</v>
      </c>
    </row>
    <row r="17" spans="1:10" x14ac:dyDescent="0.2">
      <c r="A17" t="s">
        <v>16</v>
      </c>
      <c r="B17" t="s">
        <v>3</v>
      </c>
      <c r="C17">
        <f t="shared" si="0"/>
        <v>945</v>
      </c>
      <c r="D17">
        <f t="shared" si="0"/>
        <v>591</v>
      </c>
      <c r="E17">
        <f t="array" ref="E17">MIN(FIND(E$1:E$2,$A17,C17+1))-C17</f>
        <v>5</v>
      </c>
      <c r="F17">
        <f t="array" ref="F17">MIN(FIND(F$1:F$2,$A17,D17+1))-D17</f>
        <v>5</v>
      </c>
      <c r="G17" t="str">
        <f t="shared" si="1"/>
        <v xml:space="preserve"> 19.0</v>
      </c>
      <c r="H17" t="str">
        <f t="shared" si="2"/>
        <v xml:space="preserve"> 30.7</v>
      </c>
      <c r="I17">
        <f t="shared" si="3"/>
        <v>19</v>
      </c>
      <c r="J17">
        <f t="shared" si="4"/>
        <v>30.7</v>
      </c>
    </row>
    <row r="18" spans="1:10" x14ac:dyDescent="0.2">
      <c r="A18" t="s">
        <v>17</v>
      </c>
      <c r="B18" t="s">
        <v>3</v>
      </c>
      <c r="C18">
        <f t="shared" si="0"/>
        <v>945</v>
      </c>
      <c r="D18">
        <f t="shared" si="0"/>
        <v>587</v>
      </c>
      <c r="E18">
        <f t="array" ref="E18">MIN(FIND(E$1:E$2,$A18,C18+1))-C18</f>
        <v>5</v>
      </c>
      <c r="F18">
        <f t="array" ref="F18">MIN(FIND(F$1:F$2,$A18,D18+1))-D18</f>
        <v>5</v>
      </c>
      <c r="G18" t="str">
        <f t="shared" si="1"/>
        <v xml:space="preserve"> 18.4</v>
      </c>
      <c r="H18" t="str">
        <f t="shared" si="2"/>
        <v xml:space="preserve"> 31.4</v>
      </c>
      <c r="I18">
        <f t="shared" si="3"/>
        <v>18.399999999999999</v>
      </c>
      <c r="J18">
        <f t="shared" si="4"/>
        <v>31.4</v>
      </c>
    </row>
    <row r="19" spans="1:10" x14ac:dyDescent="0.2">
      <c r="A19" t="s">
        <v>18</v>
      </c>
      <c r="B19" t="s">
        <v>3</v>
      </c>
      <c r="C19">
        <f t="shared" si="0"/>
        <v>954</v>
      </c>
      <c r="D19">
        <f t="shared" si="0"/>
        <v>591</v>
      </c>
      <c r="E19">
        <f t="array" ref="E19">MIN(FIND(E$1:E$2,$A19,C19+1))-C19</f>
        <v>5</v>
      </c>
      <c r="F19">
        <f t="array" ref="F19">MIN(FIND(F$1:F$2,$A19,D19+1))-D19</f>
        <v>5</v>
      </c>
      <c r="G19" t="str">
        <f t="shared" si="1"/>
        <v xml:space="preserve"> 18.6</v>
      </c>
      <c r="H19" t="str">
        <f t="shared" si="2"/>
        <v xml:space="preserve"> 21.3</v>
      </c>
      <c r="I19">
        <f t="shared" si="3"/>
        <v>18.600000000000001</v>
      </c>
      <c r="J19">
        <f t="shared" si="4"/>
        <v>21.3</v>
      </c>
    </row>
    <row r="20" spans="1:10" x14ac:dyDescent="0.2">
      <c r="A20" t="s">
        <v>19</v>
      </c>
      <c r="B20" t="s">
        <v>3</v>
      </c>
      <c r="C20">
        <f t="shared" si="0"/>
        <v>957</v>
      </c>
      <c r="D20">
        <f t="shared" si="0"/>
        <v>592</v>
      </c>
      <c r="E20">
        <f t="array" ref="E20">MIN(FIND(E$1:E$2,$A20,C20+1))-C20</f>
        <v>5</v>
      </c>
      <c r="F20">
        <f t="array" ref="F20">MIN(FIND(F$1:F$2,$A20,D20+1))-D20</f>
        <v>5</v>
      </c>
      <c r="G20" t="str">
        <f t="shared" si="1"/>
        <v xml:space="preserve"> 17.9</v>
      </c>
      <c r="H20" t="str">
        <f t="shared" si="2"/>
        <v xml:space="preserve"> 22.7</v>
      </c>
      <c r="I20">
        <f t="shared" si="3"/>
        <v>17.899999999999999</v>
      </c>
      <c r="J20">
        <f t="shared" si="4"/>
        <v>22.7</v>
      </c>
    </row>
    <row r="21" spans="1:10" x14ac:dyDescent="0.2">
      <c r="A21" t="s">
        <v>20</v>
      </c>
      <c r="B21" t="s">
        <v>3</v>
      </c>
      <c r="C21">
        <f t="shared" si="0"/>
        <v>950</v>
      </c>
      <c r="D21">
        <f t="shared" si="0"/>
        <v>591</v>
      </c>
      <c r="E21">
        <f t="array" ref="E21">MIN(FIND(E$1:E$2,$A21,C21+1))-C21</f>
        <v>5</v>
      </c>
      <c r="F21">
        <f t="array" ref="F21">MIN(FIND(F$1:F$2,$A21,D21+1))-D21</f>
        <v>5</v>
      </c>
      <c r="G21" t="str">
        <f t="shared" si="1"/>
        <v xml:space="preserve"> 32.7</v>
      </c>
      <c r="H21" t="str">
        <f t="shared" si="2"/>
        <v xml:space="preserve"> 27.2</v>
      </c>
      <c r="I21">
        <f t="shared" si="3"/>
        <v>32.700000000000003</v>
      </c>
      <c r="J21">
        <f t="shared" si="4"/>
        <v>27.2</v>
      </c>
    </row>
    <row r="22" spans="1:10" x14ac:dyDescent="0.2">
      <c r="A22" t="s">
        <v>21</v>
      </c>
      <c r="B22" t="s">
        <v>3</v>
      </c>
      <c r="C22">
        <f t="shared" si="0"/>
        <v>945</v>
      </c>
      <c r="D22">
        <f t="shared" si="0"/>
        <v>590</v>
      </c>
      <c r="E22">
        <f t="array" ref="E22">MIN(FIND(E$1:E$2,$A22,C22+1))-C22</f>
        <v>5</v>
      </c>
      <c r="F22">
        <f t="array" ref="F22">MIN(FIND(F$1:F$2,$A22,D22+1))-D22</f>
        <v>5</v>
      </c>
      <c r="G22" t="str">
        <f t="shared" si="1"/>
        <v xml:space="preserve"> 20.9</v>
      </c>
      <c r="H22" t="str">
        <f t="shared" si="2"/>
        <v xml:space="preserve"> 30.2</v>
      </c>
      <c r="I22">
        <f t="shared" si="3"/>
        <v>20.9</v>
      </c>
      <c r="J22">
        <f t="shared" si="4"/>
        <v>30.2</v>
      </c>
    </row>
    <row r="23" spans="1:10" x14ac:dyDescent="0.2">
      <c r="A23" t="s">
        <v>22</v>
      </c>
      <c r="B23" t="s">
        <v>3</v>
      </c>
      <c r="C23">
        <f t="shared" si="0"/>
        <v>957</v>
      </c>
      <c r="D23">
        <f t="shared" si="0"/>
        <v>591</v>
      </c>
      <c r="E23">
        <f t="array" ref="E23">MIN(FIND(E$1:E$2,$A23,C23+1))-C23</f>
        <v>5</v>
      </c>
      <c r="F23">
        <f t="array" ref="F23">MIN(FIND(F$1:F$2,$A23,D23+1))-D23</f>
        <v>5</v>
      </c>
      <c r="G23" t="str">
        <f t="shared" si="1"/>
        <v xml:space="preserve"> 20.0</v>
      </c>
      <c r="H23" t="str">
        <f t="shared" si="2"/>
        <v xml:space="preserve"> 23.3</v>
      </c>
      <c r="I23">
        <f t="shared" si="3"/>
        <v>20</v>
      </c>
      <c r="J23">
        <f t="shared" si="4"/>
        <v>23.3</v>
      </c>
    </row>
    <row r="24" spans="1:10" x14ac:dyDescent="0.2">
      <c r="A24" t="s">
        <v>23</v>
      </c>
      <c r="B24" t="s">
        <v>3</v>
      </c>
      <c r="C24">
        <f t="shared" si="0"/>
        <v>952</v>
      </c>
      <c r="D24">
        <f t="shared" si="0"/>
        <v>591</v>
      </c>
      <c r="E24">
        <f t="array" ref="E24">MIN(FIND(E$1:E$2,$A24,C24+1))-C24</f>
        <v>5</v>
      </c>
      <c r="F24">
        <f t="array" ref="F24">MIN(FIND(F$1:F$2,$A24,D24+1))-D24</f>
        <v>5</v>
      </c>
      <c r="G24" t="str">
        <f t="shared" si="1"/>
        <v xml:space="preserve"> 19.1</v>
      </c>
      <c r="H24" t="str">
        <f t="shared" si="2"/>
        <v xml:space="preserve"> 30.3</v>
      </c>
      <c r="I24">
        <f t="shared" si="3"/>
        <v>19.100000000000001</v>
      </c>
      <c r="J24">
        <f t="shared" si="4"/>
        <v>30.3</v>
      </c>
    </row>
    <row r="25" spans="1:10" x14ac:dyDescent="0.2">
      <c r="A25" t="s">
        <v>24</v>
      </c>
      <c r="B25" t="s">
        <v>3</v>
      </c>
      <c r="C25">
        <f t="shared" si="0"/>
        <v>953</v>
      </c>
      <c r="D25">
        <f t="shared" si="0"/>
        <v>591</v>
      </c>
      <c r="E25">
        <f t="array" ref="E25">MIN(FIND(E$1:E$2,$A25,C25+1))-C25</f>
        <v>5</v>
      </c>
      <c r="F25">
        <f t="array" ref="F25">MIN(FIND(F$1:F$2,$A25,D25+1))-D25</f>
        <v>5</v>
      </c>
      <c r="G25" t="str">
        <f t="shared" si="1"/>
        <v xml:space="preserve"> 18.8</v>
      </c>
      <c r="H25" t="str">
        <f t="shared" si="2"/>
        <v xml:space="preserve"> 26.4</v>
      </c>
      <c r="I25">
        <f t="shared" si="3"/>
        <v>18.8</v>
      </c>
      <c r="J25">
        <f t="shared" si="4"/>
        <v>26.4</v>
      </c>
    </row>
    <row r="26" spans="1:10" x14ac:dyDescent="0.2">
      <c r="A26" t="s">
        <v>25</v>
      </c>
      <c r="B26" t="s">
        <v>3</v>
      </c>
      <c r="C26">
        <f t="shared" si="0"/>
        <v>950</v>
      </c>
      <c r="D26">
        <f t="shared" si="0"/>
        <v>591</v>
      </c>
      <c r="E26">
        <f t="array" ref="E26">MIN(FIND(E$1:E$2,$A26,C26+1))-C26</f>
        <v>5</v>
      </c>
      <c r="F26">
        <f t="array" ref="F26">MIN(FIND(F$1:F$2,$A26,D26+1))-D26</f>
        <v>5</v>
      </c>
      <c r="G26" t="str">
        <f t="shared" si="1"/>
        <v xml:space="preserve"> 17.4</v>
      </c>
      <c r="H26" t="str">
        <f t="shared" si="2"/>
        <v xml:space="preserve"> 20.9</v>
      </c>
      <c r="I26">
        <f t="shared" si="3"/>
        <v>17.399999999999999</v>
      </c>
      <c r="J26">
        <f t="shared" si="4"/>
        <v>20.9</v>
      </c>
    </row>
    <row r="27" spans="1:10" x14ac:dyDescent="0.2">
      <c r="A27" t="s">
        <v>26</v>
      </c>
      <c r="B27" t="s">
        <v>3</v>
      </c>
      <c r="C27">
        <f t="shared" si="0"/>
        <v>951</v>
      </c>
      <c r="D27">
        <f t="shared" si="0"/>
        <v>592</v>
      </c>
      <c r="E27">
        <f t="array" ref="E27">MIN(FIND(E$1:E$2,$A27,C27+1))-C27</f>
        <v>5</v>
      </c>
      <c r="F27">
        <f t="array" ref="F27">MIN(FIND(F$1:F$2,$A27,D27+1))-D27</f>
        <v>5</v>
      </c>
      <c r="G27" t="str">
        <f t="shared" si="1"/>
        <v xml:space="preserve"> 35.5</v>
      </c>
      <c r="H27" t="str">
        <f t="shared" si="2"/>
        <v xml:space="preserve"> 22.0</v>
      </c>
      <c r="I27">
        <f t="shared" si="3"/>
        <v>35.5</v>
      </c>
      <c r="J27">
        <f t="shared" si="4"/>
        <v>22</v>
      </c>
    </row>
    <row r="28" spans="1:10" x14ac:dyDescent="0.2">
      <c r="A28" t="s">
        <v>27</v>
      </c>
      <c r="B28" t="s">
        <v>3</v>
      </c>
      <c r="C28">
        <f t="shared" si="0"/>
        <v>952</v>
      </c>
      <c r="D28">
        <f t="shared" si="0"/>
        <v>593</v>
      </c>
      <c r="E28">
        <f t="array" ref="E28">MIN(FIND(E$1:E$2,$A28,C28+1))-C28</f>
        <v>5</v>
      </c>
      <c r="F28">
        <f t="array" ref="F28">MIN(FIND(F$1:F$2,$A28,D28+1))-D28</f>
        <v>5</v>
      </c>
      <c r="G28" t="str">
        <f t="shared" si="1"/>
        <v xml:space="preserve"> 19.9</v>
      </c>
      <c r="H28" t="str">
        <f t="shared" si="2"/>
        <v xml:space="preserve"> 23.3</v>
      </c>
      <c r="I28">
        <f t="shared" si="3"/>
        <v>19.899999999999999</v>
      </c>
      <c r="J28">
        <f t="shared" si="4"/>
        <v>23.3</v>
      </c>
    </row>
    <row r="29" spans="1:10" x14ac:dyDescent="0.2">
      <c r="A29" t="s">
        <v>28</v>
      </c>
      <c r="B29" t="s">
        <v>3</v>
      </c>
      <c r="C29">
        <f t="shared" si="0"/>
        <v>954</v>
      </c>
      <c r="D29">
        <f t="shared" si="0"/>
        <v>591</v>
      </c>
      <c r="E29">
        <f t="array" ref="E29">MIN(FIND(E$1:E$2,$A29,C29+1))-C29</f>
        <v>5</v>
      </c>
      <c r="F29">
        <f t="array" ref="F29">MIN(FIND(F$1:F$2,$A29,D29+1))-D29</f>
        <v>5</v>
      </c>
      <c r="G29" t="str">
        <f t="shared" si="1"/>
        <v xml:space="preserve"> 13.4</v>
      </c>
      <c r="H29" t="str">
        <f t="shared" si="2"/>
        <v xml:space="preserve"> 28.2</v>
      </c>
      <c r="I29">
        <f t="shared" si="3"/>
        <v>13.4</v>
      </c>
      <c r="J29">
        <f t="shared" si="4"/>
        <v>28.2</v>
      </c>
    </row>
    <row r="30" spans="1:10" x14ac:dyDescent="0.2">
      <c r="A30" t="s">
        <v>29</v>
      </c>
      <c r="B30" t="s">
        <v>3</v>
      </c>
      <c r="C30">
        <f t="shared" si="0"/>
        <v>955</v>
      </c>
      <c r="D30">
        <f t="shared" si="0"/>
        <v>591</v>
      </c>
      <c r="E30">
        <f t="array" ref="E30">MIN(FIND(E$1:E$2,$A30,C30+1))-C30</f>
        <v>5</v>
      </c>
      <c r="F30">
        <f t="array" ref="F30">MIN(FIND(F$1:F$2,$A30,D30+1))-D30</f>
        <v>5</v>
      </c>
      <c r="G30" t="str">
        <f t="shared" si="1"/>
        <v xml:space="preserve"> 25.4</v>
      </c>
      <c r="H30" t="str">
        <f t="shared" si="2"/>
        <v xml:space="preserve"> 23.5</v>
      </c>
      <c r="I30">
        <f t="shared" si="3"/>
        <v>25.4</v>
      </c>
      <c r="J30">
        <f t="shared" si="4"/>
        <v>23.5</v>
      </c>
    </row>
    <row r="31" spans="1:10" x14ac:dyDescent="0.2">
      <c r="A31" t="s">
        <v>30</v>
      </c>
      <c r="B31" t="s">
        <v>3</v>
      </c>
      <c r="C31">
        <f t="shared" si="0"/>
        <v>957</v>
      </c>
      <c r="D31">
        <f t="shared" si="0"/>
        <v>592</v>
      </c>
      <c r="E31">
        <f t="array" ref="E31">MIN(FIND(E$1:E$2,$A31,C31+1))-C31</f>
        <v>5</v>
      </c>
      <c r="F31">
        <f t="array" ref="F31">MIN(FIND(F$1:F$2,$A31,D31+1))-D31</f>
        <v>5</v>
      </c>
      <c r="G31" t="str">
        <f t="shared" si="1"/>
        <v xml:space="preserve"> 19.0</v>
      </c>
      <c r="H31" t="str">
        <f t="shared" si="2"/>
        <v xml:space="preserve"> 23.9</v>
      </c>
      <c r="I31">
        <f t="shared" si="3"/>
        <v>19</v>
      </c>
      <c r="J31">
        <f t="shared" si="4"/>
        <v>23.9</v>
      </c>
    </row>
    <row r="32" spans="1:10" x14ac:dyDescent="0.2">
      <c r="A32" t="s">
        <v>31</v>
      </c>
      <c r="B32" t="s">
        <v>3</v>
      </c>
      <c r="C32">
        <f t="shared" si="0"/>
        <v>952</v>
      </c>
      <c r="D32">
        <f t="shared" si="0"/>
        <v>591</v>
      </c>
      <c r="E32">
        <f t="array" ref="E32">MIN(FIND(E$1:E$2,$A32,C32+1))-C32</f>
        <v>5</v>
      </c>
      <c r="F32">
        <f t="array" ref="F32">MIN(FIND(F$1:F$2,$A32,D32+1))-D32</f>
        <v>5</v>
      </c>
      <c r="G32" t="str">
        <f t="shared" si="1"/>
        <v xml:space="preserve"> 19.9</v>
      </c>
      <c r="H32" t="str">
        <f t="shared" si="2"/>
        <v xml:space="preserve"> 27.5</v>
      </c>
      <c r="I32">
        <f t="shared" si="3"/>
        <v>19.899999999999999</v>
      </c>
      <c r="J32">
        <f t="shared" si="4"/>
        <v>27.5</v>
      </c>
    </row>
    <row r="33" spans="1:10" x14ac:dyDescent="0.2">
      <c r="A33" t="s">
        <v>32</v>
      </c>
      <c r="B33" t="s">
        <v>3</v>
      </c>
      <c r="C33">
        <f t="shared" si="0"/>
        <v>955</v>
      </c>
      <c r="D33">
        <f t="shared" si="0"/>
        <v>592</v>
      </c>
      <c r="E33">
        <f t="array" ref="E33">MIN(FIND(E$1:E$2,$A33,C33+1))-C33</f>
        <v>5</v>
      </c>
      <c r="F33">
        <f t="array" ref="F33">MIN(FIND(F$1:F$2,$A33,D33+1))-D33</f>
        <v>5</v>
      </c>
      <c r="G33" t="str">
        <f t="shared" si="1"/>
        <v xml:space="preserve"> 21.9</v>
      </c>
      <c r="H33" t="str">
        <f t="shared" si="2"/>
        <v xml:space="preserve"> 26.2</v>
      </c>
      <c r="I33">
        <f t="shared" si="3"/>
        <v>21.9</v>
      </c>
      <c r="J33">
        <f t="shared" si="4"/>
        <v>26.2</v>
      </c>
    </row>
    <row r="34" spans="1:10" x14ac:dyDescent="0.2">
      <c r="A34" t="s">
        <v>33</v>
      </c>
      <c r="B34" t="s">
        <v>3</v>
      </c>
      <c r="C34">
        <f t="shared" si="0"/>
        <v>951</v>
      </c>
      <c r="D34">
        <f t="shared" si="0"/>
        <v>590</v>
      </c>
      <c r="E34">
        <f t="array" ref="E34">MIN(FIND(E$1:E$2,$A34,C34+1))-C34</f>
        <v>5</v>
      </c>
      <c r="F34">
        <f t="array" ref="F34">MIN(FIND(F$1:F$2,$A34,D34+1))-D34</f>
        <v>5</v>
      </c>
      <c r="G34" t="str">
        <f t="shared" si="1"/>
        <v xml:space="preserve"> 21.2</v>
      </c>
      <c r="H34" t="str">
        <f t="shared" si="2"/>
        <v xml:space="preserve"> 25.6</v>
      </c>
      <c r="I34">
        <f t="shared" si="3"/>
        <v>21.2</v>
      </c>
      <c r="J34">
        <f t="shared" si="4"/>
        <v>25.6</v>
      </c>
    </row>
    <row r="35" spans="1:10" x14ac:dyDescent="0.2">
      <c r="A35" t="s">
        <v>34</v>
      </c>
      <c r="B35" t="s">
        <v>3</v>
      </c>
      <c r="C35">
        <f t="shared" si="0"/>
        <v>943</v>
      </c>
      <c r="D35">
        <f t="shared" si="0"/>
        <v>588</v>
      </c>
      <c r="E35">
        <f t="array" ref="E35">MIN(FIND(E$1:E$2,$A35,C35+1))-C35</f>
        <v>5</v>
      </c>
      <c r="F35">
        <f t="array" ref="F35">MIN(FIND(F$1:F$2,$A35,D35+1))-D35</f>
        <v>5</v>
      </c>
      <c r="G35" t="str">
        <f t="shared" si="1"/>
        <v xml:space="preserve"> 32.9</v>
      </c>
      <c r="H35" t="str">
        <f t="shared" si="2"/>
        <v xml:space="preserve"> 28.0</v>
      </c>
      <c r="I35">
        <f t="shared" si="3"/>
        <v>32.9</v>
      </c>
      <c r="J35">
        <f t="shared" si="4"/>
        <v>28</v>
      </c>
    </row>
    <row r="36" spans="1:10" x14ac:dyDescent="0.2">
      <c r="A36" t="s">
        <v>35</v>
      </c>
      <c r="B36" t="s">
        <v>3</v>
      </c>
      <c r="C36">
        <f t="shared" si="0"/>
        <v>941</v>
      </c>
      <c r="D36">
        <f t="shared" si="0"/>
        <v>588</v>
      </c>
      <c r="E36">
        <f t="array" ref="E36">MIN(FIND(E$1:E$2,$A36,C36+1))-C36</f>
        <v>5</v>
      </c>
      <c r="F36">
        <f t="array" ref="F36">MIN(FIND(F$1:F$2,$A36,D36+1))-D36</f>
        <v>5</v>
      </c>
      <c r="G36" t="str">
        <f t="shared" si="1"/>
        <v xml:space="preserve"> 26.6</v>
      </c>
      <c r="H36" t="str">
        <f t="shared" si="2"/>
        <v xml:space="preserve"> 27.1</v>
      </c>
      <c r="I36">
        <f t="shared" si="3"/>
        <v>26.6</v>
      </c>
      <c r="J36">
        <f t="shared" si="4"/>
        <v>27.1</v>
      </c>
    </row>
    <row r="37" spans="1:10" x14ac:dyDescent="0.2">
      <c r="A37" t="s">
        <v>36</v>
      </c>
      <c r="B37" t="s">
        <v>3</v>
      </c>
      <c r="C37">
        <f t="shared" si="0"/>
        <v>947</v>
      </c>
      <c r="D37">
        <f t="shared" si="0"/>
        <v>591</v>
      </c>
      <c r="E37">
        <f t="array" ref="E37">MIN(FIND(E$1:E$2,$A37,C37+1))-C37</f>
        <v>5</v>
      </c>
      <c r="F37">
        <f t="array" ref="F37">MIN(FIND(F$1:F$2,$A37,D37+1))-D37</f>
        <v>5</v>
      </c>
      <c r="G37" t="str">
        <f t="shared" si="1"/>
        <v xml:space="preserve"> 14.4</v>
      </c>
      <c r="H37" t="str">
        <f t="shared" si="2"/>
        <v xml:space="preserve"> 26.0</v>
      </c>
      <c r="I37">
        <f t="shared" si="3"/>
        <v>14.4</v>
      </c>
      <c r="J37">
        <f t="shared" si="4"/>
        <v>26</v>
      </c>
    </row>
    <row r="38" spans="1:10" x14ac:dyDescent="0.2">
      <c r="A38" t="s">
        <v>37</v>
      </c>
      <c r="B38" t="s">
        <v>3</v>
      </c>
      <c r="C38">
        <f t="shared" si="0"/>
        <v>956</v>
      </c>
      <c r="D38">
        <f t="shared" si="0"/>
        <v>592</v>
      </c>
      <c r="E38">
        <f t="array" ref="E38">MIN(FIND(E$1:E$2,$A38,C38+1))-C38</f>
        <v>5</v>
      </c>
      <c r="F38">
        <f t="array" ref="F38">MIN(FIND(F$1:F$2,$A38,D38+1))-D38</f>
        <v>5</v>
      </c>
      <c r="G38" t="str">
        <f t="shared" si="1"/>
        <v xml:space="preserve"> 18.0</v>
      </c>
      <c r="H38" t="str">
        <f t="shared" si="2"/>
        <v xml:space="preserve"> 20.8</v>
      </c>
      <c r="I38">
        <f t="shared" si="3"/>
        <v>18</v>
      </c>
      <c r="J38">
        <f t="shared" si="4"/>
        <v>20.8</v>
      </c>
    </row>
    <row r="39" spans="1:10" x14ac:dyDescent="0.2">
      <c r="A39" t="s">
        <v>38</v>
      </c>
      <c r="B39" t="s">
        <v>3</v>
      </c>
      <c r="C39">
        <f t="shared" si="0"/>
        <v>952</v>
      </c>
      <c r="D39">
        <f t="shared" si="0"/>
        <v>591</v>
      </c>
      <c r="E39">
        <f t="array" ref="E39">MIN(FIND(E$1:E$2,$A39,C39+1))-C39</f>
        <v>5</v>
      </c>
      <c r="F39">
        <f t="array" ref="F39">MIN(FIND(F$1:F$2,$A39,D39+1))-D39</f>
        <v>5</v>
      </c>
      <c r="G39" t="str">
        <f t="shared" si="1"/>
        <v xml:space="preserve"> 16.0</v>
      </c>
      <c r="H39" t="str">
        <f t="shared" si="2"/>
        <v xml:space="preserve"> 26.4</v>
      </c>
      <c r="I39">
        <f t="shared" si="3"/>
        <v>16</v>
      </c>
      <c r="J39">
        <f t="shared" si="4"/>
        <v>26.4</v>
      </c>
    </row>
    <row r="40" spans="1:10" x14ac:dyDescent="0.2">
      <c r="A40" t="s">
        <v>39</v>
      </c>
      <c r="B40" t="s">
        <v>3</v>
      </c>
      <c r="C40">
        <f t="shared" si="0"/>
        <v>969</v>
      </c>
      <c r="D40">
        <f t="shared" si="0"/>
        <v>593</v>
      </c>
      <c r="E40">
        <f t="array" ref="E40">MIN(FIND(E$1:E$2,$A40,C40+1))-C40</f>
        <v>5</v>
      </c>
      <c r="F40">
        <f t="array" ref="F40">MIN(FIND(F$1:F$2,$A40,D40+1))-D40</f>
        <v>5</v>
      </c>
      <c r="G40" t="str">
        <f t="shared" si="1"/>
        <v xml:space="preserve"> 18.0</v>
      </c>
      <c r="H40" t="str">
        <f t="shared" si="2"/>
        <v xml:space="preserve"> 23.4</v>
      </c>
      <c r="I40">
        <f t="shared" si="3"/>
        <v>18</v>
      </c>
      <c r="J40">
        <f t="shared" si="4"/>
        <v>23.4</v>
      </c>
    </row>
    <row r="41" spans="1:10" x14ac:dyDescent="0.2">
      <c r="A41" t="s">
        <v>40</v>
      </c>
      <c r="B41" t="s">
        <v>3</v>
      </c>
      <c r="C41">
        <f t="shared" si="0"/>
        <v>946</v>
      </c>
      <c r="D41">
        <f t="shared" si="0"/>
        <v>591</v>
      </c>
      <c r="E41">
        <f t="array" ref="E41">MIN(FIND(E$1:E$2,$A41,C41+1))-C41</f>
        <v>5</v>
      </c>
      <c r="F41">
        <f t="array" ref="F41">MIN(FIND(F$1:F$2,$A41,D41+1))-D41</f>
        <v>5</v>
      </c>
      <c r="G41" t="str">
        <f t="shared" si="1"/>
        <v xml:space="preserve"> 22.3</v>
      </c>
      <c r="H41" t="str">
        <f t="shared" si="2"/>
        <v xml:space="preserve"> 25.7</v>
      </c>
      <c r="I41">
        <f t="shared" si="3"/>
        <v>22.3</v>
      </c>
      <c r="J41">
        <f t="shared" si="4"/>
        <v>25.7</v>
      </c>
    </row>
    <row r="42" spans="1:10" x14ac:dyDescent="0.2">
      <c r="A42" t="s">
        <v>41</v>
      </c>
      <c r="B42" t="s">
        <v>3</v>
      </c>
      <c r="C42">
        <f t="shared" si="0"/>
        <v>960</v>
      </c>
      <c r="D42">
        <f t="shared" si="0"/>
        <v>592</v>
      </c>
      <c r="E42">
        <f t="array" ref="E42">MIN(FIND(E$1:E$2,$A42,C42+1))-C42</f>
        <v>5</v>
      </c>
      <c r="F42">
        <f t="array" ref="F42">MIN(FIND(F$1:F$2,$A42,D42+1))-D42</f>
        <v>5</v>
      </c>
      <c r="G42" t="str">
        <f t="shared" si="1"/>
        <v xml:space="preserve"> 17.2</v>
      </c>
      <c r="H42" t="str">
        <f t="shared" si="2"/>
        <v xml:space="preserve"> 24.5</v>
      </c>
      <c r="I42">
        <f t="shared" si="3"/>
        <v>17.2</v>
      </c>
      <c r="J42">
        <f t="shared" si="4"/>
        <v>24.5</v>
      </c>
    </row>
    <row r="43" spans="1:10" x14ac:dyDescent="0.2">
      <c r="A43" t="s">
        <v>42</v>
      </c>
      <c r="B43" t="s">
        <v>3</v>
      </c>
      <c r="C43">
        <f t="shared" si="0"/>
        <v>950</v>
      </c>
      <c r="D43">
        <f t="shared" si="0"/>
        <v>588</v>
      </c>
      <c r="E43">
        <f t="array" ref="E43">MIN(FIND(E$1:E$2,$A43,C43+1))-C43</f>
        <v>5</v>
      </c>
      <c r="F43">
        <f t="array" ref="F43">MIN(FIND(F$1:F$2,$A43,D43+1))-D43</f>
        <v>5</v>
      </c>
      <c r="G43" t="str">
        <f t="shared" si="1"/>
        <v xml:space="preserve"> 17.5</v>
      </c>
      <c r="H43" t="str">
        <f t="shared" si="2"/>
        <v xml:space="preserve"> 27.8</v>
      </c>
      <c r="I43">
        <f t="shared" si="3"/>
        <v>17.5</v>
      </c>
      <c r="J43">
        <f t="shared" si="4"/>
        <v>27.8</v>
      </c>
    </row>
    <row r="44" spans="1:10" x14ac:dyDescent="0.2">
      <c r="A44" t="s">
        <v>43</v>
      </c>
      <c r="B44" t="s">
        <v>3</v>
      </c>
      <c r="C44">
        <f t="shared" si="0"/>
        <v>949</v>
      </c>
      <c r="D44">
        <f t="shared" si="0"/>
        <v>588</v>
      </c>
      <c r="E44">
        <f t="array" ref="E44">MIN(FIND(E$1:E$2,$A44,C44+1))-C44</f>
        <v>5</v>
      </c>
      <c r="F44">
        <f t="array" ref="F44">MIN(FIND(F$1:F$2,$A44,D44+1))-D44</f>
        <v>5</v>
      </c>
      <c r="G44" t="str">
        <f t="shared" si="1"/>
        <v xml:space="preserve"> 22.0</v>
      </c>
      <c r="H44" t="str">
        <f t="shared" si="2"/>
        <v xml:space="preserve"> 21.4</v>
      </c>
      <c r="I44">
        <f t="shared" si="3"/>
        <v>22</v>
      </c>
      <c r="J44">
        <f t="shared" si="4"/>
        <v>21.4</v>
      </c>
    </row>
    <row r="45" spans="1:10" x14ac:dyDescent="0.2">
      <c r="A45" t="s">
        <v>44</v>
      </c>
      <c r="B45" t="s">
        <v>3</v>
      </c>
      <c r="C45">
        <f t="shared" si="0"/>
        <v>957</v>
      </c>
      <c r="D45">
        <f t="shared" si="0"/>
        <v>591</v>
      </c>
      <c r="E45">
        <f t="array" ref="E45">MIN(FIND(E$1:E$2,$A45,C45+1))-C45</f>
        <v>5</v>
      </c>
      <c r="F45">
        <f t="array" ref="F45">MIN(FIND(F$1:F$2,$A45,D45+1))-D45</f>
        <v>5</v>
      </c>
      <c r="G45" t="str">
        <f t="shared" si="1"/>
        <v xml:space="preserve"> 14.7</v>
      </c>
      <c r="H45" t="str">
        <f t="shared" si="2"/>
        <v xml:space="preserve"> 26.3</v>
      </c>
      <c r="I45">
        <f t="shared" si="3"/>
        <v>14.7</v>
      </c>
      <c r="J45">
        <f t="shared" si="4"/>
        <v>26.3</v>
      </c>
    </row>
    <row r="46" spans="1:10" x14ac:dyDescent="0.2">
      <c r="A46" t="s">
        <v>45</v>
      </c>
      <c r="B46" t="s">
        <v>3</v>
      </c>
      <c r="C46">
        <f t="shared" si="0"/>
        <v>948</v>
      </c>
      <c r="D46">
        <f t="shared" si="0"/>
        <v>592</v>
      </c>
      <c r="E46">
        <f t="array" ref="E46">MIN(FIND(E$1:E$2,$A46,C46+1))-C46</f>
        <v>5</v>
      </c>
      <c r="F46">
        <f t="array" ref="F46">MIN(FIND(F$1:F$2,$A46,D46+1))-D46</f>
        <v>5</v>
      </c>
      <c r="G46" t="str">
        <f t="shared" si="1"/>
        <v xml:space="preserve"> 26.7</v>
      </c>
      <c r="H46" t="str">
        <f t="shared" si="2"/>
        <v xml:space="preserve"> 30.4</v>
      </c>
      <c r="I46">
        <f t="shared" si="3"/>
        <v>26.7</v>
      </c>
      <c r="J46">
        <f t="shared" si="4"/>
        <v>30.4</v>
      </c>
    </row>
    <row r="47" spans="1:10" x14ac:dyDescent="0.2">
      <c r="A47" t="s">
        <v>46</v>
      </c>
      <c r="B47" t="s">
        <v>3</v>
      </c>
      <c r="C47">
        <f t="shared" si="0"/>
        <v>944</v>
      </c>
      <c r="D47">
        <f t="shared" si="0"/>
        <v>588</v>
      </c>
      <c r="E47">
        <f t="array" ref="E47">MIN(FIND(E$1:E$2,$A47,C47+1))-C47</f>
        <v>5</v>
      </c>
      <c r="F47">
        <f t="array" ref="F47">MIN(FIND(F$1:F$2,$A47,D47+1))-D47</f>
        <v>5</v>
      </c>
      <c r="G47" t="str">
        <f t="shared" si="1"/>
        <v xml:space="preserve"> 27.3</v>
      </c>
      <c r="H47" t="str">
        <f t="shared" si="2"/>
        <v xml:space="preserve"> 23.1</v>
      </c>
      <c r="I47">
        <f t="shared" si="3"/>
        <v>27.3</v>
      </c>
      <c r="J47">
        <f t="shared" si="4"/>
        <v>23.1</v>
      </c>
    </row>
    <row r="48" spans="1:10" x14ac:dyDescent="0.2">
      <c r="A48" t="s">
        <v>47</v>
      </c>
      <c r="B48" t="s">
        <v>3</v>
      </c>
      <c r="C48">
        <f t="shared" si="0"/>
        <v>962</v>
      </c>
      <c r="D48">
        <f t="shared" si="0"/>
        <v>592</v>
      </c>
      <c r="E48">
        <f t="array" ref="E48">MIN(FIND(E$1:E$2,$A48,C48+1))-C48</f>
        <v>5</v>
      </c>
      <c r="F48">
        <f t="array" ref="F48">MIN(FIND(F$1:F$2,$A48,D48+1))-D48</f>
        <v>5</v>
      </c>
      <c r="G48" t="str">
        <f t="shared" si="1"/>
        <v xml:space="preserve"> 12.8</v>
      </c>
      <c r="H48" t="str">
        <f t="shared" si="2"/>
        <v xml:space="preserve"> 21.0</v>
      </c>
      <c r="I48">
        <f t="shared" si="3"/>
        <v>12.8</v>
      </c>
      <c r="J48">
        <f t="shared" si="4"/>
        <v>21</v>
      </c>
    </row>
    <row r="49" spans="1:10" x14ac:dyDescent="0.2">
      <c r="A49" t="s">
        <v>48</v>
      </c>
      <c r="B49" t="s">
        <v>3</v>
      </c>
      <c r="C49">
        <f t="shared" si="0"/>
        <v>952</v>
      </c>
      <c r="D49">
        <f t="shared" si="0"/>
        <v>591</v>
      </c>
      <c r="E49">
        <f t="array" ref="E49">MIN(FIND(E$1:E$2,$A49,C49+1))-C49</f>
        <v>5</v>
      </c>
      <c r="F49">
        <f t="array" ref="F49">MIN(FIND(F$1:F$2,$A49,D49+1))-D49</f>
        <v>5</v>
      </c>
      <c r="G49" t="str">
        <f t="shared" si="1"/>
        <v xml:space="preserve"> 24.0</v>
      </c>
      <c r="H49" t="str">
        <f t="shared" si="2"/>
        <v xml:space="preserve"> 22.4</v>
      </c>
      <c r="I49">
        <f t="shared" si="3"/>
        <v>24</v>
      </c>
      <c r="J49">
        <f t="shared" si="4"/>
        <v>22.4</v>
      </c>
    </row>
    <row r="50" spans="1:10" x14ac:dyDescent="0.2">
      <c r="A50" t="s">
        <v>49</v>
      </c>
      <c r="B50" t="s">
        <v>3</v>
      </c>
      <c r="C50">
        <f t="shared" si="0"/>
        <v>951</v>
      </c>
      <c r="D50">
        <f t="shared" si="0"/>
        <v>590</v>
      </c>
      <c r="E50">
        <f t="array" ref="E50">MIN(FIND(E$1:E$2,$A50,C50+1))-C50</f>
        <v>5</v>
      </c>
      <c r="F50">
        <f t="array" ref="F50">MIN(FIND(F$1:F$2,$A50,D50+1))-D50</f>
        <v>5</v>
      </c>
      <c r="G50" t="str">
        <f t="shared" si="1"/>
        <v xml:space="preserve"> 20.9</v>
      </c>
      <c r="H50" t="str">
        <f t="shared" si="2"/>
        <v xml:space="preserve"> 24.0</v>
      </c>
      <c r="I50">
        <f t="shared" si="3"/>
        <v>20.9</v>
      </c>
      <c r="J50">
        <f t="shared" si="4"/>
        <v>24</v>
      </c>
    </row>
    <row r="51" spans="1:10" x14ac:dyDescent="0.2">
      <c r="A51" t="s">
        <v>50</v>
      </c>
      <c r="B51" t="s">
        <v>3</v>
      </c>
      <c r="C51">
        <f t="shared" si="0"/>
        <v>961</v>
      </c>
      <c r="D51">
        <f t="shared" si="0"/>
        <v>593</v>
      </c>
      <c r="E51">
        <f t="array" ref="E51">MIN(FIND(E$1:E$2,$A51,C51+1))-C51</f>
        <v>5</v>
      </c>
      <c r="F51">
        <f t="array" ref="F51">MIN(FIND(F$1:F$2,$A51,D51+1))-D51</f>
        <v>5</v>
      </c>
      <c r="G51" t="str">
        <f t="shared" si="1"/>
        <v xml:space="preserve"> 19.5</v>
      </c>
      <c r="H51" t="str">
        <f t="shared" si="2"/>
        <v xml:space="preserve"> 23.9</v>
      </c>
      <c r="I51">
        <f t="shared" si="3"/>
        <v>19.5</v>
      </c>
      <c r="J51">
        <f t="shared" si="4"/>
        <v>23.9</v>
      </c>
    </row>
    <row r="52" spans="1:10" x14ac:dyDescent="0.2">
      <c r="A52" t="s">
        <v>51</v>
      </c>
      <c r="B52" t="s">
        <v>3</v>
      </c>
      <c r="C52">
        <f t="shared" si="0"/>
        <v>962</v>
      </c>
      <c r="D52">
        <f t="shared" si="0"/>
        <v>593</v>
      </c>
      <c r="E52">
        <f t="array" ref="E52">MIN(FIND(E$1:E$2,$A52,C52+1))-C52</f>
        <v>5</v>
      </c>
      <c r="F52">
        <f t="array" ref="F52">MIN(FIND(F$1:F$2,$A52,D52+1))-D52</f>
        <v>5</v>
      </c>
      <c r="G52" t="str">
        <f t="shared" si="1"/>
        <v xml:space="preserve"> 19.8</v>
      </c>
      <c r="H52" t="str">
        <f t="shared" si="2"/>
        <v xml:space="preserve"> 23.9</v>
      </c>
      <c r="I52">
        <f t="shared" si="3"/>
        <v>19.8</v>
      </c>
      <c r="J52">
        <f t="shared" si="4"/>
        <v>23.9</v>
      </c>
    </row>
    <row r="53" spans="1:10" x14ac:dyDescent="0.2">
      <c r="A53" t="s">
        <v>52</v>
      </c>
      <c r="B53" t="s">
        <v>3</v>
      </c>
      <c r="C53">
        <f t="shared" si="0"/>
        <v>953</v>
      </c>
      <c r="D53">
        <f t="shared" si="0"/>
        <v>592</v>
      </c>
      <c r="E53">
        <f t="array" ref="E53">MIN(FIND(E$1:E$2,$A53,C53+1))-C53</f>
        <v>5</v>
      </c>
      <c r="F53">
        <f t="array" ref="F53">MIN(FIND(F$1:F$2,$A53,D53+1))-D53</f>
        <v>5</v>
      </c>
      <c r="G53" t="str">
        <f t="shared" si="1"/>
        <v xml:space="preserve"> 28.6</v>
      </c>
      <c r="H53" t="str">
        <f t="shared" si="2"/>
        <v xml:space="preserve"> 23.3</v>
      </c>
      <c r="I53">
        <f t="shared" si="3"/>
        <v>28.6</v>
      </c>
      <c r="J53">
        <f t="shared" si="4"/>
        <v>23.3</v>
      </c>
    </row>
    <row r="54" spans="1:10" x14ac:dyDescent="0.2">
      <c r="A54" t="s">
        <v>53</v>
      </c>
      <c r="B54" t="s">
        <v>3</v>
      </c>
      <c r="C54">
        <f t="shared" si="0"/>
        <v>964</v>
      </c>
      <c r="D54">
        <f t="shared" si="0"/>
        <v>592</v>
      </c>
      <c r="E54">
        <f t="array" ref="E54">MIN(FIND(E$1:E$2,$A54,C54+1))-C54</f>
        <v>5</v>
      </c>
      <c r="F54">
        <f t="array" ref="F54">MIN(FIND(F$1:F$2,$A54,D54+1))-D54</f>
        <v>5</v>
      </c>
      <c r="G54" t="str">
        <f t="shared" si="1"/>
        <v xml:space="preserve"> 21.2</v>
      </c>
      <c r="H54" t="str">
        <f t="shared" si="2"/>
        <v xml:space="preserve"> 19.3</v>
      </c>
      <c r="I54">
        <f t="shared" si="3"/>
        <v>21.2</v>
      </c>
      <c r="J54">
        <f t="shared" si="4"/>
        <v>19.3</v>
      </c>
    </row>
    <row r="55" spans="1:10" x14ac:dyDescent="0.2">
      <c r="A55" t="s">
        <v>54</v>
      </c>
      <c r="B55" t="s">
        <v>3</v>
      </c>
      <c r="C55">
        <f t="shared" si="0"/>
        <v>955</v>
      </c>
      <c r="D55">
        <f t="shared" si="0"/>
        <v>588</v>
      </c>
      <c r="E55">
        <f t="array" ref="E55">MIN(FIND(E$1:E$2,$A55,C55+1))-C55</f>
        <v>5</v>
      </c>
      <c r="F55">
        <f t="array" ref="F55">MIN(FIND(F$1:F$2,$A55,D55+1))-D55</f>
        <v>5</v>
      </c>
      <c r="G55" t="str">
        <f t="shared" si="1"/>
        <v xml:space="preserve"> 15.7</v>
      </c>
      <c r="H55" t="str">
        <f t="shared" si="2"/>
        <v xml:space="preserve"> 23.7</v>
      </c>
      <c r="I55">
        <f t="shared" si="3"/>
        <v>15.7</v>
      </c>
      <c r="J55">
        <f t="shared" si="4"/>
        <v>23.7</v>
      </c>
    </row>
    <row r="56" spans="1:10" x14ac:dyDescent="0.2">
      <c r="A56" t="s">
        <v>55</v>
      </c>
      <c r="B56" t="s">
        <v>3</v>
      </c>
      <c r="C56">
        <f t="shared" si="0"/>
        <v>944</v>
      </c>
      <c r="D56">
        <f t="shared" si="0"/>
        <v>588</v>
      </c>
      <c r="E56">
        <f t="array" ref="E56">MIN(FIND(E$1:E$2,$A56,C56+1))-C56</f>
        <v>5</v>
      </c>
      <c r="F56">
        <f t="array" ref="F56">MIN(FIND(F$1:F$2,$A56,D56+1))-D56</f>
        <v>5</v>
      </c>
      <c r="G56" t="str">
        <f t="shared" si="1"/>
        <v xml:space="preserve"> 25.6</v>
      </c>
      <c r="H56" t="str">
        <f t="shared" si="2"/>
        <v xml:space="preserve"> 26.8</v>
      </c>
      <c r="I56">
        <f t="shared" si="3"/>
        <v>25.6</v>
      </c>
      <c r="J56">
        <f t="shared" si="4"/>
        <v>26.8</v>
      </c>
    </row>
    <row r="57" spans="1:10" x14ac:dyDescent="0.2">
      <c r="A57" t="s">
        <v>56</v>
      </c>
      <c r="B57" t="s">
        <v>3</v>
      </c>
      <c r="C57">
        <f t="shared" si="0"/>
        <v>951</v>
      </c>
      <c r="D57">
        <f t="shared" si="0"/>
        <v>591</v>
      </c>
      <c r="E57">
        <f t="array" ref="E57">MIN(FIND(E$1:E$2,$A57,C57+1))-C57</f>
        <v>5</v>
      </c>
      <c r="F57">
        <f t="array" ref="F57">MIN(FIND(F$1:F$2,$A57,D57+1))-D57</f>
        <v>5</v>
      </c>
      <c r="G57" t="str">
        <f t="shared" si="1"/>
        <v xml:space="preserve"> 27.2</v>
      </c>
      <c r="H57" t="str">
        <f t="shared" si="2"/>
        <v xml:space="preserve"> 29.3</v>
      </c>
      <c r="I57">
        <f t="shared" si="3"/>
        <v>27.2</v>
      </c>
      <c r="J57">
        <f t="shared" si="4"/>
        <v>29.3</v>
      </c>
    </row>
    <row r="58" spans="1:10" x14ac:dyDescent="0.2">
      <c r="A58" t="s">
        <v>57</v>
      </c>
      <c r="B58" t="s">
        <v>3</v>
      </c>
      <c r="C58">
        <f t="shared" si="0"/>
        <v>946</v>
      </c>
      <c r="D58">
        <f t="shared" si="0"/>
        <v>588</v>
      </c>
      <c r="E58">
        <f t="array" ref="E58">MIN(FIND(E$1:E$2,$A58,C58+1))-C58</f>
        <v>5</v>
      </c>
      <c r="F58">
        <f t="array" ref="F58">MIN(FIND(F$1:F$2,$A58,D58+1))-D58</f>
        <v>5</v>
      </c>
      <c r="G58" t="str">
        <f t="shared" si="1"/>
        <v xml:space="preserve"> 27.6</v>
      </c>
      <c r="H58" t="str">
        <f t="shared" si="2"/>
        <v xml:space="preserve"> 18.7</v>
      </c>
      <c r="I58">
        <f t="shared" si="3"/>
        <v>27.6</v>
      </c>
      <c r="J58">
        <f t="shared" si="4"/>
        <v>18.7</v>
      </c>
    </row>
    <row r="59" spans="1:10" x14ac:dyDescent="0.2">
      <c r="A59" t="s">
        <v>58</v>
      </c>
      <c r="B59" t="s">
        <v>3</v>
      </c>
      <c r="C59">
        <f t="shared" si="0"/>
        <v>952</v>
      </c>
      <c r="D59">
        <f t="shared" si="0"/>
        <v>591</v>
      </c>
      <c r="E59">
        <f t="array" ref="E59">MIN(FIND(E$1:E$2,$A59,C59+1))-C59</f>
        <v>5</v>
      </c>
      <c r="F59">
        <f t="array" ref="F59">MIN(FIND(F$1:F$2,$A59,D59+1))-D59</f>
        <v>5</v>
      </c>
      <c r="G59" t="str">
        <f t="shared" si="1"/>
        <v xml:space="preserve"> 24.5</v>
      </c>
      <c r="H59" t="str">
        <f t="shared" si="2"/>
        <v xml:space="preserve"> 26.8</v>
      </c>
      <c r="I59">
        <f t="shared" si="3"/>
        <v>24.5</v>
      </c>
      <c r="J59">
        <f t="shared" si="4"/>
        <v>26.8</v>
      </c>
    </row>
    <row r="60" spans="1:10" x14ac:dyDescent="0.2">
      <c r="A60" t="s">
        <v>59</v>
      </c>
      <c r="B60" t="s">
        <v>3</v>
      </c>
      <c r="C60">
        <f t="shared" si="0"/>
        <v>949</v>
      </c>
      <c r="D60">
        <f t="shared" si="0"/>
        <v>588</v>
      </c>
      <c r="E60">
        <f t="array" ref="E60">MIN(FIND(E$1:E$2,$A60,C60+1))-C60</f>
        <v>5</v>
      </c>
      <c r="F60">
        <f t="array" ref="F60">MIN(FIND(F$1:F$2,$A60,D60+1))-D60</f>
        <v>5</v>
      </c>
      <c r="G60" t="str">
        <f t="shared" si="1"/>
        <v xml:space="preserve"> 22.0</v>
      </c>
      <c r="H60" t="str">
        <f t="shared" si="2"/>
        <v xml:space="preserve"> 23.6</v>
      </c>
      <c r="I60">
        <f t="shared" si="3"/>
        <v>22</v>
      </c>
      <c r="J60">
        <f t="shared" si="4"/>
        <v>23.6</v>
      </c>
    </row>
    <row r="61" spans="1:10" x14ac:dyDescent="0.2">
      <c r="A61" t="s">
        <v>60</v>
      </c>
      <c r="B61" t="s">
        <v>3</v>
      </c>
      <c r="C61">
        <f t="shared" si="0"/>
        <v>954</v>
      </c>
      <c r="D61">
        <f t="shared" si="0"/>
        <v>590</v>
      </c>
      <c r="E61">
        <f t="array" ref="E61">MIN(FIND(E$1:E$2,$A61,C61+1))-C61</f>
        <v>5</v>
      </c>
      <c r="F61">
        <f t="array" ref="F61">MIN(FIND(F$1:F$2,$A61,D61+1))-D61</f>
        <v>5</v>
      </c>
      <c r="G61" t="str">
        <f t="shared" si="1"/>
        <v xml:space="preserve"> 15.2</v>
      </c>
      <c r="H61" t="str">
        <f t="shared" si="2"/>
        <v xml:space="preserve"> 30.0</v>
      </c>
      <c r="I61">
        <f t="shared" si="3"/>
        <v>15.2</v>
      </c>
      <c r="J61">
        <f t="shared" si="4"/>
        <v>30</v>
      </c>
    </row>
    <row r="62" spans="1:10" x14ac:dyDescent="0.2">
      <c r="A62" t="s">
        <v>61</v>
      </c>
      <c r="B62" t="s">
        <v>3</v>
      </c>
      <c r="C62">
        <f t="shared" si="0"/>
        <v>960</v>
      </c>
      <c r="D62">
        <f t="shared" si="0"/>
        <v>592</v>
      </c>
      <c r="E62">
        <f t="array" ref="E62">MIN(FIND(E$1:E$2,$A62,C62+1))-C62</f>
        <v>4</v>
      </c>
      <c r="F62">
        <f t="array" ref="F62">MIN(FIND(F$1:F$2,$A62,D62+1))-D62</f>
        <v>5</v>
      </c>
      <c r="G62" t="str">
        <f t="shared" si="1"/>
        <v xml:space="preserve"> 7.9</v>
      </c>
      <c r="H62" t="str">
        <f t="shared" si="2"/>
        <v xml:space="preserve"> 29.0</v>
      </c>
      <c r="I62">
        <f t="shared" si="3"/>
        <v>7.9</v>
      </c>
      <c r="J62">
        <f t="shared" si="4"/>
        <v>29</v>
      </c>
    </row>
    <row r="63" spans="1:10" x14ac:dyDescent="0.2">
      <c r="A63" t="s">
        <v>62</v>
      </c>
      <c r="B63" t="s">
        <v>3</v>
      </c>
      <c r="C63">
        <f t="shared" si="0"/>
        <v>945</v>
      </c>
      <c r="D63">
        <f t="shared" si="0"/>
        <v>588</v>
      </c>
      <c r="E63">
        <f t="array" ref="E63">MIN(FIND(E$1:E$2,$A63,C63+1))-C63</f>
        <v>5</v>
      </c>
      <c r="F63">
        <f t="array" ref="F63">MIN(FIND(F$1:F$2,$A63,D63+1))-D63</f>
        <v>5</v>
      </c>
      <c r="G63" t="str">
        <f t="shared" si="1"/>
        <v xml:space="preserve"> 38.0</v>
      </c>
      <c r="H63" t="str">
        <f t="shared" si="2"/>
        <v xml:space="preserve"> 23.4</v>
      </c>
      <c r="I63">
        <f t="shared" si="3"/>
        <v>38</v>
      </c>
      <c r="J63">
        <f t="shared" si="4"/>
        <v>23.4</v>
      </c>
    </row>
    <row r="64" spans="1:10" x14ac:dyDescent="0.2">
      <c r="A64" t="s">
        <v>63</v>
      </c>
      <c r="B64" t="s">
        <v>3</v>
      </c>
      <c r="C64">
        <f t="shared" si="0"/>
        <v>954</v>
      </c>
      <c r="D64">
        <f t="shared" si="0"/>
        <v>592</v>
      </c>
      <c r="E64">
        <f t="array" ref="E64">MIN(FIND(E$1:E$2,$A64,C64+1))-C64</f>
        <v>5</v>
      </c>
      <c r="F64">
        <f t="array" ref="F64">MIN(FIND(F$1:F$2,$A64,D64+1))-D64</f>
        <v>5</v>
      </c>
      <c r="G64" t="str">
        <f t="shared" si="1"/>
        <v xml:space="preserve"> 22.9</v>
      </c>
      <c r="H64" t="str">
        <f t="shared" si="2"/>
        <v xml:space="preserve"> 23.9</v>
      </c>
      <c r="I64">
        <f t="shared" si="3"/>
        <v>22.9</v>
      </c>
      <c r="J64">
        <f t="shared" si="4"/>
        <v>23.9</v>
      </c>
    </row>
    <row r="65" spans="1:10" x14ac:dyDescent="0.2">
      <c r="A65" t="s">
        <v>64</v>
      </c>
      <c r="B65" t="s">
        <v>3</v>
      </c>
      <c r="C65">
        <f t="shared" si="0"/>
        <v>951</v>
      </c>
      <c r="D65">
        <f t="shared" si="0"/>
        <v>588</v>
      </c>
      <c r="E65">
        <f t="array" ref="E65">MIN(FIND(E$1:E$2,$A65,C65+1))-C65</f>
        <v>5</v>
      </c>
      <c r="F65">
        <f t="array" ref="F65">MIN(FIND(F$1:F$2,$A65,D65+1))-D65</f>
        <v>5</v>
      </c>
      <c r="G65" t="str">
        <f t="shared" si="1"/>
        <v xml:space="preserve"> 19.8</v>
      </c>
      <c r="H65" t="str">
        <f t="shared" si="2"/>
        <v xml:space="preserve"> 23.9</v>
      </c>
      <c r="I65">
        <f t="shared" si="3"/>
        <v>19.8</v>
      </c>
      <c r="J65">
        <f t="shared" si="4"/>
        <v>23.9</v>
      </c>
    </row>
    <row r="66" spans="1:10" x14ac:dyDescent="0.2">
      <c r="A66" t="s">
        <v>65</v>
      </c>
      <c r="B66" t="s">
        <v>3</v>
      </c>
      <c r="C66">
        <f t="shared" si="0"/>
        <v>966</v>
      </c>
      <c r="D66">
        <f t="shared" si="0"/>
        <v>593</v>
      </c>
      <c r="E66">
        <f t="array" ref="E66">MIN(FIND(E$1:E$2,$A66,C66+1))-C66</f>
        <v>5</v>
      </c>
      <c r="F66">
        <f t="array" ref="F66">MIN(FIND(F$1:F$2,$A66,D66+1))-D66</f>
        <v>5</v>
      </c>
      <c r="G66" t="str">
        <f t="shared" si="1"/>
        <v xml:space="preserve"> 18.9</v>
      </c>
      <c r="H66" t="str">
        <f t="shared" si="2"/>
        <v xml:space="preserve"> 21.8</v>
      </c>
      <c r="I66">
        <f t="shared" si="3"/>
        <v>18.899999999999999</v>
      </c>
      <c r="J66">
        <f t="shared" si="4"/>
        <v>21.8</v>
      </c>
    </row>
    <row r="67" spans="1:10" x14ac:dyDescent="0.2">
      <c r="A67" t="s">
        <v>66</v>
      </c>
      <c r="B67" t="s">
        <v>3</v>
      </c>
      <c r="C67">
        <f t="shared" si="0"/>
        <v>952</v>
      </c>
      <c r="D67">
        <f t="shared" si="0"/>
        <v>590</v>
      </c>
      <c r="E67">
        <f t="array" ref="E67">MIN(FIND(E$1:E$2,$A67,C67+1))-C67</f>
        <v>5</v>
      </c>
      <c r="F67">
        <f t="array" ref="F67">MIN(FIND(F$1:F$2,$A67,D67+1))-D67</f>
        <v>5</v>
      </c>
      <c r="G67" t="str">
        <f t="shared" si="1"/>
        <v xml:space="preserve"> 20.9</v>
      </c>
      <c r="H67" t="str">
        <f t="shared" si="2"/>
        <v xml:space="preserve"> 29.3</v>
      </c>
      <c r="I67">
        <f t="shared" si="3"/>
        <v>20.9</v>
      </c>
      <c r="J67">
        <f t="shared" si="4"/>
        <v>29.3</v>
      </c>
    </row>
    <row r="68" spans="1:10" x14ac:dyDescent="0.2">
      <c r="A68" t="s">
        <v>67</v>
      </c>
      <c r="B68" t="s">
        <v>3</v>
      </c>
      <c r="C68">
        <f t="shared" si="0"/>
        <v>954</v>
      </c>
      <c r="D68">
        <f t="shared" si="0"/>
        <v>592</v>
      </c>
      <c r="E68">
        <f t="array" ref="E68">MIN(FIND(E$1:E$2,$A68,C68+1))-C68</f>
        <v>5</v>
      </c>
      <c r="F68">
        <f t="array" ref="F68">MIN(FIND(F$1:F$2,$A68,D68+1))-D68</f>
        <v>5</v>
      </c>
      <c r="G68" t="str">
        <f t="shared" si="1"/>
        <v xml:space="preserve"> 18.4</v>
      </c>
      <c r="H68" t="str">
        <f t="shared" si="2"/>
        <v xml:space="preserve"> 31.8</v>
      </c>
      <c r="I68">
        <f t="shared" si="3"/>
        <v>18.399999999999999</v>
      </c>
      <c r="J68">
        <f t="shared" si="4"/>
        <v>31.8</v>
      </c>
    </row>
    <row r="69" spans="1:10" x14ac:dyDescent="0.2">
      <c r="A69" t="s">
        <v>68</v>
      </c>
      <c r="B69" t="s">
        <v>3</v>
      </c>
      <c r="C69">
        <f t="shared" ref="C69:D132" si="5">FIND(C$1,$A69)+LEN(C$1)+2</f>
        <v>945</v>
      </c>
      <c r="D69">
        <f t="shared" si="5"/>
        <v>588</v>
      </c>
      <c r="E69">
        <f t="array" ref="E69">MIN(FIND(E$1:E$2,$A69,C69+1))-C69</f>
        <v>5</v>
      </c>
      <c r="F69">
        <f t="array" ref="F69">MIN(FIND(F$1:F$2,$A69,D69+1))-D69</f>
        <v>5</v>
      </c>
      <c r="G69" t="str">
        <f t="shared" ref="G69:G132" si="6">MID($A69,C69,E69)</f>
        <v xml:space="preserve"> 39.2</v>
      </c>
      <c r="H69" t="str">
        <f t="shared" ref="H69:H132" si="7">MID($A69,D69,F69)</f>
        <v xml:space="preserve"> 21.6</v>
      </c>
      <c r="I69">
        <f t="shared" ref="I69:I132" si="8">VALUE(G69)</f>
        <v>39.200000000000003</v>
      </c>
      <c r="J69">
        <f t="shared" ref="J69:J132" si="9">VALUE(H69)</f>
        <v>21.6</v>
      </c>
    </row>
    <row r="70" spans="1:10" x14ac:dyDescent="0.2">
      <c r="A70" t="s">
        <v>69</v>
      </c>
      <c r="B70" t="s">
        <v>3</v>
      </c>
      <c r="C70">
        <f t="shared" si="5"/>
        <v>952</v>
      </c>
      <c r="D70">
        <f t="shared" si="5"/>
        <v>590</v>
      </c>
      <c r="E70">
        <f t="array" ref="E70">MIN(FIND(E$1:E$2,$A70,C70+1))-C70</f>
        <v>5</v>
      </c>
      <c r="F70">
        <f t="array" ref="F70">MIN(FIND(F$1:F$2,$A70,D70+1))-D70</f>
        <v>5</v>
      </c>
      <c r="G70" t="str">
        <f t="shared" si="6"/>
        <v xml:space="preserve"> 24.0</v>
      </c>
      <c r="H70" t="str">
        <f t="shared" si="7"/>
        <v xml:space="preserve"> 27.0</v>
      </c>
      <c r="I70">
        <f t="shared" si="8"/>
        <v>24</v>
      </c>
      <c r="J70">
        <f t="shared" si="9"/>
        <v>27</v>
      </c>
    </row>
    <row r="71" spans="1:10" x14ac:dyDescent="0.2">
      <c r="A71" t="s">
        <v>70</v>
      </c>
      <c r="B71" t="s">
        <v>71</v>
      </c>
      <c r="C71">
        <f t="shared" si="5"/>
        <v>953</v>
      </c>
      <c r="D71">
        <f t="shared" si="5"/>
        <v>592</v>
      </c>
      <c r="E71">
        <f t="array" ref="E71">MIN(FIND(E$1:E$2,$A71,C71+1))-C71</f>
        <v>5</v>
      </c>
      <c r="F71">
        <f t="array" ref="F71">MIN(FIND(F$1:F$2,$A71,D71+1))-D71</f>
        <v>4</v>
      </c>
      <c r="G71" t="str">
        <f t="shared" si="6"/>
        <v xml:space="preserve"> 16.7</v>
      </c>
      <c r="H71" t="str">
        <f t="shared" si="7"/>
        <v xml:space="preserve"> 4.8</v>
      </c>
      <c r="I71">
        <f t="shared" si="8"/>
        <v>16.7</v>
      </c>
      <c r="J71">
        <f t="shared" si="9"/>
        <v>4.8</v>
      </c>
    </row>
    <row r="72" spans="1:10" x14ac:dyDescent="0.2">
      <c r="A72" t="s">
        <v>72</v>
      </c>
      <c r="B72" t="s">
        <v>71</v>
      </c>
      <c r="C72">
        <f t="shared" si="5"/>
        <v>965</v>
      </c>
      <c r="D72">
        <f t="shared" si="5"/>
        <v>594</v>
      </c>
      <c r="E72">
        <f t="array" ref="E72">MIN(FIND(E$1:E$2,$A72,C72+1))-C72</f>
        <v>4</v>
      </c>
      <c r="F72">
        <f t="array" ref="F72">MIN(FIND(F$1:F$2,$A72,D72+1))-D72</f>
        <v>4</v>
      </c>
      <c r="G72" t="str">
        <f t="shared" si="6"/>
        <v xml:space="preserve"> 9.2</v>
      </c>
      <c r="H72" t="str">
        <f t="shared" si="7"/>
        <v xml:space="preserve"> 6.4</v>
      </c>
      <c r="I72">
        <f t="shared" si="8"/>
        <v>9.1999999999999993</v>
      </c>
      <c r="J72">
        <f t="shared" si="9"/>
        <v>6.4</v>
      </c>
    </row>
    <row r="73" spans="1:10" x14ac:dyDescent="0.2">
      <c r="A73" t="s">
        <v>73</v>
      </c>
      <c r="B73" t="s">
        <v>71</v>
      </c>
      <c r="C73">
        <f t="shared" si="5"/>
        <v>965</v>
      </c>
      <c r="D73">
        <f t="shared" si="5"/>
        <v>587</v>
      </c>
      <c r="E73">
        <f t="array" ref="E73">MIN(FIND(E$1:E$2,$A73,C73+1))-C73</f>
        <v>4</v>
      </c>
      <c r="F73">
        <f t="array" ref="F73">MIN(FIND(F$1:F$2,$A73,D73+1))-D73</f>
        <v>5</v>
      </c>
      <c r="G73" t="str">
        <f t="shared" si="6"/>
        <v xml:space="preserve"> 7.9</v>
      </c>
      <c r="H73" t="str">
        <f t="shared" si="7"/>
        <v xml:space="preserve"> 19.4</v>
      </c>
      <c r="I73">
        <f t="shared" si="8"/>
        <v>7.9</v>
      </c>
      <c r="J73">
        <f t="shared" si="9"/>
        <v>19.399999999999999</v>
      </c>
    </row>
    <row r="74" spans="1:10" x14ac:dyDescent="0.2">
      <c r="A74" t="s">
        <v>74</v>
      </c>
      <c r="B74" t="s">
        <v>71</v>
      </c>
      <c r="C74">
        <f t="shared" si="5"/>
        <v>951</v>
      </c>
      <c r="D74">
        <f t="shared" si="5"/>
        <v>589</v>
      </c>
      <c r="E74">
        <f t="array" ref="E74">MIN(FIND(E$1:E$2,$A74,C74+1))-C74</f>
        <v>5</v>
      </c>
      <c r="F74">
        <f t="array" ref="F74">MIN(FIND(F$1:F$2,$A74,D74+1))-D74</f>
        <v>4</v>
      </c>
      <c r="G74" t="str">
        <f t="shared" si="6"/>
        <v xml:space="preserve"> 22.8</v>
      </c>
      <c r="H74" t="str">
        <f t="shared" si="7"/>
        <v xml:space="preserve"> 7.4</v>
      </c>
      <c r="I74">
        <f t="shared" si="8"/>
        <v>22.8</v>
      </c>
      <c r="J74">
        <f t="shared" si="9"/>
        <v>7.4</v>
      </c>
    </row>
    <row r="75" spans="1:10" x14ac:dyDescent="0.2">
      <c r="A75" t="s">
        <v>75</v>
      </c>
      <c r="B75" t="s">
        <v>71</v>
      </c>
      <c r="C75">
        <f t="shared" si="5"/>
        <v>950</v>
      </c>
      <c r="D75">
        <f t="shared" si="5"/>
        <v>588</v>
      </c>
      <c r="E75">
        <f t="array" ref="E75">MIN(FIND(E$1:E$2,$A75,C75+1))-C75</f>
        <v>4</v>
      </c>
      <c r="F75">
        <f t="array" ref="F75">MIN(FIND(F$1:F$2,$A75,D75+1))-D75</f>
        <v>5</v>
      </c>
      <c r="G75" t="str">
        <f t="shared" si="6"/>
        <v xml:space="preserve"> 7.9</v>
      </c>
      <c r="H75" t="str">
        <f t="shared" si="7"/>
        <v xml:space="preserve"> 10.2</v>
      </c>
      <c r="I75">
        <f t="shared" si="8"/>
        <v>7.9</v>
      </c>
      <c r="J75">
        <f t="shared" si="9"/>
        <v>10.199999999999999</v>
      </c>
    </row>
    <row r="76" spans="1:10" x14ac:dyDescent="0.2">
      <c r="A76" t="s">
        <v>76</v>
      </c>
      <c r="B76" t="s">
        <v>71</v>
      </c>
      <c r="C76">
        <f t="shared" si="5"/>
        <v>946</v>
      </c>
      <c r="D76">
        <f t="shared" si="5"/>
        <v>587</v>
      </c>
      <c r="E76">
        <f t="array" ref="E76">MIN(FIND(E$1:E$2,$A76,C76+1))-C76</f>
        <v>5</v>
      </c>
      <c r="F76">
        <f t="array" ref="F76">MIN(FIND(F$1:F$2,$A76,D76+1))-D76</f>
        <v>5</v>
      </c>
      <c r="G76" t="str">
        <f t="shared" si="6"/>
        <v xml:space="preserve"> 11.4</v>
      </c>
      <c r="H76" t="str">
        <f t="shared" si="7"/>
        <v xml:space="preserve"> 15.2</v>
      </c>
      <c r="I76">
        <f t="shared" si="8"/>
        <v>11.4</v>
      </c>
      <c r="J76">
        <f t="shared" si="9"/>
        <v>15.2</v>
      </c>
    </row>
    <row r="77" spans="1:10" x14ac:dyDescent="0.2">
      <c r="A77" t="s">
        <v>77</v>
      </c>
      <c r="B77" t="s">
        <v>71</v>
      </c>
      <c r="C77">
        <f t="shared" si="5"/>
        <v>954</v>
      </c>
      <c r="D77">
        <f t="shared" si="5"/>
        <v>589</v>
      </c>
      <c r="E77">
        <f t="array" ref="E77">MIN(FIND(E$1:E$2,$A77,C77+1))-C77</f>
        <v>5</v>
      </c>
      <c r="F77">
        <f t="array" ref="F77">MIN(FIND(F$1:F$2,$A77,D77+1))-D77</f>
        <v>4</v>
      </c>
      <c r="G77" t="str">
        <f t="shared" si="6"/>
        <v xml:space="preserve"> 18.1</v>
      </c>
      <c r="H77" t="str">
        <f t="shared" si="7"/>
        <v xml:space="preserve"> 8.7</v>
      </c>
      <c r="I77">
        <f t="shared" si="8"/>
        <v>18.100000000000001</v>
      </c>
      <c r="J77">
        <f t="shared" si="9"/>
        <v>8.6999999999999993</v>
      </c>
    </row>
    <row r="78" spans="1:10" x14ac:dyDescent="0.2">
      <c r="A78" t="s">
        <v>78</v>
      </c>
      <c r="B78" t="s">
        <v>71</v>
      </c>
      <c r="C78">
        <f t="shared" si="5"/>
        <v>966</v>
      </c>
      <c r="D78">
        <f t="shared" si="5"/>
        <v>587</v>
      </c>
      <c r="E78">
        <f t="array" ref="E78">MIN(FIND(E$1:E$2,$A78,C78+1))-C78</f>
        <v>4</v>
      </c>
      <c r="F78">
        <f t="array" ref="F78">MIN(FIND(F$1:F$2,$A78,D78+1))-D78</f>
        <v>5</v>
      </c>
      <c r="G78" t="str">
        <f t="shared" si="6"/>
        <v xml:space="preserve"> 8.4</v>
      </c>
      <c r="H78" t="str">
        <f t="shared" si="7"/>
        <v xml:space="preserve"> 19.2</v>
      </c>
      <c r="I78">
        <f t="shared" si="8"/>
        <v>8.4</v>
      </c>
      <c r="J78">
        <f t="shared" si="9"/>
        <v>19.2</v>
      </c>
    </row>
    <row r="79" spans="1:10" x14ac:dyDescent="0.2">
      <c r="A79" t="s">
        <v>79</v>
      </c>
      <c r="B79" t="s">
        <v>71</v>
      </c>
      <c r="C79">
        <f t="shared" si="5"/>
        <v>944</v>
      </c>
      <c r="D79">
        <f t="shared" si="5"/>
        <v>588</v>
      </c>
      <c r="E79">
        <f t="array" ref="E79">MIN(FIND(E$1:E$2,$A79,C79+1))-C79</f>
        <v>4</v>
      </c>
      <c r="F79">
        <f t="array" ref="F79">MIN(FIND(F$1:F$2,$A79,D79+1))-D79</f>
        <v>5</v>
      </c>
      <c r="G79" t="str">
        <f t="shared" si="6"/>
        <v xml:space="preserve"> 7.8</v>
      </c>
      <c r="H79" t="str">
        <f t="shared" si="7"/>
        <v xml:space="preserve"> 11.7</v>
      </c>
      <c r="I79">
        <f t="shared" si="8"/>
        <v>7.8</v>
      </c>
      <c r="J79">
        <f t="shared" si="9"/>
        <v>11.7</v>
      </c>
    </row>
    <row r="80" spans="1:10" x14ac:dyDescent="0.2">
      <c r="A80" t="s">
        <v>80</v>
      </c>
      <c r="B80" t="s">
        <v>71</v>
      </c>
      <c r="C80">
        <f t="shared" si="5"/>
        <v>959</v>
      </c>
      <c r="D80">
        <f t="shared" si="5"/>
        <v>590</v>
      </c>
      <c r="E80">
        <f t="array" ref="E80">MIN(FIND(E$1:E$2,$A80,C80+1))-C80</f>
        <v>5</v>
      </c>
      <c r="F80">
        <f t="array" ref="F80">MIN(FIND(F$1:F$2,$A80,D80+1))-D80</f>
        <v>4</v>
      </c>
      <c r="G80" t="str">
        <f t="shared" si="6"/>
        <v xml:space="preserve"> 14.9</v>
      </c>
      <c r="H80" t="str">
        <f t="shared" si="7"/>
        <v xml:space="preserve"> 9.7</v>
      </c>
      <c r="I80">
        <f t="shared" si="8"/>
        <v>14.9</v>
      </c>
      <c r="J80">
        <f t="shared" si="9"/>
        <v>9.6999999999999993</v>
      </c>
    </row>
    <row r="81" spans="1:10" x14ac:dyDescent="0.2">
      <c r="A81" t="s">
        <v>81</v>
      </c>
      <c r="B81" t="s">
        <v>71</v>
      </c>
      <c r="C81">
        <f t="shared" si="5"/>
        <v>960</v>
      </c>
      <c r="D81">
        <f t="shared" si="5"/>
        <v>588</v>
      </c>
      <c r="E81">
        <f t="array" ref="E81">MIN(FIND(E$1:E$2,$A81,C81+1))-C81</f>
        <v>4</v>
      </c>
      <c r="F81">
        <f t="array" ref="F81">MIN(FIND(F$1:F$2,$A81,D81+1))-D81</f>
        <v>5</v>
      </c>
      <c r="G81" t="str">
        <f t="shared" si="6"/>
        <v xml:space="preserve"> 6.2</v>
      </c>
      <c r="H81" t="str">
        <f t="shared" si="7"/>
        <v xml:space="preserve"> 15.1</v>
      </c>
      <c r="I81">
        <f t="shared" si="8"/>
        <v>6.2</v>
      </c>
      <c r="J81">
        <f t="shared" si="9"/>
        <v>15.1</v>
      </c>
    </row>
    <row r="82" spans="1:10" x14ac:dyDescent="0.2">
      <c r="A82" t="s">
        <v>82</v>
      </c>
      <c r="B82" t="s">
        <v>71</v>
      </c>
      <c r="C82">
        <f t="shared" si="5"/>
        <v>964</v>
      </c>
      <c r="D82">
        <f t="shared" si="5"/>
        <v>587</v>
      </c>
      <c r="E82">
        <f t="array" ref="E82">MIN(FIND(E$1:E$2,$A82,C82+1))-C82</f>
        <v>4</v>
      </c>
      <c r="F82">
        <f t="array" ref="F82">MIN(FIND(F$1:F$2,$A82,D82+1))-D82</f>
        <v>5</v>
      </c>
      <c r="G82" t="str">
        <f t="shared" si="6"/>
        <v xml:space="preserve"> 8.6</v>
      </c>
      <c r="H82" t="str">
        <f t="shared" si="7"/>
        <v xml:space="preserve"> 19.1</v>
      </c>
      <c r="I82">
        <f t="shared" si="8"/>
        <v>8.6</v>
      </c>
      <c r="J82">
        <f t="shared" si="9"/>
        <v>19.100000000000001</v>
      </c>
    </row>
    <row r="83" spans="1:10" x14ac:dyDescent="0.2">
      <c r="A83" t="s">
        <v>83</v>
      </c>
      <c r="B83" t="s">
        <v>71</v>
      </c>
      <c r="C83">
        <f t="shared" si="5"/>
        <v>961</v>
      </c>
      <c r="D83">
        <f t="shared" si="5"/>
        <v>588</v>
      </c>
      <c r="E83">
        <f t="array" ref="E83">MIN(FIND(E$1:E$2,$A83,C83+1))-C83</f>
        <v>5</v>
      </c>
      <c r="F83">
        <f t="array" ref="F83">MIN(FIND(F$1:F$2,$A83,D83+1))-D83</f>
        <v>5</v>
      </c>
      <c r="G83" t="str">
        <f t="shared" si="6"/>
        <v xml:space="preserve"> 10.2</v>
      </c>
      <c r="H83" t="str">
        <f t="shared" si="7"/>
        <v xml:space="preserve"> 13.7</v>
      </c>
      <c r="I83">
        <f t="shared" si="8"/>
        <v>10.199999999999999</v>
      </c>
      <c r="J83">
        <f t="shared" si="9"/>
        <v>13.7</v>
      </c>
    </row>
    <row r="84" spans="1:10" x14ac:dyDescent="0.2">
      <c r="A84" t="s">
        <v>84</v>
      </c>
      <c r="B84" t="s">
        <v>71</v>
      </c>
      <c r="C84">
        <f t="shared" si="5"/>
        <v>958</v>
      </c>
      <c r="D84">
        <f t="shared" si="5"/>
        <v>590</v>
      </c>
      <c r="E84">
        <f t="array" ref="E84">MIN(FIND(E$1:E$2,$A84,C84+1))-C84</f>
        <v>5</v>
      </c>
      <c r="F84">
        <f t="array" ref="F84">MIN(FIND(F$1:F$2,$A84,D84+1))-D84</f>
        <v>5</v>
      </c>
      <c r="G84" t="str">
        <f t="shared" si="6"/>
        <v xml:space="preserve"> 11.7</v>
      </c>
      <c r="H84" t="str">
        <f t="shared" si="7"/>
        <v xml:space="preserve"> 11.1</v>
      </c>
      <c r="I84">
        <f t="shared" si="8"/>
        <v>11.7</v>
      </c>
      <c r="J84">
        <f t="shared" si="9"/>
        <v>11.1</v>
      </c>
    </row>
    <row r="85" spans="1:10" x14ac:dyDescent="0.2">
      <c r="A85" t="s">
        <v>85</v>
      </c>
      <c r="B85" t="s">
        <v>71</v>
      </c>
      <c r="C85">
        <f t="shared" si="5"/>
        <v>950</v>
      </c>
      <c r="D85">
        <f t="shared" si="5"/>
        <v>588</v>
      </c>
      <c r="E85">
        <f t="array" ref="E85">MIN(FIND(E$1:E$2,$A85,C85+1))-C85</f>
        <v>5</v>
      </c>
      <c r="F85">
        <f t="array" ref="F85">MIN(FIND(F$1:F$2,$A85,D85+1))-D85</f>
        <v>4</v>
      </c>
      <c r="G85" t="str">
        <f t="shared" si="6"/>
        <v xml:space="preserve"> 21.1</v>
      </c>
      <c r="H85" t="str">
        <f t="shared" si="7"/>
        <v xml:space="preserve"> 6.4</v>
      </c>
      <c r="I85">
        <f t="shared" si="8"/>
        <v>21.1</v>
      </c>
      <c r="J85">
        <f t="shared" si="9"/>
        <v>6.4</v>
      </c>
    </row>
    <row r="86" spans="1:10" x14ac:dyDescent="0.2">
      <c r="A86" t="s">
        <v>86</v>
      </c>
      <c r="B86" t="s">
        <v>71</v>
      </c>
      <c r="C86">
        <f t="shared" si="5"/>
        <v>964</v>
      </c>
      <c r="D86">
        <f t="shared" si="5"/>
        <v>586</v>
      </c>
      <c r="E86">
        <f t="array" ref="E86">MIN(FIND(E$1:E$2,$A86,C86+1))-C86</f>
        <v>4</v>
      </c>
      <c r="F86">
        <f t="array" ref="F86">MIN(FIND(F$1:F$2,$A86,D86+1))-D86</f>
        <v>5</v>
      </c>
      <c r="G86" t="str">
        <f t="shared" si="6"/>
        <v xml:space="preserve"> 9.9</v>
      </c>
      <c r="H86" t="str">
        <f t="shared" si="7"/>
        <v xml:space="preserve"> 32.8</v>
      </c>
      <c r="I86">
        <f t="shared" si="8"/>
        <v>9.9</v>
      </c>
      <c r="J86">
        <f t="shared" si="9"/>
        <v>32.799999999999997</v>
      </c>
    </row>
    <row r="87" spans="1:10" x14ac:dyDescent="0.2">
      <c r="A87" t="s">
        <v>87</v>
      </c>
      <c r="B87" t="s">
        <v>71</v>
      </c>
      <c r="C87">
        <f t="shared" si="5"/>
        <v>950</v>
      </c>
      <c r="D87">
        <f t="shared" si="5"/>
        <v>589</v>
      </c>
      <c r="E87">
        <f t="array" ref="E87">MIN(FIND(E$1:E$2,$A87,C87+1))-C87</f>
        <v>5</v>
      </c>
      <c r="F87">
        <f t="array" ref="F87">MIN(FIND(F$1:F$2,$A87,D87+1))-D87</f>
        <v>4</v>
      </c>
      <c r="G87" t="str">
        <f t="shared" si="6"/>
        <v xml:space="preserve"> 27.7</v>
      </c>
      <c r="H87" t="str">
        <f t="shared" si="7"/>
        <v xml:space="preserve"> 6.7</v>
      </c>
      <c r="I87">
        <f t="shared" si="8"/>
        <v>27.7</v>
      </c>
      <c r="J87">
        <f t="shared" si="9"/>
        <v>6.7</v>
      </c>
    </row>
    <row r="88" spans="1:10" x14ac:dyDescent="0.2">
      <c r="A88" t="s">
        <v>88</v>
      </c>
      <c r="B88" t="s">
        <v>71</v>
      </c>
      <c r="C88">
        <f t="shared" si="5"/>
        <v>956</v>
      </c>
      <c r="D88">
        <f t="shared" si="5"/>
        <v>588</v>
      </c>
      <c r="E88">
        <f t="array" ref="E88">MIN(FIND(E$1:E$2,$A88,C88+1))-C88</f>
        <v>5</v>
      </c>
      <c r="F88">
        <f t="array" ref="F88">MIN(FIND(F$1:F$2,$A88,D88+1))-D88</f>
        <v>4</v>
      </c>
      <c r="G88" t="str">
        <f t="shared" si="6"/>
        <v xml:space="preserve"> 10.3</v>
      </c>
      <c r="H88" t="str">
        <f t="shared" si="7"/>
        <v xml:space="preserve"> 8.9</v>
      </c>
      <c r="I88">
        <f t="shared" si="8"/>
        <v>10.3</v>
      </c>
      <c r="J88">
        <f t="shared" si="9"/>
        <v>8.9</v>
      </c>
    </row>
    <row r="89" spans="1:10" x14ac:dyDescent="0.2">
      <c r="A89" t="s">
        <v>89</v>
      </c>
      <c r="B89" t="s">
        <v>71</v>
      </c>
      <c r="C89">
        <f t="shared" si="5"/>
        <v>956</v>
      </c>
      <c r="D89">
        <f t="shared" si="5"/>
        <v>589</v>
      </c>
      <c r="E89">
        <f t="array" ref="E89">MIN(FIND(E$1:E$2,$A89,C89+1))-C89</f>
        <v>5</v>
      </c>
      <c r="F89">
        <f t="array" ref="F89">MIN(FIND(F$1:F$2,$A89,D89+1))-D89</f>
        <v>4</v>
      </c>
      <c r="G89" t="str">
        <f t="shared" si="6"/>
        <v xml:space="preserve"> 22.0</v>
      </c>
      <c r="H89" t="str">
        <f t="shared" si="7"/>
        <v xml:space="preserve"> 7.6</v>
      </c>
      <c r="I89">
        <f t="shared" si="8"/>
        <v>22</v>
      </c>
      <c r="J89">
        <f t="shared" si="9"/>
        <v>7.6</v>
      </c>
    </row>
    <row r="90" spans="1:10" x14ac:dyDescent="0.2">
      <c r="A90" t="s">
        <v>90</v>
      </c>
      <c r="B90" t="s">
        <v>71</v>
      </c>
      <c r="C90">
        <f t="shared" si="5"/>
        <v>953</v>
      </c>
      <c r="D90">
        <f t="shared" si="5"/>
        <v>590</v>
      </c>
      <c r="E90">
        <f t="array" ref="E90">MIN(FIND(E$1:E$2,$A90,C90+1))-C90</f>
        <v>5</v>
      </c>
      <c r="F90">
        <f t="array" ref="F90">MIN(FIND(F$1:F$2,$A90,D90+1))-D90</f>
        <v>4</v>
      </c>
      <c r="G90" t="str">
        <f t="shared" si="6"/>
        <v xml:space="preserve"> 13.5</v>
      </c>
      <c r="H90" t="str">
        <f t="shared" si="7"/>
        <v xml:space="preserve"> 7.7</v>
      </c>
      <c r="I90">
        <f t="shared" si="8"/>
        <v>13.5</v>
      </c>
      <c r="J90">
        <f t="shared" si="9"/>
        <v>7.7</v>
      </c>
    </row>
    <row r="91" spans="1:10" x14ac:dyDescent="0.2">
      <c r="A91" t="s">
        <v>91</v>
      </c>
      <c r="B91" t="s">
        <v>71</v>
      </c>
      <c r="C91">
        <f t="shared" si="5"/>
        <v>965</v>
      </c>
      <c r="D91">
        <f t="shared" si="5"/>
        <v>588</v>
      </c>
      <c r="E91">
        <f t="array" ref="E91">MIN(FIND(E$1:E$2,$A91,C91+1))-C91</f>
        <v>5</v>
      </c>
      <c r="F91">
        <f t="array" ref="F91">MIN(FIND(F$1:F$2,$A91,D91+1))-D91</f>
        <v>5</v>
      </c>
      <c r="G91" t="str">
        <f t="shared" si="6"/>
        <v xml:space="preserve"> 15.1</v>
      </c>
      <c r="H91" t="str">
        <f t="shared" si="7"/>
        <v xml:space="preserve"> 14.6</v>
      </c>
      <c r="I91">
        <f t="shared" si="8"/>
        <v>15.1</v>
      </c>
      <c r="J91">
        <f t="shared" si="9"/>
        <v>14.6</v>
      </c>
    </row>
    <row r="92" spans="1:10" x14ac:dyDescent="0.2">
      <c r="A92" t="s">
        <v>92</v>
      </c>
      <c r="B92" t="s">
        <v>71</v>
      </c>
      <c r="C92">
        <f t="shared" si="5"/>
        <v>957</v>
      </c>
      <c r="D92">
        <f t="shared" si="5"/>
        <v>589</v>
      </c>
      <c r="E92">
        <f t="array" ref="E92">MIN(FIND(E$1:E$2,$A92,C92+1))-C92</f>
        <v>5</v>
      </c>
      <c r="F92">
        <f t="array" ref="F92">MIN(FIND(F$1:F$2,$A92,D92+1))-D92</f>
        <v>5</v>
      </c>
      <c r="G92" t="str">
        <f t="shared" si="6"/>
        <v xml:space="preserve"> 10.0</v>
      </c>
      <c r="H92" t="str">
        <f t="shared" si="7"/>
        <v xml:space="preserve"> 12.3</v>
      </c>
      <c r="I92">
        <f t="shared" si="8"/>
        <v>10</v>
      </c>
      <c r="J92">
        <f t="shared" si="9"/>
        <v>12.3</v>
      </c>
    </row>
    <row r="93" spans="1:10" x14ac:dyDescent="0.2">
      <c r="A93" t="s">
        <v>93</v>
      </c>
      <c r="B93" t="s">
        <v>71</v>
      </c>
      <c r="C93">
        <f t="shared" si="5"/>
        <v>942</v>
      </c>
      <c r="D93">
        <f t="shared" si="5"/>
        <v>588</v>
      </c>
      <c r="E93">
        <f t="array" ref="E93">MIN(FIND(E$1:E$2,$A93,C93+1))-C93</f>
        <v>4</v>
      </c>
      <c r="F93">
        <f t="array" ref="F93">MIN(FIND(F$1:F$2,$A93,D93+1))-D93</f>
        <v>4</v>
      </c>
      <c r="G93" t="str">
        <f t="shared" si="6"/>
        <v xml:space="preserve"> 5.5</v>
      </c>
      <c r="H93" t="str">
        <f t="shared" si="7"/>
        <v xml:space="preserve"> 4.4</v>
      </c>
      <c r="I93">
        <f t="shared" si="8"/>
        <v>5.5</v>
      </c>
      <c r="J93">
        <f t="shared" si="9"/>
        <v>4.4000000000000004</v>
      </c>
    </row>
    <row r="94" spans="1:10" x14ac:dyDescent="0.2">
      <c r="A94" t="s">
        <v>94</v>
      </c>
      <c r="B94" t="s">
        <v>71</v>
      </c>
      <c r="C94">
        <f t="shared" si="5"/>
        <v>965</v>
      </c>
      <c r="D94">
        <f t="shared" si="5"/>
        <v>589</v>
      </c>
      <c r="E94">
        <f t="array" ref="E94">MIN(FIND(E$1:E$2,$A94,C94+1))-C94</f>
        <v>5</v>
      </c>
      <c r="F94">
        <f t="array" ref="F94">MIN(FIND(F$1:F$2,$A94,D94+1))-D94</f>
        <v>5</v>
      </c>
      <c r="G94" t="str">
        <f t="shared" si="6"/>
        <v xml:space="preserve"> 13.3</v>
      </c>
      <c r="H94" t="str">
        <f t="shared" si="7"/>
        <v xml:space="preserve"> 12.2</v>
      </c>
      <c r="I94">
        <f t="shared" si="8"/>
        <v>13.3</v>
      </c>
      <c r="J94">
        <f t="shared" si="9"/>
        <v>12.2</v>
      </c>
    </row>
    <row r="95" spans="1:10" x14ac:dyDescent="0.2">
      <c r="A95" t="s">
        <v>95</v>
      </c>
      <c r="B95" t="s">
        <v>71</v>
      </c>
      <c r="C95">
        <f t="shared" si="5"/>
        <v>964</v>
      </c>
      <c r="D95">
        <f t="shared" si="5"/>
        <v>591</v>
      </c>
      <c r="E95">
        <f t="array" ref="E95">MIN(FIND(E$1:E$2,$A95,C95+1))-C95</f>
        <v>4</v>
      </c>
      <c r="F95">
        <f t="array" ref="F95">MIN(FIND(F$1:F$2,$A95,D95+1))-D95</f>
        <v>5</v>
      </c>
      <c r="G95" t="str">
        <f t="shared" si="6"/>
        <v xml:space="preserve"> 8.3</v>
      </c>
      <c r="H95" t="str">
        <f t="shared" si="7"/>
        <v xml:space="preserve"> 12.2</v>
      </c>
      <c r="I95">
        <f t="shared" si="8"/>
        <v>8.3000000000000007</v>
      </c>
      <c r="J95">
        <f t="shared" si="9"/>
        <v>12.2</v>
      </c>
    </row>
    <row r="96" spans="1:10" x14ac:dyDescent="0.2">
      <c r="A96" t="s">
        <v>96</v>
      </c>
      <c r="B96" t="s">
        <v>71</v>
      </c>
      <c r="C96">
        <f t="shared" si="5"/>
        <v>953</v>
      </c>
      <c r="D96">
        <f t="shared" si="5"/>
        <v>587</v>
      </c>
      <c r="E96">
        <f t="array" ref="E96">MIN(FIND(E$1:E$2,$A96,C96+1))-C96</f>
        <v>5</v>
      </c>
      <c r="F96">
        <f t="array" ref="F96">MIN(FIND(F$1:F$2,$A96,D96+1))-D96</f>
        <v>4</v>
      </c>
      <c r="G96" t="str">
        <f t="shared" si="6"/>
        <v xml:space="preserve"> 31.4</v>
      </c>
      <c r="H96" t="str">
        <f t="shared" si="7"/>
        <v xml:space="preserve"> 6.0</v>
      </c>
      <c r="I96">
        <f t="shared" si="8"/>
        <v>31.4</v>
      </c>
      <c r="J96">
        <f t="shared" si="9"/>
        <v>6</v>
      </c>
    </row>
    <row r="97" spans="1:10" x14ac:dyDescent="0.2">
      <c r="A97" t="s">
        <v>97</v>
      </c>
      <c r="B97" t="s">
        <v>71</v>
      </c>
      <c r="C97">
        <f t="shared" si="5"/>
        <v>950</v>
      </c>
      <c r="D97">
        <f t="shared" si="5"/>
        <v>589</v>
      </c>
      <c r="E97">
        <f t="array" ref="E97">MIN(FIND(E$1:E$2,$A97,C97+1))-C97</f>
        <v>4</v>
      </c>
      <c r="F97">
        <f t="array" ref="F97">MIN(FIND(F$1:F$2,$A97,D97+1))-D97</f>
        <v>4</v>
      </c>
      <c r="G97" t="str">
        <f t="shared" si="6"/>
        <v xml:space="preserve"> 9.5</v>
      </c>
      <c r="H97" t="str">
        <f t="shared" si="7"/>
        <v xml:space="preserve"> 9.5</v>
      </c>
      <c r="I97">
        <f t="shared" si="8"/>
        <v>9.5</v>
      </c>
      <c r="J97">
        <f t="shared" si="9"/>
        <v>9.5</v>
      </c>
    </row>
    <row r="98" spans="1:10" x14ac:dyDescent="0.2">
      <c r="A98" t="s">
        <v>98</v>
      </c>
      <c r="B98" t="s">
        <v>71</v>
      </c>
      <c r="C98">
        <f t="shared" si="5"/>
        <v>951</v>
      </c>
      <c r="D98">
        <f t="shared" si="5"/>
        <v>590</v>
      </c>
      <c r="E98">
        <f t="array" ref="E98">MIN(FIND(E$1:E$2,$A98,C98+1))-C98</f>
        <v>4</v>
      </c>
      <c r="F98">
        <f t="array" ref="F98">MIN(FIND(F$1:F$2,$A98,D98+1))-D98</f>
        <v>4</v>
      </c>
      <c r="G98" t="str">
        <f t="shared" si="6"/>
        <v xml:space="preserve"> 5.9</v>
      </c>
      <c r="H98" t="str">
        <f t="shared" si="7"/>
        <v xml:space="preserve"> 5.4</v>
      </c>
      <c r="I98">
        <f t="shared" si="8"/>
        <v>5.9</v>
      </c>
      <c r="J98">
        <f t="shared" si="9"/>
        <v>5.4</v>
      </c>
    </row>
    <row r="99" spans="1:10" x14ac:dyDescent="0.2">
      <c r="A99" t="s">
        <v>99</v>
      </c>
      <c r="B99" t="s">
        <v>71</v>
      </c>
      <c r="C99">
        <f t="shared" si="5"/>
        <v>958</v>
      </c>
      <c r="D99">
        <f t="shared" si="5"/>
        <v>589</v>
      </c>
      <c r="E99">
        <f t="array" ref="E99">MIN(FIND(E$1:E$2,$A99,C99+1))-C99</f>
        <v>5</v>
      </c>
      <c r="F99">
        <f t="array" ref="F99">MIN(FIND(F$1:F$2,$A99,D99+1))-D99</f>
        <v>4</v>
      </c>
      <c r="G99" t="str">
        <f t="shared" si="6"/>
        <v xml:space="preserve"> 24.2</v>
      </c>
      <c r="H99" t="str">
        <f t="shared" si="7"/>
        <v xml:space="preserve"> 8.3</v>
      </c>
      <c r="I99">
        <f t="shared" si="8"/>
        <v>24.2</v>
      </c>
      <c r="J99">
        <f t="shared" si="9"/>
        <v>8.3000000000000007</v>
      </c>
    </row>
    <row r="100" spans="1:10" x14ac:dyDescent="0.2">
      <c r="A100" t="s">
        <v>100</v>
      </c>
      <c r="B100" t="s">
        <v>101</v>
      </c>
      <c r="C100">
        <f t="shared" si="5"/>
        <v>952</v>
      </c>
      <c r="D100">
        <f t="shared" si="5"/>
        <v>589</v>
      </c>
      <c r="E100">
        <f t="array" ref="E100">MIN(FIND(E$1:E$2,$A100,C100+1))-C100</f>
        <v>5</v>
      </c>
      <c r="F100">
        <f t="array" ref="F100">MIN(FIND(F$1:F$2,$A100,D100+1))-D100</f>
        <v>5</v>
      </c>
      <c r="G100" t="str">
        <f t="shared" si="6"/>
        <v xml:space="preserve"> 36.2</v>
      </c>
      <c r="H100" t="str">
        <f t="shared" si="7"/>
        <v xml:space="preserve"> 30.0</v>
      </c>
      <c r="I100">
        <f t="shared" si="8"/>
        <v>36.200000000000003</v>
      </c>
      <c r="J100">
        <f t="shared" si="9"/>
        <v>30</v>
      </c>
    </row>
    <row r="101" spans="1:10" x14ac:dyDescent="0.2">
      <c r="A101" t="s">
        <v>102</v>
      </c>
      <c r="B101" t="s">
        <v>101</v>
      </c>
      <c r="C101">
        <f t="shared" si="5"/>
        <v>962</v>
      </c>
      <c r="D101">
        <f t="shared" si="5"/>
        <v>593</v>
      </c>
      <c r="E101">
        <f t="array" ref="E101">MIN(FIND(E$1:E$2,$A101,C101+1))-C101</f>
        <v>5</v>
      </c>
      <c r="F101">
        <f t="array" ref="F101">MIN(FIND(F$1:F$2,$A101,D101+1))-D101</f>
        <v>5</v>
      </c>
      <c r="G101" t="str">
        <f t="shared" si="6"/>
        <v xml:space="preserve"> 17.1</v>
      </c>
      <c r="H101" t="str">
        <f t="shared" si="7"/>
        <v xml:space="preserve"> 18.9</v>
      </c>
      <c r="I101">
        <f t="shared" si="8"/>
        <v>17.100000000000001</v>
      </c>
      <c r="J101">
        <f t="shared" si="9"/>
        <v>18.899999999999999</v>
      </c>
    </row>
    <row r="102" spans="1:10" x14ac:dyDescent="0.2">
      <c r="A102" t="s">
        <v>103</v>
      </c>
      <c r="B102" t="s">
        <v>101</v>
      </c>
      <c r="C102">
        <f t="shared" si="5"/>
        <v>964</v>
      </c>
      <c r="D102">
        <f t="shared" si="5"/>
        <v>594</v>
      </c>
      <c r="E102">
        <f t="array" ref="E102">MIN(FIND(E$1:E$2,$A102,C102+1))-C102</f>
        <v>5</v>
      </c>
      <c r="F102">
        <f t="array" ref="F102">MIN(FIND(F$1:F$2,$A102,D102+1))-D102</f>
        <v>5</v>
      </c>
      <c r="G102" t="str">
        <f t="shared" si="6"/>
        <v xml:space="preserve"> 23.0</v>
      </c>
      <c r="H102" t="str">
        <f t="shared" si="7"/>
        <v xml:space="preserve"> 18.7</v>
      </c>
      <c r="I102">
        <f t="shared" si="8"/>
        <v>23</v>
      </c>
      <c r="J102">
        <f t="shared" si="9"/>
        <v>18.7</v>
      </c>
    </row>
    <row r="103" spans="1:10" x14ac:dyDescent="0.2">
      <c r="A103" t="s">
        <v>104</v>
      </c>
      <c r="B103" t="s">
        <v>101</v>
      </c>
      <c r="C103">
        <f t="shared" si="5"/>
        <v>951</v>
      </c>
      <c r="D103">
        <f t="shared" si="5"/>
        <v>590</v>
      </c>
      <c r="E103">
        <f t="array" ref="E103">MIN(FIND(E$1:E$2,$A103,C103+1))-C103</f>
        <v>5</v>
      </c>
      <c r="F103">
        <f t="array" ref="F103">MIN(FIND(F$1:F$2,$A103,D103+1))-D103</f>
        <v>5</v>
      </c>
      <c r="G103" t="str">
        <f t="shared" si="6"/>
        <v xml:space="preserve"> 21.6</v>
      </c>
      <c r="H103" t="str">
        <f t="shared" si="7"/>
        <v xml:space="preserve"> 20.8</v>
      </c>
      <c r="I103">
        <f t="shared" si="8"/>
        <v>21.6</v>
      </c>
      <c r="J103">
        <f t="shared" si="9"/>
        <v>20.8</v>
      </c>
    </row>
    <row r="104" spans="1:10" x14ac:dyDescent="0.2">
      <c r="A104" t="s">
        <v>105</v>
      </c>
      <c r="B104" t="s">
        <v>101</v>
      </c>
      <c r="C104">
        <f t="shared" si="5"/>
        <v>952</v>
      </c>
      <c r="D104">
        <f t="shared" si="5"/>
        <v>590</v>
      </c>
      <c r="E104">
        <f t="array" ref="E104">MIN(FIND(E$1:E$2,$A104,C104+1))-C104</f>
        <v>5</v>
      </c>
      <c r="F104">
        <f t="array" ref="F104">MIN(FIND(F$1:F$2,$A104,D104+1))-D104</f>
        <v>5</v>
      </c>
      <c r="G104" t="str">
        <f t="shared" si="6"/>
        <v xml:space="preserve"> 22.3</v>
      </c>
      <c r="H104" t="str">
        <f t="shared" si="7"/>
        <v xml:space="preserve"> 22.2</v>
      </c>
      <c r="I104">
        <f t="shared" si="8"/>
        <v>22.3</v>
      </c>
      <c r="J104">
        <f t="shared" si="9"/>
        <v>22.2</v>
      </c>
    </row>
    <row r="105" spans="1:10" x14ac:dyDescent="0.2">
      <c r="A105" t="s">
        <v>106</v>
      </c>
      <c r="B105" t="s">
        <v>101</v>
      </c>
      <c r="C105">
        <f t="shared" si="5"/>
        <v>947</v>
      </c>
      <c r="D105">
        <f t="shared" si="5"/>
        <v>589</v>
      </c>
      <c r="E105">
        <f t="array" ref="E105">MIN(FIND(E$1:E$2,$A105,C105+1))-C105</f>
        <v>5</v>
      </c>
      <c r="F105">
        <f t="array" ref="F105">MIN(FIND(F$1:F$2,$A105,D105+1))-D105</f>
        <v>5</v>
      </c>
      <c r="G105" t="str">
        <f t="shared" si="6"/>
        <v xml:space="preserve"> 16.0</v>
      </c>
      <c r="H105" t="str">
        <f t="shared" si="7"/>
        <v xml:space="preserve"> 17.5</v>
      </c>
      <c r="I105">
        <f t="shared" si="8"/>
        <v>16</v>
      </c>
      <c r="J105">
        <f t="shared" si="9"/>
        <v>17.5</v>
      </c>
    </row>
    <row r="106" spans="1:10" x14ac:dyDescent="0.2">
      <c r="A106" t="s">
        <v>107</v>
      </c>
      <c r="B106" t="s">
        <v>101</v>
      </c>
      <c r="C106">
        <f t="shared" si="5"/>
        <v>954</v>
      </c>
      <c r="D106">
        <f t="shared" si="5"/>
        <v>591</v>
      </c>
      <c r="E106">
        <f t="array" ref="E106">MIN(FIND(E$1:E$2,$A106,C106+1))-C106</f>
        <v>5</v>
      </c>
      <c r="F106">
        <f t="array" ref="F106">MIN(FIND(F$1:F$2,$A106,D106+1))-D106</f>
        <v>5</v>
      </c>
      <c r="G106" t="str">
        <f t="shared" si="6"/>
        <v xml:space="preserve"> 19.4</v>
      </c>
      <c r="H106" t="str">
        <f t="shared" si="7"/>
        <v xml:space="preserve"> 12.4</v>
      </c>
      <c r="I106">
        <f t="shared" si="8"/>
        <v>19.399999999999999</v>
      </c>
      <c r="J106">
        <f t="shared" si="9"/>
        <v>12.4</v>
      </c>
    </row>
    <row r="107" spans="1:10" x14ac:dyDescent="0.2">
      <c r="A107" t="s">
        <v>108</v>
      </c>
      <c r="B107" t="s">
        <v>101</v>
      </c>
      <c r="C107">
        <f t="shared" si="5"/>
        <v>972</v>
      </c>
      <c r="D107">
        <f t="shared" si="5"/>
        <v>595</v>
      </c>
      <c r="E107">
        <f t="array" ref="E107">MIN(FIND(E$1:E$2,$A107,C107+1))-C107</f>
        <v>5</v>
      </c>
      <c r="F107">
        <f t="array" ref="F107">MIN(FIND(F$1:F$2,$A107,D107+1))-D107</f>
        <v>5</v>
      </c>
      <c r="G107" t="str">
        <f t="shared" si="6"/>
        <v xml:space="preserve"> 16.7</v>
      </c>
      <c r="H107" t="str">
        <f t="shared" si="7"/>
        <v xml:space="preserve"> 25.4</v>
      </c>
      <c r="I107">
        <f t="shared" si="8"/>
        <v>16.7</v>
      </c>
      <c r="J107">
        <f t="shared" si="9"/>
        <v>25.4</v>
      </c>
    </row>
    <row r="108" spans="1:10" x14ac:dyDescent="0.2">
      <c r="A108" t="s">
        <v>109</v>
      </c>
      <c r="B108" t="s">
        <v>101</v>
      </c>
      <c r="C108">
        <f t="shared" si="5"/>
        <v>962</v>
      </c>
      <c r="D108">
        <f t="shared" si="5"/>
        <v>593</v>
      </c>
      <c r="E108">
        <f t="array" ref="E108">MIN(FIND(E$1:E$2,$A108,C108+1))-C108</f>
        <v>5</v>
      </c>
      <c r="F108">
        <f t="array" ref="F108">MIN(FIND(F$1:F$2,$A108,D108+1))-D108</f>
        <v>5</v>
      </c>
      <c r="G108" t="str">
        <f t="shared" si="6"/>
        <v xml:space="preserve"> 19.4</v>
      </c>
      <c r="H108" t="str">
        <f t="shared" si="7"/>
        <v xml:space="preserve"> 18.9</v>
      </c>
      <c r="I108">
        <f t="shared" si="8"/>
        <v>19.399999999999999</v>
      </c>
      <c r="J108">
        <f t="shared" si="9"/>
        <v>18.899999999999999</v>
      </c>
    </row>
    <row r="109" spans="1:10" x14ac:dyDescent="0.2">
      <c r="A109" t="s">
        <v>110</v>
      </c>
      <c r="B109" t="s">
        <v>101</v>
      </c>
      <c r="C109">
        <f t="shared" si="5"/>
        <v>957</v>
      </c>
      <c r="D109">
        <f t="shared" si="5"/>
        <v>590</v>
      </c>
      <c r="E109">
        <f t="array" ref="E109">MIN(FIND(E$1:E$2,$A109,C109+1))-C109</f>
        <v>5</v>
      </c>
      <c r="F109">
        <f t="array" ref="F109">MIN(FIND(F$1:F$2,$A109,D109+1))-D109</f>
        <v>5</v>
      </c>
      <c r="G109" t="str">
        <f t="shared" si="6"/>
        <v xml:space="preserve"> 30.3</v>
      </c>
      <c r="H109" t="str">
        <f t="shared" si="7"/>
        <v xml:space="preserve"> 22.3</v>
      </c>
      <c r="I109">
        <f t="shared" si="8"/>
        <v>30.3</v>
      </c>
      <c r="J109">
        <f t="shared" si="9"/>
        <v>22.3</v>
      </c>
    </row>
    <row r="110" spans="1:10" x14ac:dyDescent="0.2">
      <c r="A110" t="s">
        <v>111</v>
      </c>
      <c r="B110" t="s">
        <v>101</v>
      </c>
      <c r="C110">
        <f t="shared" si="5"/>
        <v>965</v>
      </c>
      <c r="D110">
        <f t="shared" si="5"/>
        <v>595</v>
      </c>
      <c r="E110">
        <f t="array" ref="E110">MIN(FIND(E$1:E$2,$A110,C110+1))-C110</f>
        <v>5</v>
      </c>
      <c r="F110">
        <f t="array" ref="F110">MIN(FIND(F$1:F$2,$A110,D110+1))-D110</f>
        <v>5</v>
      </c>
      <c r="G110" t="str">
        <f t="shared" si="6"/>
        <v xml:space="preserve"> 19.2</v>
      </c>
      <c r="H110" t="str">
        <f t="shared" si="7"/>
        <v xml:space="preserve"> 24.0</v>
      </c>
      <c r="I110">
        <f t="shared" si="8"/>
        <v>19.2</v>
      </c>
      <c r="J110">
        <f t="shared" si="9"/>
        <v>24</v>
      </c>
    </row>
    <row r="111" spans="1:10" x14ac:dyDescent="0.2">
      <c r="A111" t="s">
        <v>112</v>
      </c>
      <c r="B111" t="s">
        <v>101</v>
      </c>
      <c r="C111">
        <f t="shared" si="5"/>
        <v>961</v>
      </c>
      <c r="D111">
        <f t="shared" si="5"/>
        <v>594</v>
      </c>
      <c r="E111">
        <f t="array" ref="E111">MIN(FIND(E$1:E$2,$A111,C111+1))-C111</f>
        <v>5</v>
      </c>
      <c r="F111">
        <f t="array" ref="F111">MIN(FIND(F$1:F$2,$A111,D111+1))-D111</f>
        <v>5</v>
      </c>
      <c r="G111" t="str">
        <f t="shared" si="6"/>
        <v xml:space="preserve"> 15.6</v>
      </c>
      <c r="H111" t="str">
        <f t="shared" si="7"/>
        <v xml:space="preserve"> 31.1</v>
      </c>
      <c r="I111">
        <f t="shared" si="8"/>
        <v>15.6</v>
      </c>
      <c r="J111">
        <f t="shared" si="9"/>
        <v>31.1</v>
      </c>
    </row>
    <row r="112" spans="1:10" x14ac:dyDescent="0.2">
      <c r="A112" t="s">
        <v>113</v>
      </c>
      <c r="B112" t="s">
        <v>101</v>
      </c>
      <c r="C112">
        <f t="shared" si="5"/>
        <v>955</v>
      </c>
      <c r="D112">
        <f t="shared" si="5"/>
        <v>590</v>
      </c>
      <c r="E112">
        <f t="array" ref="E112">MIN(FIND(E$1:E$2,$A112,C112+1))-C112</f>
        <v>5</v>
      </c>
      <c r="F112">
        <f t="array" ref="F112">MIN(FIND(F$1:F$2,$A112,D112+1))-D112</f>
        <v>5</v>
      </c>
      <c r="G112" t="str">
        <f t="shared" si="6"/>
        <v xml:space="preserve"> 26.3</v>
      </c>
      <c r="H112" t="str">
        <f t="shared" si="7"/>
        <v xml:space="preserve"> 19.8</v>
      </c>
      <c r="I112">
        <f t="shared" si="8"/>
        <v>26.3</v>
      </c>
      <c r="J112">
        <f t="shared" si="9"/>
        <v>19.8</v>
      </c>
    </row>
    <row r="113" spans="1:10" x14ac:dyDescent="0.2">
      <c r="A113" t="s">
        <v>114</v>
      </c>
      <c r="B113" t="s">
        <v>101</v>
      </c>
      <c r="C113">
        <f t="shared" si="5"/>
        <v>960</v>
      </c>
      <c r="D113">
        <f t="shared" si="5"/>
        <v>592</v>
      </c>
      <c r="E113">
        <f t="array" ref="E113">MIN(FIND(E$1:E$2,$A113,C113+1))-C113</f>
        <v>5</v>
      </c>
      <c r="F113">
        <f t="array" ref="F113">MIN(FIND(F$1:F$2,$A113,D113+1))-D113</f>
        <v>5</v>
      </c>
      <c r="G113" t="str">
        <f t="shared" si="6"/>
        <v xml:space="preserve"> 15.8</v>
      </c>
      <c r="H113" t="str">
        <f t="shared" si="7"/>
        <v xml:space="preserve"> 22.2</v>
      </c>
      <c r="I113">
        <f t="shared" si="8"/>
        <v>15.8</v>
      </c>
      <c r="J113">
        <f t="shared" si="9"/>
        <v>22.2</v>
      </c>
    </row>
    <row r="114" spans="1:10" x14ac:dyDescent="0.2">
      <c r="A114" t="s">
        <v>115</v>
      </c>
      <c r="B114" t="s">
        <v>101</v>
      </c>
      <c r="C114">
        <f t="shared" si="5"/>
        <v>956</v>
      </c>
      <c r="D114">
        <f t="shared" si="5"/>
        <v>593</v>
      </c>
      <c r="E114">
        <f t="array" ref="E114">MIN(FIND(E$1:E$2,$A114,C114+1))-C114</f>
        <v>5</v>
      </c>
      <c r="F114">
        <f t="array" ref="F114">MIN(FIND(F$1:F$2,$A114,D114+1))-D114</f>
        <v>5</v>
      </c>
      <c r="G114" t="str">
        <f t="shared" si="6"/>
        <v xml:space="preserve"> 20.2</v>
      </c>
      <c r="H114" t="str">
        <f t="shared" si="7"/>
        <v xml:space="preserve"> 18.8</v>
      </c>
      <c r="I114">
        <f t="shared" si="8"/>
        <v>20.2</v>
      </c>
      <c r="J114">
        <f t="shared" si="9"/>
        <v>18.8</v>
      </c>
    </row>
    <row r="115" spans="1:10" x14ac:dyDescent="0.2">
      <c r="A115" t="s">
        <v>116</v>
      </c>
      <c r="B115" t="s">
        <v>117</v>
      </c>
      <c r="C115">
        <f t="shared" si="5"/>
        <v>957</v>
      </c>
      <c r="D115">
        <f t="shared" si="5"/>
        <v>592</v>
      </c>
      <c r="E115">
        <f t="array" ref="E115">MIN(FIND(E$1:E$2,$A115,C115+1))-C115</f>
        <v>5</v>
      </c>
      <c r="F115">
        <f t="array" ref="F115">MIN(FIND(F$1:F$2,$A115,D115+1))-D115</f>
        <v>5</v>
      </c>
      <c r="G115" t="str">
        <f t="shared" si="6"/>
        <v xml:space="preserve"> 15.8</v>
      </c>
      <c r="H115" t="str">
        <f t="shared" si="7"/>
        <v xml:space="preserve"> 15.5</v>
      </c>
      <c r="I115">
        <f t="shared" si="8"/>
        <v>15.8</v>
      </c>
      <c r="J115">
        <f t="shared" si="9"/>
        <v>15.5</v>
      </c>
    </row>
    <row r="116" spans="1:10" x14ac:dyDescent="0.2">
      <c r="A116" t="s">
        <v>118</v>
      </c>
      <c r="B116" t="s">
        <v>117</v>
      </c>
      <c r="C116">
        <f t="shared" si="5"/>
        <v>949</v>
      </c>
      <c r="D116">
        <f t="shared" si="5"/>
        <v>588</v>
      </c>
      <c r="E116">
        <f t="array" ref="E116">MIN(FIND(E$1:E$2,$A116,C116+1))-C116</f>
        <v>5</v>
      </c>
      <c r="F116">
        <f t="array" ref="F116">MIN(FIND(F$1:F$2,$A116,D116+1))-D116</f>
        <v>5</v>
      </c>
      <c r="G116" t="str">
        <f t="shared" si="6"/>
        <v xml:space="preserve"> 18.9</v>
      </c>
      <c r="H116" t="str">
        <f t="shared" si="7"/>
        <v xml:space="preserve"> 18.5</v>
      </c>
      <c r="I116">
        <f t="shared" si="8"/>
        <v>18.899999999999999</v>
      </c>
      <c r="J116">
        <f t="shared" si="9"/>
        <v>18.5</v>
      </c>
    </row>
    <row r="117" spans="1:10" x14ac:dyDescent="0.2">
      <c r="A117" t="s">
        <v>119</v>
      </c>
      <c r="B117" t="s">
        <v>117</v>
      </c>
      <c r="C117">
        <f t="shared" si="5"/>
        <v>949</v>
      </c>
      <c r="D117">
        <f t="shared" si="5"/>
        <v>590</v>
      </c>
      <c r="E117">
        <f t="array" ref="E117">MIN(FIND(E$1:E$2,$A117,C117+1))-C117</f>
        <v>5</v>
      </c>
      <c r="F117">
        <f t="array" ref="F117">MIN(FIND(F$1:F$2,$A117,D117+1))-D117</f>
        <v>5</v>
      </c>
      <c r="G117" t="str">
        <f t="shared" si="6"/>
        <v xml:space="preserve"> 15.5</v>
      </c>
      <c r="H117" t="str">
        <f t="shared" si="7"/>
        <v xml:space="preserve"> 17.1</v>
      </c>
      <c r="I117">
        <f t="shared" si="8"/>
        <v>15.5</v>
      </c>
      <c r="J117">
        <f t="shared" si="9"/>
        <v>17.100000000000001</v>
      </c>
    </row>
    <row r="118" spans="1:10" x14ac:dyDescent="0.2">
      <c r="A118" t="s">
        <v>120</v>
      </c>
      <c r="B118" t="s">
        <v>117</v>
      </c>
      <c r="C118">
        <f t="shared" si="5"/>
        <v>955</v>
      </c>
      <c r="D118">
        <f t="shared" si="5"/>
        <v>590</v>
      </c>
      <c r="E118">
        <f t="array" ref="E118">MIN(FIND(E$1:E$2,$A118,C118+1))-C118</f>
        <v>5</v>
      </c>
      <c r="F118">
        <f t="array" ref="F118">MIN(FIND(F$1:F$2,$A118,D118+1))-D118</f>
        <v>5</v>
      </c>
      <c r="G118" t="str">
        <f t="shared" si="6"/>
        <v xml:space="preserve"> 12.2</v>
      </c>
      <c r="H118" t="str">
        <f t="shared" si="7"/>
        <v xml:space="preserve"> 20.1</v>
      </c>
      <c r="I118">
        <f t="shared" si="8"/>
        <v>12.2</v>
      </c>
      <c r="J118">
        <f t="shared" si="9"/>
        <v>20.100000000000001</v>
      </c>
    </row>
    <row r="119" spans="1:10" x14ac:dyDescent="0.2">
      <c r="A119" t="s">
        <v>121</v>
      </c>
      <c r="B119" t="s">
        <v>117</v>
      </c>
      <c r="C119">
        <f t="shared" si="5"/>
        <v>946</v>
      </c>
      <c r="D119">
        <f t="shared" si="5"/>
        <v>587</v>
      </c>
      <c r="E119">
        <f t="array" ref="E119">MIN(FIND(E$1:E$2,$A119,C119+1))-C119</f>
        <v>5</v>
      </c>
      <c r="F119">
        <f t="array" ref="F119">MIN(FIND(F$1:F$2,$A119,D119+1))-D119</f>
        <v>5</v>
      </c>
      <c r="G119" t="str">
        <f t="shared" si="6"/>
        <v xml:space="preserve"> 16.6</v>
      </c>
      <c r="H119" t="str">
        <f t="shared" si="7"/>
        <v xml:space="preserve"> 19.7</v>
      </c>
      <c r="I119">
        <f t="shared" si="8"/>
        <v>16.600000000000001</v>
      </c>
      <c r="J119">
        <f t="shared" si="9"/>
        <v>19.7</v>
      </c>
    </row>
    <row r="120" spans="1:10" x14ac:dyDescent="0.2">
      <c r="A120" t="s">
        <v>122</v>
      </c>
      <c r="B120" t="s">
        <v>117</v>
      </c>
      <c r="C120">
        <f t="shared" si="5"/>
        <v>951</v>
      </c>
      <c r="D120">
        <f t="shared" si="5"/>
        <v>593</v>
      </c>
      <c r="E120">
        <f t="array" ref="E120">MIN(FIND(E$1:E$2,$A120,C120+1))-C120</f>
        <v>5</v>
      </c>
      <c r="F120">
        <f t="array" ref="F120">MIN(FIND(F$1:F$2,$A120,D120+1))-D120</f>
        <v>5</v>
      </c>
      <c r="G120" t="str">
        <f t="shared" si="6"/>
        <v xml:space="preserve"> 31.3</v>
      </c>
      <c r="H120" t="str">
        <f t="shared" si="7"/>
        <v xml:space="preserve"> 20.1</v>
      </c>
      <c r="I120">
        <f t="shared" si="8"/>
        <v>31.3</v>
      </c>
      <c r="J120">
        <f t="shared" si="9"/>
        <v>20.100000000000001</v>
      </c>
    </row>
    <row r="121" spans="1:10" x14ac:dyDescent="0.2">
      <c r="A121" t="s">
        <v>123</v>
      </c>
      <c r="B121" t="s">
        <v>117</v>
      </c>
      <c r="C121">
        <f t="shared" si="5"/>
        <v>943</v>
      </c>
      <c r="D121">
        <f t="shared" si="5"/>
        <v>588</v>
      </c>
      <c r="E121">
        <f t="array" ref="E121">MIN(FIND(E$1:E$2,$A121,C121+1))-C121</f>
        <v>5</v>
      </c>
      <c r="F121">
        <f t="array" ref="F121">MIN(FIND(F$1:F$2,$A121,D121+1))-D121</f>
        <v>5</v>
      </c>
      <c r="G121" t="str">
        <f t="shared" si="6"/>
        <v xml:space="preserve"> 14.9</v>
      </c>
      <c r="H121" t="str">
        <f t="shared" si="7"/>
        <v xml:space="preserve"> 24.9</v>
      </c>
      <c r="I121">
        <f t="shared" si="8"/>
        <v>14.9</v>
      </c>
      <c r="J121">
        <f t="shared" si="9"/>
        <v>24.9</v>
      </c>
    </row>
    <row r="122" spans="1:10" x14ac:dyDescent="0.2">
      <c r="A122" t="s">
        <v>124</v>
      </c>
      <c r="B122" t="s">
        <v>117</v>
      </c>
      <c r="C122">
        <f t="shared" si="5"/>
        <v>951</v>
      </c>
      <c r="D122">
        <f t="shared" si="5"/>
        <v>589</v>
      </c>
      <c r="E122">
        <f t="array" ref="E122">MIN(FIND(E$1:E$2,$A122,C122+1))-C122</f>
        <v>5</v>
      </c>
      <c r="F122">
        <f t="array" ref="F122">MIN(FIND(F$1:F$2,$A122,D122+1))-D122</f>
        <v>5</v>
      </c>
      <c r="G122" t="str">
        <f t="shared" si="6"/>
        <v xml:space="preserve"> 18.8</v>
      </c>
      <c r="H122" t="str">
        <f t="shared" si="7"/>
        <v xml:space="preserve"> 19.1</v>
      </c>
      <c r="I122">
        <f t="shared" si="8"/>
        <v>18.8</v>
      </c>
      <c r="J122">
        <f t="shared" si="9"/>
        <v>19.100000000000001</v>
      </c>
    </row>
    <row r="123" spans="1:10" x14ac:dyDescent="0.2">
      <c r="A123" t="s">
        <v>125</v>
      </c>
      <c r="B123" t="s">
        <v>117</v>
      </c>
      <c r="C123">
        <f t="shared" si="5"/>
        <v>945</v>
      </c>
      <c r="D123">
        <f t="shared" si="5"/>
        <v>588</v>
      </c>
      <c r="E123">
        <f t="array" ref="E123">MIN(FIND(E$1:E$2,$A123,C123+1))-C123</f>
        <v>5</v>
      </c>
      <c r="F123">
        <f t="array" ref="F123">MIN(FIND(F$1:F$2,$A123,D123+1))-D123</f>
        <v>5</v>
      </c>
      <c r="G123" t="str">
        <f t="shared" si="6"/>
        <v xml:space="preserve"> 33.0</v>
      </c>
      <c r="H123" t="str">
        <f t="shared" si="7"/>
        <v xml:space="preserve"> 21.4</v>
      </c>
      <c r="I123">
        <f t="shared" si="8"/>
        <v>33</v>
      </c>
      <c r="J123">
        <f t="shared" si="9"/>
        <v>21.4</v>
      </c>
    </row>
    <row r="124" spans="1:10" x14ac:dyDescent="0.2">
      <c r="A124" t="s">
        <v>126</v>
      </c>
      <c r="B124" t="s">
        <v>117</v>
      </c>
      <c r="C124">
        <f t="shared" si="5"/>
        <v>949</v>
      </c>
      <c r="D124">
        <f t="shared" si="5"/>
        <v>591</v>
      </c>
      <c r="E124">
        <f t="array" ref="E124">MIN(FIND(E$1:E$2,$A124,C124+1))-C124</f>
        <v>5</v>
      </c>
      <c r="F124">
        <f t="array" ref="F124">MIN(FIND(F$1:F$2,$A124,D124+1))-D124</f>
        <v>5</v>
      </c>
      <c r="G124" t="str">
        <f t="shared" si="6"/>
        <v xml:space="preserve"> 24.3</v>
      </c>
      <c r="H124" t="str">
        <f t="shared" si="7"/>
        <v xml:space="preserve"> 19.9</v>
      </c>
      <c r="I124">
        <f t="shared" si="8"/>
        <v>24.3</v>
      </c>
      <c r="J124">
        <f t="shared" si="9"/>
        <v>19.899999999999999</v>
      </c>
    </row>
    <row r="125" spans="1:10" x14ac:dyDescent="0.2">
      <c r="A125" t="s">
        <v>127</v>
      </c>
      <c r="B125" t="s">
        <v>117</v>
      </c>
      <c r="C125">
        <f t="shared" si="5"/>
        <v>948</v>
      </c>
      <c r="D125">
        <f t="shared" si="5"/>
        <v>590</v>
      </c>
      <c r="E125">
        <f t="array" ref="E125">MIN(FIND(E$1:E$2,$A125,C125+1))-C125</f>
        <v>5</v>
      </c>
      <c r="F125">
        <f t="array" ref="F125">MIN(FIND(F$1:F$2,$A125,D125+1))-D125</f>
        <v>5</v>
      </c>
      <c r="G125" t="str">
        <f t="shared" si="6"/>
        <v xml:space="preserve"> 20.2</v>
      </c>
      <c r="H125" t="str">
        <f t="shared" si="7"/>
        <v xml:space="preserve"> 22.8</v>
      </c>
      <c r="I125">
        <f t="shared" si="8"/>
        <v>20.2</v>
      </c>
      <c r="J125">
        <f t="shared" si="9"/>
        <v>22.8</v>
      </c>
    </row>
    <row r="126" spans="1:10" x14ac:dyDescent="0.2">
      <c r="A126" t="s">
        <v>128</v>
      </c>
      <c r="B126" t="s">
        <v>117</v>
      </c>
      <c r="C126">
        <f t="shared" si="5"/>
        <v>954</v>
      </c>
      <c r="D126">
        <f t="shared" si="5"/>
        <v>590</v>
      </c>
      <c r="E126">
        <f t="array" ref="E126">MIN(FIND(E$1:E$2,$A126,C126+1))-C126</f>
        <v>5</v>
      </c>
      <c r="F126">
        <f t="array" ref="F126">MIN(FIND(F$1:F$2,$A126,D126+1))-D126</f>
        <v>5</v>
      </c>
      <c r="G126" t="str">
        <f t="shared" si="6"/>
        <v xml:space="preserve"> 15.8</v>
      </c>
      <c r="H126" t="str">
        <f t="shared" si="7"/>
        <v xml:space="preserve"> 24.9</v>
      </c>
      <c r="I126">
        <f t="shared" si="8"/>
        <v>15.8</v>
      </c>
      <c r="J126">
        <f t="shared" si="9"/>
        <v>24.9</v>
      </c>
    </row>
    <row r="127" spans="1:10" x14ac:dyDescent="0.2">
      <c r="A127" t="s">
        <v>129</v>
      </c>
      <c r="B127" t="s">
        <v>117</v>
      </c>
      <c r="C127">
        <f t="shared" si="5"/>
        <v>946</v>
      </c>
      <c r="D127">
        <f t="shared" si="5"/>
        <v>588</v>
      </c>
      <c r="E127">
        <f t="array" ref="E127">MIN(FIND(E$1:E$2,$A127,C127+1))-C127</f>
        <v>5</v>
      </c>
      <c r="F127">
        <f t="array" ref="F127">MIN(FIND(F$1:F$2,$A127,D127+1))-D127</f>
        <v>5</v>
      </c>
      <c r="G127" t="str">
        <f t="shared" si="6"/>
        <v xml:space="preserve"> 17.7</v>
      </c>
      <c r="H127" t="str">
        <f t="shared" si="7"/>
        <v xml:space="preserve"> 27.4</v>
      </c>
      <c r="I127">
        <f t="shared" si="8"/>
        <v>17.7</v>
      </c>
      <c r="J127">
        <f t="shared" si="9"/>
        <v>27.4</v>
      </c>
    </row>
    <row r="128" spans="1:10" x14ac:dyDescent="0.2">
      <c r="A128" t="s">
        <v>130</v>
      </c>
      <c r="B128" t="s">
        <v>117</v>
      </c>
      <c r="C128">
        <f t="shared" si="5"/>
        <v>953</v>
      </c>
      <c r="D128">
        <f t="shared" si="5"/>
        <v>592</v>
      </c>
      <c r="E128">
        <f t="array" ref="E128">MIN(FIND(E$1:E$2,$A128,C128+1))-C128</f>
        <v>5</v>
      </c>
      <c r="F128">
        <f t="array" ref="F128">MIN(FIND(F$1:F$2,$A128,D128+1))-D128</f>
        <v>5</v>
      </c>
      <c r="G128" t="str">
        <f t="shared" si="6"/>
        <v xml:space="preserve"> 25.4</v>
      </c>
      <c r="H128" t="str">
        <f t="shared" si="7"/>
        <v xml:space="preserve"> 16.6</v>
      </c>
      <c r="I128">
        <f t="shared" si="8"/>
        <v>25.4</v>
      </c>
      <c r="J128">
        <f t="shared" si="9"/>
        <v>16.600000000000001</v>
      </c>
    </row>
    <row r="129" spans="1:10" x14ac:dyDescent="0.2">
      <c r="A129" t="s">
        <v>131</v>
      </c>
      <c r="B129" t="s">
        <v>117</v>
      </c>
      <c r="C129">
        <f t="shared" si="5"/>
        <v>954</v>
      </c>
      <c r="D129">
        <f t="shared" si="5"/>
        <v>591</v>
      </c>
      <c r="E129">
        <f t="array" ref="E129">MIN(FIND(E$1:E$2,$A129,C129+1))-C129</f>
        <v>5</v>
      </c>
      <c r="F129">
        <f t="array" ref="F129">MIN(FIND(F$1:F$2,$A129,D129+1))-D129</f>
        <v>5</v>
      </c>
      <c r="G129" t="str">
        <f t="shared" si="6"/>
        <v xml:space="preserve"> 24.0</v>
      </c>
      <c r="H129" t="str">
        <f t="shared" si="7"/>
        <v xml:space="preserve"> 22.2</v>
      </c>
      <c r="I129">
        <f t="shared" si="8"/>
        <v>24</v>
      </c>
      <c r="J129">
        <f t="shared" si="9"/>
        <v>22.2</v>
      </c>
    </row>
    <row r="130" spans="1:10" x14ac:dyDescent="0.2">
      <c r="A130" t="s">
        <v>132</v>
      </c>
      <c r="B130" t="s">
        <v>117</v>
      </c>
      <c r="C130">
        <f t="shared" si="5"/>
        <v>961</v>
      </c>
      <c r="D130">
        <f t="shared" si="5"/>
        <v>592</v>
      </c>
      <c r="E130">
        <f t="array" ref="E130">MIN(FIND(E$1:E$2,$A130,C130+1))-C130</f>
        <v>5</v>
      </c>
      <c r="F130">
        <f t="array" ref="F130">MIN(FIND(F$1:F$2,$A130,D130+1))-D130</f>
        <v>5</v>
      </c>
      <c r="G130" t="str">
        <f t="shared" si="6"/>
        <v xml:space="preserve"> 20.6</v>
      </c>
      <c r="H130" t="str">
        <f t="shared" si="7"/>
        <v xml:space="preserve"> 17.5</v>
      </c>
      <c r="I130">
        <f t="shared" si="8"/>
        <v>20.6</v>
      </c>
      <c r="J130">
        <f t="shared" si="9"/>
        <v>17.5</v>
      </c>
    </row>
    <row r="131" spans="1:10" x14ac:dyDescent="0.2">
      <c r="A131" t="s">
        <v>133</v>
      </c>
      <c r="B131" t="s">
        <v>117</v>
      </c>
      <c r="C131">
        <f t="shared" si="5"/>
        <v>951</v>
      </c>
      <c r="D131">
        <f t="shared" si="5"/>
        <v>590</v>
      </c>
      <c r="E131">
        <f t="array" ref="E131">MIN(FIND(E$1:E$2,$A131,C131+1))-C131</f>
        <v>5</v>
      </c>
      <c r="F131">
        <f t="array" ref="F131">MIN(FIND(F$1:F$2,$A131,D131+1))-D131</f>
        <v>5</v>
      </c>
      <c r="G131" t="str">
        <f t="shared" si="6"/>
        <v xml:space="preserve"> 20.2</v>
      </c>
      <c r="H131" t="str">
        <f t="shared" si="7"/>
        <v xml:space="preserve"> 22.0</v>
      </c>
      <c r="I131">
        <f t="shared" si="8"/>
        <v>20.2</v>
      </c>
      <c r="J131">
        <f t="shared" si="9"/>
        <v>22</v>
      </c>
    </row>
    <row r="132" spans="1:10" x14ac:dyDescent="0.2">
      <c r="A132" t="s">
        <v>134</v>
      </c>
      <c r="B132" t="s">
        <v>117</v>
      </c>
      <c r="C132">
        <f t="shared" si="5"/>
        <v>958</v>
      </c>
      <c r="D132">
        <f t="shared" si="5"/>
        <v>591</v>
      </c>
      <c r="E132">
        <f t="array" ref="E132">MIN(FIND(E$1:E$2,$A132,C132+1))-C132</f>
        <v>5</v>
      </c>
      <c r="F132">
        <f t="array" ref="F132">MIN(FIND(F$1:F$2,$A132,D132+1))-D132</f>
        <v>5</v>
      </c>
      <c r="G132" t="str">
        <f t="shared" si="6"/>
        <v xml:space="preserve"> 26.3</v>
      </c>
      <c r="H132" t="str">
        <f t="shared" si="7"/>
        <v xml:space="preserve"> 20.2</v>
      </c>
      <c r="I132">
        <f t="shared" si="8"/>
        <v>26.3</v>
      </c>
      <c r="J132">
        <f t="shared" si="9"/>
        <v>20.2</v>
      </c>
    </row>
    <row r="133" spans="1:10" x14ac:dyDescent="0.2">
      <c r="A133" t="s">
        <v>135</v>
      </c>
      <c r="B133" t="s">
        <v>117</v>
      </c>
      <c r="C133">
        <f t="shared" ref="C133:D196" si="10">FIND(C$1,$A133)+LEN(C$1)+2</f>
        <v>949</v>
      </c>
      <c r="D133">
        <f t="shared" si="10"/>
        <v>588</v>
      </c>
      <c r="E133">
        <f t="array" ref="E133">MIN(FIND(E$1:E$2,$A133,C133+1))-C133</f>
        <v>5</v>
      </c>
      <c r="F133">
        <f t="array" ref="F133">MIN(FIND(F$1:F$2,$A133,D133+1))-D133</f>
        <v>5</v>
      </c>
      <c r="G133" t="str">
        <f t="shared" ref="G133:G196" si="11">MID($A133,C133,E133)</f>
        <v xml:space="preserve"> 17.4</v>
      </c>
      <c r="H133" t="str">
        <f t="shared" ref="H133:H196" si="12">MID($A133,D133,F133)</f>
        <v xml:space="preserve"> 23.8</v>
      </c>
      <c r="I133">
        <f t="shared" ref="I133:I196" si="13">VALUE(G133)</f>
        <v>17.399999999999999</v>
      </c>
      <c r="J133">
        <f t="shared" ref="J133:J196" si="14">VALUE(H133)</f>
        <v>23.8</v>
      </c>
    </row>
    <row r="134" spans="1:10" x14ac:dyDescent="0.2">
      <c r="A134" t="s">
        <v>136</v>
      </c>
      <c r="B134" t="s">
        <v>117</v>
      </c>
      <c r="C134">
        <f t="shared" si="10"/>
        <v>948</v>
      </c>
      <c r="D134">
        <f t="shared" si="10"/>
        <v>591</v>
      </c>
      <c r="E134">
        <f t="array" ref="E134">MIN(FIND(E$1:E$2,$A134,C134+1))-C134</f>
        <v>5</v>
      </c>
      <c r="F134">
        <f t="array" ref="F134">MIN(FIND(F$1:F$2,$A134,D134+1))-D134</f>
        <v>5</v>
      </c>
      <c r="G134" t="str">
        <f t="shared" si="11"/>
        <v xml:space="preserve"> 19.7</v>
      </c>
      <c r="H134" t="str">
        <f t="shared" si="12"/>
        <v xml:space="preserve"> 20.2</v>
      </c>
      <c r="I134">
        <f t="shared" si="13"/>
        <v>19.7</v>
      </c>
      <c r="J134">
        <f t="shared" si="14"/>
        <v>20.2</v>
      </c>
    </row>
    <row r="135" spans="1:10" x14ac:dyDescent="0.2">
      <c r="A135" t="s">
        <v>137</v>
      </c>
      <c r="B135" t="s">
        <v>117</v>
      </c>
      <c r="C135">
        <f t="shared" si="10"/>
        <v>949</v>
      </c>
      <c r="D135">
        <f t="shared" si="10"/>
        <v>591</v>
      </c>
      <c r="E135">
        <f t="array" ref="E135">MIN(FIND(E$1:E$2,$A135,C135+1))-C135</f>
        <v>5</v>
      </c>
      <c r="F135">
        <f t="array" ref="F135">MIN(FIND(F$1:F$2,$A135,D135+1))-D135</f>
        <v>5</v>
      </c>
      <c r="G135" t="str">
        <f t="shared" si="11"/>
        <v xml:space="preserve"> 30.1</v>
      </c>
      <c r="H135" t="str">
        <f t="shared" si="12"/>
        <v xml:space="preserve"> 21.5</v>
      </c>
      <c r="I135">
        <f t="shared" si="13"/>
        <v>30.1</v>
      </c>
      <c r="J135">
        <f t="shared" si="14"/>
        <v>21.5</v>
      </c>
    </row>
    <row r="136" spans="1:10" x14ac:dyDescent="0.2">
      <c r="A136" t="s">
        <v>138</v>
      </c>
      <c r="B136" t="s">
        <v>117</v>
      </c>
      <c r="C136">
        <f t="shared" si="10"/>
        <v>949</v>
      </c>
      <c r="D136">
        <f t="shared" si="10"/>
        <v>591</v>
      </c>
      <c r="E136">
        <f t="array" ref="E136">MIN(FIND(E$1:E$2,$A136,C136+1))-C136</f>
        <v>5</v>
      </c>
      <c r="F136">
        <f t="array" ref="F136">MIN(FIND(F$1:F$2,$A136,D136+1))-D136</f>
        <v>5</v>
      </c>
      <c r="G136" t="str">
        <f t="shared" si="11"/>
        <v xml:space="preserve"> 28.5</v>
      </c>
      <c r="H136" t="str">
        <f t="shared" si="12"/>
        <v xml:space="preserve"> 20.8</v>
      </c>
      <c r="I136">
        <f t="shared" si="13"/>
        <v>28.5</v>
      </c>
      <c r="J136">
        <f t="shared" si="14"/>
        <v>20.8</v>
      </c>
    </row>
    <row r="137" spans="1:10" x14ac:dyDescent="0.2">
      <c r="A137" t="s">
        <v>139</v>
      </c>
      <c r="B137" t="s">
        <v>117</v>
      </c>
      <c r="C137">
        <f t="shared" si="10"/>
        <v>960</v>
      </c>
      <c r="D137">
        <f t="shared" si="10"/>
        <v>592</v>
      </c>
      <c r="E137">
        <f t="array" ref="E137">MIN(FIND(E$1:E$2,$A137,C137+1))-C137</f>
        <v>5</v>
      </c>
      <c r="F137">
        <f t="array" ref="F137">MIN(FIND(F$1:F$2,$A137,D137+1))-D137</f>
        <v>5</v>
      </c>
      <c r="G137" t="str">
        <f t="shared" si="11"/>
        <v xml:space="preserve"> 14.6</v>
      </c>
      <c r="H137" t="str">
        <f t="shared" si="12"/>
        <v xml:space="preserve"> 24.2</v>
      </c>
      <c r="I137">
        <f t="shared" si="13"/>
        <v>14.6</v>
      </c>
      <c r="J137">
        <f t="shared" si="14"/>
        <v>24.2</v>
      </c>
    </row>
    <row r="138" spans="1:10" x14ac:dyDescent="0.2">
      <c r="A138" t="s">
        <v>140</v>
      </c>
      <c r="B138" t="s">
        <v>117</v>
      </c>
      <c r="C138">
        <f t="shared" si="10"/>
        <v>951</v>
      </c>
      <c r="D138">
        <f t="shared" si="10"/>
        <v>590</v>
      </c>
      <c r="E138">
        <f t="array" ref="E138">MIN(FIND(E$1:E$2,$A138,C138+1))-C138</f>
        <v>5</v>
      </c>
      <c r="F138">
        <f t="array" ref="F138">MIN(FIND(F$1:F$2,$A138,D138+1))-D138</f>
        <v>5</v>
      </c>
      <c r="G138" t="str">
        <f t="shared" si="11"/>
        <v xml:space="preserve"> 20.5</v>
      </c>
      <c r="H138" t="str">
        <f t="shared" si="12"/>
        <v xml:space="preserve"> 25.0</v>
      </c>
      <c r="I138">
        <f t="shared" si="13"/>
        <v>20.5</v>
      </c>
      <c r="J138">
        <f t="shared" si="14"/>
        <v>25</v>
      </c>
    </row>
    <row r="139" spans="1:10" x14ac:dyDescent="0.2">
      <c r="A139" t="s">
        <v>141</v>
      </c>
      <c r="B139" t="s">
        <v>117</v>
      </c>
      <c r="C139">
        <f t="shared" si="10"/>
        <v>944</v>
      </c>
      <c r="D139">
        <f t="shared" si="10"/>
        <v>587</v>
      </c>
      <c r="E139">
        <f t="array" ref="E139">MIN(FIND(E$1:E$2,$A139,C139+1))-C139</f>
        <v>5</v>
      </c>
      <c r="F139">
        <f t="array" ref="F139">MIN(FIND(F$1:F$2,$A139,D139+1))-D139</f>
        <v>5</v>
      </c>
      <c r="G139" t="str">
        <f t="shared" si="11"/>
        <v xml:space="preserve"> 18.7</v>
      </c>
      <c r="H139" t="str">
        <f t="shared" si="12"/>
        <v xml:space="preserve"> 25.5</v>
      </c>
      <c r="I139">
        <f t="shared" si="13"/>
        <v>18.7</v>
      </c>
      <c r="J139">
        <f t="shared" si="14"/>
        <v>25.5</v>
      </c>
    </row>
    <row r="140" spans="1:10" x14ac:dyDescent="0.2">
      <c r="A140" t="s">
        <v>142</v>
      </c>
      <c r="B140" t="s">
        <v>117</v>
      </c>
      <c r="C140">
        <f t="shared" si="10"/>
        <v>954</v>
      </c>
      <c r="D140">
        <f t="shared" si="10"/>
        <v>590</v>
      </c>
      <c r="E140">
        <f t="array" ref="E140">MIN(FIND(E$1:E$2,$A140,C140+1))-C140</f>
        <v>5</v>
      </c>
      <c r="F140">
        <f t="array" ref="F140">MIN(FIND(F$1:F$2,$A140,D140+1))-D140</f>
        <v>5</v>
      </c>
      <c r="G140" t="str">
        <f t="shared" si="11"/>
        <v xml:space="preserve"> 20.7</v>
      </c>
      <c r="H140" t="str">
        <f t="shared" si="12"/>
        <v xml:space="preserve"> 21.7</v>
      </c>
      <c r="I140">
        <f t="shared" si="13"/>
        <v>20.7</v>
      </c>
      <c r="J140">
        <f t="shared" si="14"/>
        <v>21.7</v>
      </c>
    </row>
    <row r="141" spans="1:10" x14ac:dyDescent="0.2">
      <c r="A141" t="s">
        <v>143</v>
      </c>
      <c r="B141" t="s">
        <v>117</v>
      </c>
      <c r="C141">
        <f t="shared" si="10"/>
        <v>949</v>
      </c>
      <c r="D141">
        <f t="shared" si="10"/>
        <v>590</v>
      </c>
      <c r="E141">
        <f t="array" ref="E141">MIN(FIND(E$1:E$2,$A141,C141+1))-C141</f>
        <v>4</v>
      </c>
      <c r="F141">
        <f t="array" ref="F141">MIN(FIND(F$1:F$2,$A141,D141+1))-D141</f>
        <v>5</v>
      </c>
      <c r="G141" t="str">
        <f t="shared" si="11"/>
        <v xml:space="preserve"> 9.9</v>
      </c>
      <c r="H141" t="str">
        <f t="shared" si="12"/>
        <v xml:space="preserve"> 29.9</v>
      </c>
      <c r="I141">
        <f t="shared" si="13"/>
        <v>9.9</v>
      </c>
      <c r="J141">
        <f t="shared" si="14"/>
        <v>29.9</v>
      </c>
    </row>
    <row r="142" spans="1:10" x14ac:dyDescent="0.2">
      <c r="A142" t="s">
        <v>144</v>
      </c>
      <c r="B142" t="s">
        <v>117</v>
      </c>
      <c r="C142">
        <f t="shared" si="10"/>
        <v>950</v>
      </c>
      <c r="D142">
        <f t="shared" si="10"/>
        <v>591</v>
      </c>
      <c r="E142">
        <f t="array" ref="E142">MIN(FIND(E$1:E$2,$A142,C142+1))-C142</f>
        <v>5</v>
      </c>
      <c r="F142">
        <f t="array" ref="F142">MIN(FIND(F$1:F$2,$A142,D142+1))-D142</f>
        <v>5</v>
      </c>
      <c r="G142" t="str">
        <f t="shared" si="11"/>
        <v xml:space="preserve"> 17.1</v>
      </c>
      <c r="H142" t="str">
        <f t="shared" si="12"/>
        <v xml:space="preserve"> 20.4</v>
      </c>
      <c r="I142">
        <f t="shared" si="13"/>
        <v>17.100000000000001</v>
      </c>
      <c r="J142">
        <f t="shared" si="14"/>
        <v>20.399999999999999</v>
      </c>
    </row>
    <row r="143" spans="1:10" x14ac:dyDescent="0.2">
      <c r="A143" t="s">
        <v>145</v>
      </c>
      <c r="B143" t="s">
        <v>117</v>
      </c>
      <c r="C143">
        <f t="shared" si="10"/>
        <v>953</v>
      </c>
      <c r="D143">
        <f t="shared" si="10"/>
        <v>590</v>
      </c>
      <c r="E143">
        <f t="array" ref="E143">MIN(FIND(E$1:E$2,$A143,C143+1))-C143</f>
        <v>5</v>
      </c>
      <c r="F143">
        <f t="array" ref="F143">MIN(FIND(F$1:F$2,$A143,D143+1))-D143</f>
        <v>5</v>
      </c>
      <c r="G143" t="str">
        <f t="shared" si="11"/>
        <v xml:space="preserve"> 27.4</v>
      </c>
      <c r="H143" t="str">
        <f t="shared" si="12"/>
        <v xml:space="preserve"> 19.7</v>
      </c>
      <c r="I143">
        <f t="shared" si="13"/>
        <v>27.4</v>
      </c>
      <c r="J143">
        <f t="shared" si="14"/>
        <v>19.7</v>
      </c>
    </row>
    <row r="144" spans="1:10" x14ac:dyDescent="0.2">
      <c r="A144" t="s">
        <v>146</v>
      </c>
      <c r="B144" t="s">
        <v>117</v>
      </c>
      <c r="C144">
        <f t="shared" si="10"/>
        <v>954</v>
      </c>
      <c r="D144">
        <f t="shared" si="10"/>
        <v>591</v>
      </c>
      <c r="E144">
        <f t="array" ref="E144">MIN(FIND(E$1:E$2,$A144,C144+1))-C144</f>
        <v>5</v>
      </c>
      <c r="F144">
        <f t="array" ref="F144">MIN(FIND(F$1:F$2,$A144,D144+1))-D144</f>
        <v>5</v>
      </c>
      <c r="G144" t="str">
        <f t="shared" si="11"/>
        <v xml:space="preserve"> 14.2</v>
      </c>
      <c r="H144" t="str">
        <f t="shared" si="12"/>
        <v xml:space="preserve"> 27.7</v>
      </c>
      <c r="I144">
        <f t="shared" si="13"/>
        <v>14.2</v>
      </c>
      <c r="J144">
        <f t="shared" si="14"/>
        <v>27.7</v>
      </c>
    </row>
    <row r="145" spans="1:10" x14ac:dyDescent="0.2">
      <c r="A145" t="s">
        <v>147</v>
      </c>
      <c r="B145" t="s">
        <v>117</v>
      </c>
      <c r="C145">
        <f t="shared" si="10"/>
        <v>953</v>
      </c>
      <c r="D145">
        <f t="shared" si="10"/>
        <v>594</v>
      </c>
      <c r="E145">
        <f t="array" ref="E145">MIN(FIND(E$1:E$2,$A145,C145+1))-C145</f>
        <v>5</v>
      </c>
      <c r="F145">
        <f t="array" ref="F145">MIN(FIND(F$1:F$2,$A145,D145+1))-D145</f>
        <v>5</v>
      </c>
      <c r="G145" t="str">
        <f t="shared" si="11"/>
        <v xml:space="preserve"> 23.2</v>
      </c>
      <c r="H145" t="str">
        <f t="shared" si="12"/>
        <v xml:space="preserve"> 18.7</v>
      </c>
      <c r="I145">
        <f t="shared" si="13"/>
        <v>23.2</v>
      </c>
      <c r="J145">
        <f t="shared" si="14"/>
        <v>18.7</v>
      </c>
    </row>
    <row r="146" spans="1:10" x14ac:dyDescent="0.2">
      <c r="A146" t="s">
        <v>148</v>
      </c>
      <c r="B146" t="s">
        <v>117</v>
      </c>
      <c r="C146">
        <f t="shared" si="10"/>
        <v>959</v>
      </c>
      <c r="D146">
        <f t="shared" si="10"/>
        <v>590</v>
      </c>
      <c r="E146">
        <f t="array" ref="E146">MIN(FIND(E$1:E$2,$A146,C146+1))-C146</f>
        <v>5</v>
      </c>
      <c r="F146">
        <f t="array" ref="F146">MIN(FIND(F$1:F$2,$A146,D146+1))-D146</f>
        <v>5</v>
      </c>
      <c r="G146" t="str">
        <f t="shared" si="11"/>
        <v xml:space="preserve"> 23.7</v>
      </c>
      <c r="H146" t="str">
        <f t="shared" si="12"/>
        <v xml:space="preserve"> 19.7</v>
      </c>
      <c r="I146">
        <f t="shared" si="13"/>
        <v>23.7</v>
      </c>
      <c r="J146">
        <f t="shared" si="14"/>
        <v>19.7</v>
      </c>
    </row>
    <row r="147" spans="1:10" x14ac:dyDescent="0.2">
      <c r="A147" t="s">
        <v>149</v>
      </c>
      <c r="B147" t="s">
        <v>117</v>
      </c>
      <c r="C147">
        <f t="shared" si="10"/>
        <v>943</v>
      </c>
      <c r="D147">
        <f t="shared" si="10"/>
        <v>587</v>
      </c>
      <c r="E147">
        <f t="array" ref="E147">MIN(FIND(E$1:E$2,$A147,C147+1))-C147</f>
        <v>5</v>
      </c>
      <c r="F147">
        <f t="array" ref="F147">MIN(FIND(F$1:F$2,$A147,D147+1))-D147</f>
        <v>5</v>
      </c>
      <c r="G147" t="str">
        <f t="shared" si="11"/>
        <v xml:space="preserve"> 18.7</v>
      </c>
      <c r="H147" t="str">
        <f t="shared" si="12"/>
        <v xml:space="preserve"> 23.4</v>
      </c>
      <c r="I147">
        <f t="shared" si="13"/>
        <v>18.7</v>
      </c>
      <c r="J147">
        <f t="shared" si="14"/>
        <v>23.4</v>
      </c>
    </row>
    <row r="148" spans="1:10" x14ac:dyDescent="0.2">
      <c r="A148" t="s">
        <v>150</v>
      </c>
      <c r="B148" t="s">
        <v>117</v>
      </c>
      <c r="C148">
        <f t="shared" si="10"/>
        <v>949</v>
      </c>
      <c r="D148">
        <f t="shared" si="10"/>
        <v>588</v>
      </c>
      <c r="E148">
        <f t="array" ref="E148">MIN(FIND(E$1:E$2,$A148,C148+1))-C148</f>
        <v>5</v>
      </c>
      <c r="F148">
        <f t="array" ref="F148">MIN(FIND(F$1:F$2,$A148,D148+1))-D148</f>
        <v>5</v>
      </c>
      <c r="G148" t="str">
        <f t="shared" si="11"/>
        <v xml:space="preserve"> 28.4</v>
      </c>
      <c r="H148" t="str">
        <f t="shared" si="12"/>
        <v xml:space="preserve"> 19.1</v>
      </c>
      <c r="I148">
        <f t="shared" si="13"/>
        <v>28.4</v>
      </c>
      <c r="J148">
        <f t="shared" si="14"/>
        <v>19.100000000000001</v>
      </c>
    </row>
    <row r="149" spans="1:10" x14ac:dyDescent="0.2">
      <c r="A149" t="s">
        <v>151</v>
      </c>
      <c r="B149" t="s">
        <v>117</v>
      </c>
      <c r="C149">
        <f t="shared" si="10"/>
        <v>951</v>
      </c>
      <c r="D149">
        <f t="shared" si="10"/>
        <v>588</v>
      </c>
      <c r="E149">
        <f t="array" ref="E149">MIN(FIND(E$1:E$2,$A149,C149+1))-C149</f>
        <v>5</v>
      </c>
      <c r="F149">
        <f t="array" ref="F149">MIN(FIND(F$1:F$2,$A149,D149+1))-D149</f>
        <v>5</v>
      </c>
      <c r="G149" t="str">
        <f t="shared" si="11"/>
        <v xml:space="preserve"> 23.9</v>
      </c>
      <c r="H149" t="str">
        <f t="shared" si="12"/>
        <v xml:space="preserve"> 21.3</v>
      </c>
      <c r="I149">
        <f t="shared" si="13"/>
        <v>23.9</v>
      </c>
      <c r="J149">
        <f t="shared" si="14"/>
        <v>21.3</v>
      </c>
    </row>
    <row r="150" spans="1:10" x14ac:dyDescent="0.2">
      <c r="A150" t="s">
        <v>152</v>
      </c>
      <c r="B150" t="s">
        <v>117</v>
      </c>
      <c r="C150">
        <f t="shared" si="10"/>
        <v>952</v>
      </c>
      <c r="D150">
        <f t="shared" si="10"/>
        <v>592</v>
      </c>
      <c r="E150">
        <f t="array" ref="E150">MIN(FIND(E$1:E$2,$A150,C150+1))-C150</f>
        <v>5</v>
      </c>
      <c r="F150">
        <f t="array" ref="F150">MIN(FIND(F$1:F$2,$A150,D150+1))-D150</f>
        <v>5</v>
      </c>
      <c r="G150" t="str">
        <f t="shared" si="11"/>
        <v xml:space="preserve"> 20.1</v>
      </c>
      <c r="H150" t="str">
        <f t="shared" si="12"/>
        <v xml:space="preserve"> 20.5</v>
      </c>
      <c r="I150">
        <f t="shared" si="13"/>
        <v>20.100000000000001</v>
      </c>
      <c r="J150">
        <f t="shared" si="14"/>
        <v>20.5</v>
      </c>
    </row>
    <row r="151" spans="1:10" x14ac:dyDescent="0.2">
      <c r="A151" t="s">
        <v>153</v>
      </c>
      <c r="B151" t="s">
        <v>117</v>
      </c>
      <c r="C151">
        <f t="shared" si="10"/>
        <v>946</v>
      </c>
      <c r="D151">
        <f t="shared" si="10"/>
        <v>588</v>
      </c>
      <c r="E151">
        <f t="array" ref="E151">MIN(FIND(E$1:E$2,$A151,C151+1))-C151</f>
        <v>5</v>
      </c>
      <c r="F151">
        <f t="array" ref="F151">MIN(FIND(F$1:F$2,$A151,D151+1))-D151</f>
        <v>5</v>
      </c>
      <c r="G151" t="str">
        <f t="shared" si="11"/>
        <v xml:space="preserve"> 24.1</v>
      </c>
      <c r="H151" t="str">
        <f t="shared" si="12"/>
        <v xml:space="preserve"> 24.9</v>
      </c>
      <c r="I151">
        <f t="shared" si="13"/>
        <v>24.1</v>
      </c>
      <c r="J151">
        <f t="shared" si="14"/>
        <v>24.9</v>
      </c>
    </row>
    <row r="152" spans="1:10" x14ac:dyDescent="0.2">
      <c r="A152" t="s">
        <v>154</v>
      </c>
      <c r="B152" t="s">
        <v>117</v>
      </c>
      <c r="C152">
        <f t="shared" si="10"/>
        <v>948</v>
      </c>
      <c r="D152">
        <f t="shared" si="10"/>
        <v>587</v>
      </c>
      <c r="E152">
        <f t="array" ref="E152">MIN(FIND(E$1:E$2,$A152,C152+1))-C152</f>
        <v>5</v>
      </c>
      <c r="F152">
        <f t="array" ref="F152">MIN(FIND(F$1:F$2,$A152,D152+1))-D152</f>
        <v>5</v>
      </c>
      <c r="G152" t="str">
        <f t="shared" si="11"/>
        <v xml:space="preserve"> 25.4</v>
      </c>
      <c r="H152" t="str">
        <f t="shared" si="12"/>
        <v xml:space="preserve"> 25.1</v>
      </c>
      <c r="I152">
        <f t="shared" si="13"/>
        <v>25.4</v>
      </c>
      <c r="J152">
        <f t="shared" si="14"/>
        <v>25.1</v>
      </c>
    </row>
    <row r="153" spans="1:10" x14ac:dyDescent="0.2">
      <c r="A153" t="s">
        <v>155</v>
      </c>
      <c r="B153" t="s">
        <v>117</v>
      </c>
      <c r="C153">
        <f t="shared" si="10"/>
        <v>942</v>
      </c>
      <c r="D153">
        <f t="shared" si="10"/>
        <v>588</v>
      </c>
      <c r="E153">
        <f t="array" ref="E153">MIN(FIND(E$1:E$2,$A153,C153+1))-C153</f>
        <v>5</v>
      </c>
      <c r="F153">
        <f t="array" ref="F153">MIN(FIND(F$1:F$2,$A153,D153+1))-D153</f>
        <v>5</v>
      </c>
      <c r="G153" t="str">
        <f t="shared" si="11"/>
        <v xml:space="preserve"> 31.5</v>
      </c>
      <c r="H153" t="str">
        <f t="shared" si="12"/>
        <v xml:space="preserve"> 20.4</v>
      </c>
      <c r="I153">
        <f t="shared" si="13"/>
        <v>31.5</v>
      </c>
      <c r="J153">
        <f t="shared" si="14"/>
        <v>20.399999999999999</v>
      </c>
    </row>
    <row r="154" spans="1:10" x14ac:dyDescent="0.2">
      <c r="A154" t="s">
        <v>156</v>
      </c>
      <c r="B154" t="s">
        <v>117</v>
      </c>
      <c r="C154">
        <f t="shared" si="10"/>
        <v>943</v>
      </c>
      <c r="D154">
        <f t="shared" si="10"/>
        <v>588</v>
      </c>
      <c r="E154">
        <f t="array" ref="E154">MIN(FIND(E$1:E$2,$A154,C154+1))-C154</f>
        <v>5</v>
      </c>
      <c r="F154">
        <f t="array" ref="F154">MIN(FIND(F$1:F$2,$A154,D154+1))-D154</f>
        <v>5</v>
      </c>
      <c r="G154" t="str">
        <f t="shared" si="11"/>
        <v xml:space="preserve"> 27.0</v>
      </c>
      <c r="H154" t="str">
        <f t="shared" si="12"/>
        <v xml:space="preserve"> 26.2</v>
      </c>
      <c r="I154">
        <f t="shared" si="13"/>
        <v>27</v>
      </c>
      <c r="J154">
        <f t="shared" si="14"/>
        <v>26.2</v>
      </c>
    </row>
    <row r="155" spans="1:10" x14ac:dyDescent="0.2">
      <c r="A155" t="s">
        <v>157</v>
      </c>
      <c r="B155" t="s">
        <v>117</v>
      </c>
      <c r="C155">
        <f t="shared" si="10"/>
        <v>952</v>
      </c>
      <c r="D155">
        <f t="shared" si="10"/>
        <v>588</v>
      </c>
      <c r="E155">
        <f t="array" ref="E155">MIN(FIND(E$1:E$2,$A155,C155+1))-C155</f>
        <v>5</v>
      </c>
      <c r="F155">
        <f t="array" ref="F155">MIN(FIND(F$1:F$2,$A155,D155+1))-D155</f>
        <v>5</v>
      </c>
      <c r="G155" t="str">
        <f t="shared" si="11"/>
        <v xml:space="preserve"> 14.0</v>
      </c>
      <c r="H155" t="str">
        <f t="shared" si="12"/>
        <v xml:space="preserve"> 23.4</v>
      </c>
      <c r="I155">
        <f t="shared" si="13"/>
        <v>14</v>
      </c>
      <c r="J155">
        <f t="shared" si="14"/>
        <v>23.4</v>
      </c>
    </row>
    <row r="156" spans="1:10" x14ac:dyDescent="0.2">
      <c r="A156" t="s">
        <v>158</v>
      </c>
      <c r="B156" t="s">
        <v>117</v>
      </c>
      <c r="C156">
        <f t="shared" si="10"/>
        <v>947</v>
      </c>
      <c r="D156">
        <f t="shared" si="10"/>
        <v>590</v>
      </c>
      <c r="E156">
        <f t="array" ref="E156">MIN(FIND(E$1:E$2,$A156,C156+1))-C156</f>
        <v>5</v>
      </c>
      <c r="F156">
        <f t="array" ref="F156">MIN(FIND(F$1:F$2,$A156,D156+1))-D156</f>
        <v>5</v>
      </c>
      <c r="G156" t="str">
        <f t="shared" si="11"/>
        <v xml:space="preserve"> 17.6</v>
      </c>
      <c r="H156" t="str">
        <f t="shared" si="12"/>
        <v xml:space="preserve"> 26.0</v>
      </c>
      <c r="I156">
        <f t="shared" si="13"/>
        <v>17.600000000000001</v>
      </c>
      <c r="J156">
        <f t="shared" si="14"/>
        <v>26</v>
      </c>
    </row>
    <row r="157" spans="1:10" x14ac:dyDescent="0.2">
      <c r="A157" t="s">
        <v>159</v>
      </c>
      <c r="B157" t="s">
        <v>117</v>
      </c>
      <c r="C157">
        <f t="shared" si="10"/>
        <v>950</v>
      </c>
      <c r="D157">
        <f t="shared" si="10"/>
        <v>587</v>
      </c>
      <c r="E157">
        <f t="array" ref="E157">MIN(FIND(E$1:E$2,$A157,C157+1))-C157</f>
        <v>5</v>
      </c>
      <c r="F157">
        <f t="array" ref="F157">MIN(FIND(F$1:F$2,$A157,D157+1))-D157</f>
        <v>5</v>
      </c>
      <c r="G157" t="str">
        <f t="shared" si="11"/>
        <v xml:space="preserve"> 13.2</v>
      </c>
      <c r="H157" t="str">
        <f t="shared" si="12"/>
        <v xml:space="preserve"> 25.6</v>
      </c>
      <c r="I157">
        <f t="shared" si="13"/>
        <v>13.2</v>
      </c>
      <c r="J157">
        <f t="shared" si="14"/>
        <v>25.6</v>
      </c>
    </row>
    <row r="158" spans="1:10" x14ac:dyDescent="0.2">
      <c r="A158" t="s">
        <v>160</v>
      </c>
      <c r="B158" t="s">
        <v>117</v>
      </c>
      <c r="C158">
        <f t="shared" si="10"/>
        <v>945</v>
      </c>
      <c r="D158">
        <f t="shared" si="10"/>
        <v>587</v>
      </c>
      <c r="E158">
        <f t="array" ref="E158">MIN(FIND(E$1:E$2,$A158,C158+1))-C158</f>
        <v>5</v>
      </c>
      <c r="F158">
        <f t="array" ref="F158">MIN(FIND(F$1:F$2,$A158,D158+1))-D158</f>
        <v>5</v>
      </c>
      <c r="G158" t="str">
        <f t="shared" si="11"/>
        <v xml:space="preserve"> 22.6</v>
      </c>
      <c r="H158" t="str">
        <f t="shared" si="12"/>
        <v xml:space="preserve"> 29.6</v>
      </c>
      <c r="I158">
        <f t="shared" si="13"/>
        <v>22.6</v>
      </c>
      <c r="J158">
        <f t="shared" si="14"/>
        <v>29.6</v>
      </c>
    </row>
    <row r="159" spans="1:10" x14ac:dyDescent="0.2">
      <c r="A159" t="s">
        <v>161</v>
      </c>
      <c r="B159" t="s">
        <v>117</v>
      </c>
      <c r="C159">
        <f t="shared" si="10"/>
        <v>946</v>
      </c>
      <c r="D159">
        <f t="shared" si="10"/>
        <v>590</v>
      </c>
      <c r="E159">
        <f t="array" ref="E159">MIN(FIND(E$1:E$2,$A159,C159+1))-C159</f>
        <v>5</v>
      </c>
      <c r="F159">
        <f t="array" ref="F159">MIN(FIND(F$1:F$2,$A159,D159+1))-D159</f>
        <v>5</v>
      </c>
      <c r="G159" t="str">
        <f t="shared" si="11"/>
        <v xml:space="preserve"> 18.9</v>
      </c>
      <c r="H159" t="str">
        <f t="shared" si="12"/>
        <v xml:space="preserve"> 24.1</v>
      </c>
      <c r="I159">
        <f t="shared" si="13"/>
        <v>18.899999999999999</v>
      </c>
      <c r="J159">
        <f t="shared" si="14"/>
        <v>24.1</v>
      </c>
    </row>
    <row r="160" spans="1:10" x14ac:dyDescent="0.2">
      <c r="A160" t="s">
        <v>162</v>
      </c>
      <c r="B160" t="s">
        <v>117</v>
      </c>
      <c r="C160">
        <f t="shared" si="10"/>
        <v>950</v>
      </c>
      <c r="D160">
        <f t="shared" si="10"/>
        <v>591</v>
      </c>
      <c r="E160">
        <f t="array" ref="E160">MIN(FIND(E$1:E$2,$A160,C160+1))-C160</f>
        <v>5</v>
      </c>
      <c r="F160">
        <f t="array" ref="F160">MIN(FIND(F$1:F$2,$A160,D160+1))-D160</f>
        <v>5</v>
      </c>
      <c r="G160" t="str">
        <f t="shared" si="11"/>
        <v xml:space="preserve"> 19.5</v>
      </c>
      <c r="H160" t="str">
        <f t="shared" si="12"/>
        <v xml:space="preserve"> 20.2</v>
      </c>
      <c r="I160">
        <f t="shared" si="13"/>
        <v>19.5</v>
      </c>
      <c r="J160">
        <f t="shared" si="14"/>
        <v>20.2</v>
      </c>
    </row>
    <row r="161" spans="1:10" x14ac:dyDescent="0.2">
      <c r="A161" t="s">
        <v>163</v>
      </c>
      <c r="B161" t="s">
        <v>117</v>
      </c>
      <c r="C161">
        <f t="shared" si="10"/>
        <v>956</v>
      </c>
      <c r="D161">
        <f t="shared" si="10"/>
        <v>592</v>
      </c>
      <c r="E161">
        <f t="array" ref="E161">MIN(FIND(E$1:E$2,$A161,C161+1))-C161</f>
        <v>5</v>
      </c>
      <c r="F161">
        <f t="array" ref="F161">MIN(FIND(F$1:F$2,$A161,D161+1))-D161</f>
        <v>5</v>
      </c>
      <c r="G161" t="str">
        <f t="shared" si="11"/>
        <v xml:space="preserve"> 24.9</v>
      </c>
      <c r="H161" t="str">
        <f t="shared" si="12"/>
        <v xml:space="preserve"> 18.2</v>
      </c>
      <c r="I161">
        <f t="shared" si="13"/>
        <v>24.9</v>
      </c>
      <c r="J161">
        <f t="shared" si="14"/>
        <v>18.2</v>
      </c>
    </row>
    <row r="162" spans="1:10" x14ac:dyDescent="0.2">
      <c r="A162" t="s">
        <v>164</v>
      </c>
      <c r="B162" t="s">
        <v>117</v>
      </c>
      <c r="C162">
        <f t="shared" si="10"/>
        <v>945</v>
      </c>
      <c r="D162">
        <f t="shared" si="10"/>
        <v>588</v>
      </c>
      <c r="E162">
        <f t="array" ref="E162">MIN(FIND(E$1:E$2,$A162,C162+1))-C162</f>
        <v>5</v>
      </c>
      <c r="F162">
        <f t="array" ref="F162">MIN(FIND(F$1:F$2,$A162,D162+1))-D162</f>
        <v>5</v>
      </c>
      <c r="G162" t="str">
        <f t="shared" si="11"/>
        <v xml:space="preserve"> 28.8</v>
      </c>
      <c r="H162" t="str">
        <f t="shared" si="12"/>
        <v xml:space="preserve"> 19.5</v>
      </c>
      <c r="I162">
        <f t="shared" si="13"/>
        <v>28.8</v>
      </c>
      <c r="J162">
        <f t="shared" si="14"/>
        <v>19.5</v>
      </c>
    </row>
    <row r="163" spans="1:10" x14ac:dyDescent="0.2">
      <c r="A163" t="s">
        <v>165</v>
      </c>
      <c r="B163" t="s">
        <v>117</v>
      </c>
      <c r="C163">
        <f t="shared" si="10"/>
        <v>948</v>
      </c>
      <c r="D163">
        <f t="shared" si="10"/>
        <v>587</v>
      </c>
      <c r="E163">
        <f t="array" ref="E163">MIN(FIND(E$1:E$2,$A163,C163+1))-C163</f>
        <v>5</v>
      </c>
      <c r="F163">
        <f t="array" ref="F163">MIN(FIND(F$1:F$2,$A163,D163+1))-D163</f>
        <v>5</v>
      </c>
      <c r="G163" t="str">
        <f t="shared" si="11"/>
        <v xml:space="preserve"> 22.0</v>
      </c>
      <c r="H163" t="str">
        <f t="shared" si="12"/>
        <v xml:space="preserve"> 25.9</v>
      </c>
      <c r="I163">
        <f t="shared" si="13"/>
        <v>22</v>
      </c>
      <c r="J163">
        <f t="shared" si="14"/>
        <v>25.9</v>
      </c>
    </row>
    <row r="164" spans="1:10" x14ac:dyDescent="0.2">
      <c r="A164" t="s">
        <v>166</v>
      </c>
      <c r="B164" t="s">
        <v>117</v>
      </c>
      <c r="C164">
        <f t="shared" si="10"/>
        <v>945</v>
      </c>
      <c r="D164">
        <f t="shared" si="10"/>
        <v>588</v>
      </c>
      <c r="E164">
        <f t="array" ref="E164">MIN(FIND(E$1:E$2,$A164,C164+1))-C164</f>
        <v>5</v>
      </c>
      <c r="F164">
        <f t="array" ref="F164">MIN(FIND(F$1:F$2,$A164,D164+1))-D164</f>
        <v>5</v>
      </c>
      <c r="G164" t="str">
        <f t="shared" si="11"/>
        <v xml:space="preserve"> 26.5</v>
      </c>
      <c r="H164" t="str">
        <f t="shared" si="12"/>
        <v xml:space="preserve"> 25.1</v>
      </c>
      <c r="I164">
        <f t="shared" si="13"/>
        <v>26.5</v>
      </c>
      <c r="J164">
        <f t="shared" si="14"/>
        <v>25.1</v>
      </c>
    </row>
    <row r="165" spans="1:10" x14ac:dyDescent="0.2">
      <c r="A165" t="s">
        <v>167</v>
      </c>
      <c r="B165" t="s">
        <v>117</v>
      </c>
      <c r="C165">
        <f t="shared" si="10"/>
        <v>941</v>
      </c>
      <c r="D165">
        <f t="shared" si="10"/>
        <v>587</v>
      </c>
      <c r="E165">
        <f t="array" ref="E165">MIN(FIND(E$1:E$2,$A165,C165+1))-C165</f>
        <v>5</v>
      </c>
      <c r="F165">
        <f t="array" ref="F165">MIN(FIND(F$1:F$2,$A165,D165+1))-D165</f>
        <v>5</v>
      </c>
      <c r="G165" t="str">
        <f t="shared" si="11"/>
        <v xml:space="preserve"> 23.5</v>
      </c>
      <c r="H165" t="str">
        <f t="shared" si="12"/>
        <v xml:space="preserve"> 37.7</v>
      </c>
      <c r="I165">
        <f t="shared" si="13"/>
        <v>23.5</v>
      </c>
      <c r="J165">
        <f t="shared" si="14"/>
        <v>37.700000000000003</v>
      </c>
    </row>
    <row r="166" spans="1:10" x14ac:dyDescent="0.2">
      <c r="A166" t="s">
        <v>168</v>
      </c>
      <c r="B166" t="s">
        <v>117</v>
      </c>
      <c r="C166">
        <f t="shared" si="10"/>
        <v>948</v>
      </c>
      <c r="D166">
        <f t="shared" si="10"/>
        <v>588</v>
      </c>
      <c r="E166">
        <f t="array" ref="E166">MIN(FIND(E$1:E$2,$A166,C166+1))-C166</f>
        <v>5</v>
      </c>
      <c r="F166">
        <f t="array" ref="F166">MIN(FIND(F$1:F$2,$A166,D166+1))-D166</f>
        <v>5</v>
      </c>
      <c r="G166" t="str">
        <f t="shared" si="11"/>
        <v xml:space="preserve"> 23.1</v>
      </c>
      <c r="H166" t="str">
        <f t="shared" si="12"/>
        <v xml:space="preserve"> 22.7</v>
      </c>
      <c r="I166">
        <f t="shared" si="13"/>
        <v>23.1</v>
      </c>
      <c r="J166">
        <f t="shared" si="14"/>
        <v>22.7</v>
      </c>
    </row>
    <row r="167" spans="1:10" x14ac:dyDescent="0.2">
      <c r="A167" t="s">
        <v>169</v>
      </c>
      <c r="B167" t="s">
        <v>117</v>
      </c>
      <c r="C167">
        <f t="shared" si="10"/>
        <v>942</v>
      </c>
      <c r="D167">
        <f t="shared" si="10"/>
        <v>587</v>
      </c>
      <c r="E167">
        <f t="array" ref="E167">MIN(FIND(E$1:E$2,$A167,C167+1))-C167</f>
        <v>5</v>
      </c>
      <c r="F167">
        <f t="array" ref="F167">MIN(FIND(F$1:F$2,$A167,D167+1))-D167</f>
        <v>5</v>
      </c>
      <c r="G167" t="str">
        <f t="shared" si="11"/>
        <v xml:space="preserve"> 15.6</v>
      </c>
      <c r="H167" t="str">
        <f t="shared" si="12"/>
        <v xml:space="preserve"> 34.8</v>
      </c>
      <c r="I167">
        <f t="shared" si="13"/>
        <v>15.6</v>
      </c>
      <c r="J167">
        <f t="shared" si="14"/>
        <v>34.799999999999997</v>
      </c>
    </row>
    <row r="168" spans="1:10" x14ac:dyDescent="0.2">
      <c r="A168" t="s">
        <v>170</v>
      </c>
      <c r="B168" t="s">
        <v>117</v>
      </c>
      <c r="C168">
        <f t="shared" si="10"/>
        <v>950</v>
      </c>
      <c r="D168">
        <f t="shared" si="10"/>
        <v>588</v>
      </c>
      <c r="E168">
        <f t="array" ref="E168">MIN(FIND(E$1:E$2,$A168,C168+1))-C168</f>
        <v>5</v>
      </c>
      <c r="F168">
        <f t="array" ref="F168">MIN(FIND(F$1:F$2,$A168,D168+1))-D168</f>
        <v>5</v>
      </c>
      <c r="G168" t="str">
        <f t="shared" si="11"/>
        <v xml:space="preserve"> 33.5</v>
      </c>
      <c r="H168" t="str">
        <f t="shared" si="12"/>
        <v xml:space="preserve"> 18.3</v>
      </c>
      <c r="I168">
        <f t="shared" si="13"/>
        <v>33.5</v>
      </c>
      <c r="J168">
        <f t="shared" si="14"/>
        <v>18.3</v>
      </c>
    </row>
    <row r="169" spans="1:10" x14ac:dyDescent="0.2">
      <c r="A169" t="s">
        <v>171</v>
      </c>
      <c r="B169" t="s">
        <v>117</v>
      </c>
      <c r="C169">
        <f t="shared" si="10"/>
        <v>942</v>
      </c>
      <c r="D169">
        <f t="shared" si="10"/>
        <v>587</v>
      </c>
      <c r="E169">
        <f t="array" ref="E169">MIN(FIND(E$1:E$2,$A169,C169+1))-C169</f>
        <v>5</v>
      </c>
      <c r="F169">
        <f t="array" ref="F169">MIN(FIND(F$1:F$2,$A169,D169+1))-D169</f>
        <v>5</v>
      </c>
      <c r="G169" t="str">
        <f t="shared" si="11"/>
        <v xml:space="preserve"> 24.8</v>
      </c>
      <c r="H169" t="str">
        <f t="shared" si="12"/>
        <v xml:space="preserve"> 24.1</v>
      </c>
      <c r="I169">
        <f t="shared" si="13"/>
        <v>24.8</v>
      </c>
      <c r="J169">
        <f t="shared" si="14"/>
        <v>24.1</v>
      </c>
    </row>
    <row r="170" spans="1:10" x14ac:dyDescent="0.2">
      <c r="A170" t="s">
        <v>172</v>
      </c>
      <c r="B170" t="s">
        <v>117</v>
      </c>
      <c r="C170">
        <f t="shared" si="10"/>
        <v>950</v>
      </c>
      <c r="D170">
        <f t="shared" si="10"/>
        <v>590</v>
      </c>
      <c r="E170">
        <f t="array" ref="E170">MIN(FIND(E$1:E$2,$A170,C170+1))-C170</f>
        <v>5</v>
      </c>
      <c r="F170">
        <f t="array" ref="F170">MIN(FIND(F$1:F$2,$A170,D170+1))-D170</f>
        <v>5</v>
      </c>
      <c r="G170" t="str">
        <f t="shared" si="11"/>
        <v xml:space="preserve"> 28.1</v>
      </c>
      <c r="H170" t="str">
        <f t="shared" si="12"/>
        <v xml:space="preserve"> 23.5</v>
      </c>
      <c r="I170">
        <f t="shared" si="13"/>
        <v>28.1</v>
      </c>
      <c r="J170">
        <f t="shared" si="14"/>
        <v>23.5</v>
      </c>
    </row>
    <row r="171" spans="1:10" x14ac:dyDescent="0.2">
      <c r="A171" t="s">
        <v>173</v>
      </c>
      <c r="B171" t="s">
        <v>117</v>
      </c>
      <c r="C171">
        <f t="shared" si="10"/>
        <v>948</v>
      </c>
      <c r="D171">
        <f t="shared" si="10"/>
        <v>590</v>
      </c>
      <c r="E171">
        <f t="array" ref="E171">MIN(FIND(E$1:E$2,$A171,C171+1))-C171</f>
        <v>5</v>
      </c>
      <c r="F171">
        <f t="array" ref="F171">MIN(FIND(F$1:F$2,$A171,D171+1))-D171</f>
        <v>5</v>
      </c>
      <c r="G171" t="str">
        <f t="shared" si="11"/>
        <v xml:space="preserve"> 23.1</v>
      </c>
      <c r="H171" t="str">
        <f t="shared" si="12"/>
        <v xml:space="preserve"> 20.3</v>
      </c>
      <c r="I171">
        <f t="shared" si="13"/>
        <v>23.1</v>
      </c>
      <c r="J171">
        <f t="shared" si="14"/>
        <v>20.3</v>
      </c>
    </row>
    <row r="172" spans="1:10" x14ac:dyDescent="0.2">
      <c r="A172" t="s">
        <v>174</v>
      </c>
      <c r="B172" t="s">
        <v>117</v>
      </c>
      <c r="C172">
        <f t="shared" si="10"/>
        <v>952</v>
      </c>
      <c r="D172">
        <f t="shared" si="10"/>
        <v>591</v>
      </c>
      <c r="E172">
        <f t="array" ref="E172">MIN(FIND(E$1:E$2,$A172,C172+1))-C172</f>
        <v>5</v>
      </c>
      <c r="F172">
        <f t="array" ref="F172">MIN(FIND(F$1:F$2,$A172,D172+1))-D172</f>
        <v>5</v>
      </c>
      <c r="G172" t="str">
        <f t="shared" si="11"/>
        <v xml:space="preserve"> 19.3</v>
      </c>
      <c r="H172" t="str">
        <f t="shared" si="12"/>
        <v xml:space="preserve"> 19.5</v>
      </c>
      <c r="I172">
        <f t="shared" si="13"/>
        <v>19.3</v>
      </c>
      <c r="J172">
        <f t="shared" si="14"/>
        <v>19.5</v>
      </c>
    </row>
    <row r="173" spans="1:10" x14ac:dyDescent="0.2">
      <c r="A173" t="s">
        <v>175</v>
      </c>
      <c r="B173" t="s">
        <v>117</v>
      </c>
      <c r="C173">
        <f t="shared" si="10"/>
        <v>947</v>
      </c>
      <c r="D173">
        <f t="shared" si="10"/>
        <v>588</v>
      </c>
      <c r="E173">
        <f t="array" ref="E173">MIN(FIND(E$1:E$2,$A173,C173+1))-C173</f>
        <v>5</v>
      </c>
      <c r="F173">
        <f t="array" ref="F173">MIN(FIND(F$1:F$2,$A173,D173+1))-D173</f>
        <v>5</v>
      </c>
      <c r="G173" t="str">
        <f t="shared" si="11"/>
        <v xml:space="preserve"> 21.2</v>
      </c>
      <c r="H173" t="str">
        <f t="shared" si="12"/>
        <v xml:space="preserve"> 24.4</v>
      </c>
      <c r="I173">
        <f t="shared" si="13"/>
        <v>21.2</v>
      </c>
      <c r="J173">
        <f t="shared" si="14"/>
        <v>24.4</v>
      </c>
    </row>
    <row r="174" spans="1:10" x14ac:dyDescent="0.2">
      <c r="A174" t="s">
        <v>176</v>
      </c>
      <c r="B174" t="s">
        <v>117</v>
      </c>
      <c r="C174">
        <f t="shared" si="10"/>
        <v>963</v>
      </c>
      <c r="D174">
        <f t="shared" si="10"/>
        <v>592</v>
      </c>
      <c r="E174">
        <f t="array" ref="E174">MIN(FIND(E$1:E$2,$A174,C174+1))-C174</f>
        <v>5</v>
      </c>
      <c r="F174">
        <f t="array" ref="F174">MIN(FIND(F$1:F$2,$A174,D174+1))-D174</f>
        <v>5</v>
      </c>
      <c r="G174" t="str">
        <f t="shared" si="11"/>
        <v xml:space="preserve"> 17.2</v>
      </c>
      <c r="H174" t="str">
        <f t="shared" si="12"/>
        <v xml:space="preserve"> 19.8</v>
      </c>
      <c r="I174">
        <f t="shared" si="13"/>
        <v>17.2</v>
      </c>
      <c r="J174">
        <f t="shared" si="14"/>
        <v>19.8</v>
      </c>
    </row>
    <row r="175" spans="1:10" x14ac:dyDescent="0.2">
      <c r="A175" t="s">
        <v>177</v>
      </c>
      <c r="B175" t="s">
        <v>117</v>
      </c>
      <c r="C175">
        <f t="shared" si="10"/>
        <v>953</v>
      </c>
      <c r="D175">
        <f t="shared" si="10"/>
        <v>590</v>
      </c>
      <c r="E175">
        <f t="array" ref="E175">MIN(FIND(E$1:E$2,$A175,C175+1))-C175</f>
        <v>5</v>
      </c>
      <c r="F175">
        <f t="array" ref="F175">MIN(FIND(F$1:F$2,$A175,D175+1))-D175</f>
        <v>5</v>
      </c>
      <c r="G175" t="str">
        <f t="shared" si="11"/>
        <v xml:space="preserve"> 21.8</v>
      </c>
      <c r="H175" t="str">
        <f t="shared" si="12"/>
        <v xml:space="preserve"> 29.2</v>
      </c>
      <c r="I175">
        <f t="shared" si="13"/>
        <v>21.8</v>
      </c>
      <c r="J175">
        <f t="shared" si="14"/>
        <v>29.2</v>
      </c>
    </row>
    <row r="176" spans="1:10" x14ac:dyDescent="0.2">
      <c r="A176" t="s">
        <v>178</v>
      </c>
      <c r="B176" t="s">
        <v>117</v>
      </c>
      <c r="C176">
        <f t="shared" si="10"/>
        <v>952</v>
      </c>
      <c r="D176">
        <f t="shared" si="10"/>
        <v>588</v>
      </c>
      <c r="E176">
        <f t="array" ref="E176">MIN(FIND(E$1:E$2,$A176,C176+1))-C176</f>
        <v>5</v>
      </c>
      <c r="F176">
        <f t="array" ref="F176">MIN(FIND(F$1:F$2,$A176,D176+1))-D176</f>
        <v>5</v>
      </c>
      <c r="G176" t="str">
        <f t="shared" si="11"/>
        <v xml:space="preserve"> 28.4</v>
      </c>
      <c r="H176" t="str">
        <f t="shared" si="12"/>
        <v xml:space="preserve"> 20.6</v>
      </c>
      <c r="I176">
        <f t="shared" si="13"/>
        <v>28.4</v>
      </c>
      <c r="J176">
        <f t="shared" si="14"/>
        <v>20.6</v>
      </c>
    </row>
    <row r="177" spans="1:10" x14ac:dyDescent="0.2">
      <c r="A177" t="s">
        <v>179</v>
      </c>
      <c r="B177" t="s">
        <v>117</v>
      </c>
      <c r="C177">
        <f t="shared" si="10"/>
        <v>955</v>
      </c>
      <c r="D177">
        <f t="shared" si="10"/>
        <v>590</v>
      </c>
      <c r="E177">
        <f t="array" ref="E177">MIN(FIND(E$1:E$2,$A177,C177+1))-C177</f>
        <v>4</v>
      </c>
      <c r="F177">
        <f t="array" ref="F177">MIN(FIND(F$1:F$2,$A177,D177+1))-D177</f>
        <v>5</v>
      </c>
      <c r="G177" t="str">
        <f t="shared" si="11"/>
        <v xml:space="preserve"> 8.6</v>
      </c>
      <c r="H177" t="str">
        <f t="shared" si="12"/>
        <v xml:space="preserve"> 25.6</v>
      </c>
      <c r="I177">
        <f t="shared" si="13"/>
        <v>8.6</v>
      </c>
      <c r="J177">
        <f t="shared" si="14"/>
        <v>25.6</v>
      </c>
    </row>
    <row r="178" spans="1:10" x14ac:dyDescent="0.2">
      <c r="A178" t="s">
        <v>180</v>
      </c>
      <c r="B178" t="s">
        <v>117</v>
      </c>
      <c r="C178">
        <f t="shared" si="10"/>
        <v>946</v>
      </c>
      <c r="D178">
        <f t="shared" si="10"/>
        <v>590</v>
      </c>
      <c r="E178">
        <f t="array" ref="E178">MIN(FIND(E$1:E$2,$A178,C178+1))-C178</f>
        <v>5</v>
      </c>
      <c r="F178">
        <f t="array" ref="F178">MIN(FIND(F$1:F$2,$A178,D178+1))-D178</f>
        <v>5</v>
      </c>
      <c r="G178" t="str">
        <f t="shared" si="11"/>
        <v xml:space="preserve"> 20.0</v>
      </c>
      <c r="H178" t="str">
        <f t="shared" si="12"/>
        <v xml:space="preserve"> 23.0</v>
      </c>
      <c r="I178">
        <f t="shared" si="13"/>
        <v>20</v>
      </c>
      <c r="J178">
        <f t="shared" si="14"/>
        <v>23</v>
      </c>
    </row>
    <row r="179" spans="1:10" x14ac:dyDescent="0.2">
      <c r="A179" t="s">
        <v>181</v>
      </c>
      <c r="B179" t="s">
        <v>117</v>
      </c>
      <c r="C179">
        <f t="shared" si="10"/>
        <v>941</v>
      </c>
      <c r="D179">
        <f t="shared" si="10"/>
        <v>587</v>
      </c>
      <c r="E179">
        <f t="array" ref="E179">MIN(FIND(E$1:E$2,$A179,C179+1))-C179</f>
        <v>5</v>
      </c>
      <c r="F179">
        <f t="array" ref="F179">MIN(FIND(F$1:F$2,$A179,D179+1))-D179</f>
        <v>5</v>
      </c>
      <c r="G179" t="str">
        <f t="shared" si="11"/>
        <v xml:space="preserve"> 26.1</v>
      </c>
      <c r="H179" t="str">
        <f t="shared" si="12"/>
        <v xml:space="preserve"> 29.4</v>
      </c>
      <c r="I179">
        <f t="shared" si="13"/>
        <v>26.1</v>
      </c>
      <c r="J179">
        <f t="shared" si="14"/>
        <v>29.4</v>
      </c>
    </row>
    <row r="180" spans="1:10" x14ac:dyDescent="0.2">
      <c r="A180" t="s">
        <v>182</v>
      </c>
      <c r="B180" t="s">
        <v>117</v>
      </c>
      <c r="C180">
        <f t="shared" si="10"/>
        <v>964</v>
      </c>
      <c r="D180">
        <f t="shared" si="10"/>
        <v>593</v>
      </c>
      <c r="E180">
        <f t="array" ref="E180">MIN(FIND(E$1:E$2,$A180,C180+1))-C180</f>
        <v>5</v>
      </c>
      <c r="F180">
        <f t="array" ref="F180">MIN(FIND(F$1:F$2,$A180,D180+1))-D180</f>
        <v>5</v>
      </c>
      <c r="G180" t="str">
        <f t="shared" si="11"/>
        <v xml:space="preserve"> 21.2</v>
      </c>
      <c r="H180" t="str">
        <f t="shared" si="12"/>
        <v xml:space="preserve"> 17.7</v>
      </c>
      <c r="I180">
        <f t="shared" si="13"/>
        <v>21.2</v>
      </c>
      <c r="J180">
        <f t="shared" si="14"/>
        <v>17.7</v>
      </c>
    </row>
    <row r="181" spans="1:10" x14ac:dyDescent="0.2">
      <c r="A181" t="s">
        <v>183</v>
      </c>
      <c r="B181" t="s">
        <v>117</v>
      </c>
      <c r="C181">
        <f t="shared" si="10"/>
        <v>947</v>
      </c>
      <c r="D181">
        <f t="shared" si="10"/>
        <v>590</v>
      </c>
      <c r="E181">
        <f t="array" ref="E181">MIN(FIND(E$1:E$2,$A181,C181+1))-C181</f>
        <v>5</v>
      </c>
      <c r="F181">
        <f t="array" ref="F181">MIN(FIND(F$1:F$2,$A181,D181+1))-D181</f>
        <v>5</v>
      </c>
      <c r="G181" t="str">
        <f t="shared" si="11"/>
        <v xml:space="preserve"> 24.4</v>
      </c>
      <c r="H181" t="str">
        <f t="shared" si="12"/>
        <v xml:space="preserve"> 21.4</v>
      </c>
      <c r="I181">
        <f t="shared" si="13"/>
        <v>24.4</v>
      </c>
      <c r="J181">
        <f t="shared" si="14"/>
        <v>21.4</v>
      </c>
    </row>
    <row r="182" spans="1:10" x14ac:dyDescent="0.2">
      <c r="A182" t="s">
        <v>184</v>
      </c>
      <c r="B182" t="s">
        <v>117</v>
      </c>
      <c r="C182">
        <f t="shared" si="10"/>
        <v>944</v>
      </c>
      <c r="D182">
        <f t="shared" si="10"/>
        <v>587</v>
      </c>
      <c r="E182">
        <f t="array" ref="E182">MIN(FIND(E$1:E$2,$A182,C182+1))-C182</f>
        <v>5</v>
      </c>
      <c r="F182">
        <f t="array" ref="F182">MIN(FIND(F$1:F$2,$A182,D182+1))-D182</f>
        <v>5</v>
      </c>
      <c r="G182" t="str">
        <f t="shared" si="11"/>
        <v xml:space="preserve"> 23.9</v>
      </c>
      <c r="H182" t="str">
        <f t="shared" si="12"/>
        <v xml:space="preserve"> 27.9</v>
      </c>
      <c r="I182">
        <f t="shared" si="13"/>
        <v>23.9</v>
      </c>
      <c r="J182">
        <f t="shared" si="14"/>
        <v>27.9</v>
      </c>
    </row>
    <row r="183" spans="1:10" x14ac:dyDescent="0.2">
      <c r="A183" t="s">
        <v>185</v>
      </c>
      <c r="B183" t="s">
        <v>117</v>
      </c>
      <c r="C183">
        <f t="shared" si="10"/>
        <v>946</v>
      </c>
      <c r="D183">
        <f t="shared" si="10"/>
        <v>587</v>
      </c>
      <c r="E183">
        <f t="array" ref="E183">MIN(FIND(E$1:E$2,$A183,C183+1))-C183</f>
        <v>5</v>
      </c>
      <c r="F183">
        <f t="array" ref="F183">MIN(FIND(F$1:F$2,$A183,D183+1))-D183</f>
        <v>5</v>
      </c>
      <c r="G183" t="str">
        <f t="shared" si="11"/>
        <v xml:space="preserve"> 25.5</v>
      </c>
      <c r="H183" t="str">
        <f t="shared" si="12"/>
        <v xml:space="preserve"> 21.1</v>
      </c>
      <c r="I183">
        <f t="shared" si="13"/>
        <v>25.5</v>
      </c>
      <c r="J183">
        <f t="shared" si="14"/>
        <v>21.1</v>
      </c>
    </row>
    <row r="184" spans="1:10" x14ac:dyDescent="0.2">
      <c r="A184" t="s">
        <v>186</v>
      </c>
      <c r="B184" t="s">
        <v>117</v>
      </c>
      <c r="C184">
        <f t="shared" si="10"/>
        <v>952</v>
      </c>
      <c r="D184">
        <f t="shared" si="10"/>
        <v>592</v>
      </c>
      <c r="E184">
        <f t="array" ref="E184">MIN(FIND(E$1:E$2,$A184,C184+1))-C184</f>
        <v>5</v>
      </c>
      <c r="F184">
        <f t="array" ref="F184">MIN(FIND(F$1:F$2,$A184,D184+1))-D184</f>
        <v>5</v>
      </c>
      <c r="G184" t="str">
        <f t="shared" si="11"/>
        <v xml:space="preserve"> 21.5</v>
      </c>
      <c r="H184" t="str">
        <f t="shared" si="12"/>
        <v xml:space="preserve"> 18.2</v>
      </c>
      <c r="I184">
        <f t="shared" si="13"/>
        <v>21.5</v>
      </c>
      <c r="J184">
        <f t="shared" si="14"/>
        <v>18.2</v>
      </c>
    </row>
    <row r="185" spans="1:10" x14ac:dyDescent="0.2">
      <c r="A185" t="s">
        <v>187</v>
      </c>
      <c r="B185" t="s">
        <v>117</v>
      </c>
      <c r="C185">
        <f t="shared" si="10"/>
        <v>950</v>
      </c>
      <c r="D185">
        <f t="shared" si="10"/>
        <v>587</v>
      </c>
      <c r="E185">
        <f t="array" ref="E185">MIN(FIND(E$1:E$2,$A185,C185+1))-C185</f>
        <v>5</v>
      </c>
      <c r="F185">
        <f t="array" ref="F185">MIN(FIND(F$1:F$2,$A185,D185+1))-D185</f>
        <v>5</v>
      </c>
      <c r="G185" t="str">
        <f t="shared" si="11"/>
        <v xml:space="preserve"> 24.5</v>
      </c>
      <c r="H185" t="str">
        <f t="shared" si="12"/>
        <v xml:space="preserve"> 28.7</v>
      </c>
      <c r="I185">
        <f t="shared" si="13"/>
        <v>24.5</v>
      </c>
      <c r="J185">
        <f t="shared" si="14"/>
        <v>28.7</v>
      </c>
    </row>
    <row r="186" spans="1:10" x14ac:dyDescent="0.2">
      <c r="A186" t="s">
        <v>188</v>
      </c>
      <c r="B186" t="s">
        <v>117</v>
      </c>
      <c r="C186">
        <f t="shared" si="10"/>
        <v>967</v>
      </c>
      <c r="D186">
        <f t="shared" si="10"/>
        <v>594</v>
      </c>
      <c r="E186">
        <f t="array" ref="E186">MIN(FIND(E$1:E$2,$A186,C186+1))-C186</f>
        <v>5</v>
      </c>
      <c r="F186">
        <f t="array" ref="F186">MIN(FIND(F$1:F$2,$A186,D186+1))-D186</f>
        <v>5</v>
      </c>
      <c r="G186" t="str">
        <f t="shared" si="11"/>
        <v xml:space="preserve"> 20.7</v>
      </c>
      <c r="H186" t="str">
        <f t="shared" si="12"/>
        <v xml:space="preserve"> 20.6</v>
      </c>
      <c r="I186">
        <f t="shared" si="13"/>
        <v>20.7</v>
      </c>
      <c r="J186">
        <f t="shared" si="14"/>
        <v>20.6</v>
      </c>
    </row>
    <row r="187" spans="1:10" x14ac:dyDescent="0.2">
      <c r="A187" t="s">
        <v>189</v>
      </c>
      <c r="B187" t="s">
        <v>117</v>
      </c>
      <c r="C187">
        <f t="shared" si="10"/>
        <v>952</v>
      </c>
      <c r="D187">
        <f t="shared" si="10"/>
        <v>591</v>
      </c>
      <c r="E187">
        <f t="array" ref="E187">MIN(FIND(E$1:E$2,$A187,C187+1))-C187</f>
        <v>5</v>
      </c>
      <c r="F187">
        <f t="array" ref="F187">MIN(FIND(F$1:F$2,$A187,D187+1))-D187</f>
        <v>5</v>
      </c>
      <c r="G187" t="str">
        <f t="shared" si="11"/>
        <v xml:space="preserve"> 17.5</v>
      </c>
      <c r="H187" t="str">
        <f t="shared" si="12"/>
        <v xml:space="preserve"> 22.8</v>
      </c>
      <c r="I187">
        <f t="shared" si="13"/>
        <v>17.5</v>
      </c>
      <c r="J187">
        <f t="shared" si="14"/>
        <v>22.8</v>
      </c>
    </row>
    <row r="188" spans="1:10" x14ac:dyDescent="0.2">
      <c r="A188" t="s">
        <v>190</v>
      </c>
      <c r="B188" t="s">
        <v>117</v>
      </c>
      <c r="C188">
        <f t="shared" si="10"/>
        <v>947</v>
      </c>
      <c r="D188">
        <f t="shared" si="10"/>
        <v>588</v>
      </c>
      <c r="E188">
        <f t="array" ref="E188">MIN(FIND(E$1:E$2,$A188,C188+1))-C188</f>
        <v>5</v>
      </c>
      <c r="F188">
        <f t="array" ref="F188">MIN(FIND(F$1:F$2,$A188,D188+1))-D188</f>
        <v>5</v>
      </c>
      <c r="G188" t="str">
        <f t="shared" si="11"/>
        <v xml:space="preserve"> 24.3</v>
      </c>
      <c r="H188" t="str">
        <f t="shared" si="12"/>
        <v xml:space="preserve"> 19.3</v>
      </c>
      <c r="I188">
        <f t="shared" si="13"/>
        <v>24.3</v>
      </c>
      <c r="J188">
        <f t="shared" si="14"/>
        <v>19.3</v>
      </c>
    </row>
    <row r="189" spans="1:10" x14ac:dyDescent="0.2">
      <c r="A189" t="s">
        <v>191</v>
      </c>
      <c r="B189" t="s">
        <v>117</v>
      </c>
      <c r="C189">
        <f t="shared" si="10"/>
        <v>949</v>
      </c>
      <c r="D189">
        <f t="shared" si="10"/>
        <v>593</v>
      </c>
      <c r="E189">
        <f t="array" ref="E189">MIN(FIND(E$1:E$2,$A189,C189+1))-C189</f>
        <v>5</v>
      </c>
      <c r="F189">
        <f t="array" ref="F189">MIN(FIND(F$1:F$2,$A189,D189+1))-D189</f>
        <v>5</v>
      </c>
      <c r="G189" t="str">
        <f t="shared" si="11"/>
        <v xml:space="preserve"> 22.7</v>
      </c>
      <c r="H189" t="str">
        <f t="shared" si="12"/>
        <v xml:space="preserve"> 20.4</v>
      </c>
      <c r="I189">
        <f t="shared" si="13"/>
        <v>22.7</v>
      </c>
      <c r="J189">
        <f t="shared" si="14"/>
        <v>20.399999999999999</v>
      </c>
    </row>
    <row r="190" spans="1:10" x14ac:dyDescent="0.2">
      <c r="A190" t="s">
        <v>192</v>
      </c>
      <c r="B190" t="s">
        <v>193</v>
      </c>
      <c r="C190">
        <f t="shared" si="10"/>
        <v>970</v>
      </c>
      <c r="D190">
        <f t="shared" si="10"/>
        <v>597</v>
      </c>
      <c r="E190">
        <f t="array" ref="E190">MIN(FIND(E$1:E$2,$A190,C190+1))-C190</f>
        <v>5</v>
      </c>
      <c r="F190">
        <f t="array" ref="F190">MIN(FIND(F$1:F$2,$A190,D190+1))-D190</f>
        <v>5</v>
      </c>
      <c r="G190" t="str">
        <f t="shared" si="11"/>
        <v xml:space="preserve"> 12.5</v>
      </c>
      <c r="H190" t="str">
        <f t="shared" si="12"/>
        <v xml:space="preserve"> 28.8</v>
      </c>
      <c r="I190">
        <f t="shared" si="13"/>
        <v>12.5</v>
      </c>
      <c r="J190">
        <f t="shared" si="14"/>
        <v>28.8</v>
      </c>
    </row>
    <row r="191" spans="1:10" x14ac:dyDescent="0.2">
      <c r="A191" t="s">
        <v>194</v>
      </c>
      <c r="B191" t="s">
        <v>193</v>
      </c>
      <c r="C191">
        <f t="shared" si="10"/>
        <v>937</v>
      </c>
      <c r="D191">
        <f t="shared" si="10"/>
        <v>588</v>
      </c>
      <c r="E191">
        <f t="array" ref="E191">MIN(FIND(E$1:E$2,$A191,C191+1))-C191</f>
        <v>5</v>
      </c>
      <c r="F191">
        <f t="array" ref="F191">MIN(FIND(F$1:F$2,$A191,D191+1))-D191</f>
        <v>5</v>
      </c>
      <c r="G191" t="str">
        <f t="shared" si="11"/>
        <v xml:space="preserve"> 16.6</v>
      </c>
      <c r="H191" t="str">
        <f t="shared" si="12"/>
        <v xml:space="preserve"> 23.7</v>
      </c>
      <c r="I191">
        <f t="shared" si="13"/>
        <v>16.600000000000001</v>
      </c>
      <c r="J191">
        <f t="shared" si="14"/>
        <v>23.7</v>
      </c>
    </row>
    <row r="192" spans="1:10" x14ac:dyDescent="0.2">
      <c r="A192" t="s">
        <v>195</v>
      </c>
      <c r="B192" t="s">
        <v>193</v>
      </c>
      <c r="C192">
        <f t="shared" si="10"/>
        <v>952</v>
      </c>
      <c r="D192">
        <f t="shared" si="10"/>
        <v>591</v>
      </c>
      <c r="E192">
        <f t="array" ref="E192">MIN(FIND(E$1:E$2,$A192,C192+1))-C192</f>
        <v>5</v>
      </c>
      <c r="F192">
        <f t="array" ref="F192">MIN(FIND(F$1:F$2,$A192,D192+1))-D192</f>
        <v>5</v>
      </c>
      <c r="G192" t="str">
        <f t="shared" si="11"/>
        <v xml:space="preserve"> 12.6</v>
      </c>
      <c r="H192" t="str">
        <f t="shared" si="12"/>
        <v xml:space="preserve"> 30.0</v>
      </c>
      <c r="I192">
        <f t="shared" si="13"/>
        <v>12.6</v>
      </c>
      <c r="J192">
        <f t="shared" si="14"/>
        <v>30</v>
      </c>
    </row>
    <row r="193" spans="1:10" x14ac:dyDescent="0.2">
      <c r="A193" t="s">
        <v>196</v>
      </c>
      <c r="B193" t="s">
        <v>193</v>
      </c>
      <c r="C193">
        <f t="shared" si="10"/>
        <v>959</v>
      </c>
      <c r="D193">
        <f t="shared" si="10"/>
        <v>592</v>
      </c>
      <c r="E193">
        <f t="array" ref="E193">MIN(FIND(E$1:E$2,$A193,C193+1))-C193</f>
        <v>5</v>
      </c>
      <c r="F193">
        <f t="array" ref="F193">MIN(FIND(F$1:F$2,$A193,D193+1))-D193</f>
        <v>5</v>
      </c>
      <c r="G193" t="str">
        <f t="shared" si="11"/>
        <v xml:space="preserve"> 20.4</v>
      </c>
      <c r="H193" t="str">
        <f t="shared" si="12"/>
        <v xml:space="preserve"> 20.3</v>
      </c>
      <c r="I193">
        <f t="shared" si="13"/>
        <v>20.399999999999999</v>
      </c>
      <c r="J193">
        <f t="shared" si="14"/>
        <v>20.3</v>
      </c>
    </row>
    <row r="194" spans="1:10" x14ac:dyDescent="0.2">
      <c r="A194" t="s">
        <v>197</v>
      </c>
      <c r="B194" t="s">
        <v>193</v>
      </c>
      <c r="C194">
        <f t="shared" si="10"/>
        <v>953</v>
      </c>
      <c r="D194">
        <f t="shared" si="10"/>
        <v>588</v>
      </c>
      <c r="E194">
        <f t="array" ref="E194">MIN(FIND(E$1:E$2,$A194,C194+1))-C194</f>
        <v>5</v>
      </c>
      <c r="F194">
        <f t="array" ref="F194">MIN(FIND(F$1:F$2,$A194,D194+1))-D194</f>
        <v>5</v>
      </c>
      <c r="G194" t="str">
        <f t="shared" si="11"/>
        <v xml:space="preserve"> 10.9</v>
      </c>
      <c r="H194" t="str">
        <f t="shared" si="12"/>
        <v xml:space="preserve"> 35.5</v>
      </c>
      <c r="I194">
        <f t="shared" si="13"/>
        <v>10.9</v>
      </c>
      <c r="J194">
        <f t="shared" si="14"/>
        <v>35.5</v>
      </c>
    </row>
    <row r="195" spans="1:10" x14ac:dyDescent="0.2">
      <c r="A195" t="s">
        <v>198</v>
      </c>
      <c r="B195" t="s">
        <v>193</v>
      </c>
      <c r="C195">
        <f t="shared" si="10"/>
        <v>956</v>
      </c>
      <c r="D195">
        <f t="shared" si="10"/>
        <v>593</v>
      </c>
      <c r="E195">
        <f t="array" ref="E195">MIN(FIND(E$1:E$2,$A195,C195+1))-C195</f>
        <v>5</v>
      </c>
      <c r="F195">
        <f t="array" ref="F195">MIN(FIND(F$1:F$2,$A195,D195+1))-D195</f>
        <v>5</v>
      </c>
      <c r="G195" t="str">
        <f t="shared" si="11"/>
        <v xml:space="preserve"> 12.5</v>
      </c>
      <c r="H195" t="str">
        <f t="shared" si="12"/>
        <v xml:space="preserve"> 21.2</v>
      </c>
      <c r="I195">
        <f t="shared" si="13"/>
        <v>12.5</v>
      </c>
      <c r="J195">
        <f t="shared" si="14"/>
        <v>21.2</v>
      </c>
    </row>
    <row r="196" spans="1:10" x14ac:dyDescent="0.2">
      <c r="A196" t="s">
        <v>199</v>
      </c>
      <c r="B196" t="s">
        <v>193</v>
      </c>
      <c r="C196">
        <f t="shared" si="10"/>
        <v>973</v>
      </c>
      <c r="D196">
        <f t="shared" si="10"/>
        <v>596</v>
      </c>
      <c r="E196">
        <f t="array" ref="E196">MIN(FIND(E$1:E$2,$A196,C196+1))-C196</f>
        <v>5</v>
      </c>
      <c r="F196">
        <f t="array" ref="F196">MIN(FIND(F$1:F$2,$A196,D196+1))-D196</f>
        <v>5</v>
      </c>
      <c r="G196" t="str">
        <f t="shared" si="11"/>
        <v xml:space="preserve"> 10.5</v>
      </c>
      <c r="H196" t="str">
        <f t="shared" si="12"/>
        <v xml:space="preserve"> 33.3</v>
      </c>
      <c r="I196">
        <f t="shared" si="13"/>
        <v>10.5</v>
      </c>
      <c r="J196">
        <f t="shared" si="14"/>
        <v>33.299999999999997</v>
      </c>
    </row>
    <row r="197" spans="1:10" x14ac:dyDescent="0.2">
      <c r="A197" t="s">
        <v>200</v>
      </c>
      <c r="B197" t="s">
        <v>193</v>
      </c>
      <c r="C197">
        <f t="shared" ref="C197:D260" si="15">FIND(C$1,$A197)+LEN(C$1)+2</f>
        <v>951</v>
      </c>
      <c r="D197">
        <f t="shared" si="15"/>
        <v>589</v>
      </c>
      <c r="E197">
        <f t="array" ref="E197">MIN(FIND(E$1:E$2,$A197,C197+1))-C197</f>
        <v>5</v>
      </c>
      <c r="F197">
        <f t="array" ref="F197">MIN(FIND(F$1:F$2,$A197,D197+1))-D197</f>
        <v>5</v>
      </c>
      <c r="G197" t="str">
        <f t="shared" ref="G197:G260" si="16">MID($A197,C197,E197)</f>
        <v xml:space="preserve"> 21.8</v>
      </c>
      <c r="H197" t="str">
        <f t="shared" ref="H197:H260" si="17">MID($A197,D197,F197)</f>
        <v xml:space="preserve"> 14.2</v>
      </c>
      <c r="I197">
        <f t="shared" ref="I197:I260" si="18">VALUE(G197)</f>
        <v>21.8</v>
      </c>
      <c r="J197">
        <f t="shared" ref="J197:J260" si="19">VALUE(H197)</f>
        <v>14.2</v>
      </c>
    </row>
    <row r="198" spans="1:10" x14ac:dyDescent="0.2">
      <c r="A198" t="s">
        <v>201</v>
      </c>
      <c r="B198" t="s">
        <v>193</v>
      </c>
      <c r="C198">
        <f t="shared" si="15"/>
        <v>962</v>
      </c>
      <c r="D198">
        <f t="shared" si="15"/>
        <v>592</v>
      </c>
      <c r="E198">
        <f t="array" ref="E198">MIN(FIND(E$1:E$2,$A198,C198+1))-C198</f>
        <v>4</v>
      </c>
      <c r="F198">
        <f t="array" ref="F198">MIN(FIND(F$1:F$2,$A198,D198+1))-D198</f>
        <v>5</v>
      </c>
      <c r="G198" t="str">
        <f t="shared" si="16"/>
        <v xml:space="preserve"> 9.0</v>
      </c>
      <c r="H198" t="str">
        <f t="shared" si="17"/>
        <v xml:space="preserve"> 28.8</v>
      </c>
      <c r="I198">
        <f t="shared" si="18"/>
        <v>9</v>
      </c>
      <c r="J198">
        <f t="shared" si="19"/>
        <v>28.8</v>
      </c>
    </row>
    <row r="199" spans="1:10" x14ac:dyDescent="0.2">
      <c r="A199" t="s">
        <v>202</v>
      </c>
      <c r="B199" t="s">
        <v>193</v>
      </c>
      <c r="C199">
        <f t="shared" si="15"/>
        <v>966</v>
      </c>
      <c r="D199">
        <f t="shared" si="15"/>
        <v>595</v>
      </c>
      <c r="E199">
        <f t="array" ref="E199">MIN(FIND(E$1:E$2,$A199,C199+1))-C199</f>
        <v>5</v>
      </c>
      <c r="F199">
        <f t="array" ref="F199">MIN(FIND(F$1:F$2,$A199,D199+1))-D199</f>
        <v>5</v>
      </c>
      <c r="G199" t="str">
        <f t="shared" si="16"/>
        <v xml:space="preserve"> 26.0</v>
      </c>
      <c r="H199" t="str">
        <f t="shared" si="17"/>
        <v xml:space="preserve"> 22.1</v>
      </c>
      <c r="I199">
        <f t="shared" si="18"/>
        <v>26</v>
      </c>
      <c r="J199">
        <f t="shared" si="19"/>
        <v>22.1</v>
      </c>
    </row>
    <row r="200" spans="1:10" x14ac:dyDescent="0.2">
      <c r="A200" t="s">
        <v>203</v>
      </c>
      <c r="B200" t="s">
        <v>193</v>
      </c>
      <c r="C200">
        <f t="shared" si="15"/>
        <v>955</v>
      </c>
      <c r="D200">
        <f t="shared" si="15"/>
        <v>593</v>
      </c>
      <c r="E200">
        <f t="array" ref="E200">MIN(FIND(E$1:E$2,$A200,C200+1))-C200</f>
        <v>5</v>
      </c>
      <c r="F200">
        <f t="array" ref="F200">MIN(FIND(F$1:F$2,$A200,D200+1))-D200</f>
        <v>5</v>
      </c>
      <c r="G200" t="str">
        <f t="shared" si="16"/>
        <v xml:space="preserve"> 18.8</v>
      </c>
      <c r="H200" t="str">
        <f t="shared" si="17"/>
        <v xml:space="preserve"> 21.8</v>
      </c>
      <c r="I200">
        <f t="shared" si="18"/>
        <v>18.8</v>
      </c>
      <c r="J200">
        <f t="shared" si="19"/>
        <v>21.8</v>
      </c>
    </row>
    <row r="201" spans="1:10" x14ac:dyDescent="0.2">
      <c r="A201" t="s">
        <v>204</v>
      </c>
      <c r="B201" t="s">
        <v>193</v>
      </c>
      <c r="C201">
        <f t="shared" si="15"/>
        <v>958</v>
      </c>
      <c r="D201">
        <f t="shared" si="15"/>
        <v>591</v>
      </c>
      <c r="E201">
        <f t="array" ref="E201">MIN(FIND(E$1:E$2,$A201,C201+1))-C201</f>
        <v>5</v>
      </c>
      <c r="F201">
        <f t="array" ref="F201">MIN(FIND(F$1:F$2,$A201,D201+1))-D201</f>
        <v>5</v>
      </c>
      <c r="G201" t="str">
        <f t="shared" si="16"/>
        <v xml:space="preserve"> 20.4</v>
      </c>
      <c r="H201" t="str">
        <f t="shared" si="17"/>
        <v xml:space="preserve"> 17.5</v>
      </c>
      <c r="I201">
        <f t="shared" si="18"/>
        <v>20.399999999999999</v>
      </c>
      <c r="J201">
        <f t="shared" si="19"/>
        <v>17.5</v>
      </c>
    </row>
    <row r="202" spans="1:10" x14ac:dyDescent="0.2">
      <c r="A202" t="s">
        <v>205</v>
      </c>
      <c r="B202" t="s">
        <v>193</v>
      </c>
      <c r="C202">
        <f t="shared" si="15"/>
        <v>959</v>
      </c>
      <c r="D202">
        <f t="shared" si="15"/>
        <v>594</v>
      </c>
      <c r="E202">
        <f t="array" ref="E202">MIN(FIND(E$1:E$2,$A202,C202+1))-C202</f>
        <v>5</v>
      </c>
      <c r="F202">
        <f t="array" ref="F202">MIN(FIND(F$1:F$2,$A202,D202+1))-D202</f>
        <v>5</v>
      </c>
      <c r="G202" t="str">
        <f t="shared" si="16"/>
        <v xml:space="preserve"> 23.3</v>
      </c>
      <c r="H202" t="str">
        <f t="shared" si="17"/>
        <v xml:space="preserve"> 20.8</v>
      </c>
      <c r="I202">
        <f t="shared" si="18"/>
        <v>23.3</v>
      </c>
      <c r="J202">
        <f t="shared" si="19"/>
        <v>20.8</v>
      </c>
    </row>
    <row r="203" spans="1:10" x14ac:dyDescent="0.2">
      <c r="A203" t="s">
        <v>206</v>
      </c>
      <c r="B203" t="s">
        <v>193</v>
      </c>
      <c r="C203">
        <f t="shared" si="15"/>
        <v>950</v>
      </c>
      <c r="D203">
        <f t="shared" si="15"/>
        <v>591</v>
      </c>
      <c r="E203">
        <f t="array" ref="E203">MIN(FIND(E$1:E$2,$A203,C203+1))-C203</f>
        <v>5</v>
      </c>
      <c r="F203">
        <f t="array" ref="F203">MIN(FIND(F$1:F$2,$A203,D203+1))-D203</f>
        <v>5</v>
      </c>
      <c r="G203" t="str">
        <f t="shared" si="16"/>
        <v xml:space="preserve"> 12.8</v>
      </c>
      <c r="H203" t="str">
        <f t="shared" si="17"/>
        <v xml:space="preserve"> 14.8</v>
      </c>
      <c r="I203">
        <f t="shared" si="18"/>
        <v>12.8</v>
      </c>
      <c r="J203">
        <f t="shared" si="19"/>
        <v>14.8</v>
      </c>
    </row>
    <row r="204" spans="1:10" x14ac:dyDescent="0.2">
      <c r="A204" t="s">
        <v>207</v>
      </c>
      <c r="B204" t="s">
        <v>193</v>
      </c>
      <c r="C204">
        <f t="shared" si="15"/>
        <v>961</v>
      </c>
      <c r="D204">
        <f t="shared" si="15"/>
        <v>593</v>
      </c>
      <c r="E204">
        <f t="array" ref="E204">MIN(FIND(E$1:E$2,$A204,C204+1))-C204</f>
        <v>5</v>
      </c>
      <c r="F204">
        <f t="array" ref="F204">MIN(FIND(F$1:F$2,$A204,D204+1))-D204</f>
        <v>5</v>
      </c>
      <c r="G204" t="str">
        <f t="shared" si="16"/>
        <v xml:space="preserve"> 22.9</v>
      </c>
      <c r="H204" t="str">
        <f t="shared" si="17"/>
        <v xml:space="preserve"> 23.6</v>
      </c>
      <c r="I204">
        <f t="shared" si="18"/>
        <v>22.9</v>
      </c>
      <c r="J204">
        <f t="shared" si="19"/>
        <v>23.6</v>
      </c>
    </row>
    <row r="205" spans="1:10" x14ac:dyDescent="0.2">
      <c r="A205" t="s">
        <v>208</v>
      </c>
      <c r="B205" t="s">
        <v>193</v>
      </c>
      <c r="C205">
        <f t="shared" si="15"/>
        <v>956</v>
      </c>
      <c r="D205">
        <f t="shared" si="15"/>
        <v>593</v>
      </c>
      <c r="E205">
        <f t="array" ref="E205">MIN(FIND(E$1:E$2,$A205,C205+1))-C205</f>
        <v>5</v>
      </c>
      <c r="F205">
        <f t="array" ref="F205">MIN(FIND(F$1:F$2,$A205,D205+1))-D205</f>
        <v>5</v>
      </c>
      <c r="G205" t="str">
        <f t="shared" si="16"/>
        <v xml:space="preserve"> 21.0</v>
      </c>
      <c r="H205" t="str">
        <f t="shared" si="17"/>
        <v xml:space="preserve"> 21.4</v>
      </c>
      <c r="I205">
        <f t="shared" si="18"/>
        <v>21</v>
      </c>
      <c r="J205">
        <f t="shared" si="19"/>
        <v>21.4</v>
      </c>
    </row>
    <row r="206" spans="1:10" x14ac:dyDescent="0.2">
      <c r="A206" t="s">
        <v>209</v>
      </c>
      <c r="B206" t="s">
        <v>193</v>
      </c>
      <c r="C206">
        <f t="shared" si="15"/>
        <v>947</v>
      </c>
      <c r="D206">
        <f t="shared" si="15"/>
        <v>589</v>
      </c>
      <c r="E206">
        <f t="array" ref="E206">MIN(FIND(E$1:E$2,$A206,C206+1))-C206</f>
        <v>5</v>
      </c>
      <c r="F206">
        <f t="array" ref="F206">MIN(FIND(F$1:F$2,$A206,D206+1))-D206</f>
        <v>5</v>
      </c>
      <c r="G206" t="str">
        <f t="shared" si="16"/>
        <v xml:space="preserve"> 25.0</v>
      </c>
      <c r="H206" t="str">
        <f t="shared" si="17"/>
        <v xml:space="preserve"> 27.5</v>
      </c>
      <c r="I206">
        <f t="shared" si="18"/>
        <v>25</v>
      </c>
      <c r="J206">
        <f t="shared" si="19"/>
        <v>27.5</v>
      </c>
    </row>
    <row r="207" spans="1:10" x14ac:dyDescent="0.2">
      <c r="A207" t="s">
        <v>210</v>
      </c>
      <c r="B207" t="s">
        <v>193</v>
      </c>
      <c r="C207">
        <f t="shared" si="15"/>
        <v>948</v>
      </c>
      <c r="D207">
        <f t="shared" si="15"/>
        <v>589</v>
      </c>
      <c r="E207">
        <f t="array" ref="E207">MIN(FIND(E$1:E$2,$A207,C207+1))-C207</f>
        <v>5</v>
      </c>
      <c r="F207">
        <f t="array" ref="F207">MIN(FIND(F$1:F$2,$A207,D207+1))-D207</f>
        <v>5</v>
      </c>
      <c r="G207" t="str">
        <f t="shared" si="16"/>
        <v xml:space="preserve"> 16.9</v>
      </c>
      <c r="H207" t="str">
        <f t="shared" si="17"/>
        <v xml:space="preserve"> 19.4</v>
      </c>
      <c r="I207">
        <f t="shared" si="18"/>
        <v>16.899999999999999</v>
      </c>
      <c r="J207">
        <f t="shared" si="19"/>
        <v>19.399999999999999</v>
      </c>
    </row>
    <row r="208" spans="1:10" x14ac:dyDescent="0.2">
      <c r="A208" t="s">
        <v>211</v>
      </c>
      <c r="B208" t="s">
        <v>193</v>
      </c>
      <c r="C208">
        <f t="shared" si="15"/>
        <v>980</v>
      </c>
      <c r="D208">
        <f t="shared" si="15"/>
        <v>597</v>
      </c>
      <c r="E208">
        <f t="array" ref="E208">MIN(FIND(E$1:E$2,$A208,C208+1))-C208</f>
        <v>5</v>
      </c>
      <c r="F208">
        <f t="array" ref="F208">MIN(FIND(F$1:F$2,$A208,D208+1))-D208</f>
        <v>5</v>
      </c>
      <c r="G208" t="str">
        <f t="shared" si="16"/>
        <v xml:space="preserve"> 17.8</v>
      </c>
      <c r="H208" t="str">
        <f t="shared" si="17"/>
        <v xml:space="preserve"> 29.3</v>
      </c>
      <c r="I208">
        <f t="shared" si="18"/>
        <v>17.8</v>
      </c>
      <c r="J208">
        <f t="shared" si="19"/>
        <v>29.3</v>
      </c>
    </row>
    <row r="209" spans="1:10" x14ac:dyDescent="0.2">
      <c r="A209" t="s">
        <v>212</v>
      </c>
      <c r="B209" t="s">
        <v>193</v>
      </c>
      <c r="C209">
        <f t="shared" si="15"/>
        <v>960</v>
      </c>
      <c r="D209">
        <f t="shared" si="15"/>
        <v>594</v>
      </c>
      <c r="E209">
        <f t="array" ref="E209">MIN(FIND(E$1:E$2,$A209,C209+1))-C209</f>
        <v>5</v>
      </c>
      <c r="F209">
        <f t="array" ref="F209">MIN(FIND(F$1:F$2,$A209,D209+1))-D209</f>
        <v>5</v>
      </c>
      <c r="G209" t="str">
        <f t="shared" si="16"/>
        <v xml:space="preserve"> 22.8</v>
      </c>
      <c r="H209" t="str">
        <f t="shared" si="17"/>
        <v xml:space="preserve"> 25.5</v>
      </c>
      <c r="I209">
        <f t="shared" si="18"/>
        <v>22.8</v>
      </c>
      <c r="J209">
        <f t="shared" si="19"/>
        <v>25.5</v>
      </c>
    </row>
    <row r="210" spans="1:10" x14ac:dyDescent="0.2">
      <c r="A210" t="s">
        <v>213</v>
      </c>
      <c r="B210" t="s">
        <v>193</v>
      </c>
      <c r="C210">
        <f t="shared" si="15"/>
        <v>960</v>
      </c>
      <c r="D210">
        <f t="shared" si="15"/>
        <v>593</v>
      </c>
      <c r="E210">
        <f t="array" ref="E210">MIN(FIND(E$1:E$2,$A210,C210+1))-C210</f>
        <v>4</v>
      </c>
      <c r="F210">
        <f t="array" ref="F210">MIN(FIND(F$1:F$2,$A210,D210+1))-D210</f>
        <v>5</v>
      </c>
      <c r="G210" t="str">
        <f t="shared" si="16"/>
        <v xml:space="preserve"> 7.7</v>
      </c>
      <c r="H210" t="str">
        <f t="shared" si="17"/>
        <v xml:space="preserve"> 28.6</v>
      </c>
      <c r="I210">
        <f t="shared" si="18"/>
        <v>7.7</v>
      </c>
      <c r="J210">
        <f t="shared" si="19"/>
        <v>28.6</v>
      </c>
    </row>
    <row r="211" spans="1:10" x14ac:dyDescent="0.2">
      <c r="A211" t="s">
        <v>214</v>
      </c>
      <c r="B211" t="s">
        <v>193</v>
      </c>
      <c r="C211">
        <f t="shared" si="15"/>
        <v>950</v>
      </c>
      <c r="D211">
        <f t="shared" si="15"/>
        <v>588</v>
      </c>
      <c r="E211">
        <f t="array" ref="E211">MIN(FIND(E$1:E$2,$A211,C211+1))-C211</f>
        <v>5</v>
      </c>
      <c r="F211">
        <f t="array" ref="F211">MIN(FIND(F$1:F$2,$A211,D211+1))-D211</f>
        <v>5</v>
      </c>
      <c r="G211" t="str">
        <f t="shared" si="16"/>
        <v xml:space="preserve"> 16.1</v>
      </c>
      <c r="H211" t="str">
        <f t="shared" si="17"/>
        <v xml:space="preserve"> 32.0</v>
      </c>
      <c r="I211">
        <f t="shared" si="18"/>
        <v>16.100000000000001</v>
      </c>
      <c r="J211">
        <f t="shared" si="19"/>
        <v>32</v>
      </c>
    </row>
    <row r="212" spans="1:10" x14ac:dyDescent="0.2">
      <c r="A212" t="s">
        <v>215</v>
      </c>
      <c r="B212" t="s">
        <v>193</v>
      </c>
      <c r="C212">
        <f t="shared" si="15"/>
        <v>960</v>
      </c>
      <c r="D212">
        <f t="shared" si="15"/>
        <v>593</v>
      </c>
      <c r="E212">
        <f t="array" ref="E212">MIN(FIND(E$1:E$2,$A212,C212+1))-C212</f>
        <v>5</v>
      </c>
      <c r="F212">
        <f t="array" ref="F212">MIN(FIND(F$1:F$2,$A212,D212+1))-D212</f>
        <v>5</v>
      </c>
      <c r="G212" t="str">
        <f t="shared" si="16"/>
        <v xml:space="preserve"> 20.0</v>
      </c>
      <c r="H212" t="str">
        <f t="shared" si="17"/>
        <v xml:space="preserve"> 18.6</v>
      </c>
      <c r="I212">
        <f t="shared" si="18"/>
        <v>20</v>
      </c>
      <c r="J212">
        <f t="shared" si="19"/>
        <v>18.600000000000001</v>
      </c>
    </row>
    <row r="213" spans="1:10" x14ac:dyDescent="0.2">
      <c r="A213" t="s">
        <v>216</v>
      </c>
      <c r="B213" t="s">
        <v>193</v>
      </c>
      <c r="C213">
        <f t="shared" si="15"/>
        <v>958</v>
      </c>
      <c r="D213">
        <f t="shared" si="15"/>
        <v>594</v>
      </c>
      <c r="E213">
        <f t="array" ref="E213">MIN(FIND(E$1:E$2,$A213,C213+1))-C213</f>
        <v>5</v>
      </c>
      <c r="F213">
        <f t="array" ref="F213">MIN(FIND(F$1:F$2,$A213,D213+1))-D213</f>
        <v>5</v>
      </c>
      <c r="G213" t="str">
        <f t="shared" si="16"/>
        <v xml:space="preserve"> 25.4</v>
      </c>
      <c r="H213" t="str">
        <f t="shared" si="17"/>
        <v xml:space="preserve"> 26.3</v>
      </c>
      <c r="I213">
        <f t="shared" si="18"/>
        <v>25.4</v>
      </c>
      <c r="J213">
        <f t="shared" si="19"/>
        <v>26.3</v>
      </c>
    </row>
    <row r="214" spans="1:10" x14ac:dyDescent="0.2">
      <c r="A214" t="s">
        <v>217</v>
      </c>
      <c r="B214" t="s">
        <v>193</v>
      </c>
      <c r="C214">
        <f t="shared" si="15"/>
        <v>944</v>
      </c>
      <c r="D214">
        <f t="shared" si="15"/>
        <v>589</v>
      </c>
      <c r="E214">
        <f t="array" ref="E214">MIN(FIND(E$1:E$2,$A214,C214+1))-C214</f>
        <v>5</v>
      </c>
      <c r="F214">
        <f t="array" ref="F214">MIN(FIND(F$1:F$2,$A214,D214+1))-D214</f>
        <v>5</v>
      </c>
      <c r="G214" t="str">
        <f t="shared" si="16"/>
        <v xml:space="preserve"> 21.0</v>
      </c>
      <c r="H214" t="str">
        <f t="shared" si="17"/>
        <v xml:space="preserve"> 16.9</v>
      </c>
      <c r="I214">
        <f t="shared" si="18"/>
        <v>21</v>
      </c>
      <c r="J214">
        <f t="shared" si="19"/>
        <v>16.899999999999999</v>
      </c>
    </row>
    <row r="215" spans="1:10" x14ac:dyDescent="0.2">
      <c r="A215" t="s">
        <v>218</v>
      </c>
      <c r="B215" t="s">
        <v>193</v>
      </c>
      <c r="C215">
        <f t="shared" si="15"/>
        <v>949</v>
      </c>
      <c r="D215">
        <f t="shared" si="15"/>
        <v>590</v>
      </c>
      <c r="E215">
        <f t="array" ref="E215">MIN(FIND(E$1:E$2,$A215,C215+1))-C215</f>
        <v>4</v>
      </c>
      <c r="F215">
        <f t="array" ref="F215">MIN(FIND(F$1:F$2,$A215,D215+1))-D215</f>
        <v>5</v>
      </c>
      <c r="G215" t="str">
        <f t="shared" si="16"/>
        <v xml:space="preserve"> 8.5</v>
      </c>
      <c r="H215" t="str">
        <f t="shared" si="17"/>
        <v xml:space="preserve"> 16.2</v>
      </c>
      <c r="I215">
        <f t="shared" si="18"/>
        <v>8.5</v>
      </c>
      <c r="J215">
        <f t="shared" si="19"/>
        <v>16.2</v>
      </c>
    </row>
    <row r="216" spans="1:10" x14ac:dyDescent="0.2">
      <c r="A216" t="s">
        <v>219</v>
      </c>
      <c r="B216" t="s">
        <v>193</v>
      </c>
      <c r="C216">
        <f t="shared" si="15"/>
        <v>961</v>
      </c>
      <c r="D216">
        <f t="shared" si="15"/>
        <v>594</v>
      </c>
      <c r="E216">
        <f t="array" ref="E216">MIN(FIND(E$1:E$2,$A216,C216+1))-C216</f>
        <v>5</v>
      </c>
      <c r="F216">
        <f t="array" ref="F216">MIN(FIND(F$1:F$2,$A216,D216+1))-D216</f>
        <v>5</v>
      </c>
      <c r="G216" t="str">
        <f t="shared" si="16"/>
        <v xml:space="preserve"> 17.0</v>
      </c>
      <c r="H216" t="str">
        <f t="shared" si="17"/>
        <v xml:space="preserve"> 22.5</v>
      </c>
      <c r="I216">
        <f t="shared" si="18"/>
        <v>17</v>
      </c>
      <c r="J216">
        <f t="shared" si="19"/>
        <v>22.5</v>
      </c>
    </row>
    <row r="217" spans="1:10" x14ac:dyDescent="0.2">
      <c r="A217" t="s">
        <v>220</v>
      </c>
      <c r="B217" t="s">
        <v>193</v>
      </c>
      <c r="C217">
        <f t="shared" si="15"/>
        <v>955</v>
      </c>
      <c r="D217">
        <f t="shared" si="15"/>
        <v>594</v>
      </c>
      <c r="E217">
        <f t="array" ref="E217">MIN(FIND(E$1:E$2,$A217,C217+1))-C217</f>
        <v>5</v>
      </c>
      <c r="F217">
        <f t="array" ref="F217">MIN(FIND(F$1:F$2,$A217,D217+1))-D217</f>
        <v>5</v>
      </c>
      <c r="G217" t="str">
        <f t="shared" si="16"/>
        <v xml:space="preserve"> 10.1</v>
      </c>
      <c r="H217" t="str">
        <f t="shared" si="17"/>
        <v xml:space="preserve"> 23.6</v>
      </c>
      <c r="I217">
        <f t="shared" si="18"/>
        <v>10.1</v>
      </c>
      <c r="J217">
        <f t="shared" si="19"/>
        <v>23.6</v>
      </c>
    </row>
    <row r="218" spans="1:10" x14ac:dyDescent="0.2">
      <c r="A218" t="s">
        <v>221</v>
      </c>
      <c r="B218" t="s">
        <v>193</v>
      </c>
      <c r="C218">
        <f t="shared" si="15"/>
        <v>954</v>
      </c>
      <c r="D218">
        <f t="shared" si="15"/>
        <v>590</v>
      </c>
      <c r="E218">
        <f t="array" ref="E218">MIN(FIND(E$1:E$2,$A218,C218+1))-C218</f>
        <v>5</v>
      </c>
      <c r="F218">
        <f t="array" ref="F218">MIN(FIND(F$1:F$2,$A218,D218+1))-D218</f>
        <v>5</v>
      </c>
      <c r="G218" t="str">
        <f t="shared" si="16"/>
        <v xml:space="preserve"> 12.0</v>
      </c>
      <c r="H218" t="str">
        <f t="shared" si="17"/>
        <v xml:space="preserve"> 24.6</v>
      </c>
      <c r="I218">
        <f t="shared" si="18"/>
        <v>12</v>
      </c>
      <c r="J218">
        <f t="shared" si="19"/>
        <v>24.6</v>
      </c>
    </row>
    <row r="219" spans="1:10" x14ac:dyDescent="0.2">
      <c r="A219" t="s">
        <v>222</v>
      </c>
      <c r="B219" t="s">
        <v>193</v>
      </c>
      <c r="C219">
        <f t="shared" si="15"/>
        <v>969</v>
      </c>
      <c r="D219">
        <f t="shared" si="15"/>
        <v>596</v>
      </c>
      <c r="E219">
        <f t="array" ref="E219">MIN(FIND(E$1:E$2,$A219,C219+1))-C219</f>
        <v>5</v>
      </c>
      <c r="F219">
        <f t="array" ref="F219">MIN(FIND(F$1:F$2,$A219,D219+1))-D219</f>
        <v>5</v>
      </c>
      <c r="G219" t="str">
        <f t="shared" si="16"/>
        <v xml:space="preserve"> 12.4</v>
      </c>
      <c r="H219" t="str">
        <f t="shared" si="17"/>
        <v xml:space="preserve"> 26.3</v>
      </c>
      <c r="I219">
        <f t="shared" si="18"/>
        <v>12.4</v>
      </c>
      <c r="J219">
        <f t="shared" si="19"/>
        <v>26.3</v>
      </c>
    </row>
    <row r="220" spans="1:10" x14ac:dyDescent="0.2">
      <c r="A220" t="s">
        <v>223</v>
      </c>
      <c r="B220" t="s">
        <v>193</v>
      </c>
      <c r="C220">
        <f t="shared" si="15"/>
        <v>964</v>
      </c>
      <c r="D220">
        <f t="shared" si="15"/>
        <v>594</v>
      </c>
      <c r="E220">
        <f t="array" ref="E220">MIN(FIND(E$1:E$2,$A220,C220+1))-C220</f>
        <v>4</v>
      </c>
      <c r="F220">
        <f t="array" ref="F220">MIN(FIND(F$1:F$2,$A220,D220+1))-D220</f>
        <v>5</v>
      </c>
      <c r="G220" t="str">
        <f t="shared" si="16"/>
        <v xml:space="preserve"> 8.7</v>
      </c>
      <c r="H220" t="str">
        <f t="shared" si="17"/>
        <v xml:space="preserve"> 26.9</v>
      </c>
      <c r="I220">
        <f t="shared" si="18"/>
        <v>8.6999999999999993</v>
      </c>
      <c r="J220">
        <f t="shared" si="19"/>
        <v>26.9</v>
      </c>
    </row>
    <row r="221" spans="1:10" x14ac:dyDescent="0.2">
      <c r="A221" t="s">
        <v>224</v>
      </c>
      <c r="B221" t="s">
        <v>193</v>
      </c>
      <c r="C221">
        <f t="shared" si="15"/>
        <v>950</v>
      </c>
      <c r="D221">
        <f t="shared" si="15"/>
        <v>590</v>
      </c>
      <c r="E221">
        <f t="array" ref="E221">MIN(FIND(E$1:E$2,$A221,C221+1))-C221</f>
        <v>5</v>
      </c>
      <c r="F221">
        <f t="array" ref="F221">MIN(FIND(F$1:F$2,$A221,D221+1))-D221</f>
        <v>5</v>
      </c>
      <c r="G221" t="str">
        <f t="shared" si="16"/>
        <v xml:space="preserve"> 15.2</v>
      </c>
      <c r="H221" t="str">
        <f t="shared" si="17"/>
        <v xml:space="preserve"> 22.9</v>
      </c>
      <c r="I221">
        <f t="shared" si="18"/>
        <v>15.2</v>
      </c>
      <c r="J221">
        <f t="shared" si="19"/>
        <v>22.9</v>
      </c>
    </row>
    <row r="222" spans="1:10" x14ac:dyDescent="0.2">
      <c r="A222" t="s">
        <v>225</v>
      </c>
      <c r="B222" t="s">
        <v>193</v>
      </c>
      <c r="C222">
        <f t="shared" si="15"/>
        <v>972</v>
      </c>
      <c r="D222">
        <f t="shared" si="15"/>
        <v>595</v>
      </c>
      <c r="E222">
        <f t="array" ref="E222">MIN(FIND(E$1:E$2,$A222,C222+1))-C222</f>
        <v>5</v>
      </c>
      <c r="F222">
        <f t="array" ref="F222">MIN(FIND(F$1:F$2,$A222,D222+1))-D222</f>
        <v>5</v>
      </c>
      <c r="G222" t="str">
        <f t="shared" si="16"/>
        <v xml:space="preserve"> 16.2</v>
      </c>
      <c r="H222" t="str">
        <f t="shared" si="17"/>
        <v xml:space="preserve"> 32.0</v>
      </c>
      <c r="I222">
        <f t="shared" si="18"/>
        <v>16.2</v>
      </c>
      <c r="J222">
        <f t="shared" si="19"/>
        <v>32</v>
      </c>
    </row>
    <row r="223" spans="1:10" x14ac:dyDescent="0.2">
      <c r="A223" t="s">
        <v>226</v>
      </c>
      <c r="B223" t="s">
        <v>193</v>
      </c>
      <c r="C223">
        <f t="shared" si="15"/>
        <v>972</v>
      </c>
      <c r="D223">
        <f t="shared" si="15"/>
        <v>596</v>
      </c>
      <c r="E223">
        <f t="array" ref="E223">MIN(FIND(E$1:E$2,$A223,C223+1))-C223</f>
        <v>5</v>
      </c>
      <c r="F223">
        <f t="array" ref="F223">MIN(FIND(F$1:F$2,$A223,D223+1))-D223</f>
        <v>5</v>
      </c>
      <c r="G223" t="str">
        <f t="shared" si="16"/>
        <v xml:space="preserve"> 17.6</v>
      </c>
      <c r="H223" t="str">
        <f t="shared" si="17"/>
        <v xml:space="preserve"> 25.7</v>
      </c>
      <c r="I223">
        <f t="shared" si="18"/>
        <v>17.600000000000001</v>
      </c>
      <c r="J223">
        <f t="shared" si="19"/>
        <v>25.7</v>
      </c>
    </row>
    <row r="224" spans="1:10" x14ac:dyDescent="0.2">
      <c r="A224" t="s">
        <v>227</v>
      </c>
      <c r="B224" t="s">
        <v>193</v>
      </c>
      <c r="C224">
        <f t="shared" si="15"/>
        <v>961</v>
      </c>
      <c r="D224">
        <f t="shared" si="15"/>
        <v>593</v>
      </c>
      <c r="E224">
        <f t="array" ref="E224">MIN(FIND(E$1:E$2,$A224,C224+1))-C224</f>
        <v>5</v>
      </c>
      <c r="F224">
        <f t="array" ref="F224">MIN(FIND(F$1:F$2,$A224,D224+1))-D224</f>
        <v>5</v>
      </c>
      <c r="G224" t="str">
        <f t="shared" si="16"/>
        <v xml:space="preserve"> 11.9</v>
      </c>
      <c r="H224" t="str">
        <f t="shared" si="17"/>
        <v xml:space="preserve"> 30.2</v>
      </c>
      <c r="I224">
        <f t="shared" si="18"/>
        <v>11.9</v>
      </c>
      <c r="J224">
        <f t="shared" si="19"/>
        <v>30.2</v>
      </c>
    </row>
    <row r="225" spans="1:10" x14ac:dyDescent="0.2">
      <c r="A225" t="s">
        <v>228</v>
      </c>
      <c r="B225" t="s">
        <v>193</v>
      </c>
      <c r="C225">
        <f t="shared" si="15"/>
        <v>978</v>
      </c>
      <c r="D225">
        <f t="shared" si="15"/>
        <v>595</v>
      </c>
      <c r="E225">
        <f t="array" ref="E225">MIN(FIND(E$1:E$2,$A225,C225+1))-C225</f>
        <v>5</v>
      </c>
      <c r="F225">
        <f t="array" ref="F225">MIN(FIND(F$1:F$2,$A225,D225+1))-D225</f>
        <v>5</v>
      </c>
      <c r="G225" t="str">
        <f t="shared" si="16"/>
        <v xml:space="preserve"> 18.7</v>
      </c>
      <c r="H225" t="str">
        <f t="shared" si="17"/>
        <v xml:space="preserve"> 29.9</v>
      </c>
      <c r="I225">
        <f t="shared" si="18"/>
        <v>18.7</v>
      </c>
      <c r="J225">
        <f t="shared" si="19"/>
        <v>29.9</v>
      </c>
    </row>
    <row r="226" spans="1:10" x14ac:dyDescent="0.2">
      <c r="A226" t="s">
        <v>229</v>
      </c>
      <c r="B226" t="s">
        <v>193</v>
      </c>
      <c r="C226">
        <f t="shared" si="15"/>
        <v>973</v>
      </c>
      <c r="D226">
        <f t="shared" si="15"/>
        <v>596</v>
      </c>
      <c r="E226">
        <f t="array" ref="E226">MIN(FIND(E$1:E$2,$A226,C226+1))-C226</f>
        <v>5</v>
      </c>
      <c r="F226">
        <f t="array" ref="F226">MIN(FIND(F$1:F$2,$A226,D226+1))-D226</f>
        <v>5</v>
      </c>
      <c r="G226" t="str">
        <f t="shared" si="16"/>
        <v xml:space="preserve"> 14.4</v>
      </c>
      <c r="H226" t="str">
        <f t="shared" si="17"/>
        <v xml:space="preserve"> 24.4</v>
      </c>
      <c r="I226">
        <f t="shared" si="18"/>
        <v>14.4</v>
      </c>
      <c r="J226">
        <f t="shared" si="19"/>
        <v>24.4</v>
      </c>
    </row>
    <row r="227" spans="1:10" x14ac:dyDescent="0.2">
      <c r="A227" t="s">
        <v>230</v>
      </c>
      <c r="B227" t="s">
        <v>193</v>
      </c>
      <c r="C227">
        <f t="shared" si="15"/>
        <v>973</v>
      </c>
      <c r="D227">
        <f t="shared" si="15"/>
        <v>595</v>
      </c>
      <c r="E227">
        <f t="array" ref="E227">MIN(FIND(E$1:E$2,$A227,C227+1))-C227</f>
        <v>5</v>
      </c>
      <c r="F227">
        <f t="array" ref="F227">MIN(FIND(F$1:F$2,$A227,D227+1))-D227</f>
        <v>5</v>
      </c>
      <c r="G227" t="str">
        <f t="shared" si="16"/>
        <v xml:space="preserve"> 13.5</v>
      </c>
      <c r="H227" t="str">
        <f t="shared" si="17"/>
        <v xml:space="preserve"> 30.5</v>
      </c>
      <c r="I227">
        <f t="shared" si="18"/>
        <v>13.5</v>
      </c>
      <c r="J227">
        <f t="shared" si="19"/>
        <v>30.5</v>
      </c>
    </row>
    <row r="228" spans="1:10" x14ac:dyDescent="0.2">
      <c r="A228" t="s">
        <v>231</v>
      </c>
      <c r="B228" t="s">
        <v>193</v>
      </c>
      <c r="C228">
        <f t="shared" si="15"/>
        <v>970</v>
      </c>
      <c r="D228">
        <f t="shared" si="15"/>
        <v>595</v>
      </c>
      <c r="E228">
        <f t="array" ref="E228">MIN(FIND(E$1:E$2,$A228,C228+1))-C228</f>
        <v>5</v>
      </c>
      <c r="F228">
        <f t="array" ref="F228">MIN(FIND(F$1:F$2,$A228,D228+1))-D228</f>
        <v>5</v>
      </c>
      <c r="G228" t="str">
        <f t="shared" si="16"/>
        <v xml:space="preserve"> 18.2</v>
      </c>
      <c r="H228" t="str">
        <f t="shared" si="17"/>
        <v xml:space="preserve"> 29.4</v>
      </c>
      <c r="I228">
        <f t="shared" si="18"/>
        <v>18.2</v>
      </c>
      <c r="J228">
        <f t="shared" si="19"/>
        <v>29.4</v>
      </c>
    </row>
    <row r="229" spans="1:10" x14ac:dyDescent="0.2">
      <c r="A229" t="s">
        <v>232</v>
      </c>
      <c r="B229" t="s">
        <v>193</v>
      </c>
      <c r="C229">
        <f t="shared" si="15"/>
        <v>971</v>
      </c>
      <c r="D229">
        <f t="shared" si="15"/>
        <v>594</v>
      </c>
      <c r="E229">
        <f t="array" ref="E229">MIN(FIND(E$1:E$2,$A229,C229+1))-C229</f>
        <v>5</v>
      </c>
      <c r="F229">
        <f t="array" ref="F229">MIN(FIND(F$1:F$2,$A229,D229+1))-D229</f>
        <v>5</v>
      </c>
      <c r="G229" t="str">
        <f t="shared" si="16"/>
        <v xml:space="preserve"> 14.3</v>
      </c>
      <c r="H229" t="str">
        <f t="shared" si="17"/>
        <v xml:space="preserve"> 21.1</v>
      </c>
      <c r="I229">
        <f t="shared" si="18"/>
        <v>14.3</v>
      </c>
      <c r="J229">
        <f t="shared" si="19"/>
        <v>21.1</v>
      </c>
    </row>
    <row r="230" spans="1:10" x14ac:dyDescent="0.2">
      <c r="A230" t="s">
        <v>233</v>
      </c>
      <c r="B230" t="s">
        <v>193</v>
      </c>
      <c r="C230">
        <f t="shared" si="15"/>
        <v>971</v>
      </c>
      <c r="D230">
        <f t="shared" si="15"/>
        <v>596</v>
      </c>
      <c r="E230">
        <f t="array" ref="E230">MIN(FIND(E$1:E$2,$A230,C230+1))-C230</f>
        <v>4</v>
      </c>
      <c r="F230">
        <f t="array" ref="F230">MIN(FIND(F$1:F$2,$A230,D230+1))-D230</f>
        <v>5</v>
      </c>
      <c r="G230" t="str">
        <f t="shared" si="16"/>
        <v xml:space="preserve"> 7.6</v>
      </c>
      <c r="H230" t="str">
        <f t="shared" si="17"/>
        <v xml:space="preserve"> 25.7</v>
      </c>
      <c r="I230">
        <f t="shared" si="18"/>
        <v>7.6</v>
      </c>
      <c r="J230">
        <f t="shared" si="19"/>
        <v>25.7</v>
      </c>
    </row>
    <row r="231" spans="1:10" x14ac:dyDescent="0.2">
      <c r="A231" t="s">
        <v>234</v>
      </c>
      <c r="B231" t="s">
        <v>193</v>
      </c>
      <c r="C231">
        <f t="shared" si="15"/>
        <v>971</v>
      </c>
      <c r="D231">
        <f t="shared" si="15"/>
        <v>594</v>
      </c>
      <c r="E231">
        <f t="array" ref="E231">MIN(FIND(E$1:E$2,$A231,C231+1))-C231</f>
        <v>5</v>
      </c>
      <c r="F231">
        <f t="array" ref="F231">MIN(FIND(F$1:F$2,$A231,D231+1))-D231</f>
        <v>5</v>
      </c>
      <c r="G231" t="str">
        <f t="shared" si="16"/>
        <v xml:space="preserve"> 16.0</v>
      </c>
      <c r="H231" t="str">
        <f t="shared" si="17"/>
        <v xml:space="preserve"> 19.4</v>
      </c>
      <c r="I231">
        <f t="shared" si="18"/>
        <v>16</v>
      </c>
      <c r="J231">
        <f t="shared" si="19"/>
        <v>19.399999999999999</v>
      </c>
    </row>
    <row r="232" spans="1:10" x14ac:dyDescent="0.2">
      <c r="A232" t="s">
        <v>235</v>
      </c>
      <c r="B232" t="s">
        <v>193</v>
      </c>
      <c r="C232">
        <f t="shared" si="15"/>
        <v>973</v>
      </c>
      <c r="D232">
        <f t="shared" si="15"/>
        <v>596</v>
      </c>
      <c r="E232">
        <f t="array" ref="E232">MIN(FIND(E$1:E$2,$A232,C232+1))-C232</f>
        <v>5</v>
      </c>
      <c r="F232">
        <f t="array" ref="F232">MIN(FIND(F$1:F$2,$A232,D232+1))-D232</f>
        <v>5</v>
      </c>
      <c r="G232" t="str">
        <f t="shared" si="16"/>
        <v xml:space="preserve"> 10.2</v>
      </c>
      <c r="H232" t="str">
        <f t="shared" si="17"/>
        <v xml:space="preserve"> 25.0</v>
      </c>
      <c r="I232">
        <f t="shared" si="18"/>
        <v>10.199999999999999</v>
      </c>
      <c r="J232">
        <f t="shared" si="19"/>
        <v>25</v>
      </c>
    </row>
    <row r="233" spans="1:10" x14ac:dyDescent="0.2">
      <c r="A233" t="s">
        <v>236</v>
      </c>
      <c r="B233" t="s">
        <v>193</v>
      </c>
      <c r="C233">
        <f t="shared" si="15"/>
        <v>962</v>
      </c>
      <c r="D233">
        <f t="shared" si="15"/>
        <v>594</v>
      </c>
      <c r="E233">
        <f t="array" ref="E233">MIN(FIND(E$1:E$2,$A233,C233+1))-C233</f>
        <v>5</v>
      </c>
      <c r="F233">
        <f t="array" ref="F233">MIN(FIND(F$1:F$2,$A233,D233+1))-D233</f>
        <v>5</v>
      </c>
      <c r="G233" t="str">
        <f t="shared" si="16"/>
        <v xml:space="preserve"> 14.6</v>
      </c>
      <c r="H233" t="str">
        <f t="shared" si="17"/>
        <v xml:space="preserve"> 25.4</v>
      </c>
      <c r="I233">
        <f t="shared" si="18"/>
        <v>14.6</v>
      </c>
      <c r="J233">
        <f t="shared" si="19"/>
        <v>25.4</v>
      </c>
    </row>
    <row r="234" spans="1:10" x14ac:dyDescent="0.2">
      <c r="A234" t="s">
        <v>237</v>
      </c>
      <c r="B234" t="s">
        <v>193</v>
      </c>
      <c r="C234">
        <f t="shared" si="15"/>
        <v>957</v>
      </c>
      <c r="D234">
        <f t="shared" si="15"/>
        <v>590</v>
      </c>
      <c r="E234">
        <f t="array" ref="E234">MIN(FIND(E$1:E$2,$A234,C234+1))-C234</f>
        <v>5</v>
      </c>
      <c r="F234">
        <f t="array" ref="F234">MIN(FIND(F$1:F$2,$A234,D234+1))-D234</f>
        <v>5</v>
      </c>
      <c r="G234" t="str">
        <f t="shared" si="16"/>
        <v xml:space="preserve"> 17.5</v>
      </c>
      <c r="H234" t="str">
        <f t="shared" si="17"/>
        <v xml:space="preserve"> 20.1</v>
      </c>
      <c r="I234">
        <f t="shared" si="18"/>
        <v>17.5</v>
      </c>
      <c r="J234">
        <f t="shared" si="19"/>
        <v>20.100000000000001</v>
      </c>
    </row>
    <row r="235" spans="1:10" x14ac:dyDescent="0.2">
      <c r="A235" t="s">
        <v>238</v>
      </c>
      <c r="B235" t="s">
        <v>193</v>
      </c>
      <c r="C235">
        <f t="shared" si="15"/>
        <v>936</v>
      </c>
      <c r="D235">
        <f t="shared" si="15"/>
        <v>587</v>
      </c>
      <c r="E235">
        <f t="array" ref="E235">MIN(FIND(E$1:E$2,$A235,C235+1))-C235</f>
        <v>5</v>
      </c>
      <c r="F235">
        <f t="array" ref="F235">MIN(FIND(F$1:F$2,$A235,D235+1))-D235</f>
        <v>5</v>
      </c>
      <c r="G235" t="str">
        <f t="shared" si="16"/>
        <v xml:space="preserve"> 19.4</v>
      </c>
      <c r="H235" t="str">
        <f t="shared" si="17"/>
        <v xml:space="preserve"> 27.5</v>
      </c>
      <c r="I235">
        <f t="shared" si="18"/>
        <v>19.399999999999999</v>
      </c>
      <c r="J235">
        <f t="shared" si="19"/>
        <v>27.5</v>
      </c>
    </row>
    <row r="236" spans="1:10" x14ac:dyDescent="0.2">
      <c r="A236" t="s">
        <v>239</v>
      </c>
      <c r="B236" t="s">
        <v>193</v>
      </c>
      <c r="C236">
        <f t="shared" si="15"/>
        <v>956</v>
      </c>
      <c r="D236">
        <f t="shared" si="15"/>
        <v>591</v>
      </c>
      <c r="E236">
        <f t="array" ref="E236">MIN(FIND(E$1:E$2,$A236,C236+1))-C236</f>
        <v>5</v>
      </c>
      <c r="F236">
        <f t="array" ref="F236">MIN(FIND(F$1:F$2,$A236,D236+1))-D236</f>
        <v>5</v>
      </c>
      <c r="G236" t="str">
        <f t="shared" si="16"/>
        <v xml:space="preserve"> 21.0</v>
      </c>
      <c r="H236" t="str">
        <f t="shared" si="17"/>
        <v xml:space="preserve"> 18.8</v>
      </c>
      <c r="I236">
        <f t="shared" si="18"/>
        <v>21</v>
      </c>
      <c r="J236">
        <f t="shared" si="19"/>
        <v>18.8</v>
      </c>
    </row>
    <row r="237" spans="1:10" x14ac:dyDescent="0.2">
      <c r="A237" t="s">
        <v>240</v>
      </c>
      <c r="B237" t="s">
        <v>193</v>
      </c>
      <c r="C237">
        <f t="shared" si="15"/>
        <v>960</v>
      </c>
      <c r="D237">
        <f t="shared" si="15"/>
        <v>596</v>
      </c>
      <c r="E237">
        <f t="array" ref="E237">MIN(FIND(E$1:E$2,$A237,C237+1))-C237</f>
        <v>5</v>
      </c>
      <c r="F237">
        <f t="array" ref="F237">MIN(FIND(F$1:F$2,$A237,D237+1))-D237</f>
        <v>5</v>
      </c>
      <c r="G237" t="str">
        <f t="shared" si="16"/>
        <v xml:space="preserve"> 13.0</v>
      </c>
      <c r="H237" t="str">
        <f t="shared" si="17"/>
        <v xml:space="preserve"> 28.9</v>
      </c>
      <c r="I237">
        <f t="shared" si="18"/>
        <v>13</v>
      </c>
      <c r="J237">
        <f t="shared" si="19"/>
        <v>28.9</v>
      </c>
    </row>
    <row r="238" spans="1:10" x14ac:dyDescent="0.2">
      <c r="A238" t="s">
        <v>241</v>
      </c>
      <c r="B238" t="s">
        <v>193</v>
      </c>
      <c r="C238">
        <f t="shared" si="15"/>
        <v>964</v>
      </c>
      <c r="D238">
        <f t="shared" si="15"/>
        <v>594</v>
      </c>
      <c r="E238">
        <f t="array" ref="E238">MIN(FIND(E$1:E$2,$A238,C238+1))-C238</f>
        <v>5</v>
      </c>
      <c r="F238">
        <f t="array" ref="F238">MIN(FIND(F$1:F$2,$A238,D238+1))-D238</f>
        <v>5</v>
      </c>
      <c r="G238" t="str">
        <f t="shared" si="16"/>
        <v xml:space="preserve"> 11.9</v>
      </c>
      <c r="H238" t="str">
        <f t="shared" si="17"/>
        <v xml:space="preserve"> 25.3</v>
      </c>
      <c r="I238">
        <f t="shared" si="18"/>
        <v>11.9</v>
      </c>
      <c r="J238">
        <f t="shared" si="19"/>
        <v>25.3</v>
      </c>
    </row>
    <row r="239" spans="1:10" x14ac:dyDescent="0.2">
      <c r="A239" t="s">
        <v>242</v>
      </c>
      <c r="B239" t="s">
        <v>193</v>
      </c>
      <c r="C239">
        <f t="shared" si="15"/>
        <v>967</v>
      </c>
      <c r="D239">
        <f t="shared" si="15"/>
        <v>594</v>
      </c>
      <c r="E239">
        <f t="array" ref="E239">MIN(FIND(E$1:E$2,$A239,C239+1))-C239</f>
        <v>5</v>
      </c>
      <c r="F239">
        <f t="array" ref="F239">MIN(FIND(F$1:F$2,$A239,D239+1))-D239</f>
        <v>5</v>
      </c>
      <c r="G239" t="str">
        <f t="shared" si="16"/>
        <v xml:space="preserve"> 20.3</v>
      </c>
      <c r="H239" t="str">
        <f t="shared" si="17"/>
        <v xml:space="preserve"> 26.6</v>
      </c>
      <c r="I239">
        <f t="shared" si="18"/>
        <v>20.3</v>
      </c>
      <c r="J239">
        <f t="shared" si="19"/>
        <v>26.6</v>
      </c>
    </row>
    <row r="240" spans="1:10" x14ac:dyDescent="0.2">
      <c r="A240" t="s">
        <v>243</v>
      </c>
      <c r="B240" t="s">
        <v>193</v>
      </c>
      <c r="C240">
        <f t="shared" si="15"/>
        <v>959</v>
      </c>
      <c r="D240">
        <f t="shared" si="15"/>
        <v>594</v>
      </c>
      <c r="E240">
        <f t="array" ref="E240">MIN(FIND(E$1:E$2,$A240,C240+1))-C240</f>
        <v>5</v>
      </c>
      <c r="F240">
        <f t="array" ref="F240">MIN(FIND(F$1:F$2,$A240,D240+1))-D240</f>
        <v>5</v>
      </c>
      <c r="G240" t="str">
        <f t="shared" si="16"/>
        <v xml:space="preserve"> 16.7</v>
      </c>
      <c r="H240" t="str">
        <f t="shared" si="17"/>
        <v xml:space="preserve"> 27.4</v>
      </c>
      <c r="I240">
        <f t="shared" si="18"/>
        <v>16.7</v>
      </c>
      <c r="J240">
        <f t="shared" si="19"/>
        <v>27.4</v>
      </c>
    </row>
    <row r="241" spans="1:10" x14ac:dyDescent="0.2">
      <c r="A241" t="s">
        <v>244</v>
      </c>
      <c r="B241" t="s">
        <v>193</v>
      </c>
      <c r="C241">
        <f t="shared" si="15"/>
        <v>953</v>
      </c>
      <c r="D241">
        <f t="shared" si="15"/>
        <v>592</v>
      </c>
      <c r="E241">
        <f t="array" ref="E241">MIN(FIND(E$1:E$2,$A241,C241+1))-C241</f>
        <v>5</v>
      </c>
      <c r="F241">
        <f t="array" ref="F241">MIN(FIND(F$1:F$2,$A241,D241+1))-D241</f>
        <v>5</v>
      </c>
      <c r="G241" t="str">
        <f t="shared" si="16"/>
        <v xml:space="preserve"> 19.7</v>
      </c>
      <c r="H241" t="str">
        <f t="shared" si="17"/>
        <v xml:space="preserve"> 23.3</v>
      </c>
      <c r="I241">
        <f t="shared" si="18"/>
        <v>19.7</v>
      </c>
      <c r="J241">
        <f t="shared" si="19"/>
        <v>23.3</v>
      </c>
    </row>
    <row r="242" spans="1:10" x14ac:dyDescent="0.2">
      <c r="A242" t="s">
        <v>245</v>
      </c>
      <c r="B242" t="s">
        <v>193</v>
      </c>
      <c r="C242">
        <f t="shared" si="15"/>
        <v>947</v>
      </c>
      <c r="D242">
        <f t="shared" si="15"/>
        <v>587</v>
      </c>
      <c r="E242">
        <f t="array" ref="E242">MIN(FIND(E$1:E$2,$A242,C242+1))-C242</f>
        <v>5</v>
      </c>
      <c r="F242">
        <f t="array" ref="F242">MIN(FIND(F$1:F$2,$A242,D242+1))-D242</f>
        <v>5</v>
      </c>
      <c r="G242" t="str">
        <f t="shared" si="16"/>
        <v xml:space="preserve"> 19.2</v>
      </c>
      <c r="H242" t="str">
        <f t="shared" si="17"/>
        <v xml:space="preserve"> 18.3</v>
      </c>
      <c r="I242">
        <f t="shared" si="18"/>
        <v>19.2</v>
      </c>
      <c r="J242">
        <f t="shared" si="19"/>
        <v>18.3</v>
      </c>
    </row>
    <row r="243" spans="1:10" x14ac:dyDescent="0.2">
      <c r="A243" t="s">
        <v>246</v>
      </c>
      <c r="B243" t="s">
        <v>193</v>
      </c>
      <c r="C243">
        <f t="shared" si="15"/>
        <v>959</v>
      </c>
      <c r="D243">
        <f t="shared" si="15"/>
        <v>594</v>
      </c>
      <c r="E243">
        <f t="array" ref="E243">MIN(FIND(E$1:E$2,$A243,C243+1))-C243</f>
        <v>5</v>
      </c>
      <c r="F243">
        <f t="array" ref="F243">MIN(FIND(F$1:F$2,$A243,D243+1))-D243</f>
        <v>5</v>
      </c>
      <c r="G243" t="str">
        <f t="shared" si="16"/>
        <v xml:space="preserve"> 26.2</v>
      </c>
      <c r="H243" t="str">
        <f t="shared" si="17"/>
        <v xml:space="preserve"> 21.3</v>
      </c>
      <c r="I243">
        <f t="shared" si="18"/>
        <v>26.2</v>
      </c>
      <c r="J243">
        <f t="shared" si="19"/>
        <v>21.3</v>
      </c>
    </row>
    <row r="244" spans="1:10" x14ac:dyDescent="0.2">
      <c r="A244" t="s">
        <v>247</v>
      </c>
      <c r="B244" t="s">
        <v>193</v>
      </c>
      <c r="C244">
        <f t="shared" si="15"/>
        <v>954</v>
      </c>
      <c r="D244">
        <f t="shared" si="15"/>
        <v>591</v>
      </c>
      <c r="E244">
        <f t="array" ref="E244">MIN(FIND(E$1:E$2,$A244,C244+1))-C244</f>
        <v>5</v>
      </c>
      <c r="F244">
        <f t="array" ref="F244">MIN(FIND(F$1:F$2,$A244,D244+1))-D244</f>
        <v>5</v>
      </c>
      <c r="G244" t="str">
        <f t="shared" si="16"/>
        <v xml:space="preserve"> 14.5</v>
      </c>
      <c r="H244" t="str">
        <f t="shared" si="17"/>
        <v xml:space="preserve"> 25.1</v>
      </c>
      <c r="I244">
        <f t="shared" si="18"/>
        <v>14.5</v>
      </c>
      <c r="J244">
        <f t="shared" si="19"/>
        <v>25.1</v>
      </c>
    </row>
    <row r="245" spans="1:10" x14ac:dyDescent="0.2">
      <c r="A245" t="s">
        <v>248</v>
      </c>
      <c r="B245" t="s">
        <v>193</v>
      </c>
      <c r="C245">
        <f t="shared" si="15"/>
        <v>963</v>
      </c>
      <c r="D245">
        <f t="shared" si="15"/>
        <v>594</v>
      </c>
      <c r="E245">
        <f t="array" ref="E245">MIN(FIND(E$1:E$2,$A245,C245+1))-C245</f>
        <v>5</v>
      </c>
      <c r="F245">
        <f t="array" ref="F245">MIN(FIND(F$1:F$2,$A245,D245+1))-D245</f>
        <v>5</v>
      </c>
      <c r="G245" t="str">
        <f t="shared" si="16"/>
        <v xml:space="preserve"> 11.1</v>
      </c>
      <c r="H245" t="str">
        <f t="shared" si="17"/>
        <v xml:space="preserve"> 24.6</v>
      </c>
      <c r="I245">
        <f t="shared" si="18"/>
        <v>11.1</v>
      </c>
      <c r="J245">
        <f t="shared" si="19"/>
        <v>24.6</v>
      </c>
    </row>
    <row r="246" spans="1:10" x14ac:dyDescent="0.2">
      <c r="A246" t="s">
        <v>249</v>
      </c>
      <c r="B246" t="s">
        <v>193</v>
      </c>
      <c r="C246">
        <f t="shared" si="15"/>
        <v>961</v>
      </c>
      <c r="D246">
        <f t="shared" si="15"/>
        <v>595</v>
      </c>
      <c r="E246">
        <f t="array" ref="E246">MIN(FIND(E$1:E$2,$A246,C246+1))-C246</f>
        <v>5</v>
      </c>
      <c r="F246">
        <f t="array" ref="F246">MIN(FIND(F$1:F$2,$A246,D246+1))-D246</f>
        <v>5</v>
      </c>
      <c r="G246" t="str">
        <f t="shared" si="16"/>
        <v xml:space="preserve"> 19.1</v>
      </c>
      <c r="H246" t="str">
        <f t="shared" si="17"/>
        <v xml:space="preserve"> 21.6</v>
      </c>
      <c r="I246">
        <f t="shared" si="18"/>
        <v>19.100000000000001</v>
      </c>
      <c r="J246">
        <f t="shared" si="19"/>
        <v>21.6</v>
      </c>
    </row>
    <row r="247" spans="1:10" x14ac:dyDescent="0.2">
      <c r="A247" t="s">
        <v>250</v>
      </c>
      <c r="B247" t="s">
        <v>193</v>
      </c>
      <c r="C247">
        <f t="shared" si="15"/>
        <v>951</v>
      </c>
      <c r="D247">
        <f t="shared" si="15"/>
        <v>593</v>
      </c>
      <c r="E247">
        <f t="array" ref="E247">MIN(FIND(E$1:E$2,$A247,C247+1))-C247</f>
        <v>5</v>
      </c>
      <c r="F247">
        <f t="array" ref="F247">MIN(FIND(F$1:F$2,$A247,D247+1))-D247</f>
        <v>5</v>
      </c>
      <c r="G247" t="str">
        <f t="shared" si="16"/>
        <v xml:space="preserve"> 21.6</v>
      </c>
      <c r="H247" t="str">
        <f t="shared" si="17"/>
        <v xml:space="preserve"> 29.5</v>
      </c>
      <c r="I247">
        <f t="shared" si="18"/>
        <v>21.6</v>
      </c>
      <c r="J247">
        <f t="shared" si="19"/>
        <v>29.5</v>
      </c>
    </row>
    <row r="248" spans="1:10" x14ac:dyDescent="0.2">
      <c r="A248" t="s">
        <v>251</v>
      </c>
      <c r="B248" t="s">
        <v>252</v>
      </c>
      <c r="C248">
        <f t="shared" si="15"/>
        <v>963</v>
      </c>
      <c r="D248">
        <f t="shared" si="15"/>
        <v>593</v>
      </c>
      <c r="E248">
        <f t="array" ref="E248">MIN(FIND(E$1:E$2,$A248,C248+1))-C248</f>
        <v>5</v>
      </c>
      <c r="F248">
        <f t="array" ref="F248">MIN(FIND(F$1:F$2,$A248,D248+1))-D248</f>
        <v>5</v>
      </c>
      <c r="G248" t="str">
        <f t="shared" si="16"/>
        <v xml:space="preserve"> 14.2</v>
      </c>
      <c r="H248" t="str">
        <f t="shared" si="17"/>
        <v xml:space="preserve"> 28.4</v>
      </c>
      <c r="I248">
        <f t="shared" si="18"/>
        <v>14.2</v>
      </c>
      <c r="J248">
        <f t="shared" si="19"/>
        <v>28.4</v>
      </c>
    </row>
    <row r="249" spans="1:10" x14ac:dyDescent="0.2">
      <c r="A249" t="s">
        <v>253</v>
      </c>
      <c r="B249" t="s">
        <v>252</v>
      </c>
      <c r="C249">
        <f t="shared" si="15"/>
        <v>952</v>
      </c>
      <c r="D249">
        <f t="shared" si="15"/>
        <v>589</v>
      </c>
      <c r="E249">
        <f t="array" ref="E249">MIN(FIND(E$1:E$2,$A249,C249+1))-C249</f>
        <v>5</v>
      </c>
      <c r="F249">
        <f t="array" ref="F249">MIN(FIND(F$1:F$2,$A249,D249+1))-D249</f>
        <v>5</v>
      </c>
      <c r="G249" t="str">
        <f t="shared" si="16"/>
        <v xml:space="preserve"> 26.5</v>
      </c>
      <c r="H249" t="str">
        <f t="shared" si="17"/>
        <v xml:space="preserve"> 15.0</v>
      </c>
      <c r="I249">
        <f t="shared" si="18"/>
        <v>26.5</v>
      </c>
      <c r="J249">
        <f t="shared" si="19"/>
        <v>15</v>
      </c>
    </row>
    <row r="250" spans="1:10" x14ac:dyDescent="0.2">
      <c r="A250" t="s">
        <v>254</v>
      </c>
      <c r="B250" t="s">
        <v>252</v>
      </c>
      <c r="C250">
        <f t="shared" si="15"/>
        <v>966</v>
      </c>
      <c r="D250">
        <f t="shared" si="15"/>
        <v>595</v>
      </c>
      <c r="E250">
        <f t="array" ref="E250">MIN(FIND(E$1:E$2,$A250,C250+1))-C250</f>
        <v>5</v>
      </c>
      <c r="F250">
        <f t="array" ref="F250">MIN(FIND(F$1:F$2,$A250,D250+1))-D250</f>
        <v>5</v>
      </c>
      <c r="G250" t="str">
        <f t="shared" si="16"/>
        <v xml:space="preserve"> 12.1</v>
      </c>
      <c r="H250" t="str">
        <f t="shared" si="17"/>
        <v xml:space="preserve"> 26.9</v>
      </c>
      <c r="I250">
        <f t="shared" si="18"/>
        <v>12.1</v>
      </c>
      <c r="J250">
        <f t="shared" si="19"/>
        <v>26.9</v>
      </c>
    </row>
    <row r="251" spans="1:10" x14ac:dyDescent="0.2">
      <c r="A251" t="s">
        <v>255</v>
      </c>
      <c r="B251" t="s">
        <v>252</v>
      </c>
      <c r="C251">
        <f t="shared" si="15"/>
        <v>954</v>
      </c>
      <c r="D251">
        <f t="shared" si="15"/>
        <v>589</v>
      </c>
      <c r="E251">
        <f t="array" ref="E251">MIN(FIND(E$1:E$2,$A251,C251+1))-C251</f>
        <v>4</v>
      </c>
      <c r="F251">
        <f t="array" ref="F251">MIN(FIND(F$1:F$2,$A251,D251+1))-D251</f>
        <v>5</v>
      </c>
      <c r="G251" t="str">
        <f t="shared" si="16"/>
        <v xml:space="preserve"> 9.7</v>
      </c>
      <c r="H251" t="str">
        <f t="shared" si="17"/>
        <v xml:space="preserve"> 19.6</v>
      </c>
      <c r="I251">
        <f t="shared" si="18"/>
        <v>9.6999999999999993</v>
      </c>
      <c r="J251">
        <f t="shared" si="19"/>
        <v>19.600000000000001</v>
      </c>
    </row>
    <row r="252" spans="1:10" x14ac:dyDescent="0.2">
      <c r="A252" t="s">
        <v>256</v>
      </c>
      <c r="B252" t="s">
        <v>252</v>
      </c>
      <c r="C252">
        <f t="shared" si="15"/>
        <v>943</v>
      </c>
      <c r="D252">
        <f t="shared" si="15"/>
        <v>588</v>
      </c>
      <c r="E252">
        <f t="array" ref="E252">MIN(FIND(E$1:E$2,$A252,C252+1))-C252</f>
        <v>5</v>
      </c>
      <c r="F252">
        <f t="array" ref="F252">MIN(FIND(F$1:F$2,$A252,D252+1))-D252</f>
        <v>5</v>
      </c>
      <c r="G252" t="str">
        <f t="shared" si="16"/>
        <v xml:space="preserve"> 15.2</v>
      </c>
      <c r="H252" t="str">
        <f t="shared" si="17"/>
        <v xml:space="preserve"> 12.6</v>
      </c>
      <c r="I252">
        <f t="shared" si="18"/>
        <v>15.2</v>
      </c>
      <c r="J252">
        <f t="shared" si="19"/>
        <v>12.6</v>
      </c>
    </row>
    <row r="253" spans="1:10" x14ac:dyDescent="0.2">
      <c r="A253" t="s">
        <v>257</v>
      </c>
      <c r="B253" t="s">
        <v>252</v>
      </c>
      <c r="C253">
        <f t="shared" si="15"/>
        <v>943</v>
      </c>
      <c r="D253">
        <f t="shared" si="15"/>
        <v>589</v>
      </c>
      <c r="E253">
        <f t="array" ref="E253">MIN(FIND(E$1:E$2,$A253,C253+1))-C253</f>
        <v>5</v>
      </c>
      <c r="F253">
        <f t="array" ref="F253">MIN(FIND(F$1:F$2,$A253,D253+1))-D253</f>
        <v>5</v>
      </c>
      <c r="G253" t="str">
        <f t="shared" si="16"/>
        <v xml:space="preserve"> 19.1</v>
      </c>
      <c r="H253" t="str">
        <f t="shared" si="17"/>
        <v xml:space="preserve"> 17.7</v>
      </c>
      <c r="I253">
        <f t="shared" si="18"/>
        <v>19.100000000000001</v>
      </c>
      <c r="J253">
        <f t="shared" si="19"/>
        <v>17.7</v>
      </c>
    </row>
    <row r="254" spans="1:10" x14ac:dyDescent="0.2">
      <c r="A254" t="s">
        <v>258</v>
      </c>
      <c r="B254" t="s">
        <v>252</v>
      </c>
      <c r="C254">
        <f t="shared" si="15"/>
        <v>964</v>
      </c>
      <c r="D254">
        <f t="shared" si="15"/>
        <v>594</v>
      </c>
      <c r="E254">
        <f t="array" ref="E254">MIN(FIND(E$1:E$2,$A254,C254+1))-C254</f>
        <v>5</v>
      </c>
      <c r="F254">
        <f t="array" ref="F254">MIN(FIND(F$1:F$2,$A254,D254+1))-D254</f>
        <v>5</v>
      </c>
      <c r="G254" t="str">
        <f t="shared" si="16"/>
        <v xml:space="preserve"> 14.2</v>
      </c>
      <c r="H254" t="str">
        <f t="shared" si="17"/>
        <v xml:space="preserve"> 22.7</v>
      </c>
      <c r="I254">
        <f t="shared" si="18"/>
        <v>14.2</v>
      </c>
      <c r="J254">
        <f t="shared" si="19"/>
        <v>22.7</v>
      </c>
    </row>
    <row r="255" spans="1:10" x14ac:dyDescent="0.2">
      <c r="A255" t="s">
        <v>259</v>
      </c>
      <c r="B255" t="s">
        <v>252</v>
      </c>
      <c r="C255">
        <f t="shared" si="15"/>
        <v>959</v>
      </c>
      <c r="D255">
        <f t="shared" si="15"/>
        <v>593</v>
      </c>
      <c r="E255">
        <f t="array" ref="E255">MIN(FIND(E$1:E$2,$A255,C255+1))-C255</f>
        <v>4</v>
      </c>
      <c r="F255">
        <f t="array" ref="F255">MIN(FIND(F$1:F$2,$A255,D255+1))-D255</f>
        <v>5</v>
      </c>
      <c r="G255" t="str">
        <f t="shared" si="16"/>
        <v xml:space="preserve"> 7.1</v>
      </c>
      <c r="H255" t="str">
        <f t="shared" si="17"/>
        <v xml:space="preserve"> 26.2</v>
      </c>
      <c r="I255">
        <f t="shared" si="18"/>
        <v>7.1</v>
      </c>
      <c r="J255">
        <f t="shared" si="19"/>
        <v>26.2</v>
      </c>
    </row>
    <row r="256" spans="1:10" x14ac:dyDescent="0.2">
      <c r="A256" t="s">
        <v>260</v>
      </c>
      <c r="B256" t="s">
        <v>252</v>
      </c>
      <c r="C256">
        <f t="shared" si="15"/>
        <v>952</v>
      </c>
      <c r="D256">
        <f t="shared" si="15"/>
        <v>588</v>
      </c>
      <c r="E256">
        <f t="array" ref="E256">MIN(FIND(E$1:E$2,$A256,C256+1))-C256</f>
        <v>4</v>
      </c>
      <c r="F256">
        <f t="array" ref="F256">MIN(FIND(F$1:F$2,$A256,D256+1))-D256</f>
        <v>5</v>
      </c>
      <c r="G256" t="str">
        <f t="shared" si="16"/>
        <v xml:space="preserve"> 8.0</v>
      </c>
      <c r="H256" t="str">
        <f t="shared" si="17"/>
        <v xml:space="preserve"> 14.9</v>
      </c>
      <c r="I256">
        <f t="shared" si="18"/>
        <v>8</v>
      </c>
      <c r="J256">
        <f t="shared" si="19"/>
        <v>14.9</v>
      </c>
    </row>
    <row r="257" spans="1:10" x14ac:dyDescent="0.2">
      <c r="A257" t="s">
        <v>261</v>
      </c>
      <c r="B257" t="s">
        <v>252</v>
      </c>
      <c r="C257">
        <f t="shared" si="15"/>
        <v>948</v>
      </c>
      <c r="D257">
        <f t="shared" si="15"/>
        <v>589</v>
      </c>
      <c r="E257">
        <f t="array" ref="E257">MIN(FIND(E$1:E$2,$A257,C257+1))-C257</f>
        <v>4</v>
      </c>
      <c r="F257">
        <f t="array" ref="F257">MIN(FIND(F$1:F$2,$A257,D257+1))-D257</f>
        <v>5</v>
      </c>
      <c r="G257" t="str">
        <f t="shared" si="16"/>
        <v xml:space="preserve"> 7.2</v>
      </c>
      <c r="H257" t="str">
        <f t="shared" si="17"/>
        <v xml:space="preserve"> 13.0</v>
      </c>
      <c r="I257">
        <f t="shared" si="18"/>
        <v>7.2</v>
      </c>
      <c r="J257">
        <f t="shared" si="19"/>
        <v>13</v>
      </c>
    </row>
    <row r="258" spans="1:10" x14ac:dyDescent="0.2">
      <c r="A258" t="s">
        <v>262</v>
      </c>
      <c r="B258" t="s">
        <v>252</v>
      </c>
      <c r="C258">
        <f t="shared" si="15"/>
        <v>950</v>
      </c>
      <c r="D258">
        <f t="shared" si="15"/>
        <v>587</v>
      </c>
      <c r="E258">
        <f t="array" ref="E258">MIN(FIND(E$1:E$2,$A258,C258+1))-C258</f>
        <v>5</v>
      </c>
      <c r="F258">
        <f t="array" ref="F258">MIN(FIND(F$1:F$2,$A258,D258+1))-D258</f>
        <v>5</v>
      </c>
      <c r="G258" t="str">
        <f t="shared" si="16"/>
        <v xml:space="preserve"> 10.2</v>
      </c>
      <c r="H258" t="str">
        <f t="shared" si="17"/>
        <v xml:space="preserve"> 32.6</v>
      </c>
      <c r="I258">
        <f t="shared" si="18"/>
        <v>10.199999999999999</v>
      </c>
      <c r="J258">
        <f t="shared" si="19"/>
        <v>32.6</v>
      </c>
    </row>
    <row r="259" spans="1:10" x14ac:dyDescent="0.2">
      <c r="A259" t="s">
        <v>263</v>
      </c>
      <c r="B259" t="s">
        <v>252</v>
      </c>
      <c r="C259">
        <f t="shared" si="15"/>
        <v>948</v>
      </c>
      <c r="D259">
        <f t="shared" si="15"/>
        <v>589</v>
      </c>
      <c r="E259">
        <f t="array" ref="E259">MIN(FIND(E$1:E$2,$A259,C259+1))-C259</f>
        <v>5</v>
      </c>
      <c r="F259">
        <f t="array" ref="F259">MIN(FIND(F$1:F$2,$A259,D259+1))-D259</f>
        <v>5</v>
      </c>
      <c r="G259" t="str">
        <f t="shared" si="16"/>
        <v xml:space="preserve"> 19.4</v>
      </c>
      <c r="H259" t="str">
        <f t="shared" si="17"/>
        <v xml:space="preserve"> 24.3</v>
      </c>
      <c r="I259">
        <f t="shared" si="18"/>
        <v>19.399999999999999</v>
      </c>
      <c r="J259">
        <f t="shared" si="19"/>
        <v>24.3</v>
      </c>
    </row>
    <row r="260" spans="1:10" x14ac:dyDescent="0.2">
      <c r="A260" t="s">
        <v>264</v>
      </c>
      <c r="B260" t="s">
        <v>252</v>
      </c>
      <c r="C260">
        <f t="shared" si="15"/>
        <v>947</v>
      </c>
      <c r="D260">
        <f t="shared" si="15"/>
        <v>590</v>
      </c>
      <c r="E260">
        <f t="array" ref="E260">MIN(FIND(E$1:E$2,$A260,C260+1))-C260</f>
        <v>5</v>
      </c>
      <c r="F260">
        <f t="array" ref="F260">MIN(FIND(F$1:F$2,$A260,D260+1))-D260</f>
        <v>5</v>
      </c>
      <c r="G260" t="str">
        <f t="shared" si="16"/>
        <v xml:space="preserve"> 22.2</v>
      </c>
      <c r="H260" t="str">
        <f t="shared" si="17"/>
        <v xml:space="preserve"> 20.1</v>
      </c>
      <c r="I260">
        <f t="shared" si="18"/>
        <v>22.2</v>
      </c>
      <c r="J260">
        <f t="shared" si="19"/>
        <v>20.100000000000001</v>
      </c>
    </row>
    <row r="261" spans="1:10" x14ac:dyDescent="0.2">
      <c r="A261" t="s">
        <v>265</v>
      </c>
      <c r="B261" t="s">
        <v>252</v>
      </c>
      <c r="C261">
        <f t="shared" ref="C261:D324" si="20">FIND(C$1,$A261)+LEN(C$1)+2</f>
        <v>944</v>
      </c>
      <c r="D261">
        <f t="shared" si="20"/>
        <v>589</v>
      </c>
      <c r="E261">
        <f t="array" ref="E261">MIN(FIND(E$1:E$2,$A261,C261+1))-C261</f>
        <v>5</v>
      </c>
      <c r="F261">
        <f t="array" ref="F261">MIN(FIND(F$1:F$2,$A261,D261+1))-D261</f>
        <v>5</v>
      </c>
      <c r="G261" t="str">
        <f t="shared" ref="G261:G324" si="21">MID($A261,C261,E261)</f>
        <v xml:space="preserve"> 29.1</v>
      </c>
      <c r="H261" t="str">
        <f t="shared" ref="H261:H324" si="22">MID($A261,D261,F261)</f>
        <v xml:space="preserve"> 24.1</v>
      </c>
      <c r="I261">
        <f t="shared" ref="I261:I324" si="23">VALUE(G261)</f>
        <v>29.1</v>
      </c>
      <c r="J261">
        <f t="shared" ref="J261:J324" si="24">VALUE(H261)</f>
        <v>24.1</v>
      </c>
    </row>
    <row r="262" spans="1:10" x14ac:dyDescent="0.2">
      <c r="A262" t="s">
        <v>266</v>
      </c>
      <c r="B262" t="s">
        <v>252</v>
      </c>
      <c r="C262">
        <f t="shared" si="20"/>
        <v>944</v>
      </c>
      <c r="D262">
        <f t="shared" si="20"/>
        <v>587</v>
      </c>
      <c r="E262">
        <f t="array" ref="E262">MIN(FIND(E$1:E$2,$A262,C262+1))-C262</f>
        <v>5</v>
      </c>
      <c r="F262">
        <f t="array" ref="F262">MIN(FIND(F$1:F$2,$A262,D262+1))-D262</f>
        <v>5</v>
      </c>
      <c r="G262" t="str">
        <f t="shared" si="21"/>
        <v xml:space="preserve"> 14.6</v>
      </c>
      <c r="H262" t="str">
        <f t="shared" si="22"/>
        <v xml:space="preserve"> 34.7</v>
      </c>
      <c r="I262">
        <f t="shared" si="23"/>
        <v>14.6</v>
      </c>
      <c r="J262">
        <f t="shared" si="24"/>
        <v>34.700000000000003</v>
      </c>
    </row>
    <row r="263" spans="1:10" x14ac:dyDescent="0.2">
      <c r="A263" t="s">
        <v>267</v>
      </c>
      <c r="B263" t="s">
        <v>252</v>
      </c>
      <c r="C263">
        <f t="shared" si="20"/>
        <v>953</v>
      </c>
      <c r="D263">
        <f t="shared" si="20"/>
        <v>591</v>
      </c>
      <c r="E263">
        <f t="array" ref="E263">MIN(FIND(E$1:E$2,$A263,C263+1))-C263</f>
        <v>5</v>
      </c>
      <c r="F263">
        <f t="array" ref="F263">MIN(FIND(F$1:F$2,$A263,D263+1))-D263</f>
        <v>5</v>
      </c>
      <c r="G263" t="str">
        <f t="shared" si="21"/>
        <v xml:space="preserve"> 15.5</v>
      </c>
      <c r="H263" t="str">
        <f t="shared" si="22"/>
        <v xml:space="preserve"> 24.8</v>
      </c>
      <c r="I263">
        <f t="shared" si="23"/>
        <v>15.5</v>
      </c>
      <c r="J263">
        <f t="shared" si="24"/>
        <v>24.8</v>
      </c>
    </row>
    <row r="264" spans="1:10" x14ac:dyDescent="0.2">
      <c r="A264" t="s">
        <v>268</v>
      </c>
      <c r="B264" t="s">
        <v>252</v>
      </c>
      <c r="C264">
        <f t="shared" si="20"/>
        <v>965</v>
      </c>
      <c r="D264">
        <f t="shared" si="20"/>
        <v>595</v>
      </c>
      <c r="E264">
        <f t="array" ref="E264">MIN(FIND(E$1:E$2,$A264,C264+1))-C264</f>
        <v>5</v>
      </c>
      <c r="F264">
        <f t="array" ref="F264">MIN(FIND(F$1:F$2,$A264,D264+1))-D264</f>
        <v>5</v>
      </c>
      <c r="G264" t="str">
        <f t="shared" si="21"/>
        <v xml:space="preserve"> 19.1</v>
      </c>
      <c r="H264" t="str">
        <f t="shared" si="22"/>
        <v xml:space="preserve"> 24.6</v>
      </c>
      <c r="I264">
        <f t="shared" si="23"/>
        <v>19.100000000000001</v>
      </c>
      <c r="J264">
        <f t="shared" si="24"/>
        <v>24.6</v>
      </c>
    </row>
    <row r="265" spans="1:10" x14ac:dyDescent="0.2">
      <c r="A265" t="s">
        <v>269</v>
      </c>
      <c r="B265" t="s">
        <v>252</v>
      </c>
      <c r="C265">
        <f t="shared" si="20"/>
        <v>946</v>
      </c>
      <c r="D265">
        <f t="shared" si="20"/>
        <v>587</v>
      </c>
      <c r="E265">
        <f t="array" ref="E265">MIN(FIND(E$1:E$2,$A265,C265+1))-C265</f>
        <v>5</v>
      </c>
      <c r="F265">
        <f t="array" ref="F265">MIN(FIND(F$1:F$2,$A265,D265+1))-D265</f>
        <v>5</v>
      </c>
      <c r="G265" t="str">
        <f t="shared" si="21"/>
        <v xml:space="preserve"> 14.9</v>
      </c>
      <c r="H265" t="str">
        <f t="shared" si="22"/>
        <v xml:space="preserve"> 23.0</v>
      </c>
      <c r="I265">
        <f t="shared" si="23"/>
        <v>14.9</v>
      </c>
      <c r="J265">
        <f t="shared" si="24"/>
        <v>23</v>
      </c>
    </row>
    <row r="266" spans="1:10" x14ac:dyDescent="0.2">
      <c r="A266" t="s">
        <v>270</v>
      </c>
      <c r="B266" t="s">
        <v>252</v>
      </c>
      <c r="C266">
        <f t="shared" si="20"/>
        <v>957</v>
      </c>
      <c r="D266">
        <f t="shared" si="20"/>
        <v>590</v>
      </c>
      <c r="E266">
        <f t="array" ref="E266">MIN(FIND(E$1:E$2,$A266,C266+1))-C266</f>
        <v>4</v>
      </c>
      <c r="F266">
        <f t="array" ref="F266">MIN(FIND(F$1:F$2,$A266,D266+1))-D266</f>
        <v>5</v>
      </c>
      <c r="G266" t="str">
        <f t="shared" si="21"/>
        <v xml:space="preserve"> 3.9</v>
      </c>
      <c r="H266" t="str">
        <f t="shared" si="22"/>
        <v xml:space="preserve"> 27.7</v>
      </c>
      <c r="I266">
        <f t="shared" si="23"/>
        <v>3.9</v>
      </c>
      <c r="J266">
        <f t="shared" si="24"/>
        <v>27.7</v>
      </c>
    </row>
    <row r="267" spans="1:10" x14ac:dyDescent="0.2">
      <c r="A267" t="s">
        <v>271</v>
      </c>
      <c r="B267" t="s">
        <v>252</v>
      </c>
      <c r="C267">
        <f t="shared" si="20"/>
        <v>951</v>
      </c>
      <c r="D267">
        <f t="shared" si="20"/>
        <v>589</v>
      </c>
      <c r="E267">
        <f t="array" ref="E267">MIN(FIND(E$1:E$2,$A267,C267+1))-C267</f>
        <v>5</v>
      </c>
      <c r="F267">
        <f t="array" ref="F267">MIN(FIND(F$1:F$2,$A267,D267+1))-D267</f>
        <v>5</v>
      </c>
      <c r="G267" t="str">
        <f t="shared" si="21"/>
        <v xml:space="preserve"> 10.9</v>
      </c>
      <c r="H267" t="str">
        <f t="shared" si="22"/>
        <v xml:space="preserve"> 20.0</v>
      </c>
      <c r="I267">
        <f t="shared" si="23"/>
        <v>10.9</v>
      </c>
      <c r="J267">
        <f t="shared" si="24"/>
        <v>20</v>
      </c>
    </row>
    <row r="268" spans="1:10" x14ac:dyDescent="0.2">
      <c r="A268" t="s">
        <v>272</v>
      </c>
      <c r="B268" t="s">
        <v>252</v>
      </c>
      <c r="C268">
        <f t="shared" si="20"/>
        <v>948</v>
      </c>
      <c r="D268">
        <f t="shared" si="20"/>
        <v>587</v>
      </c>
      <c r="E268">
        <f t="array" ref="E268">MIN(FIND(E$1:E$2,$A268,C268+1))-C268</f>
        <v>4</v>
      </c>
      <c r="F268">
        <f t="array" ref="F268">MIN(FIND(F$1:F$2,$A268,D268+1))-D268</f>
        <v>5</v>
      </c>
      <c r="G268" t="str">
        <f t="shared" si="21"/>
        <v xml:space="preserve"> 6.5</v>
      </c>
      <c r="H268" t="str">
        <f t="shared" si="22"/>
        <v xml:space="preserve"> 41.3</v>
      </c>
      <c r="I268">
        <f t="shared" si="23"/>
        <v>6.5</v>
      </c>
      <c r="J268">
        <f t="shared" si="24"/>
        <v>41.3</v>
      </c>
    </row>
    <row r="269" spans="1:10" x14ac:dyDescent="0.2">
      <c r="A269" t="s">
        <v>273</v>
      </c>
      <c r="B269" t="s">
        <v>252</v>
      </c>
      <c r="C269">
        <f t="shared" si="20"/>
        <v>960</v>
      </c>
      <c r="D269">
        <f t="shared" si="20"/>
        <v>589</v>
      </c>
      <c r="E269">
        <f t="array" ref="E269">MIN(FIND(E$1:E$2,$A269,C269+1))-C269</f>
        <v>5</v>
      </c>
      <c r="F269">
        <f t="array" ref="F269">MIN(FIND(F$1:F$2,$A269,D269+1))-D269</f>
        <v>5</v>
      </c>
      <c r="G269" t="str">
        <f t="shared" si="21"/>
        <v xml:space="preserve"> 12.4</v>
      </c>
      <c r="H269" t="str">
        <f t="shared" si="22"/>
        <v xml:space="preserve"> 21.7</v>
      </c>
      <c r="I269">
        <f t="shared" si="23"/>
        <v>12.4</v>
      </c>
      <c r="J269">
        <f t="shared" si="24"/>
        <v>21.7</v>
      </c>
    </row>
    <row r="270" spans="1:10" x14ac:dyDescent="0.2">
      <c r="A270" t="s">
        <v>274</v>
      </c>
      <c r="B270" t="s">
        <v>252</v>
      </c>
      <c r="C270">
        <f t="shared" si="20"/>
        <v>953</v>
      </c>
      <c r="D270">
        <f t="shared" si="20"/>
        <v>592</v>
      </c>
      <c r="E270">
        <f t="array" ref="E270">MIN(FIND(E$1:E$2,$A270,C270+1))-C270</f>
        <v>5</v>
      </c>
      <c r="F270">
        <f t="array" ref="F270">MIN(FIND(F$1:F$2,$A270,D270+1))-D270</f>
        <v>5</v>
      </c>
      <c r="G270" t="str">
        <f t="shared" si="21"/>
        <v xml:space="preserve"> 17.6</v>
      </c>
      <c r="H270" t="str">
        <f t="shared" si="22"/>
        <v xml:space="preserve"> 23.3</v>
      </c>
      <c r="I270">
        <f t="shared" si="23"/>
        <v>17.600000000000001</v>
      </c>
      <c r="J270">
        <f t="shared" si="24"/>
        <v>23.3</v>
      </c>
    </row>
    <row r="271" spans="1:10" x14ac:dyDescent="0.2">
      <c r="A271" t="s">
        <v>275</v>
      </c>
      <c r="B271" t="s">
        <v>252</v>
      </c>
      <c r="C271">
        <f t="shared" si="20"/>
        <v>958</v>
      </c>
      <c r="D271">
        <f t="shared" si="20"/>
        <v>590</v>
      </c>
      <c r="E271">
        <f t="array" ref="E271">MIN(FIND(E$1:E$2,$A271,C271+1))-C271</f>
        <v>5</v>
      </c>
      <c r="F271">
        <f t="array" ref="F271">MIN(FIND(F$1:F$2,$A271,D271+1))-D271</f>
        <v>5</v>
      </c>
      <c r="G271" t="str">
        <f t="shared" si="21"/>
        <v xml:space="preserve"> 11.9</v>
      </c>
      <c r="H271" t="str">
        <f t="shared" si="22"/>
        <v xml:space="preserve"> 27.5</v>
      </c>
      <c r="I271">
        <f t="shared" si="23"/>
        <v>11.9</v>
      </c>
      <c r="J271">
        <f t="shared" si="24"/>
        <v>27.5</v>
      </c>
    </row>
    <row r="272" spans="1:10" x14ac:dyDescent="0.2">
      <c r="A272" t="s">
        <v>276</v>
      </c>
      <c r="B272" t="s">
        <v>252</v>
      </c>
      <c r="C272">
        <f t="shared" si="20"/>
        <v>942</v>
      </c>
      <c r="D272">
        <f t="shared" si="20"/>
        <v>587</v>
      </c>
      <c r="E272">
        <f t="array" ref="E272">MIN(FIND(E$1:E$2,$A272,C272+1))-C272</f>
        <v>5</v>
      </c>
      <c r="F272">
        <f t="array" ref="F272">MIN(FIND(F$1:F$2,$A272,D272+1))-D272</f>
        <v>5</v>
      </c>
      <c r="G272" t="str">
        <f t="shared" si="21"/>
        <v xml:space="preserve"> 10.8</v>
      </c>
      <c r="H272" t="str">
        <f t="shared" si="22"/>
        <v xml:space="preserve"> 32.0</v>
      </c>
      <c r="I272">
        <f t="shared" si="23"/>
        <v>10.8</v>
      </c>
      <c r="J272">
        <f t="shared" si="24"/>
        <v>32</v>
      </c>
    </row>
    <row r="273" spans="1:10" x14ac:dyDescent="0.2">
      <c r="A273" t="s">
        <v>277</v>
      </c>
      <c r="B273" t="s">
        <v>252</v>
      </c>
      <c r="C273">
        <f t="shared" si="20"/>
        <v>949</v>
      </c>
      <c r="D273">
        <f t="shared" si="20"/>
        <v>587</v>
      </c>
      <c r="E273">
        <f t="array" ref="E273">MIN(FIND(E$1:E$2,$A273,C273+1))-C273</f>
        <v>5</v>
      </c>
      <c r="F273">
        <f t="array" ref="F273">MIN(FIND(F$1:F$2,$A273,D273+1))-D273</f>
        <v>5</v>
      </c>
      <c r="G273" t="str">
        <f t="shared" si="21"/>
        <v xml:space="preserve"> 11.1</v>
      </c>
      <c r="H273" t="str">
        <f t="shared" si="22"/>
        <v xml:space="preserve"> 18.8</v>
      </c>
      <c r="I273">
        <f t="shared" si="23"/>
        <v>11.1</v>
      </c>
      <c r="J273">
        <f t="shared" si="24"/>
        <v>18.8</v>
      </c>
    </row>
    <row r="274" spans="1:10" x14ac:dyDescent="0.2">
      <c r="A274" t="s">
        <v>278</v>
      </c>
      <c r="B274" t="s">
        <v>252</v>
      </c>
      <c r="C274">
        <f t="shared" si="20"/>
        <v>949</v>
      </c>
      <c r="D274">
        <f t="shared" si="20"/>
        <v>587</v>
      </c>
      <c r="E274">
        <f t="array" ref="E274">MIN(FIND(E$1:E$2,$A274,C274+1))-C274</f>
        <v>5</v>
      </c>
      <c r="F274">
        <f t="array" ref="F274">MIN(FIND(F$1:F$2,$A274,D274+1))-D274</f>
        <v>5</v>
      </c>
      <c r="G274" t="str">
        <f t="shared" si="21"/>
        <v xml:space="preserve"> 17.7</v>
      </c>
      <c r="H274" t="str">
        <f t="shared" si="22"/>
        <v xml:space="preserve"> 13.4</v>
      </c>
      <c r="I274">
        <f t="shared" si="23"/>
        <v>17.7</v>
      </c>
      <c r="J274">
        <f t="shared" si="24"/>
        <v>13.4</v>
      </c>
    </row>
    <row r="275" spans="1:10" x14ac:dyDescent="0.2">
      <c r="A275" t="s">
        <v>279</v>
      </c>
      <c r="B275" t="s">
        <v>252</v>
      </c>
      <c r="C275">
        <f t="shared" si="20"/>
        <v>943</v>
      </c>
      <c r="D275">
        <f t="shared" si="20"/>
        <v>587</v>
      </c>
      <c r="E275">
        <f t="array" ref="E275">MIN(FIND(E$1:E$2,$A275,C275+1))-C275</f>
        <v>4</v>
      </c>
      <c r="F275">
        <f t="array" ref="F275">MIN(FIND(F$1:F$2,$A275,D275+1))-D275</f>
        <v>4</v>
      </c>
      <c r="G275" t="str">
        <f t="shared" si="21"/>
        <v xml:space="preserve"> 5.1</v>
      </c>
      <c r="H275" t="str">
        <f t="shared" si="22"/>
        <v xml:space="preserve"> 8.2</v>
      </c>
      <c r="I275">
        <f t="shared" si="23"/>
        <v>5.0999999999999996</v>
      </c>
      <c r="J275">
        <f t="shared" si="24"/>
        <v>8.1999999999999993</v>
      </c>
    </row>
    <row r="276" spans="1:10" x14ac:dyDescent="0.2">
      <c r="A276" t="s">
        <v>280</v>
      </c>
      <c r="B276" t="s">
        <v>252</v>
      </c>
      <c r="C276">
        <f t="shared" si="20"/>
        <v>947</v>
      </c>
      <c r="D276">
        <f t="shared" si="20"/>
        <v>589</v>
      </c>
      <c r="E276">
        <f t="array" ref="E276">MIN(FIND(E$1:E$2,$A276,C276+1))-C276</f>
        <v>5</v>
      </c>
      <c r="F276">
        <f t="array" ref="F276">MIN(FIND(F$1:F$2,$A276,D276+1))-D276</f>
        <v>5</v>
      </c>
      <c r="G276" t="str">
        <f t="shared" si="21"/>
        <v xml:space="preserve"> 20.6</v>
      </c>
      <c r="H276" t="str">
        <f t="shared" si="22"/>
        <v xml:space="preserve"> 22.9</v>
      </c>
      <c r="I276">
        <f t="shared" si="23"/>
        <v>20.6</v>
      </c>
      <c r="J276">
        <f t="shared" si="24"/>
        <v>22.9</v>
      </c>
    </row>
    <row r="277" spans="1:10" x14ac:dyDescent="0.2">
      <c r="A277" t="s">
        <v>281</v>
      </c>
      <c r="B277" t="s">
        <v>252</v>
      </c>
      <c r="C277">
        <f t="shared" si="20"/>
        <v>946</v>
      </c>
      <c r="D277">
        <f t="shared" si="20"/>
        <v>588</v>
      </c>
      <c r="E277">
        <f t="array" ref="E277">MIN(FIND(E$1:E$2,$A277,C277+1))-C277</f>
        <v>4</v>
      </c>
      <c r="F277">
        <f t="array" ref="F277">MIN(FIND(F$1:F$2,$A277,D277+1))-D277</f>
        <v>5</v>
      </c>
      <c r="G277" t="str">
        <f t="shared" si="21"/>
        <v xml:space="preserve"> 8.9</v>
      </c>
      <c r="H277" t="str">
        <f t="shared" si="22"/>
        <v xml:space="preserve"> 18.9</v>
      </c>
      <c r="I277">
        <f t="shared" si="23"/>
        <v>8.9</v>
      </c>
      <c r="J277">
        <f t="shared" si="24"/>
        <v>18.899999999999999</v>
      </c>
    </row>
    <row r="278" spans="1:10" x14ac:dyDescent="0.2">
      <c r="A278" t="s">
        <v>282</v>
      </c>
      <c r="B278" t="s">
        <v>252</v>
      </c>
      <c r="C278">
        <f t="shared" si="20"/>
        <v>965</v>
      </c>
      <c r="D278">
        <f t="shared" si="20"/>
        <v>593</v>
      </c>
      <c r="E278">
        <f t="array" ref="E278">MIN(FIND(E$1:E$2,$A278,C278+1))-C278</f>
        <v>4</v>
      </c>
      <c r="F278">
        <f t="array" ref="F278">MIN(FIND(F$1:F$2,$A278,D278+1))-D278</f>
        <v>5</v>
      </c>
      <c r="G278" t="str">
        <f t="shared" si="21"/>
        <v xml:space="preserve"> 8.6</v>
      </c>
      <c r="H278" t="str">
        <f t="shared" si="22"/>
        <v xml:space="preserve"> 26.2</v>
      </c>
      <c r="I278">
        <f t="shared" si="23"/>
        <v>8.6</v>
      </c>
      <c r="J278">
        <f t="shared" si="24"/>
        <v>26.2</v>
      </c>
    </row>
    <row r="279" spans="1:10" x14ac:dyDescent="0.2">
      <c r="A279" t="s">
        <v>283</v>
      </c>
      <c r="B279" t="s">
        <v>252</v>
      </c>
      <c r="C279">
        <f t="shared" si="20"/>
        <v>941</v>
      </c>
      <c r="D279">
        <f t="shared" si="20"/>
        <v>587</v>
      </c>
      <c r="E279">
        <f t="array" ref="E279">MIN(FIND(E$1:E$2,$A279,C279+1))-C279</f>
        <v>5</v>
      </c>
      <c r="F279">
        <f t="array" ref="F279">MIN(FIND(F$1:F$2,$A279,D279+1))-D279</f>
        <v>5</v>
      </c>
      <c r="G279" t="str">
        <f t="shared" si="21"/>
        <v xml:space="preserve"> 17.4</v>
      </c>
      <c r="H279" t="str">
        <f t="shared" si="22"/>
        <v xml:space="preserve"> 17.2</v>
      </c>
      <c r="I279">
        <f t="shared" si="23"/>
        <v>17.399999999999999</v>
      </c>
      <c r="J279">
        <f t="shared" si="24"/>
        <v>17.2</v>
      </c>
    </row>
    <row r="280" spans="1:10" x14ac:dyDescent="0.2">
      <c r="A280" t="s">
        <v>284</v>
      </c>
      <c r="B280" t="s">
        <v>252</v>
      </c>
      <c r="C280">
        <f t="shared" si="20"/>
        <v>954</v>
      </c>
      <c r="D280">
        <f t="shared" si="20"/>
        <v>589</v>
      </c>
      <c r="E280">
        <f t="array" ref="E280">MIN(FIND(E$1:E$2,$A280,C280+1))-C280</f>
        <v>5</v>
      </c>
      <c r="F280">
        <f t="array" ref="F280">MIN(FIND(F$1:F$2,$A280,D280+1))-D280</f>
        <v>5</v>
      </c>
      <c r="G280" t="str">
        <f t="shared" si="21"/>
        <v xml:space="preserve"> 13.8</v>
      </c>
      <c r="H280" t="str">
        <f t="shared" si="22"/>
        <v xml:space="preserve"> 12.5</v>
      </c>
      <c r="I280">
        <f t="shared" si="23"/>
        <v>13.8</v>
      </c>
      <c r="J280">
        <f t="shared" si="24"/>
        <v>12.5</v>
      </c>
    </row>
    <row r="281" spans="1:10" x14ac:dyDescent="0.2">
      <c r="A281" t="s">
        <v>285</v>
      </c>
      <c r="B281" t="s">
        <v>252</v>
      </c>
      <c r="C281">
        <f t="shared" si="20"/>
        <v>944</v>
      </c>
      <c r="D281">
        <f t="shared" si="20"/>
        <v>590</v>
      </c>
      <c r="E281">
        <f t="array" ref="E281">MIN(FIND(E$1:E$2,$A281,C281+1))-C281</f>
        <v>5</v>
      </c>
      <c r="F281">
        <f t="array" ref="F281">MIN(FIND(F$1:F$2,$A281,D281+1))-D281</f>
        <v>5</v>
      </c>
      <c r="G281" t="str">
        <f t="shared" si="21"/>
        <v xml:space="preserve"> 14.3</v>
      </c>
      <c r="H281" t="str">
        <f t="shared" si="22"/>
        <v xml:space="preserve"> 29.3</v>
      </c>
      <c r="I281">
        <f t="shared" si="23"/>
        <v>14.3</v>
      </c>
      <c r="J281">
        <f t="shared" si="24"/>
        <v>29.3</v>
      </c>
    </row>
    <row r="282" spans="1:10" x14ac:dyDescent="0.2">
      <c r="A282" t="s">
        <v>286</v>
      </c>
      <c r="B282" t="s">
        <v>252</v>
      </c>
      <c r="C282">
        <f t="shared" si="20"/>
        <v>953</v>
      </c>
      <c r="D282">
        <f t="shared" si="20"/>
        <v>588</v>
      </c>
      <c r="E282">
        <f t="array" ref="E282">MIN(FIND(E$1:E$2,$A282,C282+1))-C282</f>
        <v>5</v>
      </c>
      <c r="F282">
        <f t="array" ref="F282">MIN(FIND(F$1:F$2,$A282,D282+1))-D282</f>
        <v>5</v>
      </c>
      <c r="G282" t="str">
        <f t="shared" si="21"/>
        <v xml:space="preserve"> 11.4</v>
      </c>
      <c r="H282" t="str">
        <f t="shared" si="22"/>
        <v xml:space="preserve"> 20.5</v>
      </c>
      <c r="I282">
        <f t="shared" si="23"/>
        <v>11.4</v>
      </c>
      <c r="J282">
        <f t="shared" si="24"/>
        <v>20.5</v>
      </c>
    </row>
    <row r="283" spans="1:10" x14ac:dyDescent="0.2">
      <c r="A283" t="s">
        <v>287</v>
      </c>
      <c r="B283" t="s">
        <v>252</v>
      </c>
      <c r="C283">
        <f t="shared" si="20"/>
        <v>962</v>
      </c>
      <c r="D283">
        <f t="shared" si="20"/>
        <v>592</v>
      </c>
      <c r="E283">
        <f t="array" ref="E283">MIN(FIND(E$1:E$2,$A283,C283+1))-C283</f>
        <v>5</v>
      </c>
      <c r="F283">
        <f t="array" ref="F283">MIN(FIND(F$1:F$2,$A283,D283+1))-D283</f>
        <v>5</v>
      </c>
      <c r="G283" t="str">
        <f t="shared" si="21"/>
        <v xml:space="preserve"> 14.1</v>
      </c>
      <c r="H283" t="str">
        <f t="shared" si="22"/>
        <v xml:space="preserve"> 22.6</v>
      </c>
      <c r="I283">
        <f t="shared" si="23"/>
        <v>14.1</v>
      </c>
      <c r="J283">
        <f t="shared" si="24"/>
        <v>22.6</v>
      </c>
    </row>
    <row r="284" spans="1:10" x14ac:dyDescent="0.2">
      <c r="A284" t="s">
        <v>288</v>
      </c>
      <c r="B284" t="s">
        <v>252</v>
      </c>
      <c r="C284">
        <f t="shared" si="20"/>
        <v>955</v>
      </c>
      <c r="D284">
        <f t="shared" si="20"/>
        <v>589</v>
      </c>
      <c r="E284">
        <f t="array" ref="E284">MIN(FIND(E$1:E$2,$A284,C284+1))-C284</f>
        <v>5</v>
      </c>
      <c r="F284">
        <f t="array" ref="F284">MIN(FIND(F$1:F$2,$A284,D284+1))-D284</f>
        <v>5</v>
      </c>
      <c r="G284" t="str">
        <f t="shared" si="21"/>
        <v xml:space="preserve"> 17.8</v>
      </c>
      <c r="H284" t="str">
        <f t="shared" si="22"/>
        <v xml:space="preserve"> 21.2</v>
      </c>
      <c r="I284">
        <f t="shared" si="23"/>
        <v>17.8</v>
      </c>
      <c r="J284">
        <f t="shared" si="24"/>
        <v>21.2</v>
      </c>
    </row>
    <row r="285" spans="1:10" x14ac:dyDescent="0.2">
      <c r="A285" t="s">
        <v>289</v>
      </c>
      <c r="B285" t="s">
        <v>252</v>
      </c>
      <c r="C285">
        <f t="shared" si="20"/>
        <v>948</v>
      </c>
      <c r="D285">
        <f t="shared" si="20"/>
        <v>589</v>
      </c>
      <c r="E285">
        <f t="array" ref="E285">MIN(FIND(E$1:E$2,$A285,C285+1))-C285</f>
        <v>5</v>
      </c>
      <c r="F285">
        <f t="array" ref="F285">MIN(FIND(F$1:F$2,$A285,D285+1))-D285</f>
        <v>5</v>
      </c>
      <c r="G285" t="str">
        <f t="shared" si="21"/>
        <v xml:space="preserve"> 13.7</v>
      </c>
      <c r="H285" t="str">
        <f t="shared" si="22"/>
        <v xml:space="preserve"> 18.3</v>
      </c>
      <c r="I285">
        <f t="shared" si="23"/>
        <v>13.7</v>
      </c>
      <c r="J285">
        <f t="shared" si="24"/>
        <v>18.3</v>
      </c>
    </row>
    <row r="286" spans="1:10" x14ac:dyDescent="0.2">
      <c r="A286" t="s">
        <v>290</v>
      </c>
      <c r="B286" t="s">
        <v>252</v>
      </c>
      <c r="C286">
        <f t="shared" si="20"/>
        <v>949</v>
      </c>
      <c r="D286">
        <f t="shared" si="20"/>
        <v>589</v>
      </c>
      <c r="E286">
        <f t="array" ref="E286">MIN(FIND(E$1:E$2,$A286,C286+1))-C286</f>
        <v>5</v>
      </c>
      <c r="F286">
        <f t="array" ref="F286">MIN(FIND(F$1:F$2,$A286,D286+1))-D286</f>
        <v>5</v>
      </c>
      <c r="G286" t="str">
        <f t="shared" si="21"/>
        <v xml:space="preserve"> 17.6</v>
      </c>
      <c r="H286" t="str">
        <f t="shared" si="22"/>
        <v xml:space="preserve"> 17.1</v>
      </c>
      <c r="I286">
        <f t="shared" si="23"/>
        <v>17.600000000000001</v>
      </c>
      <c r="J286">
        <f t="shared" si="24"/>
        <v>17.100000000000001</v>
      </c>
    </row>
    <row r="287" spans="1:10" x14ac:dyDescent="0.2">
      <c r="A287" t="s">
        <v>291</v>
      </c>
      <c r="B287" t="s">
        <v>252</v>
      </c>
      <c r="C287">
        <f t="shared" si="20"/>
        <v>958</v>
      </c>
      <c r="D287">
        <f t="shared" si="20"/>
        <v>591</v>
      </c>
      <c r="E287">
        <f t="array" ref="E287">MIN(FIND(E$1:E$2,$A287,C287+1))-C287</f>
        <v>5</v>
      </c>
      <c r="F287">
        <f t="array" ref="F287">MIN(FIND(F$1:F$2,$A287,D287+1))-D287</f>
        <v>5</v>
      </c>
      <c r="G287" t="str">
        <f t="shared" si="21"/>
        <v xml:space="preserve"> 14.7</v>
      </c>
      <c r="H287" t="str">
        <f t="shared" si="22"/>
        <v xml:space="preserve"> 21.2</v>
      </c>
      <c r="I287">
        <f t="shared" si="23"/>
        <v>14.7</v>
      </c>
      <c r="J287">
        <f t="shared" si="24"/>
        <v>21.2</v>
      </c>
    </row>
    <row r="288" spans="1:10" x14ac:dyDescent="0.2">
      <c r="A288" t="s">
        <v>292</v>
      </c>
      <c r="B288" t="s">
        <v>252</v>
      </c>
      <c r="C288">
        <f t="shared" si="20"/>
        <v>942</v>
      </c>
      <c r="D288">
        <f t="shared" si="20"/>
        <v>587</v>
      </c>
      <c r="E288">
        <f t="array" ref="E288">MIN(FIND(E$1:E$2,$A288,C288+1))-C288</f>
        <v>4</v>
      </c>
      <c r="F288">
        <f t="array" ref="F288">MIN(FIND(F$1:F$2,$A288,D288+1))-D288</f>
        <v>5</v>
      </c>
      <c r="G288" t="str">
        <f t="shared" si="21"/>
        <v xml:space="preserve"> 6.4</v>
      </c>
      <c r="H288" t="str">
        <f t="shared" si="22"/>
        <v xml:space="preserve"> 14.6</v>
      </c>
      <c r="I288">
        <f t="shared" si="23"/>
        <v>6.4</v>
      </c>
      <c r="J288">
        <f t="shared" si="24"/>
        <v>14.6</v>
      </c>
    </row>
    <row r="289" spans="1:10" x14ac:dyDescent="0.2">
      <c r="A289" t="s">
        <v>293</v>
      </c>
      <c r="B289" t="s">
        <v>252</v>
      </c>
      <c r="C289">
        <f t="shared" si="20"/>
        <v>951</v>
      </c>
      <c r="D289">
        <f t="shared" si="20"/>
        <v>589</v>
      </c>
      <c r="E289">
        <f t="array" ref="E289">MIN(FIND(E$1:E$2,$A289,C289+1))-C289</f>
        <v>5</v>
      </c>
      <c r="F289">
        <f t="array" ref="F289">MIN(FIND(F$1:F$2,$A289,D289+1))-D289</f>
        <v>5</v>
      </c>
      <c r="G289" t="str">
        <f t="shared" si="21"/>
        <v xml:space="preserve"> 11.5</v>
      </c>
      <c r="H289" t="str">
        <f t="shared" si="22"/>
        <v xml:space="preserve"> 21.8</v>
      </c>
      <c r="I289">
        <f t="shared" si="23"/>
        <v>11.5</v>
      </c>
      <c r="J289">
        <f t="shared" si="24"/>
        <v>21.8</v>
      </c>
    </row>
    <row r="290" spans="1:10" x14ac:dyDescent="0.2">
      <c r="A290" t="s">
        <v>294</v>
      </c>
      <c r="B290" t="s">
        <v>252</v>
      </c>
      <c r="C290">
        <f t="shared" si="20"/>
        <v>956</v>
      </c>
      <c r="D290">
        <f t="shared" si="20"/>
        <v>590</v>
      </c>
      <c r="E290">
        <f t="array" ref="E290">MIN(FIND(E$1:E$2,$A290,C290+1))-C290</f>
        <v>5</v>
      </c>
      <c r="F290">
        <f t="array" ref="F290">MIN(FIND(F$1:F$2,$A290,D290+1))-D290</f>
        <v>5</v>
      </c>
      <c r="G290" t="str">
        <f t="shared" si="21"/>
        <v xml:space="preserve"> 19.3</v>
      </c>
      <c r="H290" t="str">
        <f t="shared" si="22"/>
        <v xml:space="preserve"> 22.6</v>
      </c>
      <c r="I290">
        <f t="shared" si="23"/>
        <v>19.3</v>
      </c>
      <c r="J290">
        <f t="shared" si="24"/>
        <v>22.6</v>
      </c>
    </row>
    <row r="291" spans="1:10" x14ac:dyDescent="0.2">
      <c r="A291" t="s">
        <v>295</v>
      </c>
      <c r="B291" t="s">
        <v>252</v>
      </c>
      <c r="C291">
        <f t="shared" si="20"/>
        <v>954</v>
      </c>
      <c r="D291">
        <f t="shared" si="20"/>
        <v>592</v>
      </c>
      <c r="E291">
        <f t="array" ref="E291">MIN(FIND(E$1:E$2,$A291,C291+1))-C291</f>
        <v>5</v>
      </c>
      <c r="F291">
        <f t="array" ref="F291">MIN(FIND(F$1:F$2,$A291,D291+1))-D291</f>
        <v>5</v>
      </c>
      <c r="G291" t="str">
        <f t="shared" si="21"/>
        <v xml:space="preserve"> 16.0</v>
      </c>
      <c r="H291" t="str">
        <f t="shared" si="22"/>
        <v xml:space="preserve"> 20.3</v>
      </c>
      <c r="I291">
        <f t="shared" si="23"/>
        <v>16</v>
      </c>
      <c r="J291">
        <f t="shared" si="24"/>
        <v>20.3</v>
      </c>
    </row>
    <row r="292" spans="1:10" x14ac:dyDescent="0.2">
      <c r="A292" t="s">
        <v>296</v>
      </c>
      <c r="B292" t="s">
        <v>252</v>
      </c>
      <c r="C292">
        <f t="shared" si="20"/>
        <v>950</v>
      </c>
      <c r="D292">
        <f t="shared" si="20"/>
        <v>590</v>
      </c>
      <c r="E292">
        <f t="array" ref="E292">MIN(FIND(E$1:E$2,$A292,C292+1))-C292</f>
        <v>5</v>
      </c>
      <c r="F292">
        <f t="array" ref="F292">MIN(FIND(F$1:F$2,$A292,D292+1))-D292</f>
        <v>5</v>
      </c>
      <c r="G292" t="str">
        <f t="shared" si="21"/>
        <v xml:space="preserve"> 13.3</v>
      </c>
      <c r="H292" t="str">
        <f t="shared" si="22"/>
        <v xml:space="preserve"> 16.5</v>
      </c>
      <c r="I292">
        <f t="shared" si="23"/>
        <v>13.3</v>
      </c>
      <c r="J292">
        <f t="shared" si="24"/>
        <v>16.5</v>
      </c>
    </row>
    <row r="293" spans="1:10" x14ac:dyDescent="0.2">
      <c r="A293" t="s">
        <v>297</v>
      </c>
      <c r="B293" t="s">
        <v>252</v>
      </c>
      <c r="C293">
        <f t="shared" si="20"/>
        <v>949</v>
      </c>
      <c r="D293">
        <f t="shared" si="20"/>
        <v>589</v>
      </c>
      <c r="E293">
        <f t="array" ref="E293">MIN(FIND(E$1:E$2,$A293,C293+1))-C293</f>
        <v>5</v>
      </c>
      <c r="F293">
        <f t="array" ref="F293">MIN(FIND(F$1:F$2,$A293,D293+1))-D293</f>
        <v>5</v>
      </c>
      <c r="G293" t="str">
        <f t="shared" si="21"/>
        <v xml:space="preserve"> 25.2</v>
      </c>
      <c r="H293" t="str">
        <f t="shared" si="22"/>
        <v xml:space="preserve"> 17.5</v>
      </c>
      <c r="I293">
        <f t="shared" si="23"/>
        <v>25.2</v>
      </c>
      <c r="J293">
        <f t="shared" si="24"/>
        <v>17.5</v>
      </c>
    </row>
    <row r="294" spans="1:10" x14ac:dyDescent="0.2">
      <c r="A294" t="s">
        <v>298</v>
      </c>
      <c r="B294" t="s">
        <v>252</v>
      </c>
      <c r="C294">
        <f t="shared" si="20"/>
        <v>944</v>
      </c>
      <c r="D294">
        <f t="shared" si="20"/>
        <v>587</v>
      </c>
      <c r="E294">
        <f t="array" ref="E294">MIN(FIND(E$1:E$2,$A294,C294+1))-C294</f>
        <v>4</v>
      </c>
      <c r="F294">
        <f t="array" ref="F294">MIN(FIND(F$1:F$2,$A294,D294+1))-D294</f>
        <v>5</v>
      </c>
      <c r="G294" t="str">
        <f t="shared" si="21"/>
        <v xml:space="preserve"> 5.6</v>
      </c>
      <c r="H294" t="str">
        <f t="shared" si="22"/>
        <v xml:space="preserve"> 22.8</v>
      </c>
      <c r="I294">
        <f t="shared" si="23"/>
        <v>5.6</v>
      </c>
      <c r="J294">
        <f t="shared" si="24"/>
        <v>22.8</v>
      </c>
    </row>
    <row r="295" spans="1:10" x14ac:dyDescent="0.2">
      <c r="A295" t="s">
        <v>299</v>
      </c>
      <c r="B295" t="s">
        <v>252</v>
      </c>
      <c r="C295">
        <f t="shared" si="20"/>
        <v>945</v>
      </c>
      <c r="D295">
        <f t="shared" si="20"/>
        <v>587</v>
      </c>
      <c r="E295">
        <f t="array" ref="E295">MIN(FIND(E$1:E$2,$A295,C295+1))-C295</f>
        <v>4</v>
      </c>
      <c r="F295">
        <f t="array" ref="F295">MIN(FIND(F$1:F$2,$A295,D295+1))-D295</f>
        <v>5</v>
      </c>
      <c r="G295" t="str">
        <f t="shared" si="21"/>
        <v xml:space="preserve"> 9.1</v>
      </c>
      <c r="H295" t="str">
        <f t="shared" si="22"/>
        <v xml:space="preserve"> 44.2</v>
      </c>
      <c r="I295">
        <f t="shared" si="23"/>
        <v>9.1</v>
      </c>
      <c r="J295">
        <f t="shared" si="24"/>
        <v>44.2</v>
      </c>
    </row>
    <row r="296" spans="1:10" x14ac:dyDescent="0.2">
      <c r="A296" t="s">
        <v>300</v>
      </c>
      <c r="B296" t="s">
        <v>252</v>
      </c>
      <c r="C296">
        <f t="shared" si="20"/>
        <v>951</v>
      </c>
      <c r="D296">
        <f t="shared" si="20"/>
        <v>590</v>
      </c>
      <c r="E296">
        <f t="array" ref="E296">MIN(FIND(E$1:E$2,$A296,C296+1))-C296</f>
        <v>5</v>
      </c>
      <c r="F296">
        <f t="array" ref="F296">MIN(FIND(F$1:F$2,$A296,D296+1))-D296</f>
        <v>5</v>
      </c>
      <c r="G296" t="str">
        <f t="shared" si="21"/>
        <v xml:space="preserve"> 19.9</v>
      </c>
      <c r="H296" t="str">
        <f t="shared" si="22"/>
        <v xml:space="preserve"> 13.9</v>
      </c>
      <c r="I296">
        <f t="shared" si="23"/>
        <v>19.899999999999999</v>
      </c>
      <c r="J296">
        <f t="shared" si="24"/>
        <v>13.9</v>
      </c>
    </row>
    <row r="297" spans="1:10" x14ac:dyDescent="0.2">
      <c r="A297" t="s">
        <v>301</v>
      </c>
      <c r="B297" t="s">
        <v>252</v>
      </c>
      <c r="C297">
        <f t="shared" si="20"/>
        <v>950</v>
      </c>
      <c r="D297">
        <f t="shared" si="20"/>
        <v>589</v>
      </c>
      <c r="E297">
        <f t="array" ref="E297">MIN(FIND(E$1:E$2,$A297,C297+1))-C297</f>
        <v>5</v>
      </c>
      <c r="F297">
        <f t="array" ref="F297">MIN(FIND(F$1:F$2,$A297,D297+1))-D297</f>
        <v>5</v>
      </c>
      <c r="G297" t="str">
        <f t="shared" si="21"/>
        <v xml:space="preserve"> 10.1</v>
      </c>
      <c r="H297" t="str">
        <f t="shared" si="22"/>
        <v xml:space="preserve"> 17.0</v>
      </c>
      <c r="I297">
        <f t="shared" si="23"/>
        <v>10.1</v>
      </c>
      <c r="J297">
        <f t="shared" si="24"/>
        <v>17</v>
      </c>
    </row>
    <row r="298" spans="1:10" x14ac:dyDescent="0.2">
      <c r="A298" t="s">
        <v>302</v>
      </c>
      <c r="B298" t="s">
        <v>252</v>
      </c>
      <c r="C298">
        <f t="shared" si="20"/>
        <v>952</v>
      </c>
      <c r="D298">
        <f t="shared" si="20"/>
        <v>590</v>
      </c>
      <c r="E298">
        <f t="array" ref="E298">MIN(FIND(E$1:E$2,$A298,C298+1))-C298</f>
        <v>5</v>
      </c>
      <c r="F298">
        <f t="array" ref="F298">MIN(FIND(F$1:F$2,$A298,D298+1))-D298</f>
        <v>5</v>
      </c>
      <c r="G298" t="str">
        <f t="shared" si="21"/>
        <v xml:space="preserve"> 23.3</v>
      </c>
      <c r="H298" t="str">
        <f t="shared" si="22"/>
        <v xml:space="preserve"> 14.4</v>
      </c>
      <c r="I298">
        <f t="shared" si="23"/>
        <v>23.3</v>
      </c>
      <c r="J298">
        <f t="shared" si="24"/>
        <v>14.4</v>
      </c>
    </row>
    <row r="299" spans="1:10" x14ac:dyDescent="0.2">
      <c r="A299" t="s">
        <v>303</v>
      </c>
      <c r="B299" t="s">
        <v>252</v>
      </c>
      <c r="C299">
        <f t="shared" si="20"/>
        <v>960</v>
      </c>
      <c r="D299">
        <f t="shared" si="20"/>
        <v>593</v>
      </c>
      <c r="E299">
        <f t="array" ref="E299">MIN(FIND(E$1:E$2,$A299,C299+1))-C299</f>
        <v>5</v>
      </c>
      <c r="F299">
        <f t="array" ref="F299">MIN(FIND(F$1:F$2,$A299,D299+1))-D299</f>
        <v>5</v>
      </c>
      <c r="G299" t="str">
        <f t="shared" si="21"/>
        <v xml:space="preserve"> 19.1</v>
      </c>
      <c r="H299" t="str">
        <f t="shared" si="22"/>
        <v xml:space="preserve"> 20.4</v>
      </c>
      <c r="I299">
        <f t="shared" si="23"/>
        <v>19.100000000000001</v>
      </c>
      <c r="J299">
        <f t="shared" si="24"/>
        <v>20.399999999999999</v>
      </c>
    </row>
    <row r="300" spans="1:10" x14ac:dyDescent="0.2">
      <c r="A300" t="s">
        <v>304</v>
      </c>
      <c r="B300" t="s">
        <v>252</v>
      </c>
      <c r="C300">
        <f t="shared" si="20"/>
        <v>951</v>
      </c>
      <c r="D300">
        <f t="shared" si="20"/>
        <v>589</v>
      </c>
      <c r="E300">
        <f t="array" ref="E300">MIN(FIND(E$1:E$2,$A300,C300+1))-C300</f>
        <v>5</v>
      </c>
      <c r="F300">
        <f t="array" ref="F300">MIN(FIND(F$1:F$2,$A300,D300+1))-D300</f>
        <v>5</v>
      </c>
      <c r="G300" t="str">
        <f t="shared" si="21"/>
        <v xml:space="preserve"> 14.9</v>
      </c>
      <c r="H300" t="str">
        <f t="shared" si="22"/>
        <v xml:space="preserve"> 19.6</v>
      </c>
      <c r="I300">
        <f t="shared" si="23"/>
        <v>14.9</v>
      </c>
      <c r="J300">
        <f t="shared" si="24"/>
        <v>19.600000000000001</v>
      </c>
    </row>
    <row r="301" spans="1:10" x14ac:dyDescent="0.2">
      <c r="A301" t="s">
        <v>305</v>
      </c>
      <c r="B301" t="s">
        <v>252</v>
      </c>
      <c r="C301">
        <f t="shared" si="20"/>
        <v>955</v>
      </c>
      <c r="D301">
        <f t="shared" si="20"/>
        <v>589</v>
      </c>
      <c r="E301">
        <f t="array" ref="E301">MIN(FIND(E$1:E$2,$A301,C301+1))-C301</f>
        <v>5</v>
      </c>
      <c r="F301">
        <f t="array" ref="F301">MIN(FIND(F$1:F$2,$A301,D301+1))-D301</f>
        <v>5</v>
      </c>
      <c r="G301" t="str">
        <f t="shared" si="21"/>
        <v xml:space="preserve"> 19.2</v>
      </c>
      <c r="H301" t="str">
        <f t="shared" si="22"/>
        <v xml:space="preserve"> 19.0</v>
      </c>
      <c r="I301">
        <f t="shared" si="23"/>
        <v>19.2</v>
      </c>
      <c r="J301">
        <f t="shared" si="24"/>
        <v>19</v>
      </c>
    </row>
    <row r="302" spans="1:10" x14ac:dyDescent="0.2">
      <c r="A302" t="s">
        <v>306</v>
      </c>
      <c r="B302" t="s">
        <v>252</v>
      </c>
      <c r="C302">
        <f t="shared" si="20"/>
        <v>952</v>
      </c>
      <c r="D302">
        <f t="shared" si="20"/>
        <v>587</v>
      </c>
      <c r="E302">
        <f t="array" ref="E302">MIN(FIND(E$1:E$2,$A302,C302+1))-C302</f>
        <v>4</v>
      </c>
      <c r="F302">
        <f t="array" ref="F302">MIN(FIND(F$1:F$2,$A302,D302+1))-D302</f>
        <v>5</v>
      </c>
      <c r="G302" t="str">
        <f t="shared" si="21"/>
        <v xml:space="preserve"> 9.1</v>
      </c>
      <c r="H302" t="str">
        <f t="shared" si="22"/>
        <v xml:space="preserve"> 17.3</v>
      </c>
      <c r="I302">
        <f t="shared" si="23"/>
        <v>9.1</v>
      </c>
      <c r="J302">
        <f t="shared" si="24"/>
        <v>17.3</v>
      </c>
    </row>
    <row r="303" spans="1:10" x14ac:dyDescent="0.2">
      <c r="A303" t="s">
        <v>307</v>
      </c>
      <c r="B303" t="s">
        <v>252</v>
      </c>
      <c r="C303">
        <f t="shared" si="20"/>
        <v>950</v>
      </c>
      <c r="D303">
        <f t="shared" si="20"/>
        <v>590</v>
      </c>
      <c r="E303">
        <f t="array" ref="E303">MIN(FIND(E$1:E$2,$A303,C303+1))-C303</f>
        <v>5</v>
      </c>
      <c r="F303">
        <f t="array" ref="F303">MIN(FIND(F$1:F$2,$A303,D303+1))-D303</f>
        <v>5</v>
      </c>
      <c r="G303" t="str">
        <f t="shared" si="21"/>
        <v xml:space="preserve"> 24.7</v>
      </c>
      <c r="H303" t="str">
        <f t="shared" si="22"/>
        <v xml:space="preserve"> 19.0</v>
      </c>
      <c r="I303">
        <f t="shared" si="23"/>
        <v>24.7</v>
      </c>
      <c r="J303">
        <f t="shared" si="24"/>
        <v>19</v>
      </c>
    </row>
    <row r="304" spans="1:10" x14ac:dyDescent="0.2">
      <c r="A304" t="s">
        <v>308</v>
      </c>
      <c r="B304" t="s">
        <v>252</v>
      </c>
      <c r="C304">
        <f t="shared" si="20"/>
        <v>944</v>
      </c>
      <c r="D304">
        <f t="shared" si="20"/>
        <v>588</v>
      </c>
      <c r="E304">
        <f t="array" ref="E304">MIN(FIND(E$1:E$2,$A304,C304+1))-C304</f>
        <v>5</v>
      </c>
      <c r="F304">
        <f t="array" ref="F304">MIN(FIND(F$1:F$2,$A304,D304+1))-D304</f>
        <v>5</v>
      </c>
      <c r="G304" t="str">
        <f t="shared" si="21"/>
        <v xml:space="preserve"> 17.1</v>
      </c>
      <c r="H304" t="str">
        <f t="shared" si="22"/>
        <v xml:space="preserve"> 11.9</v>
      </c>
      <c r="I304">
        <f t="shared" si="23"/>
        <v>17.100000000000001</v>
      </c>
      <c r="J304">
        <f t="shared" si="24"/>
        <v>11.9</v>
      </c>
    </row>
    <row r="305" spans="1:10" x14ac:dyDescent="0.2">
      <c r="A305" t="s">
        <v>309</v>
      </c>
      <c r="B305" t="s">
        <v>252</v>
      </c>
      <c r="C305">
        <f t="shared" si="20"/>
        <v>951</v>
      </c>
      <c r="D305">
        <f t="shared" si="20"/>
        <v>588</v>
      </c>
      <c r="E305">
        <f t="array" ref="E305">MIN(FIND(E$1:E$2,$A305,C305+1))-C305</f>
        <v>5</v>
      </c>
      <c r="F305">
        <f t="array" ref="F305">MIN(FIND(F$1:F$2,$A305,D305+1))-D305</f>
        <v>5</v>
      </c>
      <c r="G305" t="str">
        <f t="shared" si="21"/>
        <v xml:space="preserve"> 10.6</v>
      </c>
      <c r="H305" t="str">
        <f t="shared" si="22"/>
        <v xml:space="preserve"> 19.3</v>
      </c>
      <c r="I305">
        <f t="shared" si="23"/>
        <v>10.6</v>
      </c>
      <c r="J305">
        <f t="shared" si="24"/>
        <v>19.3</v>
      </c>
    </row>
    <row r="306" spans="1:10" x14ac:dyDescent="0.2">
      <c r="A306" t="s">
        <v>310</v>
      </c>
      <c r="B306" t="s">
        <v>252</v>
      </c>
      <c r="C306">
        <f t="shared" si="20"/>
        <v>947</v>
      </c>
      <c r="D306">
        <f t="shared" si="20"/>
        <v>589</v>
      </c>
      <c r="E306">
        <f t="array" ref="E306">MIN(FIND(E$1:E$2,$A306,C306+1))-C306</f>
        <v>5</v>
      </c>
      <c r="F306">
        <f t="array" ref="F306">MIN(FIND(F$1:F$2,$A306,D306+1))-D306</f>
        <v>5</v>
      </c>
      <c r="G306" t="str">
        <f t="shared" si="21"/>
        <v xml:space="preserve"> 18.9</v>
      </c>
      <c r="H306" t="str">
        <f t="shared" si="22"/>
        <v xml:space="preserve"> 18.9</v>
      </c>
      <c r="I306">
        <f t="shared" si="23"/>
        <v>18.899999999999999</v>
      </c>
      <c r="J306">
        <f t="shared" si="24"/>
        <v>18.899999999999999</v>
      </c>
    </row>
    <row r="307" spans="1:10" x14ac:dyDescent="0.2">
      <c r="A307" t="s">
        <v>311</v>
      </c>
      <c r="B307" t="s">
        <v>252</v>
      </c>
      <c r="C307">
        <f t="shared" si="20"/>
        <v>952</v>
      </c>
      <c r="D307">
        <f t="shared" si="20"/>
        <v>590</v>
      </c>
      <c r="E307">
        <f t="array" ref="E307">MIN(FIND(E$1:E$2,$A307,C307+1))-C307</f>
        <v>5</v>
      </c>
      <c r="F307">
        <f t="array" ref="F307">MIN(FIND(F$1:F$2,$A307,D307+1))-D307</f>
        <v>5</v>
      </c>
      <c r="G307" t="str">
        <f t="shared" si="21"/>
        <v xml:space="preserve"> 13.7</v>
      </c>
      <c r="H307" t="str">
        <f t="shared" si="22"/>
        <v xml:space="preserve"> 16.8</v>
      </c>
      <c r="I307">
        <f t="shared" si="23"/>
        <v>13.7</v>
      </c>
      <c r="J307">
        <f t="shared" si="24"/>
        <v>16.8</v>
      </c>
    </row>
    <row r="308" spans="1:10" x14ac:dyDescent="0.2">
      <c r="A308" t="s">
        <v>312</v>
      </c>
      <c r="B308" t="s">
        <v>252</v>
      </c>
      <c r="C308">
        <f t="shared" si="20"/>
        <v>950</v>
      </c>
      <c r="D308">
        <f t="shared" si="20"/>
        <v>587</v>
      </c>
      <c r="E308">
        <f t="array" ref="E308">MIN(FIND(E$1:E$2,$A308,C308+1))-C308</f>
        <v>4</v>
      </c>
      <c r="F308">
        <f t="array" ref="F308">MIN(FIND(F$1:F$2,$A308,D308+1))-D308</f>
        <v>5</v>
      </c>
      <c r="G308" t="str">
        <f t="shared" si="21"/>
        <v xml:space="preserve"> 7.0</v>
      </c>
      <c r="H308" t="str">
        <f t="shared" si="22"/>
        <v xml:space="preserve"> 31.7</v>
      </c>
      <c r="I308">
        <f t="shared" si="23"/>
        <v>7</v>
      </c>
      <c r="J308">
        <f t="shared" si="24"/>
        <v>31.7</v>
      </c>
    </row>
    <row r="309" spans="1:10" x14ac:dyDescent="0.2">
      <c r="A309" t="s">
        <v>313</v>
      </c>
      <c r="B309" t="s">
        <v>252</v>
      </c>
      <c r="C309">
        <f t="shared" si="20"/>
        <v>949</v>
      </c>
      <c r="D309">
        <f t="shared" si="20"/>
        <v>587</v>
      </c>
      <c r="E309">
        <f t="array" ref="E309">MIN(FIND(E$1:E$2,$A309,C309+1))-C309</f>
        <v>5</v>
      </c>
      <c r="F309">
        <f t="array" ref="F309">MIN(FIND(F$1:F$2,$A309,D309+1))-D309</f>
        <v>5</v>
      </c>
      <c r="G309" t="str">
        <f t="shared" si="21"/>
        <v xml:space="preserve"> 13.1</v>
      </c>
      <c r="H309" t="str">
        <f t="shared" si="22"/>
        <v xml:space="preserve"> 20.6</v>
      </c>
      <c r="I309">
        <f t="shared" si="23"/>
        <v>13.1</v>
      </c>
      <c r="J309">
        <f t="shared" si="24"/>
        <v>20.6</v>
      </c>
    </row>
    <row r="310" spans="1:10" x14ac:dyDescent="0.2">
      <c r="A310" t="s">
        <v>314</v>
      </c>
      <c r="B310" t="s">
        <v>252</v>
      </c>
      <c r="C310">
        <f t="shared" si="20"/>
        <v>956</v>
      </c>
      <c r="D310">
        <f t="shared" si="20"/>
        <v>593</v>
      </c>
      <c r="E310">
        <f t="array" ref="E310">MIN(FIND(E$1:E$2,$A310,C310+1))-C310</f>
        <v>5</v>
      </c>
      <c r="F310">
        <f t="array" ref="F310">MIN(FIND(F$1:F$2,$A310,D310+1))-D310</f>
        <v>5</v>
      </c>
      <c r="G310" t="str">
        <f t="shared" si="21"/>
        <v xml:space="preserve"> 14.7</v>
      </c>
      <c r="H310" t="str">
        <f t="shared" si="22"/>
        <v xml:space="preserve"> 26.2</v>
      </c>
      <c r="I310">
        <f t="shared" si="23"/>
        <v>14.7</v>
      </c>
      <c r="J310">
        <f t="shared" si="24"/>
        <v>26.2</v>
      </c>
    </row>
    <row r="311" spans="1:10" x14ac:dyDescent="0.2">
      <c r="A311" t="s">
        <v>315</v>
      </c>
      <c r="B311" t="s">
        <v>252</v>
      </c>
      <c r="C311">
        <f t="shared" si="20"/>
        <v>949</v>
      </c>
      <c r="D311">
        <f t="shared" si="20"/>
        <v>590</v>
      </c>
      <c r="E311">
        <f t="array" ref="E311">MIN(FIND(E$1:E$2,$A311,C311+1))-C311</f>
        <v>4</v>
      </c>
      <c r="F311">
        <f t="array" ref="F311">MIN(FIND(F$1:F$2,$A311,D311+1))-D311</f>
        <v>5</v>
      </c>
      <c r="G311" t="str">
        <f t="shared" si="21"/>
        <v xml:space="preserve"> 8.2</v>
      </c>
      <c r="H311" t="str">
        <f t="shared" si="22"/>
        <v xml:space="preserve"> 14.7</v>
      </c>
      <c r="I311">
        <f t="shared" si="23"/>
        <v>8.1999999999999993</v>
      </c>
      <c r="J311">
        <f t="shared" si="24"/>
        <v>14.7</v>
      </c>
    </row>
    <row r="312" spans="1:10" x14ac:dyDescent="0.2">
      <c r="A312" t="s">
        <v>316</v>
      </c>
      <c r="B312" t="s">
        <v>317</v>
      </c>
      <c r="C312">
        <f t="shared" si="20"/>
        <v>971</v>
      </c>
      <c r="D312">
        <f t="shared" si="20"/>
        <v>596</v>
      </c>
      <c r="E312">
        <f t="array" ref="E312">MIN(FIND(E$1:E$2,$A312,C312+1))-C312</f>
        <v>4</v>
      </c>
      <c r="F312">
        <f t="array" ref="F312">MIN(FIND(F$1:F$2,$A312,D312+1))-D312</f>
        <v>5</v>
      </c>
      <c r="G312" t="str">
        <f t="shared" si="21"/>
        <v xml:space="preserve"> 9.1</v>
      </c>
      <c r="H312" t="str">
        <f t="shared" si="22"/>
        <v xml:space="preserve"> 28.2</v>
      </c>
      <c r="I312">
        <f t="shared" si="23"/>
        <v>9.1</v>
      </c>
      <c r="J312">
        <f t="shared" si="24"/>
        <v>28.2</v>
      </c>
    </row>
    <row r="313" spans="1:10" x14ac:dyDescent="0.2">
      <c r="A313" t="s">
        <v>318</v>
      </c>
      <c r="B313" t="s">
        <v>317</v>
      </c>
      <c r="C313">
        <f t="shared" si="20"/>
        <v>968</v>
      </c>
      <c r="D313">
        <f t="shared" si="20"/>
        <v>596</v>
      </c>
      <c r="E313">
        <f t="array" ref="E313">MIN(FIND(E$1:E$2,$A313,C313+1))-C313</f>
        <v>5</v>
      </c>
      <c r="F313">
        <f t="array" ref="F313">MIN(FIND(F$1:F$2,$A313,D313+1))-D313</f>
        <v>5</v>
      </c>
      <c r="G313" t="str">
        <f t="shared" si="21"/>
        <v xml:space="preserve"> 11.6</v>
      </c>
      <c r="H313" t="str">
        <f t="shared" si="22"/>
        <v xml:space="preserve"> 22.1</v>
      </c>
      <c r="I313">
        <f t="shared" si="23"/>
        <v>11.6</v>
      </c>
      <c r="J313">
        <f t="shared" si="24"/>
        <v>22.1</v>
      </c>
    </row>
    <row r="314" spans="1:10" x14ac:dyDescent="0.2">
      <c r="A314" t="s">
        <v>319</v>
      </c>
      <c r="B314" t="s">
        <v>317</v>
      </c>
      <c r="C314">
        <f t="shared" si="20"/>
        <v>955</v>
      </c>
      <c r="D314">
        <f t="shared" si="20"/>
        <v>587</v>
      </c>
      <c r="E314">
        <f t="array" ref="E314">MIN(FIND(E$1:E$2,$A314,C314+1))-C314</f>
        <v>4</v>
      </c>
      <c r="F314">
        <f t="array" ref="F314">MIN(FIND(F$1:F$2,$A314,D314+1))-D314</f>
        <v>5</v>
      </c>
      <c r="G314" t="str">
        <f t="shared" si="21"/>
        <v xml:space="preserve"> 6.4</v>
      </c>
      <c r="H314" t="str">
        <f t="shared" si="22"/>
        <v xml:space="preserve"> 26.5</v>
      </c>
      <c r="I314">
        <f t="shared" si="23"/>
        <v>6.4</v>
      </c>
      <c r="J314">
        <f t="shared" si="24"/>
        <v>26.5</v>
      </c>
    </row>
    <row r="315" spans="1:10" x14ac:dyDescent="0.2">
      <c r="A315" t="s">
        <v>320</v>
      </c>
      <c r="B315" t="s">
        <v>317</v>
      </c>
      <c r="C315">
        <f t="shared" si="20"/>
        <v>961</v>
      </c>
      <c r="D315">
        <f t="shared" si="20"/>
        <v>592</v>
      </c>
      <c r="E315">
        <f t="array" ref="E315">MIN(FIND(E$1:E$2,$A315,C315+1))-C315</f>
        <v>4</v>
      </c>
      <c r="F315">
        <f t="array" ref="F315">MIN(FIND(F$1:F$2,$A315,D315+1))-D315</f>
        <v>5</v>
      </c>
      <c r="G315" t="str">
        <f t="shared" si="21"/>
        <v xml:space="preserve"> 6.4</v>
      </c>
      <c r="H315" t="str">
        <f t="shared" si="22"/>
        <v xml:space="preserve"> 25.2</v>
      </c>
      <c r="I315">
        <f t="shared" si="23"/>
        <v>6.4</v>
      </c>
      <c r="J315">
        <f t="shared" si="24"/>
        <v>25.2</v>
      </c>
    </row>
    <row r="316" spans="1:10" x14ac:dyDescent="0.2">
      <c r="A316" t="s">
        <v>321</v>
      </c>
      <c r="B316" t="s">
        <v>317</v>
      </c>
      <c r="C316">
        <f t="shared" si="20"/>
        <v>970</v>
      </c>
      <c r="D316">
        <f t="shared" si="20"/>
        <v>596</v>
      </c>
      <c r="E316">
        <f t="array" ref="E316">MIN(FIND(E$1:E$2,$A316,C316+1))-C316</f>
        <v>5</v>
      </c>
      <c r="F316">
        <f t="array" ref="F316">MIN(FIND(F$1:F$2,$A316,D316+1))-D316</f>
        <v>5</v>
      </c>
      <c r="G316" t="str">
        <f t="shared" si="21"/>
        <v xml:space="preserve"> 12.4</v>
      </c>
      <c r="H316" t="str">
        <f t="shared" si="22"/>
        <v xml:space="preserve"> 24.0</v>
      </c>
      <c r="I316">
        <f t="shared" si="23"/>
        <v>12.4</v>
      </c>
      <c r="J316">
        <f t="shared" si="24"/>
        <v>24</v>
      </c>
    </row>
    <row r="317" spans="1:10" x14ac:dyDescent="0.2">
      <c r="A317" t="s">
        <v>322</v>
      </c>
      <c r="B317" t="s">
        <v>317</v>
      </c>
      <c r="C317">
        <f t="shared" si="20"/>
        <v>957</v>
      </c>
      <c r="D317">
        <f t="shared" si="20"/>
        <v>588</v>
      </c>
      <c r="E317">
        <f t="array" ref="E317">MIN(FIND(E$1:E$2,$A317,C317+1))-C317</f>
        <v>4</v>
      </c>
      <c r="F317">
        <f t="array" ref="F317">MIN(FIND(F$1:F$2,$A317,D317+1))-D317</f>
        <v>5</v>
      </c>
      <c r="G317" t="str">
        <f t="shared" si="21"/>
        <v xml:space="preserve"> 8.7</v>
      </c>
      <c r="H317" t="str">
        <f t="shared" si="22"/>
        <v xml:space="preserve"> 22.8</v>
      </c>
      <c r="I317">
        <f t="shared" si="23"/>
        <v>8.6999999999999993</v>
      </c>
      <c r="J317">
        <f t="shared" si="24"/>
        <v>22.8</v>
      </c>
    </row>
    <row r="318" spans="1:10" x14ac:dyDescent="0.2">
      <c r="A318" t="s">
        <v>323</v>
      </c>
      <c r="B318" t="s">
        <v>317</v>
      </c>
      <c r="C318">
        <f t="shared" si="20"/>
        <v>959</v>
      </c>
      <c r="D318">
        <f t="shared" si="20"/>
        <v>592</v>
      </c>
      <c r="E318">
        <f t="array" ref="E318">MIN(FIND(E$1:E$2,$A318,C318+1))-C318</f>
        <v>4</v>
      </c>
      <c r="F318">
        <f t="array" ref="F318">MIN(FIND(F$1:F$2,$A318,D318+1))-D318</f>
        <v>5</v>
      </c>
      <c r="G318" t="str">
        <f t="shared" si="21"/>
        <v xml:space="preserve"> 6.5</v>
      </c>
      <c r="H318" t="str">
        <f t="shared" si="22"/>
        <v xml:space="preserve"> 25.8</v>
      </c>
      <c r="I318">
        <f t="shared" si="23"/>
        <v>6.5</v>
      </c>
      <c r="J318">
        <f t="shared" si="24"/>
        <v>25.8</v>
      </c>
    </row>
    <row r="319" spans="1:10" x14ac:dyDescent="0.2">
      <c r="A319" t="s">
        <v>324</v>
      </c>
      <c r="B319" t="s">
        <v>317</v>
      </c>
      <c r="C319">
        <f t="shared" si="20"/>
        <v>960</v>
      </c>
      <c r="D319">
        <f t="shared" si="20"/>
        <v>593</v>
      </c>
      <c r="E319">
        <f t="array" ref="E319">MIN(FIND(E$1:E$2,$A319,C319+1))-C319</f>
        <v>5</v>
      </c>
      <c r="F319">
        <f t="array" ref="F319">MIN(FIND(F$1:F$2,$A319,D319+1))-D319</f>
        <v>5</v>
      </c>
      <c r="G319" t="str">
        <f t="shared" si="21"/>
        <v xml:space="preserve"> 11.4</v>
      </c>
      <c r="H319" t="str">
        <f t="shared" si="22"/>
        <v xml:space="preserve"> 26.3</v>
      </c>
      <c r="I319">
        <f t="shared" si="23"/>
        <v>11.4</v>
      </c>
      <c r="J319">
        <f t="shared" si="24"/>
        <v>26.3</v>
      </c>
    </row>
    <row r="320" spans="1:10" x14ac:dyDescent="0.2">
      <c r="A320" t="s">
        <v>325</v>
      </c>
      <c r="B320" t="s">
        <v>326</v>
      </c>
      <c r="C320">
        <f t="shared" si="20"/>
        <v>954</v>
      </c>
      <c r="D320">
        <f t="shared" si="20"/>
        <v>592</v>
      </c>
      <c r="E320">
        <f t="array" ref="E320">MIN(FIND(E$1:E$2,$A320,C320+1))-C320</f>
        <v>5</v>
      </c>
      <c r="F320">
        <f t="array" ref="F320">MIN(FIND(F$1:F$2,$A320,D320+1))-D320</f>
        <v>5</v>
      </c>
      <c r="G320" t="str">
        <f t="shared" si="21"/>
        <v xml:space="preserve"> 12.9</v>
      </c>
      <c r="H320" t="str">
        <f t="shared" si="22"/>
        <v xml:space="preserve"> 25.8</v>
      </c>
      <c r="I320">
        <f t="shared" si="23"/>
        <v>12.9</v>
      </c>
      <c r="J320">
        <f t="shared" si="24"/>
        <v>25.8</v>
      </c>
    </row>
    <row r="321" spans="1:10" x14ac:dyDescent="0.2">
      <c r="A321" t="s">
        <v>327</v>
      </c>
      <c r="B321" t="s">
        <v>326</v>
      </c>
      <c r="C321">
        <f t="shared" si="20"/>
        <v>964</v>
      </c>
      <c r="D321">
        <f t="shared" si="20"/>
        <v>595</v>
      </c>
      <c r="E321">
        <f t="array" ref="E321">MIN(FIND(E$1:E$2,$A321,C321+1))-C321</f>
        <v>5</v>
      </c>
      <c r="F321">
        <f t="array" ref="F321">MIN(FIND(F$1:F$2,$A321,D321+1))-D321</f>
        <v>5</v>
      </c>
      <c r="G321" t="str">
        <f t="shared" si="21"/>
        <v xml:space="preserve"> 10.7</v>
      </c>
      <c r="H321" t="str">
        <f t="shared" si="22"/>
        <v xml:space="preserve"> 24.8</v>
      </c>
      <c r="I321">
        <f t="shared" si="23"/>
        <v>10.7</v>
      </c>
      <c r="J321">
        <f t="shared" si="24"/>
        <v>24.8</v>
      </c>
    </row>
    <row r="322" spans="1:10" x14ac:dyDescent="0.2">
      <c r="A322" t="s">
        <v>328</v>
      </c>
      <c r="B322" t="s">
        <v>326</v>
      </c>
      <c r="C322">
        <f t="shared" si="20"/>
        <v>958</v>
      </c>
      <c r="D322">
        <f t="shared" si="20"/>
        <v>593</v>
      </c>
      <c r="E322">
        <f t="array" ref="E322">MIN(FIND(E$1:E$2,$A322,C322+1))-C322</f>
        <v>5</v>
      </c>
      <c r="F322">
        <f t="array" ref="F322">MIN(FIND(F$1:F$2,$A322,D322+1))-D322</f>
        <v>5</v>
      </c>
      <c r="G322" t="str">
        <f t="shared" si="21"/>
        <v xml:space="preserve"> 13.4</v>
      </c>
      <c r="H322" t="str">
        <f t="shared" si="22"/>
        <v xml:space="preserve"> 24.2</v>
      </c>
      <c r="I322">
        <f t="shared" si="23"/>
        <v>13.4</v>
      </c>
      <c r="J322">
        <f t="shared" si="24"/>
        <v>24.2</v>
      </c>
    </row>
    <row r="323" spans="1:10" x14ac:dyDescent="0.2">
      <c r="A323" t="s">
        <v>329</v>
      </c>
      <c r="B323" t="s">
        <v>330</v>
      </c>
      <c r="C323">
        <f t="shared" si="20"/>
        <v>969</v>
      </c>
      <c r="D323">
        <f t="shared" si="20"/>
        <v>594</v>
      </c>
      <c r="E323">
        <f t="array" ref="E323">MIN(FIND(E$1:E$2,$A323,C323+1))-C323</f>
        <v>5</v>
      </c>
      <c r="F323">
        <f t="array" ref="F323">MIN(FIND(F$1:F$2,$A323,D323+1))-D323</f>
        <v>5</v>
      </c>
      <c r="G323" t="str">
        <f t="shared" si="21"/>
        <v xml:space="preserve"> 18.6</v>
      </c>
      <c r="H323" t="str">
        <f t="shared" si="22"/>
        <v xml:space="preserve"> 29.7</v>
      </c>
      <c r="I323">
        <f t="shared" si="23"/>
        <v>18.600000000000001</v>
      </c>
      <c r="J323">
        <f t="shared" si="24"/>
        <v>29.7</v>
      </c>
    </row>
    <row r="324" spans="1:10" x14ac:dyDescent="0.2">
      <c r="A324" t="s">
        <v>331</v>
      </c>
      <c r="B324" t="s">
        <v>332</v>
      </c>
      <c r="C324">
        <f t="shared" si="20"/>
        <v>955</v>
      </c>
      <c r="D324">
        <f t="shared" si="20"/>
        <v>590</v>
      </c>
      <c r="E324">
        <f t="array" ref="E324">MIN(FIND(E$1:E$2,$A324,C324+1))-C324</f>
        <v>5</v>
      </c>
      <c r="F324">
        <f t="array" ref="F324">MIN(FIND(F$1:F$2,$A324,D324+1))-D324</f>
        <v>5</v>
      </c>
      <c r="G324" t="str">
        <f t="shared" si="21"/>
        <v xml:space="preserve"> 24.9</v>
      </c>
      <c r="H324" t="str">
        <f t="shared" si="22"/>
        <v xml:space="preserve"> 19.9</v>
      </c>
      <c r="I324">
        <f t="shared" si="23"/>
        <v>24.9</v>
      </c>
      <c r="J324">
        <f t="shared" si="24"/>
        <v>19.899999999999999</v>
      </c>
    </row>
    <row r="325" spans="1:10" x14ac:dyDescent="0.2">
      <c r="A325" t="s">
        <v>333</v>
      </c>
      <c r="B325" t="s">
        <v>332</v>
      </c>
      <c r="C325">
        <f t="shared" ref="C325:D388" si="25">FIND(C$1,$A325)+LEN(C$1)+2</f>
        <v>946</v>
      </c>
      <c r="D325">
        <f t="shared" si="25"/>
        <v>588</v>
      </c>
      <c r="E325">
        <f t="array" ref="E325">MIN(FIND(E$1:E$2,$A325,C325+1))-C325</f>
        <v>5</v>
      </c>
      <c r="F325">
        <f t="array" ref="F325">MIN(FIND(F$1:F$2,$A325,D325+1))-D325</f>
        <v>5</v>
      </c>
      <c r="G325" t="str">
        <f t="shared" ref="G325:G388" si="26">MID($A325,C325,E325)</f>
        <v xml:space="preserve"> 17.3</v>
      </c>
      <c r="H325" t="str">
        <f t="shared" ref="H325:H388" si="27">MID($A325,D325,F325)</f>
        <v xml:space="preserve"> 29.4</v>
      </c>
      <c r="I325">
        <f t="shared" ref="I325:I388" si="28">VALUE(G325)</f>
        <v>17.3</v>
      </c>
      <c r="J325">
        <f t="shared" ref="J325:J388" si="29">VALUE(H325)</f>
        <v>29.4</v>
      </c>
    </row>
    <row r="326" spans="1:10" x14ac:dyDescent="0.2">
      <c r="A326" t="s">
        <v>334</v>
      </c>
      <c r="B326" t="s">
        <v>332</v>
      </c>
      <c r="C326">
        <f t="shared" si="25"/>
        <v>956</v>
      </c>
      <c r="D326">
        <f t="shared" si="25"/>
        <v>592</v>
      </c>
      <c r="E326">
        <f t="array" ref="E326">MIN(FIND(E$1:E$2,$A326,C326+1))-C326</f>
        <v>5</v>
      </c>
      <c r="F326">
        <f t="array" ref="F326">MIN(FIND(F$1:F$2,$A326,D326+1))-D326</f>
        <v>5</v>
      </c>
      <c r="G326" t="str">
        <f t="shared" si="26"/>
        <v xml:space="preserve"> 14.7</v>
      </c>
      <c r="H326" t="str">
        <f t="shared" si="27"/>
        <v xml:space="preserve"> 21.3</v>
      </c>
      <c r="I326">
        <f t="shared" si="28"/>
        <v>14.7</v>
      </c>
      <c r="J326">
        <f t="shared" si="29"/>
        <v>21.3</v>
      </c>
    </row>
    <row r="327" spans="1:10" x14ac:dyDescent="0.2">
      <c r="A327" t="s">
        <v>335</v>
      </c>
      <c r="B327" t="s">
        <v>332</v>
      </c>
      <c r="C327">
        <f t="shared" si="25"/>
        <v>948</v>
      </c>
      <c r="D327">
        <f t="shared" si="25"/>
        <v>588</v>
      </c>
      <c r="E327">
        <f t="array" ref="E327">MIN(FIND(E$1:E$2,$A327,C327+1))-C327</f>
        <v>5</v>
      </c>
      <c r="F327">
        <f t="array" ref="F327">MIN(FIND(F$1:F$2,$A327,D327+1))-D327</f>
        <v>5</v>
      </c>
      <c r="G327" t="str">
        <f t="shared" si="26"/>
        <v xml:space="preserve"> 18.2</v>
      </c>
      <c r="H327" t="str">
        <f t="shared" si="27"/>
        <v xml:space="preserve"> 27.1</v>
      </c>
      <c r="I327">
        <f t="shared" si="28"/>
        <v>18.2</v>
      </c>
      <c r="J327">
        <f t="shared" si="29"/>
        <v>27.1</v>
      </c>
    </row>
    <row r="328" spans="1:10" x14ac:dyDescent="0.2">
      <c r="A328" t="s">
        <v>336</v>
      </c>
      <c r="B328" t="s">
        <v>332</v>
      </c>
      <c r="C328">
        <f t="shared" si="25"/>
        <v>964</v>
      </c>
      <c r="D328">
        <f t="shared" si="25"/>
        <v>593</v>
      </c>
      <c r="E328">
        <f t="array" ref="E328">MIN(FIND(E$1:E$2,$A328,C328+1))-C328</f>
        <v>5</v>
      </c>
      <c r="F328">
        <f t="array" ref="F328">MIN(FIND(F$1:F$2,$A328,D328+1))-D328</f>
        <v>5</v>
      </c>
      <c r="G328" t="str">
        <f t="shared" si="26"/>
        <v xml:space="preserve"> 13.5</v>
      </c>
      <c r="H328" t="str">
        <f t="shared" si="27"/>
        <v xml:space="preserve"> 23.7</v>
      </c>
      <c r="I328">
        <f t="shared" si="28"/>
        <v>13.5</v>
      </c>
      <c r="J328">
        <f t="shared" si="29"/>
        <v>23.7</v>
      </c>
    </row>
    <row r="329" spans="1:10" x14ac:dyDescent="0.2">
      <c r="A329" t="s">
        <v>337</v>
      </c>
      <c r="B329" t="s">
        <v>332</v>
      </c>
      <c r="C329">
        <f t="shared" si="25"/>
        <v>969</v>
      </c>
      <c r="D329">
        <f t="shared" si="25"/>
        <v>595</v>
      </c>
      <c r="E329">
        <f t="array" ref="E329">MIN(FIND(E$1:E$2,$A329,C329+1))-C329</f>
        <v>5</v>
      </c>
      <c r="F329">
        <f t="array" ref="F329">MIN(FIND(F$1:F$2,$A329,D329+1))-D329</f>
        <v>5</v>
      </c>
      <c r="G329" t="str">
        <f t="shared" si="26"/>
        <v xml:space="preserve"> 14.3</v>
      </c>
      <c r="H329" t="str">
        <f t="shared" si="27"/>
        <v xml:space="preserve"> 27.2</v>
      </c>
      <c r="I329">
        <f t="shared" si="28"/>
        <v>14.3</v>
      </c>
      <c r="J329">
        <f t="shared" si="29"/>
        <v>27.2</v>
      </c>
    </row>
    <row r="330" spans="1:10" x14ac:dyDescent="0.2">
      <c r="A330" t="s">
        <v>338</v>
      </c>
      <c r="B330" t="s">
        <v>332</v>
      </c>
      <c r="C330">
        <f t="shared" si="25"/>
        <v>945</v>
      </c>
      <c r="D330">
        <f t="shared" si="25"/>
        <v>588</v>
      </c>
      <c r="E330">
        <f t="array" ref="E330">MIN(FIND(E$1:E$2,$A330,C330+1))-C330</f>
        <v>5</v>
      </c>
      <c r="F330">
        <f t="array" ref="F330">MIN(FIND(F$1:F$2,$A330,D330+1))-D330</f>
        <v>5</v>
      </c>
      <c r="G330" t="str">
        <f t="shared" si="26"/>
        <v xml:space="preserve"> 23.5</v>
      </c>
      <c r="H330" t="str">
        <f t="shared" si="27"/>
        <v xml:space="preserve"> 28.8</v>
      </c>
      <c r="I330">
        <f t="shared" si="28"/>
        <v>23.5</v>
      </c>
      <c r="J330">
        <f t="shared" si="29"/>
        <v>28.8</v>
      </c>
    </row>
    <row r="331" spans="1:10" x14ac:dyDescent="0.2">
      <c r="A331" t="s">
        <v>339</v>
      </c>
      <c r="B331" t="s">
        <v>332</v>
      </c>
      <c r="C331">
        <f t="shared" si="25"/>
        <v>958</v>
      </c>
      <c r="D331">
        <f t="shared" si="25"/>
        <v>588</v>
      </c>
      <c r="E331">
        <f t="array" ref="E331">MIN(FIND(E$1:E$2,$A331,C331+1))-C331</f>
        <v>5</v>
      </c>
      <c r="F331">
        <f t="array" ref="F331">MIN(FIND(F$1:F$2,$A331,D331+1))-D331</f>
        <v>5</v>
      </c>
      <c r="G331" t="str">
        <f t="shared" si="26"/>
        <v xml:space="preserve"> 12.6</v>
      </c>
      <c r="H331" t="str">
        <f t="shared" si="27"/>
        <v xml:space="preserve"> 23.3</v>
      </c>
      <c r="I331">
        <f t="shared" si="28"/>
        <v>12.6</v>
      </c>
      <c r="J331">
        <f t="shared" si="29"/>
        <v>23.3</v>
      </c>
    </row>
    <row r="332" spans="1:10" x14ac:dyDescent="0.2">
      <c r="A332" t="s">
        <v>340</v>
      </c>
      <c r="B332" t="s">
        <v>332</v>
      </c>
      <c r="C332">
        <f t="shared" si="25"/>
        <v>950</v>
      </c>
      <c r="D332">
        <f t="shared" si="25"/>
        <v>587</v>
      </c>
      <c r="E332">
        <f t="array" ref="E332">MIN(FIND(E$1:E$2,$A332,C332+1))-C332</f>
        <v>5</v>
      </c>
      <c r="F332">
        <f t="array" ref="F332">MIN(FIND(F$1:F$2,$A332,D332+1))-D332</f>
        <v>5</v>
      </c>
      <c r="G332" t="str">
        <f t="shared" si="26"/>
        <v xml:space="preserve"> 16.8</v>
      </c>
      <c r="H332" t="str">
        <f t="shared" si="27"/>
        <v xml:space="preserve"> 25.9</v>
      </c>
      <c r="I332">
        <f t="shared" si="28"/>
        <v>16.8</v>
      </c>
      <c r="J332">
        <f t="shared" si="29"/>
        <v>25.9</v>
      </c>
    </row>
    <row r="333" spans="1:10" x14ac:dyDescent="0.2">
      <c r="A333" t="s">
        <v>341</v>
      </c>
      <c r="B333" t="s">
        <v>332</v>
      </c>
      <c r="C333">
        <f t="shared" si="25"/>
        <v>953</v>
      </c>
      <c r="D333">
        <f t="shared" si="25"/>
        <v>588</v>
      </c>
      <c r="E333">
        <f t="array" ref="E333">MIN(FIND(E$1:E$2,$A333,C333+1))-C333</f>
        <v>4</v>
      </c>
      <c r="F333">
        <f t="array" ref="F333">MIN(FIND(F$1:F$2,$A333,D333+1))-D333</f>
        <v>5</v>
      </c>
      <c r="G333" t="str">
        <f t="shared" si="26"/>
        <v xml:space="preserve"> 9.8</v>
      </c>
      <c r="H333" t="str">
        <f t="shared" si="27"/>
        <v xml:space="preserve"> 32.1</v>
      </c>
      <c r="I333">
        <f t="shared" si="28"/>
        <v>9.8000000000000007</v>
      </c>
      <c r="J333">
        <f t="shared" si="29"/>
        <v>32.1</v>
      </c>
    </row>
    <row r="334" spans="1:10" x14ac:dyDescent="0.2">
      <c r="A334" t="s">
        <v>342</v>
      </c>
      <c r="B334" t="s">
        <v>332</v>
      </c>
      <c r="C334">
        <f t="shared" si="25"/>
        <v>965</v>
      </c>
      <c r="D334">
        <f t="shared" si="25"/>
        <v>593</v>
      </c>
      <c r="E334">
        <f t="array" ref="E334">MIN(FIND(E$1:E$2,$A334,C334+1))-C334</f>
        <v>5</v>
      </c>
      <c r="F334">
        <f t="array" ref="F334">MIN(FIND(F$1:F$2,$A334,D334+1))-D334</f>
        <v>5</v>
      </c>
      <c r="G334" t="str">
        <f t="shared" si="26"/>
        <v xml:space="preserve"> 14.1</v>
      </c>
      <c r="H334" t="str">
        <f t="shared" si="27"/>
        <v xml:space="preserve"> 23.6</v>
      </c>
      <c r="I334">
        <f t="shared" si="28"/>
        <v>14.1</v>
      </c>
      <c r="J334">
        <f t="shared" si="29"/>
        <v>23.6</v>
      </c>
    </row>
    <row r="335" spans="1:10" x14ac:dyDescent="0.2">
      <c r="A335" t="s">
        <v>343</v>
      </c>
      <c r="B335" t="s">
        <v>332</v>
      </c>
      <c r="C335">
        <f t="shared" si="25"/>
        <v>957</v>
      </c>
      <c r="D335">
        <f t="shared" si="25"/>
        <v>591</v>
      </c>
      <c r="E335">
        <f t="array" ref="E335">MIN(FIND(E$1:E$2,$A335,C335+1))-C335</f>
        <v>5</v>
      </c>
      <c r="F335">
        <f t="array" ref="F335">MIN(FIND(F$1:F$2,$A335,D335+1))-D335</f>
        <v>5</v>
      </c>
      <c r="G335" t="str">
        <f t="shared" si="26"/>
        <v xml:space="preserve"> 19.8</v>
      </c>
      <c r="H335" t="str">
        <f t="shared" si="27"/>
        <v xml:space="preserve"> 22.3</v>
      </c>
      <c r="I335">
        <f t="shared" si="28"/>
        <v>19.8</v>
      </c>
      <c r="J335">
        <f t="shared" si="29"/>
        <v>22.3</v>
      </c>
    </row>
    <row r="336" spans="1:10" x14ac:dyDescent="0.2">
      <c r="A336" t="s">
        <v>344</v>
      </c>
      <c r="B336" t="s">
        <v>332</v>
      </c>
      <c r="C336">
        <f t="shared" si="25"/>
        <v>951</v>
      </c>
      <c r="D336">
        <f t="shared" si="25"/>
        <v>591</v>
      </c>
      <c r="E336">
        <f t="array" ref="E336">MIN(FIND(E$1:E$2,$A336,C336+1))-C336</f>
        <v>5</v>
      </c>
      <c r="F336">
        <f t="array" ref="F336">MIN(FIND(F$1:F$2,$A336,D336+1))-D336</f>
        <v>5</v>
      </c>
      <c r="G336" t="str">
        <f t="shared" si="26"/>
        <v xml:space="preserve"> 29.6</v>
      </c>
      <c r="H336" t="str">
        <f t="shared" si="27"/>
        <v xml:space="preserve"> 24.6</v>
      </c>
      <c r="I336">
        <f t="shared" si="28"/>
        <v>29.6</v>
      </c>
      <c r="J336">
        <f t="shared" si="29"/>
        <v>24.6</v>
      </c>
    </row>
    <row r="337" spans="1:10" x14ac:dyDescent="0.2">
      <c r="A337" t="s">
        <v>345</v>
      </c>
      <c r="B337" t="s">
        <v>332</v>
      </c>
      <c r="C337">
        <f t="shared" si="25"/>
        <v>943</v>
      </c>
      <c r="D337">
        <f t="shared" si="25"/>
        <v>587</v>
      </c>
      <c r="E337">
        <f t="array" ref="E337">MIN(FIND(E$1:E$2,$A337,C337+1))-C337</f>
        <v>5</v>
      </c>
      <c r="F337">
        <f t="array" ref="F337">MIN(FIND(F$1:F$2,$A337,D337+1))-D337</f>
        <v>5</v>
      </c>
      <c r="G337" t="str">
        <f t="shared" si="26"/>
        <v xml:space="preserve"> 17.4</v>
      </c>
      <c r="H337" t="str">
        <f t="shared" si="27"/>
        <v xml:space="preserve"> 25.7</v>
      </c>
      <c r="I337">
        <f t="shared" si="28"/>
        <v>17.399999999999999</v>
      </c>
      <c r="J337">
        <f t="shared" si="29"/>
        <v>25.7</v>
      </c>
    </row>
    <row r="338" spans="1:10" x14ac:dyDescent="0.2">
      <c r="A338" t="s">
        <v>346</v>
      </c>
      <c r="B338" t="s">
        <v>332</v>
      </c>
      <c r="C338">
        <f t="shared" si="25"/>
        <v>965</v>
      </c>
      <c r="D338">
        <f t="shared" si="25"/>
        <v>594</v>
      </c>
      <c r="E338">
        <f t="array" ref="E338">MIN(FIND(E$1:E$2,$A338,C338+1))-C338</f>
        <v>5</v>
      </c>
      <c r="F338">
        <f t="array" ref="F338">MIN(FIND(F$1:F$2,$A338,D338+1))-D338</f>
        <v>5</v>
      </c>
      <c r="G338" t="str">
        <f t="shared" si="26"/>
        <v xml:space="preserve"> 16.9</v>
      </c>
      <c r="H338" t="str">
        <f t="shared" si="27"/>
        <v xml:space="preserve"> 23.6</v>
      </c>
      <c r="I338">
        <f t="shared" si="28"/>
        <v>16.899999999999999</v>
      </c>
      <c r="J338">
        <f t="shared" si="29"/>
        <v>23.6</v>
      </c>
    </row>
    <row r="339" spans="1:10" x14ac:dyDescent="0.2">
      <c r="A339" t="s">
        <v>347</v>
      </c>
      <c r="B339" t="s">
        <v>332</v>
      </c>
      <c r="C339">
        <f t="shared" si="25"/>
        <v>962</v>
      </c>
      <c r="D339">
        <f t="shared" si="25"/>
        <v>592</v>
      </c>
      <c r="E339">
        <f t="array" ref="E339">MIN(FIND(E$1:E$2,$A339,C339+1))-C339</f>
        <v>5</v>
      </c>
      <c r="F339">
        <f t="array" ref="F339">MIN(FIND(F$1:F$2,$A339,D339+1))-D339</f>
        <v>5</v>
      </c>
      <c r="G339" t="str">
        <f t="shared" si="26"/>
        <v xml:space="preserve"> 18.1</v>
      </c>
      <c r="H339" t="str">
        <f t="shared" si="27"/>
        <v xml:space="preserve"> 22.2</v>
      </c>
      <c r="I339">
        <f t="shared" si="28"/>
        <v>18.100000000000001</v>
      </c>
      <c r="J339">
        <f t="shared" si="29"/>
        <v>22.2</v>
      </c>
    </row>
    <row r="340" spans="1:10" x14ac:dyDescent="0.2">
      <c r="A340" t="s">
        <v>348</v>
      </c>
      <c r="B340" t="s">
        <v>332</v>
      </c>
      <c r="C340">
        <f t="shared" si="25"/>
        <v>956</v>
      </c>
      <c r="D340">
        <f t="shared" si="25"/>
        <v>593</v>
      </c>
      <c r="E340">
        <f t="array" ref="E340">MIN(FIND(E$1:E$2,$A340,C340+1))-C340</f>
        <v>5</v>
      </c>
      <c r="F340">
        <f t="array" ref="F340">MIN(FIND(F$1:F$2,$A340,D340+1))-D340</f>
        <v>5</v>
      </c>
      <c r="G340" t="str">
        <f t="shared" si="26"/>
        <v xml:space="preserve"> 16.6</v>
      </c>
      <c r="H340" t="str">
        <f t="shared" si="27"/>
        <v xml:space="preserve"> 26.4</v>
      </c>
      <c r="I340">
        <f t="shared" si="28"/>
        <v>16.600000000000001</v>
      </c>
      <c r="J340">
        <f t="shared" si="29"/>
        <v>26.4</v>
      </c>
    </row>
    <row r="341" spans="1:10" x14ac:dyDescent="0.2">
      <c r="A341" t="s">
        <v>349</v>
      </c>
      <c r="B341" t="s">
        <v>332</v>
      </c>
      <c r="C341">
        <f t="shared" si="25"/>
        <v>947</v>
      </c>
      <c r="D341">
        <f t="shared" si="25"/>
        <v>588</v>
      </c>
      <c r="E341">
        <f t="array" ref="E341">MIN(FIND(E$1:E$2,$A341,C341+1))-C341</f>
        <v>5</v>
      </c>
      <c r="F341">
        <f t="array" ref="F341">MIN(FIND(F$1:F$2,$A341,D341+1))-D341</f>
        <v>5</v>
      </c>
      <c r="G341" t="str">
        <f t="shared" si="26"/>
        <v xml:space="preserve"> 20.6</v>
      </c>
      <c r="H341" t="str">
        <f t="shared" si="27"/>
        <v xml:space="preserve"> 22.3</v>
      </c>
      <c r="I341">
        <f t="shared" si="28"/>
        <v>20.6</v>
      </c>
      <c r="J341">
        <f t="shared" si="29"/>
        <v>22.3</v>
      </c>
    </row>
    <row r="342" spans="1:10" x14ac:dyDescent="0.2">
      <c r="A342" t="s">
        <v>350</v>
      </c>
      <c r="B342" t="s">
        <v>332</v>
      </c>
      <c r="C342">
        <f t="shared" si="25"/>
        <v>955</v>
      </c>
      <c r="D342">
        <f t="shared" si="25"/>
        <v>592</v>
      </c>
      <c r="E342">
        <f t="array" ref="E342">MIN(FIND(E$1:E$2,$A342,C342+1))-C342</f>
        <v>5</v>
      </c>
      <c r="F342">
        <f t="array" ref="F342">MIN(FIND(F$1:F$2,$A342,D342+1))-D342</f>
        <v>5</v>
      </c>
      <c r="G342" t="str">
        <f t="shared" si="26"/>
        <v xml:space="preserve"> 26.5</v>
      </c>
      <c r="H342" t="str">
        <f t="shared" si="27"/>
        <v xml:space="preserve"> 28.0</v>
      </c>
      <c r="I342">
        <f t="shared" si="28"/>
        <v>26.5</v>
      </c>
      <c r="J342">
        <f t="shared" si="29"/>
        <v>28</v>
      </c>
    </row>
    <row r="343" spans="1:10" x14ac:dyDescent="0.2">
      <c r="A343" t="s">
        <v>351</v>
      </c>
      <c r="B343" t="s">
        <v>332</v>
      </c>
      <c r="C343">
        <f t="shared" si="25"/>
        <v>948</v>
      </c>
      <c r="D343">
        <f t="shared" si="25"/>
        <v>587</v>
      </c>
      <c r="E343">
        <f t="array" ref="E343">MIN(FIND(E$1:E$2,$A343,C343+1))-C343</f>
        <v>5</v>
      </c>
      <c r="F343">
        <f t="array" ref="F343">MIN(FIND(F$1:F$2,$A343,D343+1))-D343</f>
        <v>5</v>
      </c>
      <c r="G343" t="str">
        <f t="shared" si="26"/>
        <v xml:space="preserve"> 24.1</v>
      </c>
      <c r="H343" t="str">
        <f t="shared" si="27"/>
        <v xml:space="preserve"> 31.3</v>
      </c>
      <c r="I343">
        <f t="shared" si="28"/>
        <v>24.1</v>
      </c>
      <c r="J343">
        <f t="shared" si="29"/>
        <v>31.3</v>
      </c>
    </row>
    <row r="344" spans="1:10" x14ac:dyDescent="0.2">
      <c r="A344" t="s">
        <v>352</v>
      </c>
      <c r="B344" t="s">
        <v>332</v>
      </c>
      <c r="C344">
        <f t="shared" si="25"/>
        <v>948</v>
      </c>
      <c r="D344">
        <f t="shared" si="25"/>
        <v>591</v>
      </c>
      <c r="E344">
        <f t="array" ref="E344">MIN(FIND(E$1:E$2,$A344,C344+1))-C344</f>
        <v>5</v>
      </c>
      <c r="F344">
        <f t="array" ref="F344">MIN(FIND(F$1:F$2,$A344,D344+1))-D344</f>
        <v>5</v>
      </c>
      <c r="G344" t="str">
        <f t="shared" si="26"/>
        <v xml:space="preserve"> 24.5</v>
      </c>
      <c r="H344" t="str">
        <f t="shared" si="27"/>
        <v xml:space="preserve"> 24.5</v>
      </c>
      <c r="I344">
        <f t="shared" si="28"/>
        <v>24.5</v>
      </c>
      <c r="J344">
        <f t="shared" si="29"/>
        <v>24.5</v>
      </c>
    </row>
    <row r="345" spans="1:10" x14ac:dyDescent="0.2">
      <c r="A345" t="s">
        <v>353</v>
      </c>
      <c r="B345" t="s">
        <v>332</v>
      </c>
      <c r="C345">
        <f t="shared" si="25"/>
        <v>944</v>
      </c>
      <c r="D345">
        <f t="shared" si="25"/>
        <v>588</v>
      </c>
      <c r="E345">
        <f t="array" ref="E345">MIN(FIND(E$1:E$2,$A345,C345+1))-C345</f>
        <v>5</v>
      </c>
      <c r="F345">
        <f t="array" ref="F345">MIN(FIND(F$1:F$2,$A345,D345+1))-D345</f>
        <v>5</v>
      </c>
      <c r="G345" t="str">
        <f t="shared" si="26"/>
        <v xml:space="preserve"> 16.4</v>
      </c>
      <c r="H345" t="str">
        <f t="shared" si="27"/>
        <v xml:space="preserve"> 24.4</v>
      </c>
      <c r="I345">
        <f t="shared" si="28"/>
        <v>16.399999999999999</v>
      </c>
      <c r="J345">
        <f t="shared" si="29"/>
        <v>24.4</v>
      </c>
    </row>
    <row r="346" spans="1:10" x14ac:dyDescent="0.2">
      <c r="A346" t="s">
        <v>354</v>
      </c>
      <c r="B346" t="s">
        <v>332</v>
      </c>
      <c r="C346">
        <f t="shared" si="25"/>
        <v>947</v>
      </c>
      <c r="D346">
        <f t="shared" si="25"/>
        <v>588</v>
      </c>
      <c r="E346">
        <f t="array" ref="E346">MIN(FIND(E$1:E$2,$A346,C346+1))-C346</f>
        <v>5</v>
      </c>
      <c r="F346">
        <f t="array" ref="F346">MIN(FIND(F$1:F$2,$A346,D346+1))-D346</f>
        <v>5</v>
      </c>
      <c r="G346" t="str">
        <f t="shared" si="26"/>
        <v xml:space="preserve"> 23.6</v>
      </c>
      <c r="H346" t="str">
        <f t="shared" si="27"/>
        <v xml:space="preserve"> 24.2</v>
      </c>
      <c r="I346">
        <f t="shared" si="28"/>
        <v>23.6</v>
      </c>
      <c r="J346">
        <f t="shared" si="29"/>
        <v>24.2</v>
      </c>
    </row>
    <row r="347" spans="1:10" x14ac:dyDescent="0.2">
      <c r="A347" t="s">
        <v>355</v>
      </c>
      <c r="B347" t="s">
        <v>332</v>
      </c>
      <c r="C347">
        <f t="shared" si="25"/>
        <v>950</v>
      </c>
      <c r="D347">
        <f t="shared" si="25"/>
        <v>590</v>
      </c>
      <c r="E347">
        <f t="array" ref="E347">MIN(FIND(E$1:E$2,$A347,C347+1))-C347</f>
        <v>5</v>
      </c>
      <c r="F347">
        <f t="array" ref="F347">MIN(FIND(F$1:F$2,$A347,D347+1))-D347</f>
        <v>5</v>
      </c>
      <c r="G347" t="str">
        <f t="shared" si="26"/>
        <v xml:space="preserve"> 29.6</v>
      </c>
      <c r="H347" t="str">
        <f t="shared" si="27"/>
        <v xml:space="preserve"> 25.6</v>
      </c>
      <c r="I347">
        <f t="shared" si="28"/>
        <v>29.6</v>
      </c>
      <c r="J347">
        <f t="shared" si="29"/>
        <v>25.6</v>
      </c>
    </row>
    <row r="348" spans="1:10" x14ac:dyDescent="0.2">
      <c r="A348" t="s">
        <v>356</v>
      </c>
      <c r="B348" t="s">
        <v>332</v>
      </c>
      <c r="C348">
        <f t="shared" si="25"/>
        <v>954</v>
      </c>
      <c r="D348">
        <f t="shared" si="25"/>
        <v>591</v>
      </c>
      <c r="E348">
        <f t="array" ref="E348">MIN(FIND(E$1:E$2,$A348,C348+1))-C348</f>
        <v>5</v>
      </c>
      <c r="F348">
        <f t="array" ref="F348">MIN(FIND(F$1:F$2,$A348,D348+1))-D348</f>
        <v>5</v>
      </c>
      <c r="G348" t="str">
        <f t="shared" si="26"/>
        <v xml:space="preserve"> 26.7</v>
      </c>
      <c r="H348" t="str">
        <f t="shared" si="27"/>
        <v xml:space="preserve"> 27.5</v>
      </c>
      <c r="I348">
        <f t="shared" si="28"/>
        <v>26.7</v>
      </c>
      <c r="J348">
        <f t="shared" si="29"/>
        <v>27.5</v>
      </c>
    </row>
    <row r="349" spans="1:10" x14ac:dyDescent="0.2">
      <c r="A349" t="s">
        <v>357</v>
      </c>
      <c r="B349" t="s">
        <v>332</v>
      </c>
      <c r="C349">
        <f t="shared" si="25"/>
        <v>960</v>
      </c>
      <c r="D349">
        <f t="shared" si="25"/>
        <v>592</v>
      </c>
      <c r="E349">
        <f t="array" ref="E349">MIN(FIND(E$1:E$2,$A349,C349+1))-C349</f>
        <v>5</v>
      </c>
      <c r="F349">
        <f t="array" ref="F349">MIN(FIND(F$1:F$2,$A349,D349+1))-D349</f>
        <v>5</v>
      </c>
      <c r="G349" t="str">
        <f t="shared" si="26"/>
        <v xml:space="preserve"> 15.4</v>
      </c>
      <c r="H349" t="str">
        <f t="shared" si="27"/>
        <v xml:space="preserve"> 30.0</v>
      </c>
      <c r="I349">
        <f t="shared" si="28"/>
        <v>15.4</v>
      </c>
      <c r="J349">
        <f t="shared" si="29"/>
        <v>30</v>
      </c>
    </row>
    <row r="350" spans="1:10" x14ac:dyDescent="0.2">
      <c r="A350" t="s">
        <v>358</v>
      </c>
      <c r="B350" t="s">
        <v>332</v>
      </c>
      <c r="C350">
        <f t="shared" si="25"/>
        <v>961</v>
      </c>
      <c r="D350">
        <f t="shared" si="25"/>
        <v>594</v>
      </c>
      <c r="E350">
        <f t="array" ref="E350">MIN(FIND(E$1:E$2,$A350,C350+1))-C350</f>
        <v>5</v>
      </c>
      <c r="F350">
        <f t="array" ref="F350">MIN(FIND(F$1:F$2,$A350,D350+1))-D350</f>
        <v>5</v>
      </c>
      <c r="G350" t="str">
        <f t="shared" si="26"/>
        <v xml:space="preserve"> 20.1</v>
      </c>
      <c r="H350" t="str">
        <f t="shared" si="27"/>
        <v xml:space="preserve"> 21.9</v>
      </c>
      <c r="I350">
        <f t="shared" si="28"/>
        <v>20.100000000000001</v>
      </c>
      <c r="J350">
        <f t="shared" si="29"/>
        <v>21.9</v>
      </c>
    </row>
    <row r="351" spans="1:10" x14ac:dyDescent="0.2">
      <c r="A351" t="s">
        <v>359</v>
      </c>
      <c r="B351" t="s">
        <v>332</v>
      </c>
      <c r="C351">
        <f t="shared" si="25"/>
        <v>974</v>
      </c>
      <c r="D351">
        <f t="shared" si="25"/>
        <v>595</v>
      </c>
      <c r="E351">
        <f t="array" ref="E351">MIN(FIND(E$1:E$2,$A351,C351+1))-C351</f>
        <v>5</v>
      </c>
      <c r="F351">
        <f t="array" ref="F351">MIN(FIND(F$1:F$2,$A351,D351+1))-D351</f>
        <v>5</v>
      </c>
      <c r="G351" t="str">
        <f t="shared" si="26"/>
        <v xml:space="preserve"> 16.8</v>
      </c>
      <c r="H351" t="str">
        <f t="shared" si="27"/>
        <v xml:space="preserve"> 25.7</v>
      </c>
      <c r="I351">
        <f t="shared" si="28"/>
        <v>16.8</v>
      </c>
      <c r="J351">
        <f t="shared" si="29"/>
        <v>25.7</v>
      </c>
    </row>
    <row r="352" spans="1:10" x14ac:dyDescent="0.2">
      <c r="A352" t="s">
        <v>360</v>
      </c>
      <c r="B352" t="s">
        <v>332</v>
      </c>
      <c r="C352">
        <f t="shared" si="25"/>
        <v>944</v>
      </c>
      <c r="D352">
        <f t="shared" si="25"/>
        <v>587</v>
      </c>
      <c r="E352">
        <f t="array" ref="E352">MIN(FIND(E$1:E$2,$A352,C352+1))-C352</f>
        <v>5</v>
      </c>
      <c r="F352">
        <f t="array" ref="F352">MIN(FIND(F$1:F$2,$A352,D352+1))-D352</f>
        <v>5</v>
      </c>
      <c r="G352" t="str">
        <f t="shared" si="26"/>
        <v xml:space="preserve"> 23.8</v>
      </c>
      <c r="H352" t="str">
        <f t="shared" si="27"/>
        <v xml:space="preserve"> 29.7</v>
      </c>
      <c r="I352">
        <f t="shared" si="28"/>
        <v>23.8</v>
      </c>
      <c r="J352">
        <f t="shared" si="29"/>
        <v>29.7</v>
      </c>
    </row>
    <row r="353" spans="1:10" x14ac:dyDescent="0.2">
      <c r="A353" t="s">
        <v>361</v>
      </c>
      <c r="B353" t="s">
        <v>332</v>
      </c>
      <c r="C353">
        <f t="shared" si="25"/>
        <v>963</v>
      </c>
      <c r="D353">
        <f t="shared" si="25"/>
        <v>593</v>
      </c>
      <c r="E353">
        <f t="array" ref="E353">MIN(FIND(E$1:E$2,$A353,C353+1))-C353</f>
        <v>5</v>
      </c>
      <c r="F353">
        <f t="array" ref="F353">MIN(FIND(F$1:F$2,$A353,D353+1))-D353</f>
        <v>5</v>
      </c>
      <c r="G353" t="str">
        <f t="shared" si="26"/>
        <v xml:space="preserve"> 15.1</v>
      </c>
      <c r="H353" t="str">
        <f t="shared" si="27"/>
        <v xml:space="preserve"> 21.8</v>
      </c>
      <c r="I353">
        <f t="shared" si="28"/>
        <v>15.1</v>
      </c>
      <c r="J353">
        <f t="shared" si="29"/>
        <v>21.8</v>
      </c>
    </row>
    <row r="354" spans="1:10" x14ac:dyDescent="0.2">
      <c r="A354" t="s">
        <v>362</v>
      </c>
      <c r="B354" t="s">
        <v>332</v>
      </c>
      <c r="C354">
        <f t="shared" si="25"/>
        <v>954</v>
      </c>
      <c r="D354">
        <f t="shared" si="25"/>
        <v>591</v>
      </c>
      <c r="E354">
        <f t="array" ref="E354">MIN(FIND(E$1:E$2,$A354,C354+1))-C354</f>
        <v>5</v>
      </c>
      <c r="F354">
        <f t="array" ref="F354">MIN(FIND(F$1:F$2,$A354,D354+1))-D354</f>
        <v>5</v>
      </c>
      <c r="G354" t="str">
        <f t="shared" si="26"/>
        <v xml:space="preserve"> 19.9</v>
      </c>
      <c r="H354" t="str">
        <f t="shared" si="27"/>
        <v xml:space="preserve"> 24.0</v>
      </c>
      <c r="I354">
        <f t="shared" si="28"/>
        <v>19.899999999999999</v>
      </c>
      <c r="J354">
        <f t="shared" si="29"/>
        <v>24</v>
      </c>
    </row>
    <row r="355" spans="1:10" x14ac:dyDescent="0.2">
      <c r="A355" t="s">
        <v>363</v>
      </c>
      <c r="B355" t="s">
        <v>332</v>
      </c>
      <c r="C355">
        <f t="shared" si="25"/>
        <v>949</v>
      </c>
      <c r="D355">
        <f t="shared" si="25"/>
        <v>588</v>
      </c>
      <c r="E355">
        <f t="array" ref="E355">MIN(FIND(E$1:E$2,$A355,C355+1))-C355</f>
        <v>5</v>
      </c>
      <c r="F355">
        <f t="array" ref="F355">MIN(FIND(F$1:F$2,$A355,D355+1))-D355</f>
        <v>5</v>
      </c>
      <c r="G355" t="str">
        <f t="shared" si="26"/>
        <v xml:space="preserve"> 17.2</v>
      </c>
      <c r="H355" t="str">
        <f t="shared" si="27"/>
        <v xml:space="preserve"> 26.9</v>
      </c>
      <c r="I355">
        <f t="shared" si="28"/>
        <v>17.2</v>
      </c>
      <c r="J355">
        <f t="shared" si="29"/>
        <v>26.9</v>
      </c>
    </row>
    <row r="356" spans="1:10" x14ac:dyDescent="0.2">
      <c r="A356" t="s">
        <v>364</v>
      </c>
      <c r="B356" t="s">
        <v>332</v>
      </c>
      <c r="C356">
        <f t="shared" si="25"/>
        <v>949</v>
      </c>
      <c r="D356">
        <f t="shared" si="25"/>
        <v>590</v>
      </c>
      <c r="E356">
        <f t="array" ref="E356">MIN(FIND(E$1:E$2,$A356,C356+1))-C356</f>
        <v>5</v>
      </c>
      <c r="F356">
        <f t="array" ref="F356">MIN(FIND(F$1:F$2,$A356,D356+1))-D356</f>
        <v>5</v>
      </c>
      <c r="G356" t="str">
        <f t="shared" si="26"/>
        <v xml:space="preserve"> 20.2</v>
      </c>
      <c r="H356" t="str">
        <f t="shared" si="27"/>
        <v xml:space="preserve"> 24.3</v>
      </c>
      <c r="I356">
        <f t="shared" si="28"/>
        <v>20.2</v>
      </c>
      <c r="J356">
        <f t="shared" si="29"/>
        <v>24.3</v>
      </c>
    </row>
    <row r="357" spans="1:10" x14ac:dyDescent="0.2">
      <c r="A357" t="s">
        <v>365</v>
      </c>
      <c r="B357" t="s">
        <v>332</v>
      </c>
      <c r="C357">
        <f t="shared" si="25"/>
        <v>959</v>
      </c>
      <c r="D357">
        <f t="shared" si="25"/>
        <v>593</v>
      </c>
      <c r="E357">
        <f t="array" ref="E357">MIN(FIND(E$1:E$2,$A357,C357+1))-C357</f>
        <v>5</v>
      </c>
      <c r="F357">
        <f t="array" ref="F357">MIN(FIND(F$1:F$2,$A357,D357+1))-D357</f>
        <v>5</v>
      </c>
      <c r="G357" t="str">
        <f t="shared" si="26"/>
        <v xml:space="preserve"> 13.8</v>
      </c>
      <c r="H357" t="str">
        <f t="shared" si="27"/>
        <v xml:space="preserve"> 27.7</v>
      </c>
      <c r="I357">
        <f t="shared" si="28"/>
        <v>13.8</v>
      </c>
      <c r="J357">
        <f t="shared" si="29"/>
        <v>27.7</v>
      </c>
    </row>
    <row r="358" spans="1:10" x14ac:dyDescent="0.2">
      <c r="A358" t="s">
        <v>366</v>
      </c>
      <c r="B358" t="s">
        <v>332</v>
      </c>
      <c r="C358">
        <f t="shared" si="25"/>
        <v>961</v>
      </c>
      <c r="D358">
        <f t="shared" si="25"/>
        <v>594</v>
      </c>
      <c r="E358">
        <f t="array" ref="E358">MIN(FIND(E$1:E$2,$A358,C358+1))-C358</f>
        <v>5</v>
      </c>
      <c r="F358">
        <f t="array" ref="F358">MIN(FIND(F$1:F$2,$A358,D358+1))-D358</f>
        <v>5</v>
      </c>
      <c r="G358" t="str">
        <f t="shared" si="26"/>
        <v xml:space="preserve"> 15.4</v>
      </c>
      <c r="H358" t="str">
        <f t="shared" si="27"/>
        <v xml:space="preserve"> 26.9</v>
      </c>
      <c r="I358">
        <f t="shared" si="28"/>
        <v>15.4</v>
      </c>
      <c r="J358">
        <f t="shared" si="29"/>
        <v>26.9</v>
      </c>
    </row>
    <row r="359" spans="1:10" x14ac:dyDescent="0.2">
      <c r="A359" t="s">
        <v>367</v>
      </c>
      <c r="B359" t="s">
        <v>332</v>
      </c>
      <c r="C359">
        <f t="shared" si="25"/>
        <v>957</v>
      </c>
      <c r="D359">
        <f t="shared" si="25"/>
        <v>591</v>
      </c>
      <c r="E359">
        <f t="array" ref="E359">MIN(FIND(E$1:E$2,$A359,C359+1))-C359</f>
        <v>5</v>
      </c>
      <c r="F359">
        <f t="array" ref="F359">MIN(FIND(F$1:F$2,$A359,D359+1))-D359</f>
        <v>5</v>
      </c>
      <c r="G359" t="str">
        <f t="shared" si="26"/>
        <v xml:space="preserve"> 23.2</v>
      </c>
      <c r="H359" t="str">
        <f t="shared" si="27"/>
        <v xml:space="preserve"> 19.9</v>
      </c>
      <c r="I359">
        <f t="shared" si="28"/>
        <v>23.2</v>
      </c>
      <c r="J359">
        <f t="shared" si="29"/>
        <v>19.899999999999999</v>
      </c>
    </row>
    <row r="360" spans="1:10" x14ac:dyDescent="0.2">
      <c r="A360" t="s">
        <v>368</v>
      </c>
      <c r="B360" t="s">
        <v>332</v>
      </c>
      <c r="C360">
        <f t="shared" si="25"/>
        <v>950</v>
      </c>
      <c r="D360">
        <f t="shared" si="25"/>
        <v>590</v>
      </c>
      <c r="E360">
        <f t="array" ref="E360">MIN(FIND(E$1:E$2,$A360,C360+1))-C360</f>
        <v>5</v>
      </c>
      <c r="F360">
        <f t="array" ref="F360">MIN(FIND(F$1:F$2,$A360,D360+1))-D360</f>
        <v>5</v>
      </c>
      <c r="G360" t="str">
        <f t="shared" si="26"/>
        <v xml:space="preserve"> 23.7</v>
      </c>
      <c r="H360" t="str">
        <f t="shared" si="27"/>
        <v xml:space="preserve"> 28.1</v>
      </c>
      <c r="I360">
        <f t="shared" si="28"/>
        <v>23.7</v>
      </c>
      <c r="J360">
        <f t="shared" si="29"/>
        <v>28.1</v>
      </c>
    </row>
    <row r="361" spans="1:10" x14ac:dyDescent="0.2">
      <c r="A361" t="s">
        <v>369</v>
      </c>
      <c r="B361" t="s">
        <v>332</v>
      </c>
      <c r="C361">
        <f t="shared" si="25"/>
        <v>944</v>
      </c>
      <c r="D361">
        <f t="shared" si="25"/>
        <v>588</v>
      </c>
      <c r="E361">
        <f t="array" ref="E361">MIN(FIND(E$1:E$2,$A361,C361+1))-C361</f>
        <v>5</v>
      </c>
      <c r="F361">
        <f t="array" ref="F361">MIN(FIND(F$1:F$2,$A361,D361+1))-D361</f>
        <v>5</v>
      </c>
      <c r="G361" t="str">
        <f t="shared" si="26"/>
        <v xml:space="preserve"> 24.1</v>
      </c>
      <c r="H361" t="str">
        <f t="shared" si="27"/>
        <v xml:space="preserve"> 28.7</v>
      </c>
      <c r="I361">
        <f t="shared" si="28"/>
        <v>24.1</v>
      </c>
      <c r="J361">
        <f t="shared" si="29"/>
        <v>28.7</v>
      </c>
    </row>
    <row r="362" spans="1:10" x14ac:dyDescent="0.2">
      <c r="A362" t="s">
        <v>370</v>
      </c>
      <c r="B362" t="s">
        <v>332</v>
      </c>
      <c r="C362">
        <f t="shared" si="25"/>
        <v>948</v>
      </c>
      <c r="D362">
        <f t="shared" si="25"/>
        <v>588</v>
      </c>
      <c r="E362">
        <f t="array" ref="E362">MIN(FIND(E$1:E$2,$A362,C362+1))-C362</f>
        <v>5</v>
      </c>
      <c r="F362">
        <f t="array" ref="F362">MIN(FIND(F$1:F$2,$A362,D362+1))-D362</f>
        <v>5</v>
      </c>
      <c r="G362" t="str">
        <f t="shared" si="26"/>
        <v xml:space="preserve"> 22.5</v>
      </c>
      <c r="H362" t="str">
        <f t="shared" si="27"/>
        <v xml:space="preserve"> 27.5</v>
      </c>
      <c r="I362">
        <f t="shared" si="28"/>
        <v>22.5</v>
      </c>
      <c r="J362">
        <f t="shared" si="29"/>
        <v>27.5</v>
      </c>
    </row>
    <row r="363" spans="1:10" x14ac:dyDescent="0.2">
      <c r="A363" t="s">
        <v>371</v>
      </c>
      <c r="B363" t="s">
        <v>332</v>
      </c>
      <c r="C363">
        <f t="shared" si="25"/>
        <v>964</v>
      </c>
      <c r="D363">
        <f t="shared" si="25"/>
        <v>594</v>
      </c>
      <c r="E363">
        <f t="array" ref="E363">MIN(FIND(E$1:E$2,$A363,C363+1))-C363</f>
        <v>5</v>
      </c>
      <c r="F363">
        <f t="array" ref="F363">MIN(FIND(F$1:F$2,$A363,D363+1))-D363</f>
        <v>5</v>
      </c>
      <c r="G363" t="str">
        <f t="shared" si="26"/>
        <v xml:space="preserve"> 15.1</v>
      </c>
      <c r="H363" t="str">
        <f t="shared" si="27"/>
        <v xml:space="preserve"> 23.9</v>
      </c>
      <c r="I363">
        <f t="shared" si="28"/>
        <v>15.1</v>
      </c>
      <c r="J363">
        <f t="shared" si="29"/>
        <v>23.9</v>
      </c>
    </row>
    <row r="364" spans="1:10" x14ac:dyDescent="0.2">
      <c r="A364" t="s">
        <v>372</v>
      </c>
      <c r="B364" t="s">
        <v>332</v>
      </c>
      <c r="C364">
        <f t="shared" si="25"/>
        <v>963</v>
      </c>
      <c r="D364">
        <f t="shared" si="25"/>
        <v>594</v>
      </c>
      <c r="E364">
        <f t="array" ref="E364">MIN(FIND(E$1:E$2,$A364,C364+1))-C364</f>
        <v>5</v>
      </c>
      <c r="F364">
        <f t="array" ref="F364">MIN(FIND(F$1:F$2,$A364,D364+1))-D364</f>
        <v>5</v>
      </c>
      <c r="G364" t="str">
        <f t="shared" si="26"/>
        <v xml:space="preserve"> 18.1</v>
      </c>
      <c r="H364" t="str">
        <f t="shared" si="27"/>
        <v xml:space="preserve"> 24.8</v>
      </c>
      <c r="I364">
        <f t="shared" si="28"/>
        <v>18.100000000000001</v>
      </c>
      <c r="J364">
        <f t="shared" si="29"/>
        <v>24.8</v>
      </c>
    </row>
    <row r="365" spans="1:10" x14ac:dyDescent="0.2">
      <c r="A365" t="s">
        <v>373</v>
      </c>
      <c r="B365" t="s">
        <v>332</v>
      </c>
      <c r="C365">
        <f t="shared" si="25"/>
        <v>959</v>
      </c>
      <c r="D365">
        <f t="shared" si="25"/>
        <v>592</v>
      </c>
      <c r="E365">
        <f t="array" ref="E365">MIN(FIND(E$1:E$2,$A365,C365+1))-C365</f>
        <v>5</v>
      </c>
      <c r="F365">
        <f t="array" ref="F365">MIN(FIND(F$1:F$2,$A365,D365+1))-D365</f>
        <v>5</v>
      </c>
      <c r="G365" t="str">
        <f t="shared" si="26"/>
        <v xml:space="preserve"> 13.0</v>
      </c>
      <c r="H365" t="str">
        <f t="shared" si="27"/>
        <v xml:space="preserve"> 24.4</v>
      </c>
      <c r="I365">
        <f t="shared" si="28"/>
        <v>13</v>
      </c>
      <c r="J365">
        <f t="shared" si="29"/>
        <v>24.4</v>
      </c>
    </row>
    <row r="366" spans="1:10" x14ac:dyDescent="0.2">
      <c r="A366" t="s">
        <v>374</v>
      </c>
      <c r="B366" t="s">
        <v>332</v>
      </c>
      <c r="C366">
        <f t="shared" si="25"/>
        <v>972</v>
      </c>
      <c r="D366">
        <f t="shared" si="25"/>
        <v>595</v>
      </c>
      <c r="E366">
        <f t="array" ref="E366">MIN(FIND(E$1:E$2,$A366,C366+1))-C366</f>
        <v>5</v>
      </c>
      <c r="F366">
        <f t="array" ref="F366">MIN(FIND(F$1:F$2,$A366,D366+1))-D366</f>
        <v>5</v>
      </c>
      <c r="G366" t="str">
        <f t="shared" si="26"/>
        <v xml:space="preserve"> 19.9</v>
      </c>
      <c r="H366" t="str">
        <f t="shared" si="27"/>
        <v xml:space="preserve"> 29.0</v>
      </c>
      <c r="I366">
        <f t="shared" si="28"/>
        <v>19.899999999999999</v>
      </c>
      <c r="J366">
        <f t="shared" si="29"/>
        <v>29</v>
      </c>
    </row>
    <row r="367" spans="1:10" x14ac:dyDescent="0.2">
      <c r="A367" t="s">
        <v>375</v>
      </c>
      <c r="B367" t="s">
        <v>332</v>
      </c>
      <c r="C367">
        <f t="shared" si="25"/>
        <v>953</v>
      </c>
      <c r="D367">
        <f t="shared" si="25"/>
        <v>590</v>
      </c>
      <c r="E367">
        <f t="array" ref="E367">MIN(FIND(E$1:E$2,$A367,C367+1))-C367</f>
        <v>5</v>
      </c>
      <c r="F367">
        <f t="array" ref="F367">MIN(FIND(F$1:F$2,$A367,D367+1))-D367</f>
        <v>5</v>
      </c>
      <c r="G367" t="str">
        <f t="shared" si="26"/>
        <v xml:space="preserve"> 13.5</v>
      </c>
      <c r="H367" t="str">
        <f t="shared" si="27"/>
        <v xml:space="preserve"> 18.8</v>
      </c>
      <c r="I367">
        <f t="shared" si="28"/>
        <v>13.5</v>
      </c>
      <c r="J367">
        <f t="shared" si="29"/>
        <v>18.8</v>
      </c>
    </row>
    <row r="368" spans="1:10" x14ac:dyDescent="0.2">
      <c r="A368" t="s">
        <v>376</v>
      </c>
      <c r="B368" t="s">
        <v>332</v>
      </c>
      <c r="C368">
        <f t="shared" si="25"/>
        <v>951</v>
      </c>
      <c r="D368">
        <f t="shared" si="25"/>
        <v>590</v>
      </c>
      <c r="E368">
        <f t="array" ref="E368">MIN(FIND(E$1:E$2,$A368,C368+1))-C368</f>
        <v>5</v>
      </c>
      <c r="F368">
        <f t="array" ref="F368">MIN(FIND(F$1:F$2,$A368,D368+1))-D368</f>
        <v>5</v>
      </c>
      <c r="G368" t="str">
        <f t="shared" si="26"/>
        <v xml:space="preserve"> 12.6</v>
      </c>
      <c r="H368" t="str">
        <f t="shared" si="27"/>
        <v xml:space="preserve"> 29.0</v>
      </c>
      <c r="I368">
        <f t="shared" si="28"/>
        <v>12.6</v>
      </c>
      <c r="J368">
        <f t="shared" si="29"/>
        <v>29</v>
      </c>
    </row>
    <row r="369" spans="1:10" x14ac:dyDescent="0.2">
      <c r="A369" t="s">
        <v>377</v>
      </c>
      <c r="B369" t="s">
        <v>332</v>
      </c>
      <c r="C369">
        <f t="shared" si="25"/>
        <v>960</v>
      </c>
      <c r="D369">
        <f t="shared" si="25"/>
        <v>591</v>
      </c>
      <c r="E369">
        <f t="array" ref="E369">MIN(FIND(E$1:E$2,$A369,C369+1))-C369</f>
        <v>5</v>
      </c>
      <c r="F369">
        <f t="array" ref="F369">MIN(FIND(F$1:F$2,$A369,D369+1))-D369</f>
        <v>5</v>
      </c>
      <c r="G369" t="str">
        <f t="shared" si="26"/>
        <v xml:space="preserve"> 13.4</v>
      </c>
      <c r="H369" t="str">
        <f t="shared" si="27"/>
        <v xml:space="preserve"> 22.9</v>
      </c>
      <c r="I369">
        <f t="shared" si="28"/>
        <v>13.4</v>
      </c>
      <c r="J369">
        <f t="shared" si="29"/>
        <v>22.9</v>
      </c>
    </row>
    <row r="370" spans="1:10" x14ac:dyDescent="0.2">
      <c r="A370" t="s">
        <v>378</v>
      </c>
      <c r="B370" t="s">
        <v>332</v>
      </c>
      <c r="C370">
        <f t="shared" si="25"/>
        <v>956</v>
      </c>
      <c r="D370">
        <f t="shared" si="25"/>
        <v>590</v>
      </c>
      <c r="E370">
        <f t="array" ref="E370">MIN(FIND(E$1:E$2,$A370,C370+1))-C370</f>
        <v>5</v>
      </c>
      <c r="F370">
        <f t="array" ref="F370">MIN(FIND(F$1:F$2,$A370,D370+1))-D370</f>
        <v>5</v>
      </c>
      <c r="G370" t="str">
        <f t="shared" si="26"/>
        <v xml:space="preserve"> 26.9</v>
      </c>
      <c r="H370" t="str">
        <f t="shared" si="27"/>
        <v xml:space="preserve"> 25.3</v>
      </c>
      <c r="I370">
        <f t="shared" si="28"/>
        <v>26.9</v>
      </c>
      <c r="J370">
        <f t="shared" si="29"/>
        <v>25.3</v>
      </c>
    </row>
    <row r="371" spans="1:10" x14ac:dyDescent="0.2">
      <c r="A371" t="s">
        <v>379</v>
      </c>
      <c r="B371" t="s">
        <v>332</v>
      </c>
      <c r="C371">
        <f t="shared" si="25"/>
        <v>968</v>
      </c>
      <c r="D371">
        <f t="shared" si="25"/>
        <v>596</v>
      </c>
      <c r="E371">
        <f t="array" ref="E371">MIN(FIND(E$1:E$2,$A371,C371+1))-C371</f>
        <v>5</v>
      </c>
      <c r="F371">
        <f t="array" ref="F371">MIN(FIND(F$1:F$2,$A371,D371+1))-D371</f>
        <v>5</v>
      </c>
      <c r="G371" t="str">
        <f t="shared" si="26"/>
        <v xml:space="preserve"> 17.0</v>
      </c>
      <c r="H371" t="str">
        <f t="shared" si="27"/>
        <v xml:space="preserve"> 26.3</v>
      </c>
      <c r="I371">
        <f t="shared" si="28"/>
        <v>17</v>
      </c>
      <c r="J371">
        <f t="shared" si="29"/>
        <v>26.3</v>
      </c>
    </row>
    <row r="372" spans="1:10" x14ac:dyDescent="0.2">
      <c r="A372" t="s">
        <v>380</v>
      </c>
      <c r="B372" t="s">
        <v>332</v>
      </c>
      <c r="C372">
        <f t="shared" si="25"/>
        <v>965</v>
      </c>
      <c r="D372">
        <f t="shared" si="25"/>
        <v>594</v>
      </c>
      <c r="E372">
        <f t="array" ref="E372">MIN(FIND(E$1:E$2,$A372,C372+1))-C372</f>
        <v>5</v>
      </c>
      <c r="F372">
        <f t="array" ref="F372">MIN(FIND(F$1:F$2,$A372,D372+1))-D372</f>
        <v>5</v>
      </c>
      <c r="G372" t="str">
        <f t="shared" si="26"/>
        <v xml:space="preserve"> 17.9</v>
      </c>
      <c r="H372" t="str">
        <f t="shared" si="27"/>
        <v xml:space="preserve"> 30.6</v>
      </c>
      <c r="I372">
        <f t="shared" si="28"/>
        <v>17.899999999999999</v>
      </c>
      <c r="J372">
        <f t="shared" si="29"/>
        <v>30.6</v>
      </c>
    </row>
    <row r="373" spans="1:10" x14ac:dyDescent="0.2">
      <c r="A373" t="s">
        <v>381</v>
      </c>
      <c r="B373" t="s">
        <v>332</v>
      </c>
      <c r="C373">
        <f t="shared" si="25"/>
        <v>972</v>
      </c>
      <c r="D373">
        <f t="shared" si="25"/>
        <v>595</v>
      </c>
      <c r="E373">
        <f t="array" ref="E373">MIN(FIND(E$1:E$2,$A373,C373+1))-C373</f>
        <v>5</v>
      </c>
      <c r="F373">
        <f t="array" ref="F373">MIN(FIND(F$1:F$2,$A373,D373+1))-D373</f>
        <v>5</v>
      </c>
      <c r="G373" t="str">
        <f t="shared" si="26"/>
        <v xml:space="preserve"> 14.5</v>
      </c>
      <c r="H373" t="str">
        <f t="shared" si="27"/>
        <v xml:space="preserve"> 24.5</v>
      </c>
      <c r="I373">
        <f t="shared" si="28"/>
        <v>14.5</v>
      </c>
      <c r="J373">
        <f t="shared" si="29"/>
        <v>24.5</v>
      </c>
    </row>
    <row r="374" spans="1:10" x14ac:dyDescent="0.2">
      <c r="A374" t="s">
        <v>382</v>
      </c>
      <c r="B374" t="s">
        <v>332</v>
      </c>
      <c r="C374">
        <f t="shared" si="25"/>
        <v>959</v>
      </c>
      <c r="D374">
        <f t="shared" si="25"/>
        <v>592</v>
      </c>
      <c r="E374">
        <f t="array" ref="E374">MIN(FIND(E$1:E$2,$A374,C374+1))-C374</f>
        <v>5</v>
      </c>
      <c r="F374">
        <f t="array" ref="F374">MIN(FIND(F$1:F$2,$A374,D374+1))-D374</f>
        <v>5</v>
      </c>
      <c r="G374" t="str">
        <f t="shared" si="26"/>
        <v xml:space="preserve"> 13.9</v>
      </c>
      <c r="H374" t="str">
        <f t="shared" si="27"/>
        <v xml:space="preserve"> 30.0</v>
      </c>
      <c r="I374">
        <f t="shared" si="28"/>
        <v>13.9</v>
      </c>
      <c r="J374">
        <f t="shared" si="29"/>
        <v>30</v>
      </c>
    </row>
    <row r="375" spans="1:10" x14ac:dyDescent="0.2">
      <c r="A375" t="s">
        <v>383</v>
      </c>
      <c r="B375" t="s">
        <v>332</v>
      </c>
      <c r="C375">
        <f t="shared" si="25"/>
        <v>967</v>
      </c>
      <c r="D375">
        <f t="shared" si="25"/>
        <v>594</v>
      </c>
      <c r="E375">
        <f t="array" ref="E375">MIN(FIND(E$1:E$2,$A375,C375+1))-C375</f>
        <v>5</v>
      </c>
      <c r="F375">
        <f t="array" ref="F375">MIN(FIND(F$1:F$2,$A375,D375+1))-D375</f>
        <v>5</v>
      </c>
      <c r="G375" t="str">
        <f t="shared" si="26"/>
        <v xml:space="preserve"> 14.1</v>
      </c>
      <c r="H375" t="str">
        <f t="shared" si="27"/>
        <v xml:space="preserve"> 23.4</v>
      </c>
      <c r="I375">
        <f t="shared" si="28"/>
        <v>14.1</v>
      </c>
      <c r="J375">
        <f t="shared" si="29"/>
        <v>23.4</v>
      </c>
    </row>
    <row r="376" spans="1:10" x14ac:dyDescent="0.2">
      <c r="A376" t="s">
        <v>384</v>
      </c>
      <c r="B376" t="s">
        <v>332</v>
      </c>
      <c r="C376">
        <f t="shared" si="25"/>
        <v>964</v>
      </c>
      <c r="D376">
        <f t="shared" si="25"/>
        <v>595</v>
      </c>
      <c r="E376">
        <f t="array" ref="E376">MIN(FIND(E$1:E$2,$A376,C376+1))-C376</f>
        <v>5</v>
      </c>
      <c r="F376">
        <f t="array" ref="F376">MIN(FIND(F$1:F$2,$A376,D376+1))-D376</f>
        <v>5</v>
      </c>
      <c r="G376" t="str">
        <f t="shared" si="26"/>
        <v xml:space="preserve"> 18.2</v>
      </c>
      <c r="H376" t="str">
        <f t="shared" si="27"/>
        <v xml:space="preserve"> 25.8</v>
      </c>
      <c r="I376">
        <f t="shared" si="28"/>
        <v>18.2</v>
      </c>
      <c r="J376">
        <f t="shared" si="29"/>
        <v>25.8</v>
      </c>
    </row>
    <row r="377" spans="1:10" x14ac:dyDescent="0.2">
      <c r="A377" t="s">
        <v>385</v>
      </c>
      <c r="B377" t="s">
        <v>332</v>
      </c>
      <c r="C377">
        <f t="shared" si="25"/>
        <v>950</v>
      </c>
      <c r="D377">
        <f t="shared" si="25"/>
        <v>591</v>
      </c>
      <c r="E377">
        <f t="array" ref="E377">MIN(FIND(E$1:E$2,$A377,C377+1))-C377</f>
        <v>5</v>
      </c>
      <c r="F377">
        <f t="array" ref="F377">MIN(FIND(F$1:F$2,$A377,D377+1))-D377</f>
        <v>5</v>
      </c>
      <c r="G377" t="str">
        <f t="shared" si="26"/>
        <v xml:space="preserve"> 26.4</v>
      </c>
      <c r="H377" t="str">
        <f t="shared" si="27"/>
        <v xml:space="preserve"> 28.1</v>
      </c>
      <c r="I377">
        <f t="shared" si="28"/>
        <v>26.4</v>
      </c>
      <c r="J377">
        <f t="shared" si="29"/>
        <v>28.1</v>
      </c>
    </row>
    <row r="378" spans="1:10" x14ac:dyDescent="0.2">
      <c r="A378" t="s">
        <v>386</v>
      </c>
      <c r="B378" t="s">
        <v>332</v>
      </c>
      <c r="C378">
        <f t="shared" si="25"/>
        <v>961</v>
      </c>
      <c r="D378">
        <f t="shared" si="25"/>
        <v>590</v>
      </c>
      <c r="E378">
        <f t="array" ref="E378">MIN(FIND(E$1:E$2,$A378,C378+1))-C378</f>
        <v>4</v>
      </c>
      <c r="F378">
        <f t="array" ref="F378">MIN(FIND(F$1:F$2,$A378,D378+1))-D378</f>
        <v>5</v>
      </c>
      <c r="G378" t="str">
        <f t="shared" si="26"/>
        <v xml:space="preserve"> 9.6</v>
      </c>
      <c r="H378" t="str">
        <f t="shared" si="27"/>
        <v xml:space="preserve"> 25.7</v>
      </c>
      <c r="I378">
        <f t="shared" si="28"/>
        <v>9.6</v>
      </c>
      <c r="J378">
        <f t="shared" si="29"/>
        <v>25.7</v>
      </c>
    </row>
    <row r="379" spans="1:10" x14ac:dyDescent="0.2">
      <c r="A379" t="s">
        <v>387</v>
      </c>
      <c r="B379" t="s">
        <v>332</v>
      </c>
      <c r="C379">
        <f t="shared" si="25"/>
        <v>964</v>
      </c>
      <c r="D379">
        <f t="shared" si="25"/>
        <v>594</v>
      </c>
      <c r="E379">
        <f t="array" ref="E379">MIN(FIND(E$1:E$2,$A379,C379+1))-C379</f>
        <v>5</v>
      </c>
      <c r="F379">
        <f t="array" ref="F379">MIN(FIND(F$1:F$2,$A379,D379+1))-D379</f>
        <v>5</v>
      </c>
      <c r="G379" t="str">
        <f t="shared" si="26"/>
        <v xml:space="preserve"> 18.4</v>
      </c>
      <c r="H379" t="str">
        <f t="shared" si="27"/>
        <v xml:space="preserve"> 28.3</v>
      </c>
      <c r="I379">
        <f t="shared" si="28"/>
        <v>18.399999999999999</v>
      </c>
      <c r="J379">
        <f t="shared" si="29"/>
        <v>28.3</v>
      </c>
    </row>
    <row r="380" spans="1:10" x14ac:dyDescent="0.2">
      <c r="A380" t="s">
        <v>388</v>
      </c>
      <c r="B380" t="s">
        <v>332</v>
      </c>
      <c r="C380">
        <f t="shared" si="25"/>
        <v>961</v>
      </c>
      <c r="D380">
        <f t="shared" si="25"/>
        <v>589</v>
      </c>
      <c r="E380">
        <f t="array" ref="E380">MIN(FIND(E$1:E$2,$A380,C380+1))-C380</f>
        <v>5</v>
      </c>
      <c r="F380">
        <f t="array" ref="F380">MIN(FIND(F$1:F$2,$A380,D380+1))-D380</f>
        <v>5</v>
      </c>
      <c r="G380" t="str">
        <f t="shared" si="26"/>
        <v xml:space="preserve"> 12.3</v>
      </c>
      <c r="H380" t="str">
        <f t="shared" si="27"/>
        <v xml:space="preserve"> 27.1</v>
      </c>
      <c r="I380">
        <f t="shared" si="28"/>
        <v>12.3</v>
      </c>
      <c r="J380">
        <f t="shared" si="29"/>
        <v>27.1</v>
      </c>
    </row>
    <row r="381" spans="1:10" x14ac:dyDescent="0.2">
      <c r="A381" t="s">
        <v>389</v>
      </c>
      <c r="B381" t="s">
        <v>332</v>
      </c>
      <c r="C381">
        <f t="shared" si="25"/>
        <v>964</v>
      </c>
      <c r="D381">
        <f t="shared" si="25"/>
        <v>593</v>
      </c>
      <c r="E381">
        <f t="array" ref="E381">MIN(FIND(E$1:E$2,$A381,C381+1))-C381</f>
        <v>5</v>
      </c>
      <c r="F381">
        <f t="array" ref="F381">MIN(FIND(F$1:F$2,$A381,D381+1))-D381</f>
        <v>5</v>
      </c>
      <c r="G381" t="str">
        <f t="shared" si="26"/>
        <v xml:space="preserve"> 12.2</v>
      </c>
      <c r="H381" t="str">
        <f t="shared" si="27"/>
        <v xml:space="preserve"> 21.9</v>
      </c>
      <c r="I381">
        <f t="shared" si="28"/>
        <v>12.2</v>
      </c>
      <c r="J381">
        <f t="shared" si="29"/>
        <v>21.9</v>
      </c>
    </row>
    <row r="382" spans="1:10" x14ac:dyDescent="0.2">
      <c r="A382" t="s">
        <v>390</v>
      </c>
      <c r="B382" t="s">
        <v>332</v>
      </c>
      <c r="C382">
        <f t="shared" si="25"/>
        <v>965</v>
      </c>
      <c r="D382">
        <f t="shared" si="25"/>
        <v>595</v>
      </c>
      <c r="E382">
        <f t="array" ref="E382">MIN(FIND(E$1:E$2,$A382,C382+1))-C382</f>
        <v>5</v>
      </c>
      <c r="F382">
        <f t="array" ref="F382">MIN(FIND(F$1:F$2,$A382,D382+1))-D382</f>
        <v>5</v>
      </c>
      <c r="G382" t="str">
        <f t="shared" si="26"/>
        <v xml:space="preserve"> 11.3</v>
      </c>
      <c r="H382" t="str">
        <f t="shared" si="27"/>
        <v xml:space="preserve"> 26.3</v>
      </c>
      <c r="I382">
        <f t="shared" si="28"/>
        <v>11.3</v>
      </c>
      <c r="J382">
        <f t="shared" si="29"/>
        <v>26.3</v>
      </c>
    </row>
    <row r="383" spans="1:10" x14ac:dyDescent="0.2">
      <c r="A383" t="s">
        <v>391</v>
      </c>
      <c r="B383" t="s">
        <v>332</v>
      </c>
      <c r="C383">
        <f t="shared" si="25"/>
        <v>951</v>
      </c>
      <c r="D383">
        <f t="shared" si="25"/>
        <v>589</v>
      </c>
      <c r="E383">
        <f t="array" ref="E383">MIN(FIND(E$1:E$2,$A383,C383+1))-C383</f>
        <v>5</v>
      </c>
      <c r="F383">
        <f t="array" ref="F383">MIN(FIND(F$1:F$2,$A383,D383+1))-D383</f>
        <v>5</v>
      </c>
      <c r="G383" t="str">
        <f t="shared" si="26"/>
        <v xml:space="preserve"> 12.0</v>
      </c>
      <c r="H383" t="str">
        <f t="shared" si="27"/>
        <v xml:space="preserve"> 24.6</v>
      </c>
      <c r="I383">
        <f t="shared" si="28"/>
        <v>12</v>
      </c>
      <c r="J383">
        <f t="shared" si="29"/>
        <v>24.6</v>
      </c>
    </row>
    <row r="384" spans="1:10" x14ac:dyDescent="0.2">
      <c r="A384" t="s">
        <v>392</v>
      </c>
      <c r="B384" t="s">
        <v>332</v>
      </c>
      <c r="C384">
        <f t="shared" si="25"/>
        <v>952</v>
      </c>
      <c r="D384">
        <f t="shared" si="25"/>
        <v>588</v>
      </c>
      <c r="E384">
        <f t="array" ref="E384">MIN(FIND(E$1:E$2,$A384,C384+1))-C384</f>
        <v>5</v>
      </c>
      <c r="F384">
        <f t="array" ref="F384">MIN(FIND(F$1:F$2,$A384,D384+1))-D384</f>
        <v>5</v>
      </c>
      <c r="G384" t="str">
        <f t="shared" si="26"/>
        <v xml:space="preserve"> 23.6</v>
      </c>
      <c r="H384" t="str">
        <f t="shared" si="27"/>
        <v xml:space="preserve"> 26.0</v>
      </c>
      <c r="I384">
        <f t="shared" si="28"/>
        <v>23.6</v>
      </c>
      <c r="J384">
        <f t="shared" si="29"/>
        <v>26</v>
      </c>
    </row>
    <row r="385" spans="1:10" x14ac:dyDescent="0.2">
      <c r="A385" t="s">
        <v>393</v>
      </c>
      <c r="B385" t="s">
        <v>332</v>
      </c>
      <c r="C385">
        <f t="shared" si="25"/>
        <v>951</v>
      </c>
      <c r="D385">
        <f t="shared" si="25"/>
        <v>591</v>
      </c>
      <c r="E385">
        <f t="array" ref="E385">MIN(FIND(E$1:E$2,$A385,C385+1))-C385</f>
        <v>5</v>
      </c>
      <c r="F385">
        <f t="array" ref="F385">MIN(FIND(F$1:F$2,$A385,D385+1))-D385</f>
        <v>5</v>
      </c>
      <c r="G385" t="str">
        <f t="shared" si="26"/>
        <v xml:space="preserve"> 16.7</v>
      </c>
      <c r="H385" t="str">
        <f t="shared" si="27"/>
        <v xml:space="preserve"> 21.1</v>
      </c>
      <c r="I385">
        <f t="shared" si="28"/>
        <v>16.7</v>
      </c>
      <c r="J385">
        <f t="shared" si="29"/>
        <v>21.1</v>
      </c>
    </row>
    <row r="386" spans="1:10" x14ac:dyDescent="0.2">
      <c r="A386" t="s">
        <v>394</v>
      </c>
      <c r="B386" t="s">
        <v>332</v>
      </c>
      <c r="C386">
        <f t="shared" si="25"/>
        <v>945</v>
      </c>
      <c r="D386">
        <f t="shared" si="25"/>
        <v>588</v>
      </c>
      <c r="E386">
        <f t="array" ref="E386">MIN(FIND(E$1:E$2,$A386,C386+1))-C386</f>
        <v>5</v>
      </c>
      <c r="F386">
        <f t="array" ref="F386">MIN(FIND(F$1:F$2,$A386,D386+1))-D386</f>
        <v>5</v>
      </c>
      <c r="G386" t="str">
        <f t="shared" si="26"/>
        <v xml:space="preserve"> 19.6</v>
      </c>
      <c r="H386" t="str">
        <f t="shared" si="27"/>
        <v xml:space="preserve"> 22.9</v>
      </c>
      <c r="I386">
        <f t="shared" si="28"/>
        <v>19.600000000000001</v>
      </c>
      <c r="J386">
        <f t="shared" si="29"/>
        <v>22.9</v>
      </c>
    </row>
    <row r="387" spans="1:10" x14ac:dyDescent="0.2">
      <c r="A387" t="s">
        <v>395</v>
      </c>
      <c r="B387" t="s">
        <v>332</v>
      </c>
      <c r="C387">
        <f t="shared" si="25"/>
        <v>965</v>
      </c>
      <c r="D387">
        <f t="shared" si="25"/>
        <v>594</v>
      </c>
      <c r="E387">
        <f t="array" ref="E387">MIN(FIND(E$1:E$2,$A387,C387+1))-C387</f>
        <v>5</v>
      </c>
      <c r="F387">
        <f t="array" ref="F387">MIN(FIND(F$1:F$2,$A387,D387+1))-D387</f>
        <v>5</v>
      </c>
      <c r="G387" t="str">
        <f t="shared" si="26"/>
        <v xml:space="preserve"> 16.8</v>
      </c>
      <c r="H387" t="str">
        <f t="shared" si="27"/>
        <v xml:space="preserve"> 25.4</v>
      </c>
      <c r="I387">
        <f t="shared" si="28"/>
        <v>16.8</v>
      </c>
      <c r="J387">
        <f t="shared" si="29"/>
        <v>25.4</v>
      </c>
    </row>
    <row r="388" spans="1:10" x14ac:dyDescent="0.2">
      <c r="A388" t="s">
        <v>396</v>
      </c>
      <c r="B388" t="s">
        <v>332</v>
      </c>
      <c r="C388">
        <f t="shared" si="25"/>
        <v>950</v>
      </c>
      <c r="D388">
        <f t="shared" si="25"/>
        <v>588</v>
      </c>
      <c r="E388">
        <f t="array" ref="E388">MIN(FIND(E$1:E$2,$A388,C388+1))-C388</f>
        <v>5</v>
      </c>
      <c r="F388">
        <f t="array" ref="F388">MIN(FIND(F$1:F$2,$A388,D388+1))-D388</f>
        <v>5</v>
      </c>
      <c r="G388" t="str">
        <f t="shared" si="26"/>
        <v xml:space="preserve"> 14.4</v>
      </c>
      <c r="H388" t="str">
        <f t="shared" si="27"/>
        <v xml:space="preserve"> 30.4</v>
      </c>
      <c r="I388">
        <f t="shared" si="28"/>
        <v>14.4</v>
      </c>
      <c r="J388">
        <f t="shared" si="29"/>
        <v>30.4</v>
      </c>
    </row>
    <row r="389" spans="1:10" x14ac:dyDescent="0.2">
      <c r="A389" t="s">
        <v>397</v>
      </c>
      <c r="B389" t="s">
        <v>332</v>
      </c>
      <c r="C389">
        <f t="shared" ref="C389:D452" si="30">FIND(C$1,$A389)+LEN(C$1)+2</f>
        <v>954</v>
      </c>
      <c r="D389">
        <f t="shared" si="30"/>
        <v>587</v>
      </c>
      <c r="E389">
        <f t="array" ref="E389">MIN(FIND(E$1:E$2,$A389,C389+1))-C389</f>
        <v>5</v>
      </c>
      <c r="F389">
        <f t="array" ref="F389">MIN(FIND(F$1:F$2,$A389,D389+1))-D389</f>
        <v>5</v>
      </c>
      <c r="G389" t="str">
        <f t="shared" ref="G389:G452" si="31">MID($A389,C389,E389)</f>
        <v xml:space="preserve"> 17.9</v>
      </c>
      <c r="H389" t="str">
        <f t="shared" ref="H389:H452" si="32">MID($A389,D389,F389)</f>
        <v xml:space="preserve"> 25.5</v>
      </c>
      <c r="I389">
        <f t="shared" ref="I389:I452" si="33">VALUE(G389)</f>
        <v>17.899999999999999</v>
      </c>
      <c r="J389">
        <f t="shared" ref="J389:J452" si="34">VALUE(H389)</f>
        <v>25.5</v>
      </c>
    </row>
    <row r="390" spans="1:10" x14ac:dyDescent="0.2">
      <c r="A390" t="s">
        <v>398</v>
      </c>
      <c r="B390" t="s">
        <v>332</v>
      </c>
      <c r="C390">
        <f t="shared" si="30"/>
        <v>950</v>
      </c>
      <c r="D390">
        <f t="shared" si="30"/>
        <v>588</v>
      </c>
      <c r="E390">
        <f t="array" ref="E390">MIN(FIND(E$1:E$2,$A390,C390+1))-C390</f>
        <v>5</v>
      </c>
      <c r="F390">
        <f t="array" ref="F390">MIN(FIND(F$1:F$2,$A390,D390+1))-D390</f>
        <v>5</v>
      </c>
      <c r="G390" t="str">
        <f t="shared" si="31"/>
        <v xml:space="preserve"> 20.1</v>
      </c>
      <c r="H390" t="str">
        <f t="shared" si="32"/>
        <v xml:space="preserve"> 28.1</v>
      </c>
      <c r="I390">
        <f t="shared" si="33"/>
        <v>20.100000000000001</v>
      </c>
      <c r="J390">
        <f t="shared" si="34"/>
        <v>28.1</v>
      </c>
    </row>
    <row r="391" spans="1:10" x14ac:dyDescent="0.2">
      <c r="A391" t="s">
        <v>399</v>
      </c>
      <c r="B391" t="s">
        <v>400</v>
      </c>
      <c r="C391">
        <f t="shared" si="30"/>
        <v>954</v>
      </c>
      <c r="D391">
        <f t="shared" si="30"/>
        <v>592</v>
      </c>
      <c r="E391">
        <f t="array" ref="E391">MIN(FIND(E$1:E$2,$A391,C391+1))-C391</f>
        <v>5</v>
      </c>
      <c r="F391">
        <f t="array" ref="F391">MIN(FIND(F$1:F$2,$A391,D391+1))-D391</f>
        <v>5</v>
      </c>
      <c r="G391" t="str">
        <f t="shared" si="31"/>
        <v xml:space="preserve"> 22.9</v>
      </c>
      <c r="H391" t="str">
        <f t="shared" si="32"/>
        <v xml:space="preserve"> 20.9</v>
      </c>
      <c r="I391">
        <f t="shared" si="33"/>
        <v>22.9</v>
      </c>
      <c r="J391">
        <f t="shared" si="34"/>
        <v>20.9</v>
      </c>
    </row>
    <row r="392" spans="1:10" x14ac:dyDescent="0.2">
      <c r="A392" t="s">
        <v>401</v>
      </c>
      <c r="B392" t="s">
        <v>400</v>
      </c>
      <c r="C392">
        <f t="shared" si="30"/>
        <v>947</v>
      </c>
      <c r="D392">
        <f t="shared" si="30"/>
        <v>591</v>
      </c>
      <c r="E392">
        <f t="array" ref="E392">MIN(FIND(E$1:E$2,$A392,C392+1))-C392</f>
        <v>5</v>
      </c>
      <c r="F392">
        <f t="array" ref="F392">MIN(FIND(F$1:F$2,$A392,D392+1))-D392</f>
        <v>5</v>
      </c>
      <c r="G392" t="str">
        <f t="shared" si="31"/>
        <v xml:space="preserve"> 32.2</v>
      </c>
      <c r="H392" t="str">
        <f t="shared" si="32"/>
        <v xml:space="preserve"> 21.2</v>
      </c>
      <c r="I392">
        <f t="shared" si="33"/>
        <v>32.200000000000003</v>
      </c>
      <c r="J392">
        <f t="shared" si="34"/>
        <v>21.2</v>
      </c>
    </row>
    <row r="393" spans="1:10" x14ac:dyDescent="0.2">
      <c r="A393" t="s">
        <v>402</v>
      </c>
      <c r="B393" t="s">
        <v>400</v>
      </c>
      <c r="C393">
        <f t="shared" si="30"/>
        <v>948</v>
      </c>
      <c r="D393">
        <f t="shared" si="30"/>
        <v>591</v>
      </c>
      <c r="E393">
        <f t="array" ref="E393">MIN(FIND(E$1:E$2,$A393,C393+1))-C393</f>
        <v>5</v>
      </c>
      <c r="F393">
        <f t="array" ref="F393">MIN(FIND(F$1:F$2,$A393,D393+1))-D393</f>
        <v>5</v>
      </c>
      <c r="G393" t="str">
        <f t="shared" si="31"/>
        <v xml:space="preserve"> 19.0</v>
      </c>
      <c r="H393" t="str">
        <f t="shared" si="32"/>
        <v xml:space="preserve"> 24.2</v>
      </c>
      <c r="I393">
        <f t="shared" si="33"/>
        <v>19</v>
      </c>
      <c r="J393">
        <f t="shared" si="34"/>
        <v>24.2</v>
      </c>
    </row>
    <row r="394" spans="1:10" x14ac:dyDescent="0.2">
      <c r="A394" t="s">
        <v>403</v>
      </c>
      <c r="B394" t="s">
        <v>400</v>
      </c>
      <c r="C394">
        <f t="shared" si="30"/>
        <v>940</v>
      </c>
      <c r="D394">
        <f t="shared" si="30"/>
        <v>588</v>
      </c>
      <c r="E394">
        <f t="array" ref="E394">MIN(FIND(E$1:E$2,$A394,C394+1))-C394</f>
        <v>5</v>
      </c>
      <c r="F394">
        <f t="array" ref="F394">MIN(FIND(F$1:F$2,$A394,D394+1))-D394</f>
        <v>5</v>
      </c>
      <c r="G394" t="str">
        <f t="shared" si="31"/>
        <v xml:space="preserve"> 31.8</v>
      </c>
      <c r="H394" t="str">
        <f t="shared" si="32"/>
        <v xml:space="preserve"> 26.9</v>
      </c>
      <c r="I394">
        <f t="shared" si="33"/>
        <v>31.8</v>
      </c>
      <c r="J394">
        <f t="shared" si="34"/>
        <v>26.9</v>
      </c>
    </row>
    <row r="395" spans="1:10" x14ac:dyDescent="0.2">
      <c r="A395" t="s">
        <v>404</v>
      </c>
      <c r="B395" t="s">
        <v>400</v>
      </c>
      <c r="C395">
        <f t="shared" si="30"/>
        <v>949</v>
      </c>
      <c r="D395">
        <f t="shared" si="30"/>
        <v>588</v>
      </c>
      <c r="E395">
        <f t="array" ref="E395">MIN(FIND(E$1:E$2,$A395,C395+1))-C395</f>
        <v>5</v>
      </c>
      <c r="F395">
        <f t="array" ref="F395">MIN(FIND(F$1:F$2,$A395,D395+1))-D395</f>
        <v>5</v>
      </c>
      <c r="G395" t="str">
        <f t="shared" si="31"/>
        <v xml:space="preserve"> 30.0</v>
      </c>
      <c r="H395" t="str">
        <f t="shared" si="32"/>
        <v xml:space="preserve"> 20.5</v>
      </c>
      <c r="I395">
        <f t="shared" si="33"/>
        <v>30</v>
      </c>
      <c r="J395">
        <f t="shared" si="34"/>
        <v>20.5</v>
      </c>
    </row>
    <row r="396" spans="1:10" x14ac:dyDescent="0.2">
      <c r="A396" t="s">
        <v>405</v>
      </c>
      <c r="B396" t="s">
        <v>400</v>
      </c>
      <c r="C396">
        <f t="shared" si="30"/>
        <v>948</v>
      </c>
      <c r="D396">
        <f t="shared" si="30"/>
        <v>587</v>
      </c>
      <c r="E396">
        <f t="array" ref="E396">MIN(FIND(E$1:E$2,$A396,C396+1))-C396</f>
        <v>5</v>
      </c>
      <c r="F396">
        <f t="array" ref="F396">MIN(FIND(F$1:F$2,$A396,D396+1))-D396</f>
        <v>5</v>
      </c>
      <c r="G396" t="str">
        <f t="shared" si="31"/>
        <v xml:space="preserve"> 16.7</v>
      </c>
      <c r="H396" t="str">
        <f t="shared" si="32"/>
        <v xml:space="preserve"> 29.4</v>
      </c>
      <c r="I396">
        <f t="shared" si="33"/>
        <v>16.7</v>
      </c>
      <c r="J396">
        <f t="shared" si="34"/>
        <v>29.4</v>
      </c>
    </row>
    <row r="397" spans="1:10" x14ac:dyDescent="0.2">
      <c r="A397" t="s">
        <v>406</v>
      </c>
      <c r="B397" t="s">
        <v>400</v>
      </c>
      <c r="C397">
        <f t="shared" si="30"/>
        <v>956</v>
      </c>
      <c r="D397">
        <f t="shared" si="30"/>
        <v>592</v>
      </c>
      <c r="E397">
        <f t="array" ref="E397">MIN(FIND(E$1:E$2,$A397,C397+1))-C397</f>
        <v>5</v>
      </c>
      <c r="F397">
        <f t="array" ref="F397">MIN(FIND(F$1:F$2,$A397,D397+1))-D397</f>
        <v>5</v>
      </c>
      <c r="G397" t="str">
        <f t="shared" si="31"/>
        <v xml:space="preserve"> 13.7</v>
      </c>
      <c r="H397" t="str">
        <f t="shared" si="32"/>
        <v xml:space="preserve"> 33.4</v>
      </c>
      <c r="I397">
        <f t="shared" si="33"/>
        <v>13.7</v>
      </c>
      <c r="J397">
        <f t="shared" si="34"/>
        <v>33.4</v>
      </c>
    </row>
    <row r="398" spans="1:10" x14ac:dyDescent="0.2">
      <c r="A398" t="s">
        <v>407</v>
      </c>
      <c r="B398" t="s">
        <v>400</v>
      </c>
      <c r="C398">
        <f t="shared" si="30"/>
        <v>958</v>
      </c>
      <c r="D398">
        <f t="shared" si="30"/>
        <v>592</v>
      </c>
      <c r="E398">
        <f t="array" ref="E398">MIN(FIND(E$1:E$2,$A398,C398+1))-C398</f>
        <v>5</v>
      </c>
      <c r="F398">
        <f t="array" ref="F398">MIN(FIND(F$1:F$2,$A398,D398+1))-D398</f>
        <v>5</v>
      </c>
      <c r="G398" t="str">
        <f t="shared" si="31"/>
        <v xml:space="preserve"> 17.1</v>
      </c>
      <c r="H398" t="str">
        <f t="shared" si="32"/>
        <v xml:space="preserve"> 28.1</v>
      </c>
      <c r="I398">
        <f t="shared" si="33"/>
        <v>17.100000000000001</v>
      </c>
      <c r="J398">
        <f t="shared" si="34"/>
        <v>28.1</v>
      </c>
    </row>
    <row r="399" spans="1:10" x14ac:dyDescent="0.2">
      <c r="A399" t="s">
        <v>408</v>
      </c>
      <c r="B399" t="s">
        <v>400</v>
      </c>
      <c r="C399">
        <f t="shared" si="30"/>
        <v>950</v>
      </c>
      <c r="D399">
        <f t="shared" si="30"/>
        <v>588</v>
      </c>
      <c r="E399">
        <f t="array" ref="E399">MIN(FIND(E$1:E$2,$A399,C399+1))-C399</f>
        <v>5</v>
      </c>
      <c r="F399">
        <f t="array" ref="F399">MIN(FIND(F$1:F$2,$A399,D399+1))-D399</f>
        <v>5</v>
      </c>
      <c r="G399" t="str">
        <f t="shared" si="31"/>
        <v xml:space="preserve"> 38.1</v>
      </c>
      <c r="H399" t="str">
        <f t="shared" si="32"/>
        <v xml:space="preserve"> 16.9</v>
      </c>
      <c r="I399">
        <f t="shared" si="33"/>
        <v>38.1</v>
      </c>
      <c r="J399">
        <f t="shared" si="34"/>
        <v>16.899999999999999</v>
      </c>
    </row>
    <row r="400" spans="1:10" x14ac:dyDescent="0.2">
      <c r="A400" t="s">
        <v>409</v>
      </c>
      <c r="B400" t="s">
        <v>400</v>
      </c>
      <c r="C400">
        <f t="shared" si="30"/>
        <v>951</v>
      </c>
      <c r="D400">
        <f t="shared" si="30"/>
        <v>591</v>
      </c>
      <c r="E400">
        <f t="array" ref="E400">MIN(FIND(E$1:E$2,$A400,C400+1))-C400</f>
        <v>5</v>
      </c>
      <c r="F400">
        <f t="array" ref="F400">MIN(FIND(F$1:F$2,$A400,D400+1))-D400</f>
        <v>5</v>
      </c>
      <c r="G400" t="str">
        <f t="shared" si="31"/>
        <v xml:space="preserve"> 22.5</v>
      </c>
      <c r="H400" t="str">
        <f t="shared" si="32"/>
        <v xml:space="preserve"> 25.5</v>
      </c>
      <c r="I400">
        <f t="shared" si="33"/>
        <v>22.5</v>
      </c>
      <c r="J400">
        <f t="shared" si="34"/>
        <v>25.5</v>
      </c>
    </row>
    <row r="401" spans="1:10" x14ac:dyDescent="0.2">
      <c r="A401" t="s">
        <v>410</v>
      </c>
      <c r="B401" t="s">
        <v>400</v>
      </c>
      <c r="C401">
        <f t="shared" si="30"/>
        <v>957</v>
      </c>
      <c r="D401">
        <f t="shared" si="30"/>
        <v>592</v>
      </c>
      <c r="E401">
        <f t="array" ref="E401">MIN(FIND(E$1:E$2,$A401,C401+1))-C401</f>
        <v>5</v>
      </c>
      <c r="F401">
        <f t="array" ref="F401">MIN(FIND(F$1:F$2,$A401,D401+1))-D401</f>
        <v>5</v>
      </c>
      <c r="G401" t="str">
        <f t="shared" si="31"/>
        <v xml:space="preserve"> 24.9</v>
      </c>
      <c r="H401" t="str">
        <f t="shared" si="32"/>
        <v xml:space="preserve"> 20.7</v>
      </c>
      <c r="I401">
        <f t="shared" si="33"/>
        <v>24.9</v>
      </c>
      <c r="J401">
        <f t="shared" si="34"/>
        <v>20.7</v>
      </c>
    </row>
    <row r="402" spans="1:10" x14ac:dyDescent="0.2">
      <c r="A402" t="s">
        <v>411</v>
      </c>
      <c r="B402" t="s">
        <v>400</v>
      </c>
      <c r="C402">
        <f t="shared" si="30"/>
        <v>948</v>
      </c>
      <c r="D402">
        <f t="shared" si="30"/>
        <v>588</v>
      </c>
      <c r="E402">
        <f t="array" ref="E402">MIN(FIND(E$1:E$2,$A402,C402+1))-C402</f>
        <v>5</v>
      </c>
      <c r="F402">
        <f t="array" ref="F402">MIN(FIND(F$1:F$2,$A402,D402+1))-D402</f>
        <v>5</v>
      </c>
      <c r="G402" t="str">
        <f t="shared" si="31"/>
        <v xml:space="preserve"> 23.3</v>
      </c>
      <c r="H402" t="str">
        <f t="shared" si="32"/>
        <v xml:space="preserve"> 26.3</v>
      </c>
      <c r="I402">
        <f t="shared" si="33"/>
        <v>23.3</v>
      </c>
      <c r="J402">
        <f t="shared" si="34"/>
        <v>26.3</v>
      </c>
    </row>
    <row r="403" spans="1:10" x14ac:dyDescent="0.2">
      <c r="A403" t="s">
        <v>412</v>
      </c>
      <c r="B403" t="s">
        <v>400</v>
      </c>
      <c r="C403">
        <f t="shared" si="30"/>
        <v>946</v>
      </c>
      <c r="D403">
        <f t="shared" si="30"/>
        <v>587</v>
      </c>
      <c r="E403">
        <f t="array" ref="E403">MIN(FIND(E$1:E$2,$A403,C403+1))-C403</f>
        <v>5</v>
      </c>
      <c r="F403">
        <f t="array" ref="F403">MIN(FIND(F$1:F$2,$A403,D403+1))-D403</f>
        <v>5</v>
      </c>
      <c r="G403" t="str">
        <f t="shared" si="31"/>
        <v xml:space="preserve"> 21.9</v>
      </c>
      <c r="H403" t="str">
        <f t="shared" si="32"/>
        <v xml:space="preserve"> 32.2</v>
      </c>
      <c r="I403">
        <f t="shared" si="33"/>
        <v>21.9</v>
      </c>
      <c r="J403">
        <f t="shared" si="34"/>
        <v>32.200000000000003</v>
      </c>
    </row>
    <row r="404" spans="1:10" x14ac:dyDescent="0.2">
      <c r="A404" t="s">
        <v>413</v>
      </c>
      <c r="B404" t="s">
        <v>400</v>
      </c>
      <c r="C404">
        <f t="shared" si="30"/>
        <v>946</v>
      </c>
      <c r="D404">
        <f t="shared" si="30"/>
        <v>588</v>
      </c>
      <c r="E404">
        <f t="array" ref="E404">MIN(FIND(E$1:E$2,$A404,C404+1))-C404</f>
        <v>5</v>
      </c>
      <c r="F404">
        <f t="array" ref="F404">MIN(FIND(F$1:F$2,$A404,D404+1))-D404</f>
        <v>5</v>
      </c>
      <c r="G404" t="str">
        <f t="shared" si="31"/>
        <v xml:space="preserve"> 24.0</v>
      </c>
      <c r="H404" t="str">
        <f t="shared" si="32"/>
        <v xml:space="preserve"> 23.0</v>
      </c>
      <c r="I404">
        <f t="shared" si="33"/>
        <v>24</v>
      </c>
      <c r="J404">
        <f t="shared" si="34"/>
        <v>23</v>
      </c>
    </row>
    <row r="405" spans="1:10" x14ac:dyDescent="0.2">
      <c r="A405" t="s">
        <v>414</v>
      </c>
      <c r="B405" t="s">
        <v>400</v>
      </c>
      <c r="C405">
        <f t="shared" si="30"/>
        <v>950</v>
      </c>
      <c r="D405">
        <f t="shared" si="30"/>
        <v>588</v>
      </c>
      <c r="E405">
        <f t="array" ref="E405">MIN(FIND(E$1:E$2,$A405,C405+1))-C405</f>
        <v>5</v>
      </c>
      <c r="F405">
        <f t="array" ref="F405">MIN(FIND(F$1:F$2,$A405,D405+1))-D405</f>
        <v>5</v>
      </c>
      <c r="G405" t="str">
        <f t="shared" si="31"/>
        <v xml:space="preserve"> 11.7</v>
      </c>
      <c r="H405" t="str">
        <f t="shared" si="32"/>
        <v xml:space="preserve"> 28.7</v>
      </c>
      <c r="I405">
        <f t="shared" si="33"/>
        <v>11.7</v>
      </c>
      <c r="J405">
        <f t="shared" si="34"/>
        <v>28.7</v>
      </c>
    </row>
    <row r="406" spans="1:10" x14ac:dyDescent="0.2">
      <c r="A406" t="s">
        <v>415</v>
      </c>
      <c r="B406" t="s">
        <v>400</v>
      </c>
      <c r="C406">
        <f t="shared" si="30"/>
        <v>953</v>
      </c>
      <c r="D406">
        <f t="shared" si="30"/>
        <v>591</v>
      </c>
      <c r="E406">
        <f t="array" ref="E406">MIN(FIND(E$1:E$2,$A406,C406+1))-C406</f>
        <v>5</v>
      </c>
      <c r="F406">
        <f t="array" ref="F406">MIN(FIND(F$1:F$2,$A406,D406+1))-D406</f>
        <v>5</v>
      </c>
      <c r="G406" t="str">
        <f t="shared" si="31"/>
        <v xml:space="preserve"> 31.3</v>
      </c>
      <c r="H406" t="str">
        <f t="shared" si="32"/>
        <v xml:space="preserve"> 21.2</v>
      </c>
      <c r="I406">
        <f t="shared" si="33"/>
        <v>31.3</v>
      </c>
      <c r="J406">
        <f t="shared" si="34"/>
        <v>21.2</v>
      </c>
    </row>
    <row r="407" spans="1:10" x14ac:dyDescent="0.2">
      <c r="A407" t="s">
        <v>416</v>
      </c>
      <c r="B407" t="s">
        <v>400</v>
      </c>
      <c r="C407">
        <f t="shared" si="30"/>
        <v>946</v>
      </c>
      <c r="D407">
        <f t="shared" si="30"/>
        <v>588</v>
      </c>
      <c r="E407">
        <f t="array" ref="E407">MIN(FIND(E$1:E$2,$A407,C407+1))-C407</f>
        <v>5</v>
      </c>
      <c r="F407">
        <f t="array" ref="F407">MIN(FIND(F$1:F$2,$A407,D407+1))-D407</f>
        <v>5</v>
      </c>
      <c r="G407" t="str">
        <f t="shared" si="31"/>
        <v xml:space="preserve"> 33.5</v>
      </c>
      <c r="H407" t="str">
        <f t="shared" si="32"/>
        <v xml:space="preserve"> 26.7</v>
      </c>
      <c r="I407">
        <f t="shared" si="33"/>
        <v>33.5</v>
      </c>
      <c r="J407">
        <f t="shared" si="34"/>
        <v>26.7</v>
      </c>
    </row>
    <row r="408" spans="1:10" x14ac:dyDescent="0.2">
      <c r="A408" t="s">
        <v>417</v>
      </c>
      <c r="B408" t="s">
        <v>400</v>
      </c>
      <c r="C408">
        <f t="shared" si="30"/>
        <v>953</v>
      </c>
      <c r="D408">
        <f t="shared" si="30"/>
        <v>591</v>
      </c>
      <c r="E408">
        <f t="array" ref="E408">MIN(FIND(E$1:E$2,$A408,C408+1))-C408</f>
        <v>5</v>
      </c>
      <c r="F408">
        <f t="array" ref="F408">MIN(FIND(F$1:F$2,$A408,D408+1))-D408</f>
        <v>5</v>
      </c>
      <c r="G408" t="str">
        <f t="shared" si="31"/>
        <v xml:space="preserve"> 14.5</v>
      </c>
      <c r="H408" t="str">
        <f t="shared" si="32"/>
        <v xml:space="preserve"> 30.9</v>
      </c>
      <c r="I408">
        <f t="shared" si="33"/>
        <v>14.5</v>
      </c>
      <c r="J408">
        <f t="shared" si="34"/>
        <v>30.9</v>
      </c>
    </row>
    <row r="409" spans="1:10" x14ac:dyDescent="0.2">
      <c r="A409" t="s">
        <v>418</v>
      </c>
      <c r="B409" t="s">
        <v>400</v>
      </c>
      <c r="C409">
        <f t="shared" si="30"/>
        <v>945</v>
      </c>
      <c r="D409">
        <f t="shared" si="30"/>
        <v>588</v>
      </c>
      <c r="E409">
        <f t="array" ref="E409">MIN(FIND(E$1:E$2,$A409,C409+1))-C409</f>
        <v>5</v>
      </c>
      <c r="F409">
        <f t="array" ref="F409">MIN(FIND(F$1:F$2,$A409,D409+1))-D409</f>
        <v>5</v>
      </c>
      <c r="G409" t="str">
        <f t="shared" si="31"/>
        <v xml:space="preserve"> 38.7</v>
      </c>
      <c r="H409" t="str">
        <f t="shared" si="32"/>
        <v xml:space="preserve"> 19.0</v>
      </c>
      <c r="I409">
        <f t="shared" si="33"/>
        <v>38.700000000000003</v>
      </c>
      <c r="J409">
        <f t="shared" si="34"/>
        <v>19</v>
      </c>
    </row>
    <row r="410" spans="1:10" x14ac:dyDescent="0.2">
      <c r="A410" t="s">
        <v>419</v>
      </c>
      <c r="B410" t="s">
        <v>400</v>
      </c>
      <c r="C410">
        <f t="shared" si="30"/>
        <v>949</v>
      </c>
      <c r="D410">
        <f t="shared" si="30"/>
        <v>588</v>
      </c>
      <c r="E410">
        <f t="array" ref="E410">MIN(FIND(E$1:E$2,$A410,C410+1))-C410</f>
        <v>5</v>
      </c>
      <c r="F410">
        <f t="array" ref="F410">MIN(FIND(F$1:F$2,$A410,D410+1))-D410</f>
        <v>5</v>
      </c>
      <c r="G410" t="str">
        <f t="shared" si="31"/>
        <v xml:space="preserve"> 15.5</v>
      </c>
      <c r="H410" t="str">
        <f t="shared" si="32"/>
        <v xml:space="preserve"> 21.9</v>
      </c>
      <c r="I410">
        <f t="shared" si="33"/>
        <v>15.5</v>
      </c>
      <c r="J410">
        <f t="shared" si="34"/>
        <v>21.9</v>
      </c>
    </row>
    <row r="411" spans="1:10" x14ac:dyDescent="0.2">
      <c r="A411" t="s">
        <v>420</v>
      </c>
      <c r="B411" t="s">
        <v>400</v>
      </c>
      <c r="C411">
        <f t="shared" si="30"/>
        <v>950</v>
      </c>
      <c r="D411">
        <f t="shared" si="30"/>
        <v>589</v>
      </c>
      <c r="E411">
        <f t="array" ref="E411">MIN(FIND(E$1:E$2,$A411,C411+1))-C411</f>
        <v>5</v>
      </c>
      <c r="F411">
        <f t="array" ref="F411">MIN(FIND(F$1:F$2,$A411,D411+1))-D411</f>
        <v>5</v>
      </c>
      <c r="G411" t="str">
        <f t="shared" si="31"/>
        <v xml:space="preserve"> 25.9</v>
      </c>
      <c r="H411" t="str">
        <f t="shared" si="32"/>
        <v xml:space="preserve"> 24.0</v>
      </c>
      <c r="I411">
        <f t="shared" si="33"/>
        <v>25.9</v>
      </c>
      <c r="J411">
        <f t="shared" si="34"/>
        <v>24</v>
      </c>
    </row>
    <row r="412" spans="1:10" x14ac:dyDescent="0.2">
      <c r="A412" t="s">
        <v>421</v>
      </c>
      <c r="B412" t="s">
        <v>400</v>
      </c>
      <c r="C412">
        <f t="shared" si="30"/>
        <v>959</v>
      </c>
      <c r="D412">
        <f t="shared" si="30"/>
        <v>592</v>
      </c>
      <c r="E412">
        <f t="array" ref="E412">MIN(FIND(E$1:E$2,$A412,C412+1))-C412</f>
        <v>5</v>
      </c>
      <c r="F412">
        <f t="array" ref="F412">MIN(FIND(F$1:F$2,$A412,D412+1))-D412</f>
        <v>5</v>
      </c>
      <c r="G412" t="str">
        <f t="shared" si="31"/>
        <v xml:space="preserve"> 18.9</v>
      </c>
      <c r="H412" t="str">
        <f t="shared" si="32"/>
        <v xml:space="preserve"> 28.5</v>
      </c>
      <c r="I412">
        <f t="shared" si="33"/>
        <v>18.899999999999999</v>
      </c>
      <c r="J412">
        <f t="shared" si="34"/>
        <v>28.5</v>
      </c>
    </row>
    <row r="413" spans="1:10" x14ac:dyDescent="0.2">
      <c r="A413" t="s">
        <v>422</v>
      </c>
      <c r="B413" t="s">
        <v>400</v>
      </c>
      <c r="C413">
        <f t="shared" si="30"/>
        <v>955</v>
      </c>
      <c r="D413">
        <f t="shared" si="30"/>
        <v>590</v>
      </c>
      <c r="E413">
        <f t="array" ref="E413">MIN(FIND(E$1:E$2,$A413,C413+1))-C413</f>
        <v>5</v>
      </c>
      <c r="F413">
        <f t="array" ref="F413">MIN(FIND(F$1:F$2,$A413,D413+1))-D413</f>
        <v>5</v>
      </c>
      <c r="G413" t="str">
        <f t="shared" si="31"/>
        <v xml:space="preserve"> 13.9</v>
      </c>
      <c r="H413" t="str">
        <f t="shared" si="32"/>
        <v xml:space="preserve"> 22.3</v>
      </c>
      <c r="I413">
        <f t="shared" si="33"/>
        <v>13.9</v>
      </c>
      <c r="J413">
        <f t="shared" si="34"/>
        <v>22.3</v>
      </c>
    </row>
    <row r="414" spans="1:10" x14ac:dyDescent="0.2">
      <c r="A414" t="s">
        <v>423</v>
      </c>
      <c r="B414" t="s">
        <v>400</v>
      </c>
      <c r="C414">
        <f t="shared" si="30"/>
        <v>948</v>
      </c>
      <c r="D414">
        <f t="shared" si="30"/>
        <v>588</v>
      </c>
      <c r="E414">
        <f t="array" ref="E414">MIN(FIND(E$1:E$2,$A414,C414+1))-C414</f>
        <v>5</v>
      </c>
      <c r="F414">
        <f t="array" ref="F414">MIN(FIND(F$1:F$2,$A414,D414+1))-D414</f>
        <v>5</v>
      </c>
      <c r="G414" t="str">
        <f t="shared" si="31"/>
        <v xml:space="preserve"> 19.7</v>
      </c>
      <c r="H414" t="str">
        <f t="shared" si="32"/>
        <v xml:space="preserve"> 28.7</v>
      </c>
      <c r="I414">
        <f t="shared" si="33"/>
        <v>19.7</v>
      </c>
      <c r="J414">
        <f t="shared" si="34"/>
        <v>28.7</v>
      </c>
    </row>
    <row r="415" spans="1:10" x14ac:dyDescent="0.2">
      <c r="A415" t="s">
        <v>424</v>
      </c>
      <c r="B415" t="s">
        <v>400</v>
      </c>
      <c r="C415">
        <f t="shared" si="30"/>
        <v>958</v>
      </c>
      <c r="D415">
        <f t="shared" si="30"/>
        <v>588</v>
      </c>
      <c r="E415">
        <f t="array" ref="E415">MIN(FIND(E$1:E$2,$A415,C415+1))-C415</f>
        <v>5</v>
      </c>
      <c r="F415">
        <f t="array" ref="F415">MIN(FIND(F$1:F$2,$A415,D415+1))-D415</f>
        <v>5</v>
      </c>
      <c r="G415" t="str">
        <f t="shared" si="31"/>
        <v xml:space="preserve"> 19.1</v>
      </c>
      <c r="H415" t="str">
        <f t="shared" si="32"/>
        <v xml:space="preserve"> 21.1</v>
      </c>
      <c r="I415">
        <f t="shared" si="33"/>
        <v>19.100000000000001</v>
      </c>
      <c r="J415">
        <f t="shared" si="34"/>
        <v>21.1</v>
      </c>
    </row>
    <row r="416" spans="1:10" x14ac:dyDescent="0.2">
      <c r="A416" t="s">
        <v>425</v>
      </c>
      <c r="B416" t="s">
        <v>400</v>
      </c>
      <c r="C416">
        <f t="shared" si="30"/>
        <v>949</v>
      </c>
      <c r="D416">
        <f t="shared" si="30"/>
        <v>589</v>
      </c>
      <c r="E416">
        <f t="array" ref="E416">MIN(FIND(E$1:E$2,$A416,C416+1))-C416</f>
        <v>5</v>
      </c>
      <c r="F416">
        <f t="array" ref="F416">MIN(FIND(F$1:F$2,$A416,D416+1))-D416</f>
        <v>5</v>
      </c>
      <c r="G416" t="str">
        <f t="shared" si="31"/>
        <v xml:space="preserve"> 11.9</v>
      </c>
      <c r="H416" t="str">
        <f t="shared" si="32"/>
        <v xml:space="preserve"> 14.2</v>
      </c>
      <c r="I416">
        <f t="shared" si="33"/>
        <v>11.9</v>
      </c>
      <c r="J416">
        <f t="shared" si="34"/>
        <v>14.2</v>
      </c>
    </row>
    <row r="417" spans="1:10" x14ac:dyDescent="0.2">
      <c r="A417" t="s">
        <v>426</v>
      </c>
      <c r="B417" t="s">
        <v>400</v>
      </c>
      <c r="C417">
        <f t="shared" si="30"/>
        <v>952</v>
      </c>
      <c r="D417">
        <f t="shared" si="30"/>
        <v>591</v>
      </c>
      <c r="E417">
        <f t="array" ref="E417">MIN(FIND(E$1:E$2,$A417,C417+1))-C417</f>
        <v>5</v>
      </c>
      <c r="F417">
        <f t="array" ref="F417">MIN(FIND(F$1:F$2,$A417,D417+1))-D417</f>
        <v>5</v>
      </c>
      <c r="G417" t="str">
        <f t="shared" si="31"/>
        <v xml:space="preserve"> 24.0</v>
      </c>
      <c r="H417" t="str">
        <f t="shared" si="32"/>
        <v xml:space="preserve"> 23.4</v>
      </c>
      <c r="I417">
        <f t="shared" si="33"/>
        <v>24</v>
      </c>
      <c r="J417">
        <f t="shared" si="34"/>
        <v>23.4</v>
      </c>
    </row>
    <row r="418" spans="1:10" x14ac:dyDescent="0.2">
      <c r="A418" t="s">
        <v>427</v>
      </c>
      <c r="B418" t="s">
        <v>400</v>
      </c>
      <c r="C418">
        <f t="shared" si="30"/>
        <v>962</v>
      </c>
      <c r="D418">
        <f t="shared" si="30"/>
        <v>592</v>
      </c>
      <c r="E418">
        <f t="array" ref="E418">MIN(FIND(E$1:E$2,$A418,C418+1))-C418</f>
        <v>4</v>
      </c>
      <c r="F418">
        <f t="array" ref="F418">MIN(FIND(F$1:F$2,$A418,D418+1))-D418</f>
        <v>5</v>
      </c>
      <c r="G418" t="str">
        <f t="shared" si="31"/>
        <v xml:space="preserve"> 9.8</v>
      </c>
      <c r="H418" t="str">
        <f t="shared" si="32"/>
        <v xml:space="preserve"> 31.9</v>
      </c>
      <c r="I418">
        <f t="shared" si="33"/>
        <v>9.8000000000000007</v>
      </c>
      <c r="J418">
        <f t="shared" si="34"/>
        <v>31.9</v>
      </c>
    </row>
    <row r="419" spans="1:10" x14ac:dyDescent="0.2">
      <c r="A419" t="s">
        <v>428</v>
      </c>
      <c r="B419" t="s">
        <v>400</v>
      </c>
      <c r="C419">
        <f t="shared" si="30"/>
        <v>960</v>
      </c>
      <c r="D419">
        <f t="shared" si="30"/>
        <v>594</v>
      </c>
      <c r="E419">
        <f t="array" ref="E419">MIN(FIND(E$1:E$2,$A419,C419+1))-C419</f>
        <v>5</v>
      </c>
      <c r="F419">
        <f t="array" ref="F419">MIN(FIND(F$1:F$2,$A419,D419+1))-D419</f>
        <v>5</v>
      </c>
      <c r="G419" t="str">
        <f t="shared" si="31"/>
        <v xml:space="preserve"> 36.7</v>
      </c>
      <c r="H419" t="str">
        <f t="shared" si="32"/>
        <v xml:space="preserve"> 19.0</v>
      </c>
      <c r="I419">
        <f t="shared" si="33"/>
        <v>36.700000000000003</v>
      </c>
      <c r="J419">
        <f t="shared" si="34"/>
        <v>19</v>
      </c>
    </row>
    <row r="420" spans="1:10" x14ac:dyDescent="0.2">
      <c r="A420" t="s">
        <v>429</v>
      </c>
      <c r="B420" t="s">
        <v>400</v>
      </c>
      <c r="C420">
        <f t="shared" si="30"/>
        <v>941</v>
      </c>
      <c r="D420">
        <f t="shared" si="30"/>
        <v>588</v>
      </c>
      <c r="E420">
        <f t="array" ref="E420">MIN(FIND(E$1:E$2,$A420,C420+1))-C420</f>
        <v>5</v>
      </c>
      <c r="F420">
        <f t="array" ref="F420">MIN(FIND(F$1:F$2,$A420,D420+1))-D420</f>
        <v>5</v>
      </c>
      <c r="G420" t="str">
        <f t="shared" si="31"/>
        <v xml:space="preserve"> 44.5</v>
      </c>
      <c r="H420" t="str">
        <f t="shared" si="32"/>
        <v xml:space="preserve"> 26.4</v>
      </c>
      <c r="I420">
        <f t="shared" si="33"/>
        <v>44.5</v>
      </c>
      <c r="J420">
        <f t="shared" si="34"/>
        <v>26.4</v>
      </c>
    </row>
    <row r="421" spans="1:10" x14ac:dyDescent="0.2">
      <c r="A421" t="s">
        <v>430</v>
      </c>
      <c r="B421" t="s">
        <v>400</v>
      </c>
      <c r="C421">
        <f t="shared" si="30"/>
        <v>963</v>
      </c>
      <c r="D421">
        <f t="shared" si="30"/>
        <v>594</v>
      </c>
      <c r="E421">
        <f t="array" ref="E421">MIN(FIND(E$1:E$2,$A421,C421+1))-C421</f>
        <v>5</v>
      </c>
      <c r="F421">
        <f t="array" ref="F421">MIN(FIND(F$1:F$2,$A421,D421+1))-D421</f>
        <v>5</v>
      </c>
      <c r="G421" t="str">
        <f t="shared" si="31"/>
        <v xml:space="preserve"> 24.0</v>
      </c>
      <c r="H421" t="str">
        <f t="shared" si="32"/>
        <v xml:space="preserve"> 29.4</v>
      </c>
      <c r="I421">
        <f t="shared" si="33"/>
        <v>24</v>
      </c>
      <c r="J421">
        <f t="shared" si="34"/>
        <v>29.4</v>
      </c>
    </row>
    <row r="422" spans="1:10" x14ac:dyDescent="0.2">
      <c r="A422" t="s">
        <v>431</v>
      </c>
      <c r="B422" t="s">
        <v>400</v>
      </c>
      <c r="C422">
        <f t="shared" si="30"/>
        <v>943</v>
      </c>
      <c r="D422">
        <f t="shared" si="30"/>
        <v>588</v>
      </c>
      <c r="E422">
        <f t="array" ref="E422">MIN(FIND(E$1:E$2,$A422,C422+1))-C422</f>
        <v>5</v>
      </c>
      <c r="F422">
        <f t="array" ref="F422">MIN(FIND(F$1:F$2,$A422,D422+1))-D422</f>
        <v>5</v>
      </c>
      <c r="G422" t="str">
        <f t="shared" si="31"/>
        <v xml:space="preserve"> 29.1</v>
      </c>
      <c r="H422" t="str">
        <f t="shared" si="32"/>
        <v xml:space="preserve"> 21.1</v>
      </c>
      <c r="I422">
        <f t="shared" si="33"/>
        <v>29.1</v>
      </c>
      <c r="J422">
        <f t="shared" si="34"/>
        <v>21.1</v>
      </c>
    </row>
    <row r="423" spans="1:10" x14ac:dyDescent="0.2">
      <c r="A423" t="s">
        <v>432</v>
      </c>
      <c r="B423" t="s">
        <v>400</v>
      </c>
      <c r="C423">
        <f t="shared" si="30"/>
        <v>965</v>
      </c>
      <c r="D423">
        <f t="shared" si="30"/>
        <v>595</v>
      </c>
      <c r="E423">
        <f t="array" ref="E423">MIN(FIND(E$1:E$2,$A423,C423+1))-C423</f>
        <v>5</v>
      </c>
      <c r="F423">
        <f t="array" ref="F423">MIN(FIND(F$1:F$2,$A423,D423+1))-D423</f>
        <v>5</v>
      </c>
      <c r="G423" t="str">
        <f t="shared" si="31"/>
        <v xml:space="preserve"> 12.8</v>
      </c>
      <c r="H423" t="str">
        <f t="shared" si="32"/>
        <v xml:space="preserve"> 29.5</v>
      </c>
      <c r="I423">
        <f t="shared" si="33"/>
        <v>12.8</v>
      </c>
      <c r="J423">
        <f t="shared" si="34"/>
        <v>29.5</v>
      </c>
    </row>
    <row r="424" spans="1:10" x14ac:dyDescent="0.2">
      <c r="A424" t="s">
        <v>433</v>
      </c>
      <c r="B424" t="s">
        <v>400</v>
      </c>
      <c r="C424">
        <f t="shared" si="30"/>
        <v>951</v>
      </c>
      <c r="D424">
        <f t="shared" si="30"/>
        <v>589</v>
      </c>
      <c r="E424">
        <f t="array" ref="E424">MIN(FIND(E$1:E$2,$A424,C424+1))-C424</f>
        <v>5</v>
      </c>
      <c r="F424">
        <f t="array" ref="F424">MIN(FIND(F$1:F$2,$A424,D424+1))-D424</f>
        <v>5</v>
      </c>
      <c r="G424" t="str">
        <f t="shared" si="31"/>
        <v xml:space="preserve"> 24.3</v>
      </c>
      <c r="H424" t="str">
        <f t="shared" si="32"/>
        <v xml:space="preserve"> 19.9</v>
      </c>
      <c r="I424">
        <f t="shared" si="33"/>
        <v>24.3</v>
      </c>
      <c r="J424">
        <f t="shared" si="34"/>
        <v>19.899999999999999</v>
      </c>
    </row>
    <row r="425" spans="1:10" x14ac:dyDescent="0.2">
      <c r="A425" t="s">
        <v>434</v>
      </c>
      <c r="B425" t="s">
        <v>400</v>
      </c>
      <c r="C425">
        <f t="shared" si="30"/>
        <v>958</v>
      </c>
      <c r="D425">
        <f t="shared" si="30"/>
        <v>594</v>
      </c>
      <c r="E425">
        <f t="array" ref="E425">MIN(FIND(E$1:E$2,$A425,C425+1))-C425</f>
        <v>5</v>
      </c>
      <c r="F425">
        <f t="array" ref="F425">MIN(FIND(F$1:F$2,$A425,D425+1))-D425</f>
        <v>5</v>
      </c>
      <c r="G425" t="str">
        <f t="shared" si="31"/>
        <v xml:space="preserve"> 26.7</v>
      </c>
      <c r="H425" t="str">
        <f t="shared" si="32"/>
        <v xml:space="preserve"> 21.1</v>
      </c>
      <c r="I425">
        <f t="shared" si="33"/>
        <v>26.7</v>
      </c>
      <c r="J425">
        <f t="shared" si="34"/>
        <v>21.1</v>
      </c>
    </row>
    <row r="426" spans="1:10" x14ac:dyDescent="0.2">
      <c r="A426" t="s">
        <v>435</v>
      </c>
      <c r="B426" t="s">
        <v>400</v>
      </c>
      <c r="C426">
        <f t="shared" si="30"/>
        <v>962</v>
      </c>
      <c r="D426">
        <f t="shared" si="30"/>
        <v>592</v>
      </c>
      <c r="E426">
        <f t="array" ref="E426">MIN(FIND(E$1:E$2,$A426,C426+1))-C426</f>
        <v>4</v>
      </c>
      <c r="F426">
        <f t="array" ref="F426">MIN(FIND(F$1:F$2,$A426,D426+1))-D426</f>
        <v>5</v>
      </c>
      <c r="G426" t="str">
        <f t="shared" si="31"/>
        <v xml:space="preserve"> 8.3</v>
      </c>
      <c r="H426" t="str">
        <f t="shared" si="32"/>
        <v xml:space="preserve"> 24.5</v>
      </c>
      <c r="I426">
        <f t="shared" si="33"/>
        <v>8.3000000000000007</v>
      </c>
      <c r="J426">
        <f t="shared" si="34"/>
        <v>24.5</v>
      </c>
    </row>
    <row r="427" spans="1:10" x14ac:dyDescent="0.2">
      <c r="A427" t="s">
        <v>436</v>
      </c>
      <c r="B427" t="s">
        <v>400</v>
      </c>
      <c r="C427">
        <f t="shared" si="30"/>
        <v>950</v>
      </c>
      <c r="D427">
        <f t="shared" si="30"/>
        <v>591</v>
      </c>
      <c r="E427">
        <f t="array" ref="E427">MIN(FIND(E$1:E$2,$A427,C427+1))-C427</f>
        <v>5</v>
      </c>
      <c r="F427">
        <f t="array" ref="F427">MIN(FIND(F$1:F$2,$A427,D427+1))-D427</f>
        <v>5</v>
      </c>
      <c r="G427" t="str">
        <f t="shared" si="31"/>
        <v xml:space="preserve"> 23.1</v>
      </c>
      <c r="H427" t="str">
        <f t="shared" si="32"/>
        <v xml:space="preserve"> 25.3</v>
      </c>
      <c r="I427">
        <f t="shared" si="33"/>
        <v>23.1</v>
      </c>
      <c r="J427">
        <f t="shared" si="34"/>
        <v>25.3</v>
      </c>
    </row>
    <row r="428" spans="1:10" x14ac:dyDescent="0.2">
      <c r="A428" t="s">
        <v>437</v>
      </c>
      <c r="B428" t="s">
        <v>400</v>
      </c>
      <c r="C428">
        <f t="shared" si="30"/>
        <v>959</v>
      </c>
      <c r="D428">
        <f t="shared" si="30"/>
        <v>592</v>
      </c>
      <c r="E428">
        <f t="array" ref="E428">MIN(FIND(E$1:E$2,$A428,C428+1))-C428</f>
        <v>5</v>
      </c>
      <c r="F428">
        <f t="array" ref="F428">MIN(FIND(F$1:F$2,$A428,D428+1))-D428</f>
        <v>5</v>
      </c>
      <c r="G428" t="str">
        <f t="shared" si="31"/>
        <v xml:space="preserve"> 12.7</v>
      </c>
      <c r="H428" t="str">
        <f t="shared" si="32"/>
        <v xml:space="preserve"> 30.6</v>
      </c>
      <c r="I428">
        <f t="shared" si="33"/>
        <v>12.7</v>
      </c>
      <c r="J428">
        <f t="shared" si="34"/>
        <v>30.6</v>
      </c>
    </row>
    <row r="429" spans="1:10" x14ac:dyDescent="0.2">
      <c r="A429" t="s">
        <v>438</v>
      </c>
      <c r="B429" t="s">
        <v>400</v>
      </c>
      <c r="C429">
        <f t="shared" si="30"/>
        <v>946</v>
      </c>
      <c r="D429">
        <f t="shared" si="30"/>
        <v>588</v>
      </c>
      <c r="E429">
        <f t="array" ref="E429">MIN(FIND(E$1:E$2,$A429,C429+1))-C429</f>
        <v>5</v>
      </c>
      <c r="F429">
        <f t="array" ref="F429">MIN(FIND(F$1:F$2,$A429,D429+1))-D429</f>
        <v>5</v>
      </c>
      <c r="G429" t="str">
        <f t="shared" si="31"/>
        <v xml:space="preserve"> 20.6</v>
      </c>
      <c r="H429" t="str">
        <f t="shared" si="32"/>
        <v xml:space="preserve"> 28.2</v>
      </c>
      <c r="I429">
        <f t="shared" si="33"/>
        <v>20.6</v>
      </c>
      <c r="J429">
        <f t="shared" si="34"/>
        <v>28.2</v>
      </c>
    </row>
    <row r="430" spans="1:10" x14ac:dyDescent="0.2">
      <c r="A430" t="s">
        <v>439</v>
      </c>
      <c r="B430" t="s">
        <v>400</v>
      </c>
      <c r="C430">
        <f t="shared" si="30"/>
        <v>950</v>
      </c>
      <c r="D430">
        <f t="shared" si="30"/>
        <v>591</v>
      </c>
      <c r="E430">
        <f t="array" ref="E430">MIN(FIND(E$1:E$2,$A430,C430+1))-C430</f>
        <v>5</v>
      </c>
      <c r="F430">
        <f t="array" ref="F430">MIN(FIND(F$1:F$2,$A430,D430+1))-D430</f>
        <v>5</v>
      </c>
      <c r="G430" t="str">
        <f t="shared" si="31"/>
        <v xml:space="preserve"> 31.2</v>
      </c>
      <c r="H430" t="str">
        <f t="shared" si="32"/>
        <v xml:space="preserve"> 19.1</v>
      </c>
      <c r="I430">
        <f t="shared" si="33"/>
        <v>31.2</v>
      </c>
      <c r="J430">
        <f t="shared" si="34"/>
        <v>19.100000000000001</v>
      </c>
    </row>
    <row r="431" spans="1:10" x14ac:dyDescent="0.2">
      <c r="A431" t="s">
        <v>440</v>
      </c>
      <c r="B431" t="s">
        <v>400</v>
      </c>
      <c r="C431">
        <f t="shared" si="30"/>
        <v>947</v>
      </c>
      <c r="D431">
        <f t="shared" si="30"/>
        <v>590</v>
      </c>
      <c r="E431">
        <f t="array" ref="E431">MIN(FIND(E$1:E$2,$A431,C431+1))-C431</f>
        <v>5</v>
      </c>
      <c r="F431">
        <f t="array" ref="F431">MIN(FIND(F$1:F$2,$A431,D431+1))-D431</f>
        <v>5</v>
      </c>
      <c r="G431" t="str">
        <f t="shared" si="31"/>
        <v xml:space="preserve"> 15.9</v>
      </c>
      <c r="H431" t="str">
        <f t="shared" si="32"/>
        <v xml:space="preserve"> 27.4</v>
      </c>
      <c r="I431">
        <f t="shared" si="33"/>
        <v>15.9</v>
      </c>
      <c r="J431">
        <f t="shared" si="34"/>
        <v>27.4</v>
      </c>
    </row>
    <row r="432" spans="1:10" x14ac:dyDescent="0.2">
      <c r="A432" t="s">
        <v>441</v>
      </c>
      <c r="B432" t="s">
        <v>400</v>
      </c>
      <c r="C432">
        <f t="shared" si="30"/>
        <v>951</v>
      </c>
      <c r="D432">
        <f t="shared" si="30"/>
        <v>587</v>
      </c>
      <c r="E432">
        <f t="array" ref="E432">MIN(FIND(E$1:E$2,$A432,C432+1))-C432</f>
        <v>5</v>
      </c>
      <c r="F432">
        <f t="array" ref="F432">MIN(FIND(F$1:F$2,$A432,D432+1))-D432</f>
        <v>5</v>
      </c>
      <c r="G432" t="str">
        <f t="shared" si="31"/>
        <v xml:space="preserve"> 15.6</v>
      </c>
      <c r="H432" t="str">
        <f t="shared" si="32"/>
        <v xml:space="preserve"> 31.8</v>
      </c>
      <c r="I432">
        <f t="shared" si="33"/>
        <v>15.6</v>
      </c>
      <c r="J432">
        <f t="shared" si="34"/>
        <v>31.8</v>
      </c>
    </row>
    <row r="433" spans="1:10" x14ac:dyDescent="0.2">
      <c r="A433" t="s">
        <v>442</v>
      </c>
      <c r="B433" t="s">
        <v>400</v>
      </c>
      <c r="C433">
        <f t="shared" si="30"/>
        <v>953</v>
      </c>
      <c r="D433">
        <f t="shared" si="30"/>
        <v>592</v>
      </c>
      <c r="E433">
        <f t="array" ref="E433">MIN(FIND(E$1:E$2,$A433,C433+1))-C433</f>
        <v>5</v>
      </c>
      <c r="F433">
        <f t="array" ref="F433">MIN(FIND(F$1:F$2,$A433,D433+1))-D433</f>
        <v>5</v>
      </c>
      <c r="G433" t="str">
        <f t="shared" si="31"/>
        <v xml:space="preserve"> 27.1</v>
      </c>
      <c r="H433" t="str">
        <f t="shared" si="32"/>
        <v xml:space="preserve"> 23.2</v>
      </c>
      <c r="I433">
        <f t="shared" si="33"/>
        <v>27.1</v>
      </c>
      <c r="J433">
        <f t="shared" si="34"/>
        <v>23.2</v>
      </c>
    </row>
    <row r="434" spans="1:10" x14ac:dyDescent="0.2">
      <c r="A434" t="s">
        <v>443</v>
      </c>
      <c r="B434" t="s">
        <v>400</v>
      </c>
      <c r="C434">
        <f t="shared" si="30"/>
        <v>964</v>
      </c>
      <c r="D434">
        <f t="shared" si="30"/>
        <v>594</v>
      </c>
      <c r="E434">
        <f t="array" ref="E434">MIN(FIND(E$1:E$2,$A434,C434+1))-C434</f>
        <v>5</v>
      </c>
      <c r="F434">
        <f t="array" ref="F434">MIN(FIND(F$1:F$2,$A434,D434+1))-D434</f>
        <v>5</v>
      </c>
      <c r="G434" t="str">
        <f t="shared" si="31"/>
        <v xml:space="preserve"> 19.0</v>
      </c>
      <c r="H434" t="str">
        <f t="shared" si="32"/>
        <v xml:space="preserve"> 30.7</v>
      </c>
      <c r="I434">
        <f t="shared" si="33"/>
        <v>19</v>
      </c>
      <c r="J434">
        <f t="shared" si="34"/>
        <v>30.7</v>
      </c>
    </row>
    <row r="435" spans="1:10" x14ac:dyDescent="0.2">
      <c r="A435" t="s">
        <v>444</v>
      </c>
      <c r="B435" t="s">
        <v>400</v>
      </c>
      <c r="C435">
        <f t="shared" si="30"/>
        <v>949</v>
      </c>
      <c r="D435">
        <f t="shared" si="30"/>
        <v>591</v>
      </c>
      <c r="E435">
        <f t="array" ref="E435">MIN(FIND(E$1:E$2,$A435,C435+1))-C435</f>
        <v>5</v>
      </c>
      <c r="F435">
        <f t="array" ref="F435">MIN(FIND(F$1:F$2,$A435,D435+1))-D435</f>
        <v>5</v>
      </c>
      <c r="G435" t="str">
        <f t="shared" si="31"/>
        <v xml:space="preserve"> 19.8</v>
      </c>
      <c r="H435" t="str">
        <f t="shared" si="32"/>
        <v xml:space="preserve"> 24.2</v>
      </c>
      <c r="I435">
        <f t="shared" si="33"/>
        <v>19.8</v>
      </c>
      <c r="J435">
        <f t="shared" si="34"/>
        <v>24.2</v>
      </c>
    </row>
    <row r="436" spans="1:10" x14ac:dyDescent="0.2">
      <c r="A436" t="s">
        <v>445</v>
      </c>
      <c r="B436" t="s">
        <v>400</v>
      </c>
      <c r="C436">
        <f t="shared" si="30"/>
        <v>950</v>
      </c>
      <c r="D436">
        <f t="shared" si="30"/>
        <v>591</v>
      </c>
      <c r="E436">
        <f t="array" ref="E436">MIN(FIND(E$1:E$2,$A436,C436+1))-C436</f>
        <v>5</v>
      </c>
      <c r="F436">
        <f t="array" ref="F436">MIN(FIND(F$1:F$2,$A436,D436+1))-D436</f>
        <v>5</v>
      </c>
      <c r="G436" t="str">
        <f t="shared" si="31"/>
        <v xml:space="preserve"> 29.0</v>
      </c>
      <c r="H436" t="str">
        <f t="shared" si="32"/>
        <v xml:space="preserve"> 19.7</v>
      </c>
      <c r="I436">
        <f t="shared" si="33"/>
        <v>29</v>
      </c>
      <c r="J436">
        <f t="shared" si="34"/>
        <v>19.7</v>
      </c>
    </row>
    <row r="437" spans="1:10" x14ac:dyDescent="0.2">
      <c r="A437" t="s">
        <v>446</v>
      </c>
      <c r="B437" t="s">
        <v>400</v>
      </c>
      <c r="C437">
        <f t="shared" si="30"/>
        <v>957</v>
      </c>
      <c r="D437">
        <f t="shared" si="30"/>
        <v>588</v>
      </c>
      <c r="E437">
        <f t="array" ref="E437">MIN(FIND(E$1:E$2,$A437,C437+1))-C437</f>
        <v>5</v>
      </c>
      <c r="F437">
        <f t="array" ref="F437">MIN(FIND(F$1:F$2,$A437,D437+1))-D437</f>
        <v>5</v>
      </c>
      <c r="G437" t="str">
        <f t="shared" si="31"/>
        <v xml:space="preserve"> 31.2</v>
      </c>
      <c r="H437" t="str">
        <f t="shared" si="32"/>
        <v xml:space="preserve"> 18.3</v>
      </c>
      <c r="I437">
        <f t="shared" si="33"/>
        <v>31.2</v>
      </c>
      <c r="J437">
        <f t="shared" si="34"/>
        <v>18.3</v>
      </c>
    </row>
    <row r="438" spans="1:10" x14ac:dyDescent="0.2">
      <c r="A438" t="s">
        <v>447</v>
      </c>
      <c r="B438" t="s">
        <v>400</v>
      </c>
      <c r="C438">
        <f t="shared" si="30"/>
        <v>960</v>
      </c>
      <c r="D438">
        <f t="shared" si="30"/>
        <v>592</v>
      </c>
      <c r="E438">
        <f t="array" ref="E438">MIN(FIND(E$1:E$2,$A438,C438+1))-C438</f>
        <v>5</v>
      </c>
      <c r="F438">
        <f t="array" ref="F438">MIN(FIND(F$1:F$2,$A438,D438+1))-D438</f>
        <v>5</v>
      </c>
      <c r="G438" t="str">
        <f t="shared" si="31"/>
        <v xml:space="preserve"> 16.1</v>
      </c>
      <c r="H438" t="str">
        <f t="shared" si="32"/>
        <v xml:space="preserve"> 31.8</v>
      </c>
      <c r="I438">
        <f t="shared" si="33"/>
        <v>16.100000000000001</v>
      </c>
      <c r="J438">
        <f t="shared" si="34"/>
        <v>31.8</v>
      </c>
    </row>
    <row r="439" spans="1:10" x14ac:dyDescent="0.2">
      <c r="A439" t="s">
        <v>448</v>
      </c>
      <c r="B439" t="s">
        <v>400</v>
      </c>
      <c r="C439">
        <f t="shared" si="30"/>
        <v>948</v>
      </c>
      <c r="D439">
        <f t="shared" si="30"/>
        <v>591</v>
      </c>
      <c r="E439">
        <f t="array" ref="E439">MIN(FIND(E$1:E$2,$A439,C439+1))-C439</f>
        <v>5</v>
      </c>
      <c r="F439">
        <f t="array" ref="F439">MIN(FIND(F$1:F$2,$A439,D439+1))-D439</f>
        <v>5</v>
      </c>
      <c r="G439" t="str">
        <f t="shared" si="31"/>
        <v xml:space="preserve"> 31.6</v>
      </c>
      <c r="H439" t="str">
        <f t="shared" si="32"/>
        <v xml:space="preserve"> 22.7</v>
      </c>
      <c r="I439">
        <f t="shared" si="33"/>
        <v>31.6</v>
      </c>
      <c r="J439">
        <f t="shared" si="34"/>
        <v>22.7</v>
      </c>
    </row>
    <row r="440" spans="1:10" x14ac:dyDescent="0.2">
      <c r="A440" t="s">
        <v>449</v>
      </c>
      <c r="B440" t="s">
        <v>400</v>
      </c>
      <c r="C440">
        <f t="shared" si="30"/>
        <v>939</v>
      </c>
      <c r="D440">
        <f t="shared" si="30"/>
        <v>590</v>
      </c>
      <c r="E440">
        <f t="array" ref="E440">MIN(FIND(E$1:E$2,$A440,C440+1))-C440</f>
        <v>5</v>
      </c>
      <c r="F440">
        <f t="array" ref="F440">MIN(FIND(F$1:F$2,$A440,D440+1))-D440</f>
        <v>5</v>
      </c>
      <c r="G440" t="str">
        <f t="shared" si="31"/>
        <v xml:space="preserve"> 31.3</v>
      </c>
      <c r="H440" t="str">
        <f t="shared" si="32"/>
        <v xml:space="preserve"> 24.8</v>
      </c>
      <c r="I440">
        <f t="shared" si="33"/>
        <v>31.3</v>
      </c>
      <c r="J440">
        <f t="shared" si="34"/>
        <v>24.8</v>
      </c>
    </row>
    <row r="441" spans="1:10" x14ac:dyDescent="0.2">
      <c r="A441" t="s">
        <v>450</v>
      </c>
      <c r="B441" t="s">
        <v>400</v>
      </c>
      <c r="C441">
        <f t="shared" si="30"/>
        <v>952</v>
      </c>
      <c r="D441">
        <f t="shared" si="30"/>
        <v>588</v>
      </c>
      <c r="E441">
        <f t="array" ref="E441">MIN(FIND(E$1:E$2,$A441,C441+1))-C441</f>
        <v>5</v>
      </c>
      <c r="F441">
        <f t="array" ref="F441">MIN(FIND(F$1:F$2,$A441,D441+1))-D441</f>
        <v>5</v>
      </c>
      <c r="G441" t="str">
        <f t="shared" si="31"/>
        <v xml:space="preserve"> 11.2</v>
      </c>
      <c r="H441" t="str">
        <f t="shared" si="32"/>
        <v xml:space="preserve"> 29.8</v>
      </c>
      <c r="I441">
        <f t="shared" si="33"/>
        <v>11.2</v>
      </c>
      <c r="J441">
        <f t="shared" si="34"/>
        <v>29.8</v>
      </c>
    </row>
    <row r="442" spans="1:10" x14ac:dyDescent="0.2">
      <c r="A442" t="s">
        <v>451</v>
      </c>
      <c r="B442" t="s">
        <v>400</v>
      </c>
      <c r="C442">
        <f t="shared" si="30"/>
        <v>953</v>
      </c>
      <c r="D442">
        <f t="shared" si="30"/>
        <v>591</v>
      </c>
      <c r="E442">
        <f t="array" ref="E442">MIN(FIND(E$1:E$2,$A442,C442+1))-C442</f>
        <v>5</v>
      </c>
      <c r="F442">
        <f t="array" ref="F442">MIN(FIND(F$1:F$2,$A442,D442+1))-D442</f>
        <v>5</v>
      </c>
      <c r="G442" t="str">
        <f t="shared" si="31"/>
        <v xml:space="preserve"> 20.4</v>
      </c>
      <c r="H442" t="str">
        <f t="shared" si="32"/>
        <v xml:space="preserve"> 21.6</v>
      </c>
      <c r="I442">
        <f t="shared" si="33"/>
        <v>20.399999999999999</v>
      </c>
      <c r="J442">
        <f t="shared" si="34"/>
        <v>21.6</v>
      </c>
    </row>
    <row r="443" spans="1:10" x14ac:dyDescent="0.2">
      <c r="A443" t="s">
        <v>452</v>
      </c>
      <c r="B443" t="s">
        <v>400</v>
      </c>
      <c r="C443">
        <f t="shared" si="30"/>
        <v>951</v>
      </c>
      <c r="D443">
        <f t="shared" si="30"/>
        <v>591</v>
      </c>
      <c r="E443">
        <f t="array" ref="E443">MIN(FIND(E$1:E$2,$A443,C443+1))-C443</f>
        <v>5</v>
      </c>
      <c r="F443">
        <f t="array" ref="F443">MIN(FIND(F$1:F$2,$A443,D443+1))-D443</f>
        <v>5</v>
      </c>
      <c r="G443" t="str">
        <f t="shared" si="31"/>
        <v xml:space="preserve"> 29.4</v>
      </c>
      <c r="H443" t="str">
        <f t="shared" si="32"/>
        <v xml:space="preserve"> 25.3</v>
      </c>
      <c r="I443">
        <f t="shared" si="33"/>
        <v>29.4</v>
      </c>
      <c r="J443">
        <f t="shared" si="34"/>
        <v>25.3</v>
      </c>
    </row>
    <row r="444" spans="1:10" x14ac:dyDescent="0.2">
      <c r="A444" t="s">
        <v>453</v>
      </c>
      <c r="B444" t="s">
        <v>400</v>
      </c>
      <c r="C444">
        <f t="shared" si="30"/>
        <v>950</v>
      </c>
      <c r="D444">
        <f t="shared" si="30"/>
        <v>593</v>
      </c>
      <c r="E444">
        <f t="array" ref="E444">MIN(FIND(E$1:E$2,$A444,C444+1))-C444</f>
        <v>5</v>
      </c>
      <c r="F444">
        <f t="array" ref="F444">MIN(FIND(F$1:F$2,$A444,D444+1))-D444</f>
        <v>5</v>
      </c>
      <c r="G444" t="str">
        <f t="shared" si="31"/>
        <v xml:space="preserve"> 27.9</v>
      </c>
      <c r="H444" t="str">
        <f t="shared" si="32"/>
        <v xml:space="preserve"> 19.2</v>
      </c>
      <c r="I444">
        <f t="shared" si="33"/>
        <v>27.9</v>
      </c>
      <c r="J444">
        <f t="shared" si="34"/>
        <v>19.2</v>
      </c>
    </row>
    <row r="445" spans="1:10" x14ac:dyDescent="0.2">
      <c r="A445" t="s">
        <v>454</v>
      </c>
      <c r="B445" t="s">
        <v>400</v>
      </c>
      <c r="C445">
        <f t="shared" si="30"/>
        <v>950</v>
      </c>
      <c r="D445">
        <f t="shared" si="30"/>
        <v>587</v>
      </c>
      <c r="E445">
        <f t="array" ref="E445">MIN(FIND(E$1:E$2,$A445,C445+1))-C445</f>
        <v>5</v>
      </c>
      <c r="F445">
        <f t="array" ref="F445">MIN(FIND(F$1:F$2,$A445,D445+1))-D445</f>
        <v>5</v>
      </c>
      <c r="G445" t="str">
        <f t="shared" si="31"/>
        <v xml:space="preserve"> 23.0</v>
      </c>
      <c r="H445" t="str">
        <f t="shared" si="32"/>
        <v xml:space="preserve"> 25.4</v>
      </c>
      <c r="I445">
        <f t="shared" si="33"/>
        <v>23</v>
      </c>
      <c r="J445">
        <f t="shared" si="34"/>
        <v>25.4</v>
      </c>
    </row>
    <row r="446" spans="1:10" x14ac:dyDescent="0.2">
      <c r="A446" t="s">
        <v>455</v>
      </c>
      <c r="B446" t="s">
        <v>400</v>
      </c>
      <c r="C446">
        <f t="shared" si="30"/>
        <v>961</v>
      </c>
      <c r="D446">
        <f t="shared" si="30"/>
        <v>593</v>
      </c>
      <c r="E446">
        <f t="array" ref="E446">MIN(FIND(E$1:E$2,$A446,C446+1))-C446</f>
        <v>4</v>
      </c>
      <c r="F446">
        <f t="array" ref="F446">MIN(FIND(F$1:F$2,$A446,D446+1))-D446</f>
        <v>5</v>
      </c>
      <c r="G446" t="str">
        <f t="shared" si="31"/>
        <v xml:space="preserve"> 7.7</v>
      </c>
      <c r="H446" t="str">
        <f t="shared" si="32"/>
        <v xml:space="preserve"> 30.4</v>
      </c>
      <c r="I446">
        <f t="shared" si="33"/>
        <v>7.7</v>
      </c>
      <c r="J446">
        <f t="shared" si="34"/>
        <v>30.4</v>
      </c>
    </row>
    <row r="447" spans="1:10" x14ac:dyDescent="0.2">
      <c r="A447" t="s">
        <v>456</v>
      </c>
      <c r="B447" t="s">
        <v>400</v>
      </c>
      <c r="C447">
        <f t="shared" si="30"/>
        <v>957</v>
      </c>
      <c r="D447">
        <f t="shared" si="30"/>
        <v>593</v>
      </c>
      <c r="E447">
        <f t="array" ref="E447">MIN(FIND(E$1:E$2,$A447,C447+1))-C447</f>
        <v>5</v>
      </c>
      <c r="F447">
        <f t="array" ref="F447">MIN(FIND(F$1:F$2,$A447,D447+1))-D447</f>
        <v>5</v>
      </c>
      <c r="G447" t="str">
        <f t="shared" si="31"/>
        <v xml:space="preserve"> 21.0</v>
      </c>
      <c r="H447" t="str">
        <f t="shared" si="32"/>
        <v xml:space="preserve"> 21.5</v>
      </c>
      <c r="I447">
        <f t="shared" si="33"/>
        <v>21</v>
      </c>
      <c r="J447">
        <f t="shared" si="34"/>
        <v>21.5</v>
      </c>
    </row>
    <row r="448" spans="1:10" x14ac:dyDescent="0.2">
      <c r="A448" t="s">
        <v>457</v>
      </c>
      <c r="B448" t="s">
        <v>400</v>
      </c>
      <c r="C448">
        <f t="shared" si="30"/>
        <v>963</v>
      </c>
      <c r="D448">
        <f t="shared" si="30"/>
        <v>593</v>
      </c>
      <c r="E448">
        <f t="array" ref="E448">MIN(FIND(E$1:E$2,$A448,C448+1))-C448</f>
        <v>4</v>
      </c>
      <c r="F448">
        <f t="array" ref="F448">MIN(FIND(F$1:F$2,$A448,D448+1))-D448</f>
        <v>5</v>
      </c>
      <c r="G448" t="str">
        <f t="shared" si="31"/>
        <v xml:space="preserve"> 7.6</v>
      </c>
      <c r="H448" t="str">
        <f t="shared" si="32"/>
        <v xml:space="preserve"> 29.9</v>
      </c>
      <c r="I448">
        <f t="shared" si="33"/>
        <v>7.6</v>
      </c>
      <c r="J448">
        <f t="shared" si="34"/>
        <v>29.9</v>
      </c>
    </row>
    <row r="449" spans="1:10" x14ac:dyDescent="0.2">
      <c r="A449" t="s">
        <v>458</v>
      </c>
      <c r="B449" t="s">
        <v>400</v>
      </c>
      <c r="C449">
        <f t="shared" si="30"/>
        <v>953</v>
      </c>
      <c r="D449">
        <f t="shared" si="30"/>
        <v>590</v>
      </c>
      <c r="E449">
        <f t="array" ref="E449">MIN(FIND(E$1:E$2,$A449,C449+1))-C449</f>
        <v>5</v>
      </c>
      <c r="F449">
        <f t="array" ref="F449">MIN(FIND(F$1:F$2,$A449,D449+1))-D449</f>
        <v>5</v>
      </c>
      <c r="G449" t="str">
        <f t="shared" si="31"/>
        <v xml:space="preserve"> 18.9</v>
      </c>
      <c r="H449" t="str">
        <f t="shared" si="32"/>
        <v xml:space="preserve"> 24.6</v>
      </c>
      <c r="I449">
        <f t="shared" si="33"/>
        <v>18.899999999999999</v>
      </c>
      <c r="J449">
        <f t="shared" si="34"/>
        <v>24.6</v>
      </c>
    </row>
    <row r="450" spans="1:10" x14ac:dyDescent="0.2">
      <c r="A450" t="s">
        <v>459</v>
      </c>
      <c r="B450" t="s">
        <v>400</v>
      </c>
      <c r="C450">
        <f t="shared" si="30"/>
        <v>967</v>
      </c>
      <c r="D450">
        <f t="shared" si="30"/>
        <v>595</v>
      </c>
      <c r="E450">
        <f t="array" ref="E450">MIN(FIND(E$1:E$2,$A450,C450+1))-C450</f>
        <v>5</v>
      </c>
      <c r="F450">
        <f t="array" ref="F450">MIN(FIND(F$1:F$2,$A450,D450+1))-D450</f>
        <v>5</v>
      </c>
      <c r="G450" t="str">
        <f t="shared" si="31"/>
        <v xml:space="preserve"> 17.6</v>
      </c>
      <c r="H450" t="str">
        <f t="shared" si="32"/>
        <v xml:space="preserve"> 27.0</v>
      </c>
      <c r="I450">
        <f t="shared" si="33"/>
        <v>17.600000000000001</v>
      </c>
      <c r="J450">
        <f t="shared" si="34"/>
        <v>27</v>
      </c>
    </row>
    <row r="451" spans="1:10" x14ac:dyDescent="0.2">
      <c r="A451" t="s">
        <v>460</v>
      </c>
      <c r="B451" t="s">
        <v>400</v>
      </c>
      <c r="C451">
        <f t="shared" si="30"/>
        <v>954</v>
      </c>
      <c r="D451">
        <f t="shared" si="30"/>
        <v>591</v>
      </c>
      <c r="E451">
        <f t="array" ref="E451">MIN(FIND(E$1:E$2,$A451,C451+1))-C451</f>
        <v>5</v>
      </c>
      <c r="F451">
        <f t="array" ref="F451">MIN(FIND(F$1:F$2,$A451,D451+1))-D451</f>
        <v>5</v>
      </c>
      <c r="G451" t="str">
        <f t="shared" si="31"/>
        <v xml:space="preserve"> 21.7</v>
      </c>
      <c r="H451" t="str">
        <f t="shared" si="32"/>
        <v xml:space="preserve"> 27.9</v>
      </c>
      <c r="I451">
        <f t="shared" si="33"/>
        <v>21.7</v>
      </c>
      <c r="J451">
        <f t="shared" si="34"/>
        <v>27.9</v>
      </c>
    </row>
    <row r="452" spans="1:10" x14ac:dyDescent="0.2">
      <c r="A452" t="s">
        <v>461</v>
      </c>
      <c r="B452" t="s">
        <v>400</v>
      </c>
      <c r="C452">
        <f t="shared" si="30"/>
        <v>942</v>
      </c>
      <c r="D452">
        <f t="shared" si="30"/>
        <v>587</v>
      </c>
      <c r="E452">
        <f t="array" ref="E452">MIN(FIND(E$1:E$2,$A452,C452+1))-C452</f>
        <v>5</v>
      </c>
      <c r="F452">
        <f t="array" ref="F452">MIN(FIND(F$1:F$2,$A452,D452+1))-D452</f>
        <v>5</v>
      </c>
      <c r="G452" t="str">
        <f t="shared" si="31"/>
        <v xml:space="preserve"> 21.4</v>
      </c>
      <c r="H452" t="str">
        <f t="shared" si="32"/>
        <v xml:space="preserve"> 28.3</v>
      </c>
      <c r="I452">
        <f t="shared" si="33"/>
        <v>21.4</v>
      </c>
      <c r="J452">
        <f t="shared" si="34"/>
        <v>28.3</v>
      </c>
    </row>
    <row r="453" spans="1:10" x14ac:dyDescent="0.2">
      <c r="A453" t="s">
        <v>462</v>
      </c>
      <c r="B453" t="s">
        <v>400</v>
      </c>
      <c r="C453">
        <f t="shared" ref="C453:D516" si="35">FIND(C$1,$A453)+LEN(C$1)+2</f>
        <v>953</v>
      </c>
      <c r="D453">
        <f t="shared" si="35"/>
        <v>588</v>
      </c>
      <c r="E453">
        <f t="array" ref="E453">MIN(FIND(E$1:E$2,$A453,C453+1))-C453</f>
        <v>5</v>
      </c>
      <c r="F453">
        <f t="array" ref="F453">MIN(FIND(F$1:F$2,$A453,D453+1))-D453</f>
        <v>5</v>
      </c>
      <c r="G453" t="str">
        <f t="shared" ref="G453:G516" si="36">MID($A453,C453,E453)</f>
        <v xml:space="preserve"> 19.2</v>
      </c>
      <c r="H453" t="str">
        <f t="shared" ref="H453:H516" si="37">MID($A453,D453,F453)</f>
        <v xml:space="preserve"> 19.1</v>
      </c>
      <c r="I453">
        <f t="shared" ref="I453:I516" si="38">VALUE(G453)</f>
        <v>19.2</v>
      </c>
      <c r="J453">
        <f t="shared" ref="J453:J516" si="39">VALUE(H453)</f>
        <v>19.100000000000001</v>
      </c>
    </row>
    <row r="454" spans="1:10" x14ac:dyDescent="0.2">
      <c r="A454" t="s">
        <v>463</v>
      </c>
      <c r="B454" t="s">
        <v>400</v>
      </c>
      <c r="C454">
        <f t="shared" si="35"/>
        <v>953</v>
      </c>
      <c r="D454">
        <f t="shared" si="35"/>
        <v>593</v>
      </c>
      <c r="E454">
        <f t="array" ref="E454">MIN(FIND(E$1:E$2,$A454,C454+1))-C454</f>
        <v>5</v>
      </c>
      <c r="F454">
        <f t="array" ref="F454">MIN(FIND(F$1:F$2,$A454,D454+1))-D454</f>
        <v>5</v>
      </c>
      <c r="G454" t="str">
        <f t="shared" si="36"/>
        <v xml:space="preserve"> 21.0</v>
      </c>
      <c r="H454" t="str">
        <f t="shared" si="37"/>
        <v xml:space="preserve"> 23.0</v>
      </c>
      <c r="I454">
        <f t="shared" si="38"/>
        <v>21</v>
      </c>
      <c r="J454">
        <f t="shared" si="39"/>
        <v>23</v>
      </c>
    </row>
    <row r="455" spans="1:10" x14ac:dyDescent="0.2">
      <c r="A455" t="s">
        <v>464</v>
      </c>
      <c r="B455" t="s">
        <v>400</v>
      </c>
      <c r="C455">
        <f t="shared" si="35"/>
        <v>953</v>
      </c>
      <c r="D455">
        <f t="shared" si="35"/>
        <v>592</v>
      </c>
      <c r="E455">
        <f t="array" ref="E455">MIN(FIND(E$1:E$2,$A455,C455+1))-C455</f>
        <v>5</v>
      </c>
      <c r="F455">
        <f t="array" ref="F455">MIN(FIND(F$1:F$2,$A455,D455+1))-D455</f>
        <v>5</v>
      </c>
      <c r="G455" t="str">
        <f t="shared" si="36"/>
        <v xml:space="preserve"> 30.1</v>
      </c>
      <c r="H455" t="str">
        <f t="shared" si="37"/>
        <v xml:space="preserve"> 25.1</v>
      </c>
      <c r="I455">
        <f t="shared" si="38"/>
        <v>30.1</v>
      </c>
      <c r="J455">
        <f t="shared" si="39"/>
        <v>25.1</v>
      </c>
    </row>
    <row r="456" spans="1:10" x14ac:dyDescent="0.2">
      <c r="A456" t="s">
        <v>465</v>
      </c>
      <c r="B456" t="s">
        <v>400</v>
      </c>
      <c r="C456">
        <f t="shared" si="35"/>
        <v>953</v>
      </c>
      <c r="D456">
        <f t="shared" si="35"/>
        <v>591</v>
      </c>
      <c r="E456">
        <f t="array" ref="E456">MIN(FIND(E$1:E$2,$A456,C456+1))-C456</f>
        <v>5</v>
      </c>
      <c r="F456">
        <f t="array" ref="F456">MIN(FIND(F$1:F$2,$A456,D456+1))-D456</f>
        <v>5</v>
      </c>
      <c r="G456" t="str">
        <f t="shared" si="36"/>
        <v xml:space="preserve"> 22.3</v>
      </c>
      <c r="H456" t="str">
        <f t="shared" si="37"/>
        <v xml:space="preserve"> 24.6</v>
      </c>
      <c r="I456">
        <f t="shared" si="38"/>
        <v>22.3</v>
      </c>
      <c r="J456">
        <f t="shared" si="39"/>
        <v>24.6</v>
      </c>
    </row>
    <row r="457" spans="1:10" x14ac:dyDescent="0.2">
      <c r="A457" t="s">
        <v>466</v>
      </c>
      <c r="B457" t="s">
        <v>400</v>
      </c>
      <c r="C457">
        <f t="shared" si="35"/>
        <v>969</v>
      </c>
      <c r="D457">
        <f t="shared" si="35"/>
        <v>595</v>
      </c>
      <c r="E457">
        <f t="array" ref="E457">MIN(FIND(E$1:E$2,$A457,C457+1))-C457</f>
        <v>5</v>
      </c>
      <c r="F457">
        <f t="array" ref="F457">MIN(FIND(F$1:F$2,$A457,D457+1))-D457</f>
        <v>5</v>
      </c>
      <c r="G457" t="str">
        <f t="shared" si="36"/>
        <v xml:space="preserve"> 13.9</v>
      </c>
      <c r="H457" t="str">
        <f t="shared" si="37"/>
        <v xml:space="preserve"> 31.6</v>
      </c>
      <c r="I457">
        <f t="shared" si="38"/>
        <v>13.9</v>
      </c>
      <c r="J457">
        <f t="shared" si="39"/>
        <v>31.6</v>
      </c>
    </row>
    <row r="458" spans="1:10" x14ac:dyDescent="0.2">
      <c r="A458" t="s">
        <v>467</v>
      </c>
      <c r="B458" t="s">
        <v>400</v>
      </c>
      <c r="C458">
        <f t="shared" si="35"/>
        <v>955</v>
      </c>
      <c r="D458">
        <f t="shared" si="35"/>
        <v>592</v>
      </c>
      <c r="E458">
        <f t="array" ref="E458">MIN(FIND(E$1:E$2,$A458,C458+1))-C458</f>
        <v>5</v>
      </c>
      <c r="F458">
        <f t="array" ref="F458">MIN(FIND(F$1:F$2,$A458,D458+1))-D458</f>
        <v>5</v>
      </c>
      <c r="G458" t="str">
        <f t="shared" si="36"/>
        <v xml:space="preserve"> 20.8</v>
      </c>
      <c r="H458" t="str">
        <f t="shared" si="37"/>
        <v xml:space="preserve"> 23.6</v>
      </c>
      <c r="I458">
        <f t="shared" si="38"/>
        <v>20.8</v>
      </c>
      <c r="J458">
        <f t="shared" si="39"/>
        <v>23.6</v>
      </c>
    </row>
    <row r="459" spans="1:10" x14ac:dyDescent="0.2">
      <c r="A459" t="s">
        <v>468</v>
      </c>
      <c r="B459" t="s">
        <v>400</v>
      </c>
      <c r="C459">
        <f t="shared" si="35"/>
        <v>960</v>
      </c>
      <c r="D459">
        <f t="shared" si="35"/>
        <v>594</v>
      </c>
      <c r="E459">
        <f t="array" ref="E459">MIN(FIND(E$1:E$2,$A459,C459+1))-C459</f>
        <v>5</v>
      </c>
      <c r="F459">
        <f t="array" ref="F459">MIN(FIND(F$1:F$2,$A459,D459+1))-D459</f>
        <v>5</v>
      </c>
      <c r="G459" t="str">
        <f t="shared" si="36"/>
        <v xml:space="preserve"> 18.7</v>
      </c>
      <c r="H459" t="str">
        <f t="shared" si="37"/>
        <v xml:space="preserve"> 25.8</v>
      </c>
      <c r="I459">
        <f t="shared" si="38"/>
        <v>18.7</v>
      </c>
      <c r="J459">
        <f t="shared" si="39"/>
        <v>25.8</v>
      </c>
    </row>
    <row r="460" spans="1:10" x14ac:dyDescent="0.2">
      <c r="A460" t="s">
        <v>469</v>
      </c>
      <c r="B460" t="s">
        <v>400</v>
      </c>
      <c r="C460">
        <f t="shared" si="35"/>
        <v>945</v>
      </c>
      <c r="D460">
        <f t="shared" si="35"/>
        <v>588</v>
      </c>
      <c r="E460">
        <f t="array" ref="E460">MIN(FIND(E$1:E$2,$A460,C460+1))-C460</f>
        <v>5</v>
      </c>
      <c r="F460">
        <f t="array" ref="F460">MIN(FIND(F$1:F$2,$A460,D460+1))-D460</f>
        <v>5</v>
      </c>
      <c r="G460" t="str">
        <f t="shared" si="36"/>
        <v xml:space="preserve"> 30.6</v>
      </c>
      <c r="H460" t="str">
        <f t="shared" si="37"/>
        <v xml:space="preserve"> 25.5</v>
      </c>
      <c r="I460">
        <f t="shared" si="38"/>
        <v>30.6</v>
      </c>
      <c r="J460">
        <f t="shared" si="39"/>
        <v>25.5</v>
      </c>
    </row>
    <row r="461" spans="1:10" x14ac:dyDescent="0.2">
      <c r="A461" t="s">
        <v>470</v>
      </c>
      <c r="B461" t="s">
        <v>400</v>
      </c>
      <c r="C461">
        <f t="shared" si="35"/>
        <v>954</v>
      </c>
      <c r="D461">
        <f t="shared" si="35"/>
        <v>590</v>
      </c>
      <c r="E461">
        <f t="array" ref="E461">MIN(FIND(E$1:E$2,$A461,C461+1))-C461</f>
        <v>5</v>
      </c>
      <c r="F461">
        <f t="array" ref="F461">MIN(FIND(F$1:F$2,$A461,D461+1))-D461</f>
        <v>5</v>
      </c>
      <c r="G461" t="str">
        <f t="shared" si="36"/>
        <v xml:space="preserve"> 22.8</v>
      </c>
      <c r="H461" t="str">
        <f t="shared" si="37"/>
        <v xml:space="preserve"> 30.0</v>
      </c>
      <c r="I461">
        <f t="shared" si="38"/>
        <v>22.8</v>
      </c>
      <c r="J461">
        <f t="shared" si="39"/>
        <v>30</v>
      </c>
    </row>
    <row r="462" spans="1:10" x14ac:dyDescent="0.2">
      <c r="A462" t="s">
        <v>471</v>
      </c>
      <c r="B462" t="s">
        <v>400</v>
      </c>
      <c r="C462">
        <f t="shared" si="35"/>
        <v>947</v>
      </c>
      <c r="D462">
        <f t="shared" si="35"/>
        <v>588</v>
      </c>
      <c r="E462">
        <f t="array" ref="E462">MIN(FIND(E$1:E$2,$A462,C462+1))-C462</f>
        <v>4</v>
      </c>
      <c r="F462">
        <f t="array" ref="F462">MIN(FIND(F$1:F$2,$A462,D462+1))-D462</f>
        <v>5</v>
      </c>
      <c r="G462" t="str">
        <f t="shared" si="36"/>
        <v xml:space="preserve"> 8.0</v>
      </c>
      <c r="H462" t="str">
        <f t="shared" si="37"/>
        <v xml:space="preserve"> 26.6</v>
      </c>
      <c r="I462">
        <f t="shared" si="38"/>
        <v>8</v>
      </c>
      <c r="J462">
        <f t="shared" si="39"/>
        <v>26.6</v>
      </c>
    </row>
    <row r="463" spans="1:10" x14ac:dyDescent="0.2">
      <c r="A463" t="s">
        <v>472</v>
      </c>
      <c r="B463" t="s">
        <v>400</v>
      </c>
      <c r="C463">
        <f t="shared" si="35"/>
        <v>950</v>
      </c>
      <c r="D463">
        <f t="shared" si="35"/>
        <v>591</v>
      </c>
      <c r="E463">
        <f t="array" ref="E463">MIN(FIND(E$1:E$2,$A463,C463+1))-C463</f>
        <v>5</v>
      </c>
      <c r="F463">
        <f t="array" ref="F463">MIN(FIND(F$1:F$2,$A463,D463+1))-D463</f>
        <v>5</v>
      </c>
      <c r="G463" t="str">
        <f t="shared" si="36"/>
        <v xml:space="preserve"> 25.4</v>
      </c>
      <c r="H463" t="str">
        <f t="shared" si="37"/>
        <v xml:space="preserve"> 22.9</v>
      </c>
      <c r="I463">
        <f t="shared" si="38"/>
        <v>25.4</v>
      </c>
      <c r="J463">
        <f t="shared" si="39"/>
        <v>22.9</v>
      </c>
    </row>
    <row r="464" spans="1:10" x14ac:dyDescent="0.2">
      <c r="A464" t="s">
        <v>473</v>
      </c>
      <c r="B464" t="s">
        <v>400</v>
      </c>
      <c r="C464">
        <f t="shared" si="35"/>
        <v>943</v>
      </c>
      <c r="D464">
        <f t="shared" si="35"/>
        <v>588</v>
      </c>
      <c r="E464">
        <f t="array" ref="E464">MIN(FIND(E$1:E$2,$A464,C464+1))-C464</f>
        <v>5</v>
      </c>
      <c r="F464">
        <f t="array" ref="F464">MIN(FIND(F$1:F$2,$A464,D464+1))-D464</f>
        <v>5</v>
      </c>
      <c r="G464" t="str">
        <f t="shared" si="36"/>
        <v xml:space="preserve"> 24.3</v>
      </c>
      <c r="H464" t="str">
        <f t="shared" si="37"/>
        <v xml:space="preserve"> 38.6</v>
      </c>
      <c r="I464">
        <f t="shared" si="38"/>
        <v>24.3</v>
      </c>
      <c r="J464">
        <f t="shared" si="39"/>
        <v>38.6</v>
      </c>
    </row>
    <row r="465" spans="1:10" x14ac:dyDescent="0.2">
      <c r="A465" t="s">
        <v>474</v>
      </c>
      <c r="B465" t="s">
        <v>400</v>
      </c>
      <c r="C465">
        <f t="shared" si="35"/>
        <v>961</v>
      </c>
      <c r="D465">
        <f t="shared" si="35"/>
        <v>593</v>
      </c>
      <c r="E465">
        <f t="array" ref="E465">MIN(FIND(E$1:E$2,$A465,C465+1))-C465</f>
        <v>5</v>
      </c>
      <c r="F465">
        <f t="array" ref="F465">MIN(FIND(F$1:F$2,$A465,D465+1))-D465</f>
        <v>5</v>
      </c>
      <c r="G465" t="str">
        <f t="shared" si="36"/>
        <v xml:space="preserve"> 11.2</v>
      </c>
      <c r="H465" t="str">
        <f t="shared" si="37"/>
        <v xml:space="preserve"> 33.3</v>
      </c>
      <c r="I465">
        <f t="shared" si="38"/>
        <v>11.2</v>
      </c>
      <c r="J465">
        <f t="shared" si="39"/>
        <v>33.299999999999997</v>
      </c>
    </row>
    <row r="466" spans="1:10" x14ac:dyDescent="0.2">
      <c r="A466" t="s">
        <v>475</v>
      </c>
      <c r="B466" t="s">
        <v>400</v>
      </c>
      <c r="C466">
        <f t="shared" si="35"/>
        <v>957</v>
      </c>
      <c r="D466">
        <f t="shared" si="35"/>
        <v>592</v>
      </c>
      <c r="E466">
        <f t="array" ref="E466">MIN(FIND(E$1:E$2,$A466,C466+1))-C466</f>
        <v>5</v>
      </c>
      <c r="F466">
        <f t="array" ref="F466">MIN(FIND(F$1:F$2,$A466,D466+1))-D466</f>
        <v>5</v>
      </c>
      <c r="G466" t="str">
        <f t="shared" si="36"/>
        <v xml:space="preserve"> 15.2</v>
      </c>
      <c r="H466" t="str">
        <f t="shared" si="37"/>
        <v xml:space="preserve"> 20.5</v>
      </c>
      <c r="I466">
        <f t="shared" si="38"/>
        <v>15.2</v>
      </c>
      <c r="J466">
        <f t="shared" si="39"/>
        <v>20.5</v>
      </c>
    </row>
    <row r="467" spans="1:10" x14ac:dyDescent="0.2">
      <c r="A467" t="s">
        <v>476</v>
      </c>
      <c r="B467" t="s">
        <v>400</v>
      </c>
      <c r="C467">
        <f t="shared" si="35"/>
        <v>945</v>
      </c>
      <c r="D467">
        <f t="shared" si="35"/>
        <v>588</v>
      </c>
      <c r="E467">
        <f t="array" ref="E467">MIN(FIND(E$1:E$2,$A467,C467+1))-C467</f>
        <v>5</v>
      </c>
      <c r="F467">
        <f t="array" ref="F467">MIN(FIND(F$1:F$2,$A467,D467+1))-D467</f>
        <v>5</v>
      </c>
      <c r="G467" t="str">
        <f t="shared" si="36"/>
        <v xml:space="preserve"> 21.2</v>
      </c>
      <c r="H467" t="str">
        <f t="shared" si="37"/>
        <v xml:space="preserve"> 22.5</v>
      </c>
      <c r="I467">
        <f t="shared" si="38"/>
        <v>21.2</v>
      </c>
      <c r="J467">
        <f t="shared" si="39"/>
        <v>22.5</v>
      </c>
    </row>
    <row r="468" spans="1:10" x14ac:dyDescent="0.2">
      <c r="A468" t="s">
        <v>477</v>
      </c>
      <c r="B468" t="s">
        <v>400</v>
      </c>
      <c r="C468">
        <f t="shared" si="35"/>
        <v>955</v>
      </c>
      <c r="D468">
        <f t="shared" si="35"/>
        <v>591</v>
      </c>
      <c r="E468">
        <f t="array" ref="E468">MIN(FIND(E$1:E$2,$A468,C468+1))-C468</f>
        <v>5</v>
      </c>
      <c r="F468">
        <f t="array" ref="F468">MIN(FIND(F$1:F$2,$A468,D468+1))-D468</f>
        <v>5</v>
      </c>
      <c r="G468" t="str">
        <f t="shared" si="36"/>
        <v xml:space="preserve"> 15.9</v>
      </c>
      <c r="H468" t="str">
        <f t="shared" si="37"/>
        <v xml:space="preserve"> 29.7</v>
      </c>
      <c r="I468">
        <f t="shared" si="38"/>
        <v>15.9</v>
      </c>
      <c r="J468">
        <f t="shared" si="39"/>
        <v>29.7</v>
      </c>
    </row>
    <row r="469" spans="1:10" x14ac:dyDescent="0.2">
      <c r="A469" t="s">
        <v>478</v>
      </c>
      <c r="B469" t="s">
        <v>400</v>
      </c>
      <c r="C469">
        <f t="shared" si="35"/>
        <v>947</v>
      </c>
      <c r="D469">
        <f t="shared" si="35"/>
        <v>591</v>
      </c>
      <c r="E469">
        <f t="array" ref="E469">MIN(FIND(E$1:E$2,$A469,C469+1))-C469</f>
        <v>5</v>
      </c>
      <c r="F469">
        <f t="array" ref="F469">MIN(FIND(F$1:F$2,$A469,D469+1))-D469</f>
        <v>5</v>
      </c>
      <c r="G469" t="str">
        <f t="shared" si="36"/>
        <v xml:space="preserve"> 21.7</v>
      </c>
      <c r="H469" t="str">
        <f t="shared" si="37"/>
        <v xml:space="preserve"> 36.2</v>
      </c>
      <c r="I469">
        <f t="shared" si="38"/>
        <v>21.7</v>
      </c>
      <c r="J469">
        <f t="shared" si="39"/>
        <v>36.200000000000003</v>
      </c>
    </row>
    <row r="470" spans="1:10" x14ac:dyDescent="0.2">
      <c r="A470" t="s">
        <v>479</v>
      </c>
      <c r="B470" t="s">
        <v>400</v>
      </c>
      <c r="C470">
        <f t="shared" si="35"/>
        <v>955</v>
      </c>
      <c r="D470">
        <f t="shared" si="35"/>
        <v>592</v>
      </c>
      <c r="E470">
        <f t="array" ref="E470">MIN(FIND(E$1:E$2,$A470,C470+1))-C470</f>
        <v>5</v>
      </c>
      <c r="F470">
        <f t="array" ref="F470">MIN(FIND(F$1:F$2,$A470,D470+1))-D470</f>
        <v>5</v>
      </c>
      <c r="G470" t="str">
        <f t="shared" si="36"/>
        <v xml:space="preserve"> 24.5</v>
      </c>
      <c r="H470" t="str">
        <f t="shared" si="37"/>
        <v xml:space="preserve"> 22.0</v>
      </c>
      <c r="I470">
        <f t="shared" si="38"/>
        <v>24.5</v>
      </c>
      <c r="J470">
        <f t="shared" si="39"/>
        <v>22</v>
      </c>
    </row>
    <row r="471" spans="1:10" x14ac:dyDescent="0.2">
      <c r="A471" t="s">
        <v>480</v>
      </c>
      <c r="B471" t="s">
        <v>400</v>
      </c>
      <c r="C471">
        <f t="shared" si="35"/>
        <v>955</v>
      </c>
      <c r="D471">
        <f t="shared" si="35"/>
        <v>591</v>
      </c>
      <c r="E471">
        <f t="array" ref="E471">MIN(FIND(E$1:E$2,$A471,C471+1))-C471</f>
        <v>5</v>
      </c>
      <c r="F471">
        <f t="array" ref="F471">MIN(FIND(F$1:F$2,$A471,D471+1))-D471</f>
        <v>5</v>
      </c>
      <c r="G471" t="str">
        <f t="shared" si="36"/>
        <v xml:space="preserve"> 31.5</v>
      </c>
      <c r="H471" t="str">
        <f t="shared" si="37"/>
        <v xml:space="preserve"> 23.1</v>
      </c>
      <c r="I471">
        <f t="shared" si="38"/>
        <v>31.5</v>
      </c>
      <c r="J471">
        <f t="shared" si="39"/>
        <v>23.1</v>
      </c>
    </row>
    <row r="472" spans="1:10" x14ac:dyDescent="0.2">
      <c r="A472" t="s">
        <v>481</v>
      </c>
      <c r="B472" t="s">
        <v>400</v>
      </c>
      <c r="C472">
        <f t="shared" si="35"/>
        <v>948</v>
      </c>
      <c r="D472">
        <f t="shared" si="35"/>
        <v>591</v>
      </c>
      <c r="E472">
        <f t="array" ref="E472">MIN(FIND(E$1:E$2,$A472,C472+1))-C472</f>
        <v>5</v>
      </c>
      <c r="F472">
        <f t="array" ref="F472">MIN(FIND(F$1:F$2,$A472,D472+1))-D472</f>
        <v>5</v>
      </c>
      <c r="G472" t="str">
        <f t="shared" si="36"/>
        <v xml:space="preserve"> 29.4</v>
      </c>
      <c r="H472" t="str">
        <f t="shared" si="37"/>
        <v xml:space="preserve"> 26.4</v>
      </c>
      <c r="I472">
        <f t="shared" si="38"/>
        <v>29.4</v>
      </c>
      <c r="J472">
        <f t="shared" si="39"/>
        <v>26.4</v>
      </c>
    </row>
    <row r="473" spans="1:10" x14ac:dyDescent="0.2">
      <c r="A473" t="s">
        <v>482</v>
      </c>
      <c r="B473" t="s">
        <v>400</v>
      </c>
      <c r="C473">
        <f t="shared" si="35"/>
        <v>944</v>
      </c>
      <c r="D473">
        <f t="shared" si="35"/>
        <v>588</v>
      </c>
      <c r="E473">
        <f t="array" ref="E473">MIN(FIND(E$1:E$2,$A473,C473+1))-C473</f>
        <v>5</v>
      </c>
      <c r="F473">
        <f t="array" ref="F473">MIN(FIND(F$1:F$2,$A473,D473+1))-D473</f>
        <v>5</v>
      </c>
      <c r="G473" t="str">
        <f t="shared" si="36"/>
        <v xml:space="preserve"> 22.8</v>
      </c>
      <c r="H473" t="str">
        <f t="shared" si="37"/>
        <v xml:space="preserve"> 28.9</v>
      </c>
      <c r="I473">
        <f t="shared" si="38"/>
        <v>22.8</v>
      </c>
      <c r="J473">
        <f t="shared" si="39"/>
        <v>28.9</v>
      </c>
    </row>
    <row r="474" spans="1:10" x14ac:dyDescent="0.2">
      <c r="A474" t="s">
        <v>483</v>
      </c>
      <c r="B474" t="s">
        <v>400</v>
      </c>
      <c r="C474">
        <f t="shared" si="35"/>
        <v>947</v>
      </c>
      <c r="D474">
        <f t="shared" si="35"/>
        <v>588</v>
      </c>
      <c r="E474">
        <f t="array" ref="E474">MIN(FIND(E$1:E$2,$A474,C474+1))-C474</f>
        <v>5</v>
      </c>
      <c r="F474">
        <f t="array" ref="F474">MIN(FIND(F$1:F$2,$A474,D474+1))-D474</f>
        <v>5</v>
      </c>
      <c r="G474" t="str">
        <f t="shared" si="36"/>
        <v xml:space="preserve"> 16.6</v>
      </c>
      <c r="H474" t="str">
        <f t="shared" si="37"/>
        <v xml:space="preserve"> 26.5</v>
      </c>
      <c r="I474">
        <f t="shared" si="38"/>
        <v>16.600000000000001</v>
      </c>
      <c r="J474">
        <f t="shared" si="39"/>
        <v>26.5</v>
      </c>
    </row>
    <row r="475" spans="1:10" x14ac:dyDescent="0.2">
      <c r="A475" t="s">
        <v>484</v>
      </c>
      <c r="B475" t="s">
        <v>400</v>
      </c>
      <c r="C475">
        <f t="shared" si="35"/>
        <v>945</v>
      </c>
      <c r="D475">
        <f t="shared" si="35"/>
        <v>588</v>
      </c>
      <c r="E475">
        <f t="array" ref="E475">MIN(FIND(E$1:E$2,$A475,C475+1))-C475</f>
        <v>5</v>
      </c>
      <c r="F475">
        <f t="array" ref="F475">MIN(FIND(F$1:F$2,$A475,D475+1))-D475</f>
        <v>5</v>
      </c>
      <c r="G475" t="str">
        <f t="shared" si="36"/>
        <v xml:space="preserve"> 18.9</v>
      </c>
      <c r="H475" t="str">
        <f t="shared" si="37"/>
        <v xml:space="preserve"> 30.1</v>
      </c>
      <c r="I475">
        <f t="shared" si="38"/>
        <v>18.899999999999999</v>
      </c>
      <c r="J475">
        <f t="shared" si="39"/>
        <v>30.1</v>
      </c>
    </row>
    <row r="476" spans="1:10" x14ac:dyDescent="0.2">
      <c r="A476" t="s">
        <v>485</v>
      </c>
      <c r="B476" t="s">
        <v>400</v>
      </c>
      <c r="C476">
        <f t="shared" si="35"/>
        <v>938</v>
      </c>
      <c r="D476">
        <f t="shared" si="35"/>
        <v>588</v>
      </c>
      <c r="E476">
        <f t="array" ref="E476">MIN(FIND(E$1:E$2,$A476,C476+1))-C476</f>
        <v>5</v>
      </c>
      <c r="F476">
        <f t="array" ref="F476">MIN(FIND(F$1:F$2,$A476,D476+1))-D476</f>
        <v>5</v>
      </c>
      <c r="G476" t="str">
        <f t="shared" si="36"/>
        <v xml:space="preserve"> 26.7</v>
      </c>
      <c r="H476" t="str">
        <f t="shared" si="37"/>
        <v xml:space="preserve"> 23.0</v>
      </c>
      <c r="I476">
        <f t="shared" si="38"/>
        <v>26.7</v>
      </c>
      <c r="J476">
        <f t="shared" si="39"/>
        <v>23</v>
      </c>
    </row>
    <row r="477" spans="1:10" x14ac:dyDescent="0.2">
      <c r="A477" t="s">
        <v>486</v>
      </c>
      <c r="B477" t="s">
        <v>400</v>
      </c>
      <c r="C477">
        <f t="shared" si="35"/>
        <v>950</v>
      </c>
      <c r="D477">
        <f t="shared" si="35"/>
        <v>588</v>
      </c>
      <c r="E477">
        <f t="array" ref="E477">MIN(FIND(E$1:E$2,$A477,C477+1))-C477</f>
        <v>5</v>
      </c>
      <c r="F477">
        <f t="array" ref="F477">MIN(FIND(F$1:F$2,$A477,D477+1))-D477</f>
        <v>5</v>
      </c>
      <c r="G477" t="str">
        <f t="shared" si="36"/>
        <v xml:space="preserve"> 24.7</v>
      </c>
      <c r="H477" t="str">
        <f t="shared" si="37"/>
        <v xml:space="preserve"> 23.5</v>
      </c>
      <c r="I477">
        <f t="shared" si="38"/>
        <v>24.7</v>
      </c>
      <c r="J477">
        <f t="shared" si="39"/>
        <v>23.5</v>
      </c>
    </row>
    <row r="478" spans="1:10" x14ac:dyDescent="0.2">
      <c r="A478" t="s">
        <v>487</v>
      </c>
      <c r="B478" t="s">
        <v>400</v>
      </c>
      <c r="C478">
        <f t="shared" si="35"/>
        <v>947</v>
      </c>
      <c r="D478">
        <f t="shared" si="35"/>
        <v>588</v>
      </c>
      <c r="E478">
        <f t="array" ref="E478">MIN(FIND(E$1:E$2,$A478,C478+1))-C478</f>
        <v>5</v>
      </c>
      <c r="F478">
        <f t="array" ref="F478">MIN(FIND(F$1:F$2,$A478,D478+1))-D478</f>
        <v>5</v>
      </c>
      <c r="G478" t="str">
        <f t="shared" si="36"/>
        <v xml:space="preserve"> 11.2</v>
      </c>
      <c r="H478" t="str">
        <f t="shared" si="37"/>
        <v xml:space="preserve"> 21.2</v>
      </c>
      <c r="I478">
        <f t="shared" si="38"/>
        <v>11.2</v>
      </c>
      <c r="J478">
        <f t="shared" si="39"/>
        <v>21.2</v>
      </c>
    </row>
    <row r="479" spans="1:10" x14ac:dyDescent="0.2">
      <c r="A479" t="s">
        <v>488</v>
      </c>
      <c r="B479" t="s">
        <v>400</v>
      </c>
      <c r="C479">
        <f t="shared" si="35"/>
        <v>951</v>
      </c>
      <c r="D479">
        <f t="shared" si="35"/>
        <v>590</v>
      </c>
      <c r="E479">
        <f t="array" ref="E479">MIN(FIND(E$1:E$2,$A479,C479+1))-C479</f>
        <v>5</v>
      </c>
      <c r="F479">
        <f t="array" ref="F479">MIN(FIND(F$1:F$2,$A479,D479+1))-D479</f>
        <v>5</v>
      </c>
      <c r="G479" t="str">
        <f t="shared" si="36"/>
        <v xml:space="preserve"> 18.7</v>
      </c>
      <c r="H479" t="str">
        <f t="shared" si="37"/>
        <v xml:space="preserve"> 20.1</v>
      </c>
      <c r="I479">
        <f t="shared" si="38"/>
        <v>18.7</v>
      </c>
      <c r="J479">
        <f t="shared" si="39"/>
        <v>20.100000000000001</v>
      </c>
    </row>
    <row r="480" spans="1:10" x14ac:dyDescent="0.2">
      <c r="A480" t="s">
        <v>489</v>
      </c>
      <c r="B480" t="s">
        <v>400</v>
      </c>
      <c r="C480">
        <f t="shared" si="35"/>
        <v>946</v>
      </c>
      <c r="D480">
        <f t="shared" si="35"/>
        <v>588</v>
      </c>
      <c r="E480">
        <f t="array" ref="E480">MIN(FIND(E$1:E$2,$A480,C480+1))-C480</f>
        <v>5</v>
      </c>
      <c r="F480">
        <f t="array" ref="F480">MIN(FIND(F$1:F$2,$A480,D480+1))-D480</f>
        <v>5</v>
      </c>
      <c r="G480" t="str">
        <f t="shared" si="36"/>
        <v xml:space="preserve"> 26.5</v>
      </c>
      <c r="H480" t="str">
        <f t="shared" si="37"/>
        <v xml:space="preserve"> 32.6</v>
      </c>
      <c r="I480">
        <f t="shared" si="38"/>
        <v>26.5</v>
      </c>
      <c r="J480">
        <f t="shared" si="39"/>
        <v>32.6</v>
      </c>
    </row>
    <row r="481" spans="1:10" x14ac:dyDescent="0.2">
      <c r="A481" t="s">
        <v>490</v>
      </c>
      <c r="B481" t="s">
        <v>400</v>
      </c>
      <c r="C481">
        <f t="shared" si="35"/>
        <v>942</v>
      </c>
      <c r="D481">
        <f t="shared" si="35"/>
        <v>588</v>
      </c>
      <c r="E481">
        <f t="array" ref="E481">MIN(FIND(E$1:E$2,$A481,C481+1))-C481</f>
        <v>5</v>
      </c>
      <c r="F481">
        <f t="array" ref="F481">MIN(FIND(F$1:F$2,$A481,D481+1))-D481</f>
        <v>5</v>
      </c>
      <c r="G481" t="str">
        <f t="shared" si="36"/>
        <v xml:space="preserve"> 19.2</v>
      </c>
      <c r="H481" t="str">
        <f t="shared" si="37"/>
        <v xml:space="preserve"> 25.1</v>
      </c>
      <c r="I481">
        <f t="shared" si="38"/>
        <v>19.2</v>
      </c>
      <c r="J481">
        <f t="shared" si="39"/>
        <v>25.1</v>
      </c>
    </row>
    <row r="482" spans="1:10" x14ac:dyDescent="0.2">
      <c r="A482" t="s">
        <v>491</v>
      </c>
      <c r="B482" t="s">
        <v>400</v>
      </c>
      <c r="C482">
        <f t="shared" si="35"/>
        <v>959</v>
      </c>
      <c r="D482">
        <f t="shared" si="35"/>
        <v>592</v>
      </c>
      <c r="E482">
        <f t="array" ref="E482">MIN(FIND(E$1:E$2,$A482,C482+1))-C482</f>
        <v>5</v>
      </c>
      <c r="F482">
        <f t="array" ref="F482">MIN(FIND(F$1:F$2,$A482,D482+1))-D482</f>
        <v>5</v>
      </c>
      <c r="G482" t="str">
        <f t="shared" si="36"/>
        <v xml:space="preserve"> 24.3</v>
      </c>
      <c r="H482" t="str">
        <f t="shared" si="37"/>
        <v xml:space="preserve"> 18.0</v>
      </c>
      <c r="I482">
        <f t="shared" si="38"/>
        <v>24.3</v>
      </c>
      <c r="J482">
        <f t="shared" si="39"/>
        <v>18</v>
      </c>
    </row>
    <row r="483" spans="1:10" x14ac:dyDescent="0.2">
      <c r="A483" t="s">
        <v>492</v>
      </c>
      <c r="B483" t="s">
        <v>400</v>
      </c>
      <c r="C483">
        <f t="shared" si="35"/>
        <v>952</v>
      </c>
      <c r="D483">
        <f t="shared" si="35"/>
        <v>590</v>
      </c>
      <c r="E483">
        <f t="array" ref="E483">MIN(FIND(E$1:E$2,$A483,C483+1))-C483</f>
        <v>5</v>
      </c>
      <c r="F483">
        <f t="array" ref="F483">MIN(FIND(F$1:F$2,$A483,D483+1))-D483</f>
        <v>5</v>
      </c>
      <c r="G483" t="str">
        <f t="shared" si="36"/>
        <v xml:space="preserve"> 18.1</v>
      </c>
      <c r="H483" t="str">
        <f t="shared" si="37"/>
        <v xml:space="preserve"> 30.0</v>
      </c>
      <c r="I483">
        <f t="shared" si="38"/>
        <v>18.100000000000001</v>
      </c>
      <c r="J483">
        <f t="shared" si="39"/>
        <v>30</v>
      </c>
    </row>
    <row r="484" spans="1:10" x14ac:dyDescent="0.2">
      <c r="A484" t="s">
        <v>493</v>
      </c>
      <c r="B484" t="s">
        <v>400</v>
      </c>
      <c r="C484">
        <f t="shared" si="35"/>
        <v>950</v>
      </c>
      <c r="D484">
        <f t="shared" si="35"/>
        <v>588</v>
      </c>
      <c r="E484">
        <f t="array" ref="E484">MIN(FIND(E$1:E$2,$A484,C484+1))-C484</f>
        <v>5</v>
      </c>
      <c r="F484">
        <f t="array" ref="F484">MIN(FIND(F$1:F$2,$A484,D484+1))-D484</f>
        <v>5</v>
      </c>
      <c r="G484" t="str">
        <f t="shared" si="36"/>
        <v xml:space="preserve"> 22.2</v>
      </c>
      <c r="H484" t="str">
        <f t="shared" si="37"/>
        <v xml:space="preserve"> 26.4</v>
      </c>
      <c r="I484">
        <f t="shared" si="38"/>
        <v>22.2</v>
      </c>
      <c r="J484">
        <f t="shared" si="39"/>
        <v>26.4</v>
      </c>
    </row>
    <row r="485" spans="1:10" x14ac:dyDescent="0.2">
      <c r="A485" t="s">
        <v>494</v>
      </c>
      <c r="B485" t="s">
        <v>400</v>
      </c>
      <c r="C485">
        <f t="shared" si="35"/>
        <v>948</v>
      </c>
      <c r="D485">
        <f t="shared" si="35"/>
        <v>588</v>
      </c>
      <c r="E485">
        <f t="array" ref="E485">MIN(FIND(E$1:E$2,$A485,C485+1))-C485</f>
        <v>5</v>
      </c>
      <c r="F485">
        <f t="array" ref="F485">MIN(FIND(F$1:F$2,$A485,D485+1))-D485</f>
        <v>5</v>
      </c>
      <c r="G485" t="str">
        <f t="shared" si="36"/>
        <v xml:space="preserve"> 14.9</v>
      </c>
      <c r="H485" t="str">
        <f t="shared" si="37"/>
        <v xml:space="preserve"> 26.3</v>
      </c>
      <c r="I485">
        <f t="shared" si="38"/>
        <v>14.9</v>
      </c>
      <c r="J485">
        <f t="shared" si="39"/>
        <v>26.3</v>
      </c>
    </row>
    <row r="486" spans="1:10" x14ac:dyDescent="0.2">
      <c r="A486" t="s">
        <v>495</v>
      </c>
      <c r="B486" t="s">
        <v>400</v>
      </c>
      <c r="C486">
        <f t="shared" si="35"/>
        <v>947</v>
      </c>
      <c r="D486">
        <f t="shared" si="35"/>
        <v>591</v>
      </c>
      <c r="E486">
        <f t="array" ref="E486">MIN(FIND(E$1:E$2,$A486,C486+1))-C486</f>
        <v>5</v>
      </c>
      <c r="F486">
        <f t="array" ref="F486">MIN(FIND(F$1:F$2,$A486,D486+1))-D486</f>
        <v>5</v>
      </c>
      <c r="G486" t="str">
        <f t="shared" si="36"/>
        <v xml:space="preserve"> 29.4</v>
      </c>
      <c r="H486" t="str">
        <f t="shared" si="37"/>
        <v xml:space="preserve"> 24.5</v>
      </c>
      <c r="I486">
        <f t="shared" si="38"/>
        <v>29.4</v>
      </c>
      <c r="J486">
        <f t="shared" si="39"/>
        <v>24.5</v>
      </c>
    </row>
    <row r="487" spans="1:10" x14ac:dyDescent="0.2">
      <c r="A487" t="s">
        <v>496</v>
      </c>
      <c r="B487" t="s">
        <v>400</v>
      </c>
      <c r="C487">
        <f t="shared" si="35"/>
        <v>948</v>
      </c>
      <c r="D487">
        <f t="shared" si="35"/>
        <v>587</v>
      </c>
      <c r="E487">
        <f t="array" ref="E487">MIN(FIND(E$1:E$2,$A487,C487+1))-C487</f>
        <v>5</v>
      </c>
      <c r="F487">
        <f t="array" ref="F487">MIN(FIND(F$1:F$2,$A487,D487+1))-D487</f>
        <v>5</v>
      </c>
      <c r="G487" t="str">
        <f t="shared" si="36"/>
        <v xml:space="preserve"> 17.9</v>
      </c>
      <c r="H487" t="str">
        <f t="shared" si="37"/>
        <v xml:space="preserve"> 25.3</v>
      </c>
      <c r="I487">
        <f t="shared" si="38"/>
        <v>17.899999999999999</v>
      </c>
      <c r="J487">
        <f t="shared" si="39"/>
        <v>25.3</v>
      </c>
    </row>
    <row r="488" spans="1:10" x14ac:dyDescent="0.2">
      <c r="A488" t="s">
        <v>497</v>
      </c>
      <c r="B488" t="s">
        <v>400</v>
      </c>
      <c r="C488">
        <f t="shared" si="35"/>
        <v>944</v>
      </c>
      <c r="D488">
        <f t="shared" si="35"/>
        <v>588</v>
      </c>
      <c r="E488">
        <f t="array" ref="E488">MIN(FIND(E$1:E$2,$A488,C488+1))-C488</f>
        <v>5</v>
      </c>
      <c r="F488">
        <f t="array" ref="F488">MIN(FIND(F$1:F$2,$A488,D488+1))-D488</f>
        <v>5</v>
      </c>
      <c r="G488" t="str">
        <f t="shared" si="36"/>
        <v xml:space="preserve"> 20.5</v>
      </c>
      <c r="H488" t="str">
        <f t="shared" si="37"/>
        <v xml:space="preserve"> 30.9</v>
      </c>
      <c r="I488">
        <f t="shared" si="38"/>
        <v>20.5</v>
      </c>
      <c r="J488">
        <f t="shared" si="39"/>
        <v>30.9</v>
      </c>
    </row>
    <row r="489" spans="1:10" x14ac:dyDescent="0.2">
      <c r="A489" t="s">
        <v>498</v>
      </c>
      <c r="B489" t="s">
        <v>400</v>
      </c>
      <c r="C489">
        <f t="shared" si="35"/>
        <v>954</v>
      </c>
      <c r="D489">
        <f t="shared" si="35"/>
        <v>591</v>
      </c>
      <c r="E489">
        <f t="array" ref="E489">MIN(FIND(E$1:E$2,$A489,C489+1))-C489</f>
        <v>5</v>
      </c>
      <c r="F489">
        <f t="array" ref="F489">MIN(FIND(F$1:F$2,$A489,D489+1))-D489</f>
        <v>5</v>
      </c>
      <c r="G489" t="str">
        <f t="shared" si="36"/>
        <v xml:space="preserve"> 21.1</v>
      </c>
      <c r="H489" t="str">
        <f t="shared" si="37"/>
        <v xml:space="preserve"> 30.2</v>
      </c>
      <c r="I489">
        <f t="shared" si="38"/>
        <v>21.1</v>
      </c>
      <c r="J489">
        <f t="shared" si="39"/>
        <v>30.2</v>
      </c>
    </row>
    <row r="490" spans="1:10" x14ac:dyDescent="0.2">
      <c r="A490" t="s">
        <v>499</v>
      </c>
      <c r="B490" t="s">
        <v>400</v>
      </c>
      <c r="C490">
        <f t="shared" si="35"/>
        <v>945</v>
      </c>
      <c r="D490">
        <f t="shared" si="35"/>
        <v>588</v>
      </c>
      <c r="E490">
        <f t="array" ref="E490">MIN(FIND(E$1:E$2,$A490,C490+1))-C490</f>
        <v>5</v>
      </c>
      <c r="F490">
        <f t="array" ref="F490">MIN(FIND(F$1:F$2,$A490,D490+1))-D490</f>
        <v>5</v>
      </c>
      <c r="G490" t="str">
        <f t="shared" si="36"/>
        <v xml:space="preserve"> 23.0</v>
      </c>
      <c r="H490" t="str">
        <f t="shared" si="37"/>
        <v xml:space="preserve"> 22.3</v>
      </c>
      <c r="I490">
        <f t="shared" si="38"/>
        <v>23</v>
      </c>
      <c r="J490">
        <f t="shared" si="39"/>
        <v>22.3</v>
      </c>
    </row>
    <row r="491" spans="1:10" x14ac:dyDescent="0.2">
      <c r="A491" t="s">
        <v>500</v>
      </c>
      <c r="B491" t="s">
        <v>400</v>
      </c>
      <c r="C491">
        <f t="shared" si="35"/>
        <v>952</v>
      </c>
      <c r="D491">
        <f t="shared" si="35"/>
        <v>588</v>
      </c>
      <c r="E491">
        <f t="array" ref="E491">MIN(FIND(E$1:E$2,$A491,C491+1))-C491</f>
        <v>5</v>
      </c>
      <c r="F491">
        <f t="array" ref="F491">MIN(FIND(F$1:F$2,$A491,D491+1))-D491</f>
        <v>5</v>
      </c>
      <c r="G491" t="str">
        <f t="shared" si="36"/>
        <v xml:space="preserve"> 26.2</v>
      </c>
      <c r="H491" t="str">
        <f t="shared" si="37"/>
        <v xml:space="preserve"> 21.2</v>
      </c>
      <c r="I491">
        <f t="shared" si="38"/>
        <v>26.2</v>
      </c>
      <c r="J491">
        <f t="shared" si="39"/>
        <v>21.2</v>
      </c>
    </row>
    <row r="492" spans="1:10" x14ac:dyDescent="0.2">
      <c r="A492" t="s">
        <v>501</v>
      </c>
      <c r="B492" t="s">
        <v>400</v>
      </c>
      <c r="C492">
        <f t="shared" si="35"/>
        <v>950</v>
      </c>
      <c r="D492">
        <f t="shared" si="35"/>
        <v>591</v>
      </c>
      <c r="E492">
        <f t="array" ref="E492">MIN(FIND(E$1:E$2,$A492,C492+1))-C492</f>
        <v>5</v>
      </c>
      <c r="F492">
        <f t="array" ref="F492">MIN(FIND(F$1:F$2,$A492,D492+1))-D492</f>
        <v>5</v>
      </c>
      <c r="G492" t="str">
        <f t="shared" si="36"/>
        <v xml:space="preserve"> 12.9</v>
      </c>
      <c r="H492" t="str">
        <f t="shared" si="37"/>
        <v xml:space="preserve"> 27.2</v>
      </c>
      <c r="I492">
        <f t="shared" si="38"/>
        <v>12.9</v>
      </c>
      <c r="J492">
        <f t="shared" si="39"/>
        <v>27.2</v>
      </c>
    </row>
    <row r="493" spans="1:10" x14ac:dyDescent="0.2">
      <c r="A493" t="s">
        <v>502</v>
      </c>
      <c r="B493" t="s">
        <v>400</v>
      </c>
      <c r="C493">
        <f t="shared" si="35"/>
        <v>948</v>
      </c>
      <c r="D493">
        <f t="shared" si="35"/>
        <v>588</v>
      </c>
      <c r="E493">
        <f t="array" ref="E493">MIN(FIND(E$1:E$2,$A493,C493+1))-C493</f>
        <v>5</v>
      </c>
      <c r="F493">
        <f t="array" ref="F493">MIN(FIND(F$1:F$2,$A493,D493+1))-D493</f>
        <v>5</v>
      </c>
      <c r="G493" t="str">
        <f t="shared" si="36"/>
        <v xml:space="preserve"> 24.5</v>
      </c>
      <c r="H493" t="str">
        <f t="shared" si="37"/>
        <v xml:space="preserve"> 21.4</v>
      </c>
      <c r="I493">
        <f t="shared" si="38"/>
        <v>24.5</v>
      </c>
      <c r="J493">
        <f t="shared" si="39"/>
        <v>21.4</v>
      </c>
    </row>
    <row r="494" spans="1:10" x14ac:dyDescent="0.2">
      <c r="A494" t="s">
        <v>503</v>
      </c>
      <c r="B494" t="s">
        <v>400</v>
      </c>
      <c r="C494">
        <f t="shared" si="35"/>
        <v>953</v>
      </c>
      <c r="D494">
        <f t="shared" si="35"/>
        <v>591</v>
      </c>
      <c r="E494">
        <f t="array" ref="E494">MIN(FIND(E$1:E$2,$A494,C494+1))-C494</f>
        <v>5</v>
      </c>
      <c r="F494">
        <f t="array" ref="F494">MIN(FIND(F$1:F$2,$A494,D494+1))-D494</f>
        <v>5</v>
      </c>
      <c r="G494" t="str">
        <f t="shared" si="36"/>
        <v xml:space="preserve"> 15.4</v>
      </c>
      <c r="H494" t="str">
        <f t="shared" si="37"/>
        <v xml:space="preserve"> 27.2</v>
      </c>
      <c r="I494">
        <f t="shared" si="38"/>
        <v>15.4</v>
      </c>
      <c r="J494">
        <f t="shared" si="39"/>
        <v>27.2</v>
      </c>
    </row>
    <row r="495" spans="1:10" x14ac:dyDescent="0.2">
      <c r="A495" t="s">
        <v>504</v>
      </c>
      <c r="B495" t="s">
        <v>400</v>
      </c>
      <c r="C495">
        <f t="shared" si="35"/>
        <v>954</v>
      </c>
      <c r="D495">
        <f t="shared" si="35"/>
        <v>593</v>
      </c>
      <c r="E495">
        <f t="array" ref="E495">MIN(FIND(E$1:E$2,$A495,C495+1))-C495</f>
        <v>5</v>
      </c>
      <c r="F495">
        <f t="array" ref="F495">MIN(FIND(F$1:F$2,$A495,D495+1))-D495</f>
        <v>5</v>
      </c>
      <c r="G495" t="str">
        <f t="shared" si="36"/>
        <v xml:space="preserve"> 22.4</v>
      </c>
      <c r="H495" t="str">
        <f t="shared" si="37"/>
        <v xml:space="preserve"> 24.8</v>
      </c>
      <c r="I495">
        <f t="shared" si="38"/>
        <v>22.4</v>
      </c>
      <c r="J495">
        <f t="shared" si="39"/>
        <v>24.8</v>
      </c>
    </row>
    <row r="496" spans="1:10" x14ac:dyDescent="0.2">
      <c r="A496" t="s">
        <v>505</v>
      </c>
      <c r="B496" t="s">
        <v>400</v>
      </c>
      <c r="C496">
        <f t="shared" si="35"/>
        <v>962</v>
      </c>
      <c r="D496">
        <f t="shared" si="35"/>
        <v>592</v>
      </c>
      <c r="E496">
        <f t="array" ref="E496">MIN(FIND(E$1:E$2,$A496,C496+1))-C496</f>
        <v>5</v>
      </c>
      <c r="F496">
        <f t="array" ref="F496">MIN(FIND(F$1:F$2,$A496,D496+1))-D496</f>
        <v>5</v>
      </c>
      <c r="G496" t="str">
        <f t="shared" si="36"/>
        <v xml:space="preserve"> 19.6</v>
      </c>
      <c r="H496" t="str">
        <f t="shared" si="37"/>
        <v xml:space="preserve"> 19.0</v>
      </c>
      <c r="I496">
        <f t="shared" si="38"/>
        <v>19.600000000000001</v>
      </c>
      <c r="J496">
        <f t="shared" si="39"/>
        <v>19</v>
      </c>
    </row>
    <row r="497" spans="1:10" x14ac:dyDescent="0.2">
      <c r="A497" t="s">
        <v>506</v>
      </c>
      <c r="B497" t="s">
        <v>400</v>
      </c>
      <c r="C497">
        <f t="shared" si="35"/>
        <v>955</v>
      </c>
      <c r="D497">
        <f t="shared" si="35"/>
        <v>592</v>
      </c>
      <c r="E497">
        <f t="array" ref="E497">MIN(FIND(E$1:E$2,$A497,C497+1))-C497</f>
        <v>5</v>
      </c>
      <c r="F497">
        <f t="array" ref="F497">MIN(FIND(F$1:F$2,$A497,D497+1))-D497</f>
        <v>5</v>
      </c>
      <c r="G497" t="str">
        <f t="shared" si="36"/>
        <v xml:space="preserve"> 15.2</v>
      </c>
      <c r="H497" t="str">
        <f t="shared" si="37"/>
        <v xml:space="preserve"> 31.4</v>
      </c>
      <c r="I497">
        <f t="shared" si="38"/>
        <v>15.2</v>
      </c>
      <c r="J497">
        <f t="shared" si="39"/>
        <v>31.4</v>
      </c>
    </row>
    <row r="498" spans="1:10" x14ac:dyDescent="0.2">
      <c r="A498" t="s">
        <v>507</v>
      </c>
      <c r="B498" t="s">
        <v>400</v>
      </c>
      <c r="C498">
        <f t="shared" si="35"/>
        <v>950</v>
      </c>
      <c r="D498">
        <f t="shared" si="35"/>
        <v>587</v>
      </c>
      <c r="E498">
        <f t="array" ref="E498">MIN(FIND(E$1:E$2,$A498,C498+1))-C498</f>
        <v>4</v>
      </c>
      <c r="F498">
        <f t="array" ref="F498">MIN(FIND(F$1:F$2,$A498,D498+1))-D498</f>
        <v>5</v>
      </c>
      <c r="G498" t="str">
        <f t="shared" si="36"/>
        <v xml:space="preserve"> 9.3</v>
      </c>
      <c r="H498" t="str">
        <f t="shared" si="37"/>
        <v xml:space="preserve"> 23.7</v>
      </c>
      <c r="I498">
        <f t="shared" si="38"/>
        <v>9.3000000000000007</v>
      </c>
      <c r="J498">
        <f t="shared" si="39"/>
        <v>23.7</v>
      </c>
    </row>
    <row r="499" spans="1:10" x14ac:dyDescent="0.2">
      <c r="A499" t="s">
        <v>508</v>
      </c>
      <c r="B499" t="s">
        <v>400</v>
      </c>
      <c r="C499">
        <f t="shared" si="35"/>
        <v>950</v>
      </c>
      <c r="D499">
        <f t="shared" si="35"/>
        <v>588</v>
      </c>
      <c r="E499">
        <f t="array" ref="E499">MIN(FIND(E$1:E$2,$A499,C499+1))-C499</f>
        <v>5</v>
      </c>
      <c r="F499">
        <f t="array" ref="F499">MIN(FIND(F$1:F$2,$A499,D499+1))-D499</f>
        <v>5</v>
      </c>
      <c r="G499" t="str">
        <f t="shared" si="36"/>
        <v xml:space="preserve"> 16.4</v>
      </c>
      <c r="H499" t="str">
        <f t="shared" si="37"/>
        <v xml:space="preserve"> 27.9</v>
      </c>
      <c r="I499">
        <f t="shared" si="38"/>
        <v>16.399999999999999</v>
      </c>
      <c r="J499">
        <f t="shared" si="39"/>
        <v>27.9</v>
      </c>
    </row>
    <row r="500" spans="1:10" x14ac:dyDescent="0.2">
      <c r="A500" t="s">
        <v>509</v>
      </c>
      <c r="B500" t="s">
        <v>400</v>
      </c>
      <c r="C500">
        <f t="shared" si="35"/>
        <v>957</v>
      </c>
      <c r="D500">
        <f t="shared" si="35"/>
        <v>590</v>
      </c>
      <c r="E500">
        <f t="array" ref="E500">MIN(FIND(E$1:E$2,$A500,C500+1))-C500</f>
        <v>5</v>
      </c>
      <c r="F500">
        <f t="array" ref="F500">MIN(FIND(F$1:F$2,$A500,D500+1))-D500</f>
        <v>5</v>
      </c>
      <c r="G500" t="str">
        <f t="shared" si="36"/>
        <v xml:space="preserve"> 11.4</v>
      </c>
      <c r="H500" t="str">
        <f t="shared" si="37"/>
        <v xml:space="preserve"> 37.7</v>
      </c>
      <c r="I500">
        <f t="shared" si="38"/>
        <v>11.4</v>
      </c>
      <c r="J500">
        <f t="shared" si="39"/>
        <v>37.700000000000003</v>
      </c>
    </row>
    <row r="501" spans="1:10" x14ac:dyDescent="0.2">
      <c r="A501" t="s">
        <v>510</v>
      </c>
      <c r="B501" t="s">
        <v>400</v>
      </c>
      <c r="C501">
        <f t="shared" si="35"/>
        <v>952</v>
      </c>
      <c r="D501">
        <f t="shared" si="35"/>
        <v>592</v>
      </c>
      <c r="E501">
        <f t="array" ref="E501">MIN(FIND(E$1:E$2,$A501,C501+1))-C501</f>
        <v>5</v>
      </c>
      <c r="F501">
        <f t="array" ref="F501">MIN(FIND(F$1:F$2,$A501,D501+1))-D501</f>
        <v>5</v>
      </c>
      <c r="G501" t="str">
        <f t="shared" si="36"/>
        <v xml:space="preserve"> 24.6</v>
      </c>
      <c r="H501" t="str">
        <f t="shared" si="37"/>
        <v xml:space="preserve"> 22.7</v>
      </c>
      <c r="I501">
        <f t="shared" si="38"/>
        <v>24.6</v>
      </c>
      <c r="J501">
        <f t="shared" si="39"/>
        <v>22.7</v>
      </c>
    </row>
    <row r="502" spans="1:10" x14ac:dyDescent="0.2">
      <c r="A502" t="s">
        <v>511</v>
      </c>
      <c r="B502" t="s">
        <v>400</v>
      </c>
      <c r="C502">
        <f t="shared" si="35"/>
        <v>954</v>
      </c>
      <c r="D502">
        <f t="shared" si="35"/>
        <v>590</v>
      </c>
      <c r="E502">
        <f t="array" ref="E502">MIN(FIND(E$1:E$2,$A502,C502+1))-C502</f>
        <v>5</v>
      </c>
      <c r="F502">
        <f t="array" ref="F502">MIN(FIND(F$1:F$2,$A502,D502+1))-D502</f>
        <v>5</v>
      </c>
      <c r="G502" t="str">
        <f t="shared" si="36"/>
        <v xml:space="preserve"> 11.9</v>
      </c>
      <c r="H502" t="str">
        <f t="shared" si="37"/>
        <v xml:space="preserve"> 28.5</v>
      </c>
      <c r="I502">
        <f t="shared" si="38"/>
        <v>11.9</v>
      </c>
      <c r="J502">
        <f t="shared" si="39"/>
        <v>28.5</v>
      </c>
    </row>
    <row r="503" spans="1:10" x14ac:dyDescent="0.2">
      <c r="A503" t="s">
        <v>512</v>
      </c>
      <c r="B503" t="s">
        <v>400</v>
      </c>
      <c r="C503">
        <f t="shared" si="35"/>
        <v>944</v>
      </c>
      <c r="D503">
        <f t="shared" si="35"/>
        <v>587</v>
      </c>
      <c r="E503">
        <f t="array" ref="E503">MIN(FIND(E$1:E$2,$A503,C503+1))-C503</f>
        <v>5</v>
      </c>
      <c r="F503">
        <f t="array" ref="F503">MIN(FIND(F$1:F$2,$A503,D503+1))-D503</f>
        <v>5</v>
      </c>
      <c r="G503" t="str">
        <f t="shared" si="36"/>
        <v xml:space="preserve"> 20.5</v>
      </c>
      <c r="H503" t="str">
        <f t="shared" si="37"/>
        <v xml:space="preserve"> 26.6</v>
      </c>
      <c r="I503">
        <f t="shared" si="38"/>
        <v>20.5</v>
      </c>
      <c r="J503">
        <f t="shared" si="39"/>
        <v>26.6</v>
      </c>
    </row>
    <row r="504" spans="1:10" x14ac:dyDescent="0.2">
      <c r="A504" t="s">
        <v>513</v>
      </c>
      <c r="B504" t="s">
        <v>400</v>
      </c>
      <c r="C504">
        <f t="shared" si="35"/>
        <v>945</v>
      </c>
      <c r="D504">
        <f t="shared" si="35"/>
        <v>588</v>
      </c>
      <c r="E504">
        <f t="array" ref="E504">MIN(FIND(E$1:E$2,$A504,C504+1))-C504</f>
        <v>5</v>
      </c>
      <c r="F504">
        <f t="array" ref="F504">MIN(FIND(F$1:F$2,$A504,D504+1))-D504</f>
        <v>5</v>
      </c>
      <c r="G504" t="str">
        <f t="shared" si="36"/>
        <v xml:space="preserve"> 11.2</v>
      </c>
      <c r="H504" t="str">
        <f t="shared" si="37"/>
        <v xml:space="preserve"> 33.2</v>
      </c>
      <c r="I504">
        <f t="shared" si="38"/>
        <v>11.2</v>
      </c>
      <c r="J504">
        <f t="shared" si="39"/>
        <v>33.200000000000003</v>
      </c>
    </row>
    <row r="505" spans="1:10" x14ac:dyDescent="0.2">
      <c r="A505" t="s">
        <v>514</v>
      </c>
      <c r="B505" t="s">
        <v>400</v>
      </c>
      <c r="C505">
        <f t="shared" si="35"/>
        <v>950</v>
      </c>
      <c r="D505">
        <f t="shared" si="35"/>
        <v>593</v>
      </c>
      <c r="E505">
        <f t="array" ref="E505">MIN(FIND(E$1:E$2,$A505,C505+1))-C505</f>
        <v>5</v>
      </c>
      <c r="F505">
        <f t="array" ref="F505">MIN(FIND(F$1:F$2,$A505,D505+1))-D505</f>
        <v>5</v>
      </c>
      <c r="G505" t="str">
        <f t="shared" si="36"/>
        <v xml:space="preserve"> 23.4</v>
      </c>
      <c r="H505" t="str">
        <f t="shared" si="37"/>
        <v xml:space="preserve"> 26.6</v>
      </c>
      <c r="I505">
        <f t="shared" si="38"/>
        <v>23.4</v>
      </c>
      <c r="J505">
        <f t="shared" si="39"/>
        <v>26.6</v>
      </c>
    </row>
    <row r="506" spans="1:10" x14ac:dyDescent="0.2">
      <c r="A506" t="s">
        <v>515</v>
      </c>
      <c r="B506" t="s">
        <v>400</v>
      </c>
      <c r="C506">
        <f t="shared" si="35"/>
        <v>948</v>
      </c>
      <c r="D506">
        <f t="shared" si="35"/>
        <v>588</v>
      </c>
      <c r="E506">
        <f t="array" ref="E506">MIN(FIND(E$1:E$2,$A506,C506+1))-C506</f>
        <v>5</v>
      </c>
      <c r="F506">
        <f t="array" ref="F506">MIN(FIND(F$1:F$2,$A506,D506+1))-D506</f>
        <v>5</v>
      </c>
      <c r="G506" t="str">
        <f t="shared" si="36"/>
        <v xml:space="preserve"> 15.7</v>
      </c>
      <c r="H506" t="str">
        <f t="shared" si="37"/>
        <v xml:space="preserve"> 24.0</v>
      </c>
      <c r="I506">
        <f t="shared" si="38"/>
        <v>15.7</v>
      </c>
      <c r="J506">
        <f t="shared" si="39"/>
        <v>24</v>
      </c>
    </row>
    <row r="507" spans="1:10" x14ac:dyDescent="0.2">
      <c r="A507" t="s">
        <v>516</v>
      </c>
      <c r="B507" t="s">
        <v>400</v>
      </c>
      <c r="C507">
        <f t="shared" si="35"/>
        <v>953</v>
      </c>
      <c r="D507">
        <f t="shared" si="35"/>
        <v>591</v>
      </c>
      <c r="E507">
        <f t="array" ref="E507">MIN(FIND(E$1:E$2,$A507,C507+1))-C507</f>
        <v>5</v>
      </c>
      <c r="F507">
        <f t="array" ref="F507">MIN(FIND(F$1:F$2,$A507,D507+1))-D507</f>
        <v>5</v>
      </c>
      <c r="G507" t="str">
        <f t="shared" si="36"/>
        <v xml:space="preserve"> 14.0</v>
      </c>
      <c r="H507" t="str">
        <f t="shared" si="37"/>
        <v xml:space="preserve"> 28.2</v>
      </c>
      <c r="I507">
        <f t="shared" si="38"/>
        <v>14</v>
      </c>
      <c r="J507">
        <f t="shared" si="39"/>
        <v>28.2</v>
      </c>
    </row>
    <row r="508" spans="1:10" x14ac:dyDescent="0.2">
      <c r="A508" t="s">
        <v>517</v>
      </c>
      <c r="B508" t="s">
        <v>400</v>
      </c>
      <c r="C508">
        <f t="shared" si="35"/>
        <v>942</v>
      </c>
      <c r="D508">
        <f t="shared" si="35"/>
        <v>588</v>
      </c>
      <c r="E508">
        <f t="array" ref="E508">MIN(FIND(E$1:E$2,$A508,C508+1))-C508</f>
        <v>5</v>
      </c>
      <c r="F508">
        <f t="array" ref="F508">MIN(FIND(F$1:F$2,$A508,D508+1))-D508</f>
        <v>5</v>
      </c>
      <c r="G508" t="str">
        <f t="shared" si="36"/>
        <v xml:space="preserve"> 26.4</v>
      </c>
      <c r="H508" t="str">
        <f t="shared" si="37"/>
        <v xml:space="preserve"> 22.0</v>
      </c>
      <c r="I508">
        <f t="shared" si="38"/>
        <v>26.4</v>
      </c>
      <c r="J508">
        <f t="shared" si="39"/>
        <v>22</v>
      </c>
    </row>
    <row r="509" spans="1:10" x14ac:dyDescent="0.2">
      <c r="A509" t="s">
        <v>518</v>
      </c>
      <c r="B509" t="s">
        <v>400</v>
      </c>
      <c r="C509">
        <f t="shared" si="35"/>
        <v>949</v>
      </c>
      <c r="D509">
        <f t="shared" si="35"/>
        <v>590</v>
      </c>
      <c r="E509">
        <f t="array" ref="E509">MIN(FIND(E$1:E$2,$A509,C509+1))-C509</f>
        <v>5</v>
      </c>
      <c r="F509">
        <f t="array" ref="F509">MIN(FIND(F$1:F$2,$A509,D509+1))-D509</f>
        <v>5</v>
      </c>
      <c r="G509" t="str">
        <f t="shared" si="36"/>
        <v xml:space="preserve"> 21.5</v>
      </c>
      <c r="H509" t="str">
        <f t="shared" si="37"/>
        <v xml:space="preserve"> 21.9</v>
      </c>
      <c r="I509">
        <f t="shared" si="38"/>
        <v>21.5</v>
      </c>
      <c r="J509">
        <f t="shared" si="39"/>
        <v>21.9</v>
      </c>
    </row>
    <row r="510" spans="1:10" x14ac:dyDescent="0.2">
      <c r="A510" t="s">
        <v>519</v>
      </c>
      <c r="B510" t="s">
        <v>400</v>
      </c>
      <c r="C510">
        <f t="shared" si="35"/>
        <v>947</v>
      </c>
      <c r="D510">
        <f t="shared" si="35"/>
        <v>588</v>
      </c>
      <c r="E510">
        <f t="array" ref="E510">MIN(FIND(E$1:E$2,$A510,C510+1))-C510</f>
        <v>5</v>
      </c>
      <c r="F510">
        <f t="array" ref="F510">MIN(FIND(F$1:F$2,$A510,D510+1))-D510</f>
        <v>5</v>
      </c>
      <c r="G510" t="str">
        <f t="shared" si="36"/>
        <v xml:space="preserve"> 25.4</v>
      </c>
      <c r="H510" t="str">
        <f t="shared" si="37"/>
        <v xml:space="preserve"> 19.4</v>
      </c>
      <c r="I510">
        <f t="shared" si="38"/>
        <v>25.4</v>
      </c>
      <c r="J510">
        <f t="shared" si="39"/>
        <v>19.399999999999999</v>
      </c>
    </row>
    <row r="511" spans="1:10" x14ac:dyDescent="0.2">
      <c r="A511" t="s">
        <v>520</v>
      </c>
      <c r="B511" t="s">
        <v>400</v>
      </c>
      <c r="C511">
        <f t="shared" si="35"/>
        <v>961</v>
      </c>
      <c r="D511">
        <f t="shared" si="35"/>
        <v>592</v>
      </c>
      <c r="E511">
        <f t="array" ref="E511">MIN(FIND(E$1:E$2,$A511,C511+1))-C511</f>
        <v>5</v>
      </c>
      <c r="F511">
        <f t="array" ref="F511">MIN(FIND(F$1:F$2,$A511,D511+1))-D511</f>
        <v>5</v>
      </c>
      <c r="G511" t="str">
        <f t="shared" si="36"/>
        <v xml:space="preserve"> 25.1</v>
      </c>
      <c r="H511" t="str">
        <f t="shared" si="37"/>
        <v xml:space="preserve"> 20.0</v>
      </c>
      <c r="I511">
        <f t="shared" si="38"/>
        <v>25.1</v>
      </c>
      <c r="J511">
        <f t="shared" si="39"/>
        <v>20</v>
      </c>
    </row>
    <row r="512" spans="1:10" x14ac:dyDescent="0.2">
      <c r="A512" t="s">
        <v>521</v>
      </c>
      <c r="B512" t="s">
        <v>400</v>
      </c>
      <c r="C512">
        <f t="shared" si="35"/>
        <v>963</v>
      </c>
      <c r="D512">
        <f t="shared" si="35"/>
        <v>595</v>
      </c>
      <c r="E512">
        <f t="array" ref="E512">MIN(FIND(E$1:E$2,$A512,C512+1))-C512</f>
        <v>5</v>
      </c>
      <c r="F512">
        <f t="array" ref="F512">MIN(FIND(F$1:F$2,$A512,D512+1))-D512</f>
        <v>5</v>
      </c>
      <c r="G512" t="str">
        <f t="shared" si="36"/>
        <v xml:space="preserve"> 14.7</v>
      </c>
      <c r="H512" t="str">
        <f t="shared" si="37"/>
        <v xml:space="preserve"> 32.3</v>
      </c>
      <c r="I512">
        <f t="shared" si="38"/>
        <v>14.7</v>
      </c>
      <c r="J512">
        <f t="shared" si="39"/>
        <v>32.299999999999997</v>
      </c>
    </row>
    <row r="513" spans="1:10" x14ac:dyDescent="0.2">
      <c r="A513" t="s">
        <v>522</v>
      </c>
      <c r="B513" t="s">
        <v>400</v>
      </c>
      <c r="C513">
        <f t="shared" si="35"/>
        <v>945</v>
      </c>
      <c r="D513">
        <f t="shared" si="35"/>
        <v>591</v>
      </c>
      <c r="E513">
        <f t="array" ref="E513">MIN(FIND(E$1:E$2,$A513,C513+1))-C513</f>
        <v>5</v>
      </c>
      <c r="F513">
        <f t="array" ref="F513">MIN(FIND(F$1:F$2,$A513,D513+1))-D513</f>
        <v>5</v>
      </c>
      <c r="G513" t="str">
        <f t="shared" si="36"/>
        <v xml:space="preserve"> 22.3</v>
      </c>
      <c r="H513" t="str">
        <f t="shared" si="37"/>
        <v xml:space="preserve"> 27.6</v>
      </c>
      <c r="I513">
        <f t="shared" si="38"/>
        <v>22.3</v>
      </c>
      <c r="J513">
        <f t="shared" si="39"/>
        <v>27.6</v>
      </c>
    </row>
    <row r="514" spans="1:10" x14ac:dyDescent="0.2">
      <c r="A514" t="s">
        <v>523</v>
      </c>
      <c r="B514" t="s">
        <v>400</v>
      </c>
      <c r="C514">
        <f t="shared" si="35"/>
        <v>949</v>
      </c>
      <c r="D514">
        <f t="shared" si="35"/>
        <v>591</v>
      </c>
      <c r="E514">
        <f t="array" ref="E514">MIN(FIND(E$1:E$2,$A514,C514+1))-C514</f>
        <v>5</v>
      </c>
      <c r="F514">
        <f t="array" ref="F514">MIN(FIND(F$1:F$2,$A514,D514+1))-D514</f>
        <v>5</v>
      </c>
      <c r="G514" t="str">
        <f t="shared" si="36"/>
        <v xml:space="preserve"> 27.0</v>
      </c>
      <c r="H514" t="str">
        <f t="shared" si="37"/>
        <v xml:space="preserve"> 28.7</v>
      </c>
      <c r="I514">
        <f t="shared" si="38"/>
        <v>27</v>
      </c>
      <c r="J514">
        <f t="shared" si="39"/>
        <v>28.7</v>
      </c>
    </row>
    <row r="515" spans="1:10" x14ac:dyDescent="0.2">
      <c r="A515" t="s">
        <v>524</v>
      </c>
      <c r="B515" t="s">
        <v>400</v>
      </c>
      <c r="C515">
        <f t="shared" si="35"/>
        <v>947</v>
      </c>
      <c r="D515">
        <f t="shared" si="35"/>
        <v>588</v>
      </c>
      <c r="E515">
        <f t="array" ref="E515">MIN(FIND(E$1:E$2,$A515,C515+1))-C515</f>
        <v>5</v>
      </c>
      <c r="F515">
        <f t="array" ref="F515">MIN(FIND(F$1:F$2,$A515,D515+1))-D515</f>
        <v>5</v>
      </c>
      <c r="G515" t="str">
        <f t="shared" si="36"/>
        <v xml:space="preserve"> 26.0</v>
      </c>
      <c r="H515" t="str">
        <f t="shared" si="37"/>
        <v xml:space="preserve"> 22.6</v>
      </c>
      <c r="I515">
        <f t="shared" si="38"/>
        <v>26</v>
      </c>
      <c r="J515">
        <f t="shared" si="39"/>
        <v>22.6</v>
      </c>
    </row>
    <row r="516" spans="1:10" x14ac:dyDescent="0.2">
      <c r="A516" t="s">
        <v>525</v>
      </c>
      <c r="B516" t="s">
        <v>400</v>
      </c>
      <c r="C516">
        <f t="shared" si="35"/>
        <v>958</v>
      </c>
      <c r="D516">
        <f t="shared" si="35"/>
        <v>592</v>
      </c>
      <c r="E516">
        <f t="array" ref="E516">MIN(FIND(E$1:E$2,$A516,C516+1))-C516</f>
        <v>5</v>
      </c>
      <c r="F516">
        <f t="array" ref="F516">MIN(FIND(F$1:F$2,$A516,D516+1))-D516</f>
        <v>5</v>
      </c>
      <c r="G516" t="str">
        <f t="shared" si="36"/>
        <v xml:space="preserve"> 21.5</v>
      </c>
      <c r="H516" t="str">
        <f t="shared" si="37"/>
        <v xml:space="preserve"> 27.8</v>
      </c>
      <c r="I516">
        <f t="shared" si="38"/>
        <v>21.5</v>
      </c>
      <c r="J516">
        <f t="shared" si="39"/>
        <v>27.8</v>
      </c>
    </row>
    <row r="517" spans="1:10" x14ac:dyDescent="0.2">
      <c r="A517" t="s">
        <v>526</v>
      </c>
      <c r="B517" t="s">
        <v>400</v>
      </c>
      <c r="C517">
        <f t="shared" ref="C517:D580" si="40">FIND(C$1,$A517)+LEN(C$1)+2</f>
        <v>953</v>
      </c>
      <c r="D517">
        <f t="shared" si="40"/>
        <v>591</v>
      </c>
      <c r="E517">
        <f t="array" ref="E517">MIN(FIND(E$1:E$2,$A517,C517+1))-C517</f>
        <v>5</v>
      </c>
      <c r="F517">
        <f t="array" ref="F517">MIN(FIND(F$1:F$2,$A517,D517+1))-D517</f>
        <v>5</v>
      </c>
      <c r="G517" t="str">
        <f t="shared" ref="G517:G580" si="41">MID($A517,C517,E517)</f>
        <v xml:space="preserve"> 19.8</v>
      </c>
      <c r="H517" t="str">
        <f t="shared" ref="H517:H580" si="42">MID($A517,D517,F517)</f>
        <v xml:space="preserve"> 22.1</v>
      </c>
      <c r="I517">
        <f t="shared" ref="I517:I580" si="43">VALUE(G517)</f>
        <v>19.8</v>
      </c>
      <c r="J517">
        <f t="shared" ref="J517:J580" si="44">VALUE(H517)</f>
        <v>22.1</v>
      </c>
    </row>
    <row r="518" spans="1:10" x14ac:dyDescent="0.2">
      <c r="A518" t="s">
        <v>527</v>
      </c>
      <c r="B518" t="s">
        <v>400</v>
      </c>
      <c r="C518">
        <f t="shared" si="40"/>
        <v>948</v>
      </c>
      <c r="D518">
        <f t="shared" si="40"/>
        <v>591</v>
      </c>
      <c r="E518">
        <f t="array" ref="E518">MIN(FIND(E$1:E$2,$A518,C518+1))-C518</f>
        <v>5</v>
      </c>
      <c r="F518">
        <f t="array" ref="F518">MIN(FIND(F$1:F$2,$A518,D518+1))-D518</f>
        <v>5</v>
      </c>
      <c r="G518" t="str">
        <f t="shared" si="41"/>
        <v xml:space="preserve"> 30.7</v>
      </c>
      <c r="H518" t="str">
        <f t="shared" si="42"/>
        <v xml:space="preserve"> 29.4</v>
      </c>
      <c r="I518">
        <f t="shared" si="43"/>
        <v>30.7</v>
      </c>
      <c r="J518">
        <f t="shared" si="44"/>
        <v>29.4</v>
      </c>
    </row>
    <row r="519" spans="1:10" x14ac:dyDescent="0.2">
      <c r="A519" t="s">
        <v>528</v>
      </c>
      <c r="B519" t="s">
        <v>400</v>
      </c>
      <c r="C519">
        <f t="shared" si="40"/>
        <v>953</v>
      </c>
      <c r="D519">
        <f t="shared" si="40"/>
        <v>591</v>
      </c>
      <c r="E519">
        <f t="array" ref="E519">MIN(FIND(E$1:E$2,$A519,C519+1))-C519</f>
        <v>5</v>
      </c>
      <c r="F519">
        <f t="array" ref="F519">MIN(FIND(F$1:F$2,$A519,D519+1))-D519</f>
        <v>5</v>
      </c>
      <c r="G519" t="str">
        <f t="shared" si="41"/>
        <v xml:space="preserve"> 32.3</v>
      </c>
      <c r="H519" t="str">
        <f t="shared" si="42"/>
        <v xml:space="preserve"> 19.9</v>
      </c>
      <c r="I519">
        <f t="shared" si="43"/>
        <v>32.299999999999997</v>
      </c>
      <c r="J519">
        <f t="shared" si="44"/>
        <v>19.899999999999999</v>
      </c>
    </row>
    <row r="520" spans="1:10" x14ac:dyDescent="0.2">
      <c r="A520" t="s">
        <v>529</v>
      </c>
      <c r="B520" t="s">
        <v>400</v>
      </c>
      <c r="C520">
        <f t="shared" si="40"/>
        <v>941</v>
      </c>
      <c r="D520">
        <f t="shared" si="40"/>
        <v>588</v>
      </c>
      <c r="E520">
        <f t="array" ref="E520">MIN(FIND(E$1:E$2,$A520,C520+1))-C520</f>
        <v>5</v>
      </c>
      <c r="F520">
        <f t="array" ref="F520">MIN(FIND(F$1:F$2,$A520,D520+1))-D520</f>
        <v>5</v>
      </c>
      <c r="G520" t="str">
        <f t="shared" si="41"/>
        <v xml:space="preserve"> 21.8</v>
      </c>
      <c r="H520" t="str">
        <f t="shared" si="42"/>
        <v xml:space="preserve"> 31.5</v>
      </c>
      <c r="I520">
        <f t="shared" si="43"/>
        <v>21.8</v>
      </c>
      <c r="J520">
        <f t="shared" si="44"/>
        <v>31.5</v>
      </c>
    </row>
    <row r="521" spans="1:10" x14ac:dyDescent="0.2">
      <c r="A521" t="s">
        <v>530</v>
      </c>
      <c r="B521" t="s">
        <v>400</v>
      </c>
      <c r="C521">
        <f t="shared" si="40"/>
        <v>944</v>
      </c>
      <c r="D521">
        <f t="shared" si="40"/>
        <v>588</v>
      </c>
      <c r="E521">
        <f t="array" ref="E521">MIN(FIND(E$1:E$2,$A521,C521+1))-C521</f>
        <v>5</v>
      </c>
      <c r="F521">
        <f t="array" ref="F521">MIN(FIND(F$1:F$2,$A521,D521+1))-D521</f>
        <v>5</v>
      </c>
      <c r="G521" t="str">
        <f t="shared" si="41"/>
        <v xml:space="preserve"> 30.0</v>
      </c>
      <c r="H521" t="str">
        <f t="shared" si="42"/>
        <v xml:space="preserve"> 27.9</v>
      </c>
      <c r="I521">
        <f t="shared" si="43"/>
        <v>30</v>
      </c>
      <c r="J521">
        <f t="shared" si="44"/>
        <v>27.9</v>
      </c>
    </row>
    <row r="522" spans="1:10" x14ac:dyDescent="0.2">
      <c r="A522" t="s">
        <v>531</v>
      </c>
      <c r="B522" t="s">
        <v>400</v>
      </c>
      <c r="C522">
        <f t="shared" si="40"/>
        <v>952</v>
      </c>
      <c r="D522">
        <f t="shared" si="40"/>
        <v>590</v>
      </c>
      <c r="E522">
        <f t="array" ref="E522">MIN(FIND(E$1:E$2,$A522,C522+1))-C522</f>
        <v>5</v>
      </c>
      <c r="F522">
        <f t="array" ref="F522">MIN(FIND(F$1:F$2,$A522,D522+1))-D522</f>
        <v>5</v>
      </c>
      <c r="G522" t="str">
        <f t="shared" si="41"/>
        <v xml:space="preserve"> 27.4</v>
      </c>
      <c r="H522" t="str">
        <f t="shared" si="42"/>
        <v xml:space="preserve"> 24.2</v>
      </c>
      <c r="I522">
        <f t="shared" si="43"/>
        <v>27.4</v>
      </c>
      <c r="J522">
        <f t="shared" si="44"/>
        <v>24.2</v>
      </c>
    </row>
    <row r="523" spans="1:10" x14ac:dyDescent="0.2">
      <c r="A523" t="s">
        <v>532</v>
      </c>
      <c r="B523" t="s">
        <v>400</v>
      </c>
      <c r="C523">
        <f t="shared" si="40"/>
        <v>946</v>
      </c>
      <c r="D523">
        <f t="shared" si="40"/>
        <v>588</v>
      </c>
      <c r="E523">
        <f t="array" ref="E523">MIN(FIND(E$1:E$2,$A523,C523+1))-C523</f>
        <v>5</v>
      </c>
      <c r="F523">
        <f t="array" ref="F523">MIN(FIND(F$1:F$2,$A523,D523+1))-D523</f>
        <v>5</v>
      </c>
      <c r="G523" t="str">
        <f t="shared" si="41"/>
        <v xml:space="preserve"> 28.2</v>
      </c>
      <c r="H523" t="str">
        <f t="shared" si="42"/>
        <v xml:space="preserve"> 28.2</v>
      </c>
      <c r="I523">
        <f t="shared" si="43"/>
        <v>28.2</v>
      </c>
      <c r="J523">
        <f t="shared" si="44"/>
        <v>28.2</v>
      </c>
    </row>
    <row r="524" spans="1:10" x14ac:dyDescent="0.2">
      <c r="A524" t="s">
        <v>533</v>
      </c>
      <c r="B524" t="s">
        <v>400</v>
      </c>
      <c r="C524">
        <f t="shared" si="40"/>
        <v>950</v>
      </c>
      <c r="D524">
        <f t="shared" si="40"/>
        <v>591</v>
      </c>
      <c r="E524">
        <f t="array" ref="E524">MIN(FIND(E$1:E$2,$A524,C524+1))-C524</f>
        <v>5</v>
      </c>
      <c r="F524">
        <f t="array" ref="F524">MIN(FIND(F$1:F$2,$A524,D524+1))-D524</f>
        <v>5</v>
      </c>
      <c r="G524" t="str">
        <f t="shared" si="41"/>
        <v xml:space="preserve"> 30.5</v>
      </c>
      <c r="H524" t="str">
        <f t="shared" si="42"/>
        <v xml:space="preserve"> 20.5</v>
      </c>
      <c r="I524">
        <f t="shared" si="43"/>
        <v>30.5</v>
      </c>
      <c r="J524">
        <f t="shared" si="44"/>
        <v>20.5</v>
      </c>
    </row>
    <row r="525" spans="1:10" x14ac:dyDescent="0.2">
      <c r="A525" t="s">
        <v>534</v>
      </c>
      <c r="B525" t="s">
        <v>400</v>
      </c>
      <c r="C525">
        <f t="shared" si="40"/>
        <v>943</v>
      </c>
      <c r="D525">
        <f t="shared" si="40"/>
        <v>588</v>
      </c>
      <c r="E525">
        <f t="array" ref="E525">MIN(FIND(E$1:E$2,$A525,C525+1))-C525</f>
        <v>5</v>
      </c>
      <c r="F525">
        <f t="array" ref="F525">MIN(FIND(F$1:F$2,$A525,D525+1))-D525</f>
        <v>5</v>
      </c>
      <c r="G525" t="str">
        <f t="shared" si="41"/>
        <v xml:space="preserve"> 31.6</v>
      </c>
      <c r="H525" t="str">
        <f t="shared" si="42"/>
        <v xml:space="preserve"> 22.1</v>
      </c>
      <c r="I525">
        <f t="shared" si="43"/>
        <v>31.6</v>
      </c>
      <c r="J525">
        <f t="shared" si="44"/>
        <v>22.1</v>
      </c>
    </row>
    <row r="526" spans="1:10" x14ac:dyDescent="0.2">
      <c r="A526" t="s">
        <v>535</v>
      </c>
      <c r="B526" t="s">
        <v>400</v>
      </c>
      <c r="C526">
        <f t="shared" si="40"/>
        <v>953</v>
      </c>
      <c r="D526">
        <f t="shared" si="40"/>
        <v>591</v>
      </c>
      <c r="E526">
        <f t="array" ref="E526">MIN(FIND(E$1:E$2,$A526,C526+1))-C526</f>
        <v>5</v>
      </c>
      <c r="F526">
        <f t="array" ref="F526">MIN(FIND(F$1:F$2,$A526,D526+1))-D526</f>
        <v>5</v>
      </c>
      <c r="G526" t="str">
        <f t="shared" si="41"/>
        <v xml:space="preserve"> 26.5</v>
      </c>
      <c r="H526" t="str">
        <f t="shared" si="42"/>
        <v xml:space="preserve"> 20.1</v>
      </c>
      <c r="I526">
        <f t="shared" si="43"/>
        <v>26.5</v>
      </c>
      <c r="J526">
        <f t="shared" si="44"/>
        <v>20.100000000000001</v>
      </c>
    </row>
    <row r="527" spans="1:10" x14ac:dyDescent="0.2">
      <c r="A527" t="s">
        <v>536</v>
      </c>
      <c r="B527" t="s">
        <v>400</v>
      </c>
      <c r="C527">
        <f t="shared" si="40"/>
        <v>954</v>
      </c>
      <c r="D527">
        <f t="shared" si="40"/>
        <v>593</v>
      </c>
      <c r="E527">
        <f t="array" ref="E527">MIN(FIND(E$1:E$2,$A527,C527+1))-C527</f>
        <v>5</v>
      </c>
      <c r="F527">
        <f t="array" ref="F527">MIN(FIND(F$1:F$2,$A527,D527+1))-D527</f>
        <v>5</v>
      </c>
      <c r="G527" t="str">
        <f t="shared" si="41"/>
        <v xml:space="preserve"> 27.9</v>
      </c>
      <c r="H527" t="str">
        <f t="shared" si="42"/>
        <v xml:space="preserve"> 18.9</v>
      </c>
      <c r="I527">
        <f t="shared" si="43"/>
        <v>27.9</v>
      </c>
      <c r="J527">
        <f t="shared" si="44"/>
        <v>18.899999999999999</v>
      </c>
    </row>
    <row r="528" spans="1:10" x14ac:dyDescent="0.2">
      <c r="A528" t="s">
        <v>537</v>
      </c>
      <c r="B528" t="s">
        <v>400</v>
      </c>
      <c r="C528">
        <f t="shared" si="40"/>
        <v>953</v>
      </c>
      <c r="D528">
        <f t="shared" si="40"/>
        <v>590</v>
      </c>
      <c r="E528">
        <f t="array" ref="E528">MIN(FIND(E$1:E$2,$A528,C528+1))-C528</f>
        <v>5</v>
      </c>
      <c r="F528">
        <f t="array" ref="F528">MIN(FIND(F$1:F$2,$A528,D528+1))-D528</f>
        <v>5</v>
      </c>
      <c r="G528" t="str">
        <f t="shared" si="41"/>
        <v xml:space="preserve"> 26.9</v>
      </c>
      <c r="H528" t="str">
        <f t="shared" si="42"/>
        <v xml:space="preserve"> 20.4</v>
      </c>
      <c r="I528">
        <f t="shared" si="43"/>
        <v>26.9</v>
      </c>
      <c r="J528">
        <f t="shared" si="44"/>
        <v>20.399999999999999</v>
      </c>
    </row>
    <row r="529" spans="1:10" x14ac:dyDescent="0.2">
      <c r="A529" t="s">
        <v>538</v>
      </c>
      <c r="B529" t="s">
        <v>400</v>
      </c>
      <c r="C529">
        <f t="shared" si="40"/>
        <v>947</v>
      </c>
      <c r="D529">
        <f t="shared" si="40"/>
        <v>587</v>
      </c>
      <c r="E529">
        <f t="array" ref="E529">MIN(FIND(E$1:E$2,$A529,C529+1))-C529</f>
        <v>5</v>
      </c>
      <c r="F529">
        <f t="array" ref="F529">MIN(FIND(F$1:F$2,$A529,D529+1))-D529</f>
        <v>5</v>
      </c>
      <c r="G529" t="str">
        <f t="shared" si="41"/>
        <v xml:space="preserve"> 16.3</v>
      </c>
      <c r="H529" t="str">
        <f t="shared" si="42"/>
        <v xml:space="preserve"> 20.7</v>
      </c>
      <c r="I529">
        <f t="shared" si="43"/>
        <v>16.3</v>
      </c>
      <c r="J529">
        <f t="shared" si="44"/>
        <v>20.7</v>
      </c>
    </row>
    <row r="530" spans="1:10" x14ac:dyDescent="0.2">
      <c r="A530" t="s">
        <v>539</v>
      </c>
      <c r="B530" t="s">
        <v>400</v>
      </c>
      <c r="C530">
        <f t="shared" si="40"/>
        <v>945</v>
      </c>
      <c r="D530">
        <f t="shared" si="40"/>
        <v>588</v>
      </c>
      <c r="E530">
        <f t="array" ref="E530">MIN(FIND(E$1:E$2,$A530,C530+1))-C530</f>
        <v>5</v>
      </c>
      <c r="F530">
        <f t="array" ref="F530">MIN(FIND(F$1:F$2,$A530,D530+1))-D530</f>
        <v>5</v>
      </c>
      <c r="G530" t="str">
        <f t="shared" si="41"/>
        <v xml:space="preserve"> 25.8</v>
      </c>
      <c r="H530" t="str">
        <f t="shared" si="42"/>
        <v xml:space="preserve"> 26.0</v>
      </c>
      <c r="I530">
        <f t="shared" si="43"/>
        <v>25.8</v>
      </c>
      <c r="J530">
        <f t="shared" si="44"/>
        <v>26</v>
      </c>
    </row>
    <row r="531" spans="1:10" x14ac:dyDescent="0.2">
      <c r="A531" t="s">
        <v>540</v>
      </c>
      <c r="B531" t="s">
        <v>400</v>
      </c>
      <c r="C531">
        <f t="shared" si="40"/>
        <v>952</v>
      </c>
      <c r="D531">
        <f t="shared" si="40"/>
        <v>592</v>
      </c>
      <c r="E531">
        <f t="array" ref="E531">MIN(FIND(E$1:E$2,$A531,C531+1))-C531</f>
        <v>5</v>
      </c>
      <c r="F531">
        <f t="array" ref="F531">MIN(FIND(F$1:F$2,$A531,D531+1))-D531</f>
        <v>5</v>
      </c>
      <c r="G531" t="str">
        <f t="shared" si="41"/>
        <v xml:space="preserve"> 23.6</v>
      </c>
      <c r="H531" t="str">
        <f t="shared" si="42"/>
        <v xml:space="preserve"> 20.9</v>
      </c>
      <c r="I531">
        <f t="shared" si="43"/>
        <v>23.6</v>
      </c>
      <c r="J531">
        <f t="shared" si="44"/>
        <v>20.9</v>
      </c>
    </row>
    <row r="532" spans="1:10" x14ac:dyDescent="0.2">
      <c r="A532" t="s">
        <v>541</v>
      </c>
      <c r="B532" t="s">
        <v>400</v>
      </c>
      <c r="C532">
        <f t="shared" si="40"/>
        <v>947</v>
      </c>
      <c r="D532">
        <f t="shared" si="40"/>
        <v>588</v>
      </c>
      <c r="E532">
        <f t="array" ref="E532">MIN(FIND(E$1:E$2,$A532,C532+1))-C532</f>
        <v>5</v>
      </c>
      <c r="F532">
        <f t="array" ref="F532">MIN(FIND(F$1:F$2,$A532,D532+1))-D532</f>
        <v>5</v>
      </c>
      <c r="G532" t="str">
        <f t="shared" si="41"/>
        <v xml:space="preserve"> 22.0</v>
      </c>
      <c r="H532" t="str">
        <f t="shared" si="42"/>
        <v xml:space="preserve"> 24.8</v>
      </c>
      <c r="I532">
        <f t="shared" si="43"/>
        <v>22</v>
      </c>
      <c r="J532">
        <f t="shared" si="44"/>
        <v>24.8</v>
      </c>
    </row>
    <row r="533" spans="1:10" x14ac:dyDescent="0.2">
      <c r="A533" t="s">
        <v>542</v>
      </c>
      <c r="B533" t="s">
        <v>400</v>
      </c>
      <c r="C533">
        <f t="shared" si="40"/>
        <v>942</v>
      </c>
      <c r="D533">
        <f t="shared" si="40"/>
        <v>588</v>
      </c>
      <c r="E533">
        <f t="array" ref="E533">MIN(FIND(E$1:E$2,$A533,C533+1))-C533</f>
        <v>5</v>
      </c>
      <c r="F533">
        <f t="array" ref="F533">MIN(FIND(F$1:F$2,$A533,D533+1))-D533</f>
        <v>5</v>
      </c>
      <c r="G533" t="str">
        <f t="shared" si="41"/>
        <v xml:space="preserve"> 28.7</v>
      </c>
      <c r="H533" t="str">
        <f t="shared" si="42"/>
        <v xml:space="preserve"> 28.0</v>
      </c>
      <c r="I533">
        <f t="shared" si="43"/>
        <v>28.7</v>
      </c>
      <c r="J533">
        <f t="shared" si="44"/>
        <v>28</v>
      </c>
    </row>
    <row r="534" spans="1:10" x14ac:dyDescent="0.2">
      <c r="A534" t="s">
        <v>543</v>
      </c>
      <c r="B534" t="s">
        <v>400</v>
      </c>
      <c r="C534">
        <f t="shared" si="40"/>
        <v>948</v>
      </c>
      <c r="D534">
        <f t="shared" si="40"/>
        <v>587</v>
      </c>
      <c r="E534">
        <f t="array" ref="E534">MIN(FIND(E$1:E$2,$A534,C534+1))-C534</f>
        <v>5</v>
      </c>
      <c r="F534">
        <f t="array" ref="F534">MIN(FIND(F$1:F$2,$A534,D534+1))-D534</f>
        <v>5</v>
      </c>
      <c r="G534" t="str">
        <f t="shared" si="41"/>
        <v xml:space="preserve"> 17.7</v>
      </c>
      <c r="H534" t="str">
        <f t="shared" si="42"/>
        <v xml:space="preserve"> 25.4</v>
      </c>
      <c r="I534">
        <f t="shared" si="43"/>
        <v>17.7</v>
      </c>
      <c r="J534">
        <f t="shared" si="44"/>
        <v>25.4</v>
      </c>
    </row>
    <row r="535" spans="1:10" x14ac:dyDescent="0.2">
      <c r="A535" t="s">
        <v>544</v>
      </c>
      <c r="B535" t="s">
        <v>400</v>
      </c>
      <c r="C535">
        <f t="shared" si="40"/>
        <v>949</v>
      </c>
      <c r="D535">
        <f t="shared" si="40"/>
        <v>591</v>
      </c>
      <c r="E535">
        <f t="array" ref="E535">MIN(FIND(E$1:E$2,$A535,C535+1))-C535</f>
        <v>5</v>
      </c>
      <c r="F535">
        <f t="array" ref="F535">MIN(FIND(F$1:F$2,$A535,D535+1))-D535</f>
        <v>5</v>
      </c>
      <c r="G535" t="str">
        <f t="shared" si="41"/>
        <v xml:space="preserve"> 20.5</v>
      </c>
      <c r="H535" t="str">
        <f t="shared" si="42"/>
        <v xml:space="preserve"> 22.0</v>
      </c>
      <c r="I535">
        <f t="shared" si="43"/>
        <v>20.5</v>
      </c>
      <c r="J535">
        <f t="shared" si="44"/>
        <v>22</v>
      </c>
    </row>
    <row r="536" spans="1:10" x14ac:dyDescent="0.2">
      <c r="A536" t="s">
        <v>545</v>
      </c>
      <c r="B536" t="s">
        <v>400</v>
      </c>
      <c r="C536">
        <f t="shared" si="40"/>
        <v>950</v>
      </c>
      <c r="D536">
        <f t="shared" si="40"/>
        <v>591</v>
      </c>
      <c r="E536">
        <f t="array" ref="E536">MIN(FIND(E$1:E$2,$A536,C536+1))-C536</f>
        <v>5</v>
      </c>
      <c r="F536">
        <f t="array" ref="F536">MIN(FIND(F$1:F$2,$A536,D536+1))-D536</f>
        <v>5</v>
      </c>
      <c r="G536" t="str">
        <f t="shared" si="41"/>
        <v xml:space="preserve"> 16.7</v>
      </c>
      <c r="H536" t="str">
        <f t="shared" si="42"/>
        <v xml:space="preserve"> 25.9</v>
      </c>
      <c r="I536">
        <f t="shared" si="43"/>
        <v>16.7</v>
      </c>
      <c r="J536">
        <f t="shared" si="44"/>
        <v>25.9</v>
      </c>
    </row>
    <row r="537" spans="1:10" x14ac:dyDescent="0.2">
      <c r="A537" t="s">
        <v>546</v>
      </c>
      <c r="B537" t="s">
        <v>400</v>
      </c>
      <c r="C537">
        <f t="shared" si="40"/>
        <v>954</v>
      </c>
      <c r="D537">
        <f t="shared" si="40"/>
        <v>591</v>
      </c>
      <c r="E537">
        <f t="array" ref="E537">MIN(FIND(E$1:E$2,$A537,C537+1))-C537</f>
        <v>5</v>
      </c>
      <c r="F537">
        <f t="array" ref="F537">MIN(FIND(F$1:F$2,$A537,D537+1))-D537</f>
        <v>5</v>
      </c>
      <c r="G537" t="str">
        <f t="shared" si="41"/>
        <v xml:space="preserve"> 13.8</v>
      </c>
      <c r="H537" t="str">
        <f t="shared" si="42"/>
        <v xml:space="preserve"> 31.3</v>
      </c>
      <c r="I537">
        <f t="shared" si="43"/>
        <v>13.8</v>
      </c>
      <c r="J537">
        <f t="shared" si="44"/>
        <v>31.3</v>
      </c>
    </row>
    <row r="538" spans="1:10" x14ac:dyDescent="0.2">
      <c r="A538" t="s">
        <v>547</v>
      </c>
      <c r="B538" t="s">
        <v>400</v>
      </c>
      <c r="C538">
        <f t="shared" si="40"/>
        <v>949</v>
      </c>
      <c r="D538">
        <f t="shared" si="40"/>
        <v>588</v>
      </c>
      <c r="E538">
        <f t="array" ref="E538">MIN(FIND(E$1:E$2,$A538,C538+1))-C538</f>
        <v>5</v>
      </c>
      <c r="F538">
        <f t="array" ref="F538">MIN(FIND(F$1:F$2,$A538,D538+1))-D538</f>
        <v>5</v>
      </c>
      <c r="G538" t="str">
        <f t="shared" si="41"/>
        <v xml:space="preserve"> 24.3</v>
      </c>
      <c r="H538" t="str">
        <f t="shared" si="42"/>
        <v xml:space="preserve"> 18.9</v>
      </c>
      <c r="I538">
        <f t="shared" si="43"/>
        <v>24.3</v>
      </c>
      <c r="J538">
        <f t="shared" si="44"/>
        <v>18.899999999999999</v>
      </c>
    </row>
    <row r="539" spans="1:10" x14ac:dyDescent="0.2">
      <c r="A539" t="s">
        <v>548</v>
      </c>
      <c r="B539" t="s">
        <v>400</v>
      </c>
      <c r="C539">
        <f t="shared" si="40"/>
        <v>941</v>
      </c>
      <c r="D539">
        <f t="shared" si="40"/>
        <v>588</v>
      </c>
      <c r="E539">
        <f t="array" ref="E539">MIN(FIND(E$1:E$2,$A539,C539+1))-C539</f>
        <v>5</v>
      </c>
      <c r="F539">
        <f t="array" ref="F539">MIN(FIND(F$1:F$2,$A539,D539+1))-D539</f>
        <v>5</v>
      </c>
      <c r="G539" t="str">
        <f t="shared" si="41"/>
        <v xml:space="preserve"> 31.6</v>
      </c>
      <c r="H539" t="str">
        <f t="shared" si="42"/>
        <v xml:space="preserve"> 26.7</v>
      </c>
      <c r="I539">
        <f t="shared" si="43"/>
        <v>31.6</v>
      </c>
      <c r="J539">
        <f t="shared" si="44"/>
        <v>26.7</v>
      </c>
    </row>
    <row r="540" spans="1:10" x14ac:dyDescent="0.2">
      <c r="A540" t="s">
        <v>549</v>
      </c>
      <c r="B540" t="s">
        <v>400</v>
      </c>
      <c r="C540">
        <f t="shared" si="40"/>
        <v>954</v>
      </c>
      <c r="D540">
        <f t="shared" si="40"/>
        <v>588</v>
      </c>
      <c r="E540">
        <f t="array" ref="E540">MIN(FIND(E$1:E$2,$A540,C540+1))-C540</f>
        <v>5</v>
      </c>
      <c r="F540">
        <f t="array" ref="F540">MIN(FIND(F$1:F$2,$A540,D540+1))-D540</f>
        <v>5</v>
      </c>
      <c r="G540" t="str">
        <f t="shared" si="41"/>
        <v xml:space="preserve"> 25.0</v>
      </c>
      <c r="H540" t="str">
        <f t="shared" si="42"/>
        <v xml:space="preserve"> 22.9</v>
      </c>
      <c r="I540">
        <f t="shared" si="43"/>
        <v>25</v>
      </c>
      <c r="J540">
        <f t="shared" si="44"/>
        <v>22.9</v>
      </c>
    </row>
    <row r="541" spans="1:10" x14ac:dyDescent="0.2">
      <c r="A541" t="s">
        <v>550</v>
      </c>
      <c r="B541" t="s">
        <v>400</v>
      </c>
      <c r="C541">
        <f t="shared" si="40"/>
        <v>949</v>
      </c>
      <c r="D541">
        <f t="shared" si="40"/>
        <v>591</v>
      </c>
      <c r="E541">
        <f t="array" ref="E541">MIN(FIND(E$1:E$2,$A541,C541+1))-C541</f>
        <v>5</v>
      </c>
      <c r="F541">
        <f t="array" ref="F541">MIN(FIND(F$1:F$2,$A541,D541+1))-D541</f>
        <v>5</v>
      </c>
      <c r="G541" t="str">
        <f t="shared" si="41"/>
        <v xml:space="preserve"> 22.7</v>
      </c>
      <c r="H541" t="str">
        <f t="shared" si="42"/>
        <v xml:space="preserve"> 23.4</v>
      </c>
      <c r="I541">
        <f t="shared" si="43"/>
        <v>22.7</v>
      </c>
      <c r="J541">
        <f t="shared" si="44"/>
        <v>23.4</v>
      </c>
    </row>
    <row r="542" spans="1:10" x14ac:dyDescent="0.2">
      <c r="A542" t="s">
        <v>551</v>
      </c>
      <c r="B542" t="s">
        <v>400</v>
      </c>
      <c r="C542">
        <f t="shared" si="40"/>
        <v>943</v>
      </c>
      <c r="D542">
        <f t="shared" si="40"/>
        <v>588</v>
      </c>
      <c r="E542">
        <f t="array" ref="E542">MIN(FIND(E$1:E$2,$A542,C542+1))-C542</f>
        <v>5</v>
      </c>
      <c r="F542">
        <f t="array" ref="F542">MIN(FIND(F$1:F$2,$A542,D542+1))-D542</f>
        <v>5</v>
      </c>
      <c r="G542" t="str">
        <f t="shared" si="41"/>
        <v xml:space="preserve"> 22.5</v>
      </c>
      <c r="H542" t="str">
        <f t="shared" si="42"/>
        <v xml:space="preserve"> 24.9</v>
      </c>
      <c r="I542">
        <f t="shared" si="43"/>
        <v>22.5</v>
      </c>
      <c r="J542">
        <f t="shared" si="44"/>
        <v>24.9</v>
      </c>
    </row>
    <row r="543" spans="1:10" x14ac:dyDescent="0.2">
      <c r="A543" t="s">
        <v>552</v>
      </c>
      <c r="B543" t="s">
        <v>400</v>
      </c>
      <c r="C543">
        <f t="shared" si="40"/>
        <v>943</v>
      </c>
      <c r="D543">
        <f t="shared" si="40"/>
        <v>588</v>
      </c>
      <c r="E543">
        <f t="array" ref="E543">MIN(FIND(E$1:E$2,$A543,C543+1))-C543</f>
        <v>5</v>
      </c>
      <c r="F543">
        <f t="array" ref="F543">MIN(FIND(F$1:F$2,$A543,D543+1))-D543</f>
        <v>5</v>
      </c>
      <c r="G543" t="str">
        <f t="shared" si="41"/>
        <v xml:space="preserve"> 31.3</v>
      </c>
      <c r="H543" t="str">
        <f t="shared" si="42"/>
        <v xml:space="preserve"> 21.0</v>
      </c>
      <c r="I543">
        <f t="shared" si="43"/>
        <v>31.3</v>
      </c>
      <c r="J543">
        <f t="shared" si="44"/>
        <v>21</v>
      </c>
    </row>
    <row r="544" spans="1:10" x14ac:dyDescent="0.2">
      <c r="A544" t="s">
        <v>553</v>
      </c>
      <c r="B544" t="s">
        <v>400</v>
      </c>
      <c r="C544">
        <f t="shared" si="40"/>
        <v>951</v>
      </c>
      <c r="D544">
        <f t="shared" si="40"/>
        <v>590</v>
      </c>
      <c r="E544">
        <f t="array" ref="E544">MIN(FIND(E$1:E$2,$A544,C544+1))-C544</f>
        <v>5</v>
      </c>
      <c r="F544">
        <f t="array" ref="F544">MIN(FIND(F$1:F$2,$A544,D544+1))-D544</f>
        <v>5</v>
      </c>
      <c r="G544" t="str">
        <f t="shared" si="41"/>
        <v xml:space="preserve"> 20.1</v>
      </c>
      <c r="H544" t="str">
        <f t="shared" si="42"/>
        <v xml:space="preserve"> 30.3</v>
      </c>
      <c r="I544">
        <f t="shared" si="43"/>
        <v>20.100000000000001</v>
      </c>
      <c r="J544">
        <f t="shared" si="44"/>
        <v>30.3</v>
      </c>
    </row>
    <row r="545" spans="1:10" x14ac:dyDescent="0.2">
      <c r="A545" t="s">
        <v>554</v>
      </c>
      <c r="B545" t="s">
        <v>400</v>
      </c>
      <c r="C545">
        <f t="shared" si="40"/>
        <v>963</v>
      </c>
      <c r="D545">
        <f t="shared" si="40"/>
        <v>594</v>
      </c>
      <c r="E545">
        <f t="array" ref="E545">MIN(FIND(E$1:E$2,$A545,C545+1))-C545</f>
        <v>5</v>
      </c>
      <c r="F545">
        <f t="array" ref="F545">MIN(FIND(F$1:F$2,$A545,D545+1))-D545</f>
        <v>5</v>
      </c>
      <c r="G545" t="str">
        <f t="shared" si="41"/>
        <v xml:space="preserve"> 20.5</v>
      </c>
      <c r="H545" t="str">
        <f t="shared" si="42"/>
        <v xml:space="preserve"> 20.1</v>
      </c>
      <c r="I545">
        <f t="shared" si="43"/>
        <v>20.5</v>
      </c>
      <c r="J545">
        <f t="shared" si="44"/>
        <v>20.100000000000001</v>
      </c>
    </row>
    <row r="546" spans="1:10" x14ac:dyDescent="0.2">
      <c r="A546" t="s">
        <v>555</v>
      </c>
      <c r="B546" t="s">
        <v>400</v>
      </c>
      <c r="C546">
        <f t="shared" si="40"/>
        <v>942</v>
      </c>
      <c r="D546">
        <f t="shared" si="40"/>
        <v>588</v>
      </c>
      <c r="E546">
        <f t="array" ref="E546">MIN(FIND(E$1:E$2,$A546,C546+1))-C546</f>
        <v>5</v>
      </c>
      <c r="F546">
        <f t="array" ref="F546">MIN(FIND(F$1:F$2,$A546,D546+1))-D546</f>
        <v>5</v>
      </c>
      <c r="G546" t="str">
        <f t="shared" si="41"/>
        <v xml:space="preserve"> 27.8</v>
      </c>
      <c r="H546" t="str">
        <f t="shared" si="42"/>
        <v xml:space="preserve"> 26.7</v>
      </c>
      <c r="I546">
        <f t="shared" si="43"/>
        <v>27.8</v>
      </c>
      <c r="J546">
        <f t="shared" si="44"/>
        <v>26.7</v>
      </c>
    </row>
    <row r="547" spans="1:10" x14ac:dyDescent="0.2">
      <c r="A547" t="s">
        <v>556</v>
      </c>
      <c r="B547" t="s">
        <v>400</v>
      </c>
      <c r="C547">
        <f t="shared" si="40"/>
        <v>948</v>
      </c>
      <c r="D547">
        <f t="shared" si="40"/>
        <v>591</v>
      </c>
      <c r="E547">
        <f t="array" ref="E547">MIN(FIND(E$1:E$2,$A547,C547+1))-C547</f>
        <v>5</v>
      </c>
      <c r="F547">
        <f t="array" ref="F547">MIN(FIND(F$1:F$2,$A547,D547+1))-D547</f>
        <v>5</v>
      </c>
      <c r="G547" t="str">
        <f t="shared" si="41"/>
        <v xml:space="preserve"> 27.3</v>
      </c>
      <c r="H547" t="str">
        <f t="shared" si="42"/>
        <v xml:space="preserve"> 25.5</v>
      </c>
      <c r="I547">
        <f t="shared" si="43"/>
        <v>27.3</v>
      </c>
      <c r="J547">
        <f t="shared" si="44"/>
        <v>25.5</v>
      </c>
    </row>
    <row r="548" spans="1:10" x14ac:dyDescent="0.2">
      <c r="A548" t="s">
        <v>557</v>
      </c>
      <c r="B548" t="s">
        <v>400</v>
      </c>
      <c r="C548">
        <f t="shared" si="40"/>
        <v>951</v>
      </c>
      <c r="D548">
        <f t="shared" si="40"/>
        <v>591</v>
      </c>
      <c r="E548">
        <f t="array" ref="E548">MIN(FIND(E$1:E$2,$A548,C548+1))-C548</f>
        <v>5</v>
      </c>
      <c r="F548">
        <f t="array" ref="F548">MIN(FIND(F$1:F$2,$A548,D548+1))-D548</f>
        <v>5</v>
      </c>
      <c r="G548" t="str">
        <f t="shared" si="41"/>
        <v xml:space="preserve"> 21.3</v>
      </c>
      <c r="H548" t="str">
        <f t="shared" si="42"/>
        <v xml:space="preserve"> 23.1</v>
      </c>
      <c r="I548">
        <f t="shared" si="43"/>
        <v>21.3</v>
      </c>
      <c r="J548">
        <f t="shared" si="44"/>
        <v>23.1</v>
      </c>
    </row>
    <row r="549" spans="1:10" x14ac:dyDescent="0.2">
      <c r="A549" t="s">
        <v>558</v>
      </c>
      <c r="B549" t="s">
        <v>400</v>
      </c>
      <c r="C549">
        <f t="shared" si="40"/>
        <v>947</v>
      </c>
      <c r="D549">
        <f t="shared" si="40"/>
        <v>588</v>
      </c>
      <c r="E549">
        <f t="array" ref="E549">MIN(FIND(E$1:E$2,$A549,C549+1))-C549</f>
        <v>5</v>
      </c>
      <c r="F549">
        <f t="array" ref="F549">MIN(FIND(F$1:F$2,$A549,D549+1))-D549</f>
        <v>5</v>
      </c>
      <c r="G549" t="str">
        <f t="shared" si="41"/>
        <v xml:space="preserve"> 20.2</v>
      </c>
      <c r="H549" t="str">
        <f t="shared" si="42"/>
        <v xml:space="preserve"> 26.8</v>
      </c>
      <c r="I549">
        <f t="shared" si="43"/>
        <v>20.2</v>
      </c>
      <c r="J549">
        <f t="shared" si="44"/>
        <v>26.8</v>
      </c>
    </row>
    <row r="550" spans="1:10" x14ac:dyDescent="0.2">
      <c r="A550" t="s">
        <v>559</v>
      </c>
      <c r="B550" t="s">
        <v>560</v>
      </c>
      <c r="C550">
        <f t="shared" si="40"/>
        <v>964</v>
      </c>
      <c r="D550">
        <f t="shared" si="40"/>
        <v>596</v>
      </c>
      <c r="E550">
        <f t="array" ref="E550">MIN(FIND(E$1:E$2,$A550,C550+1))-C550</f>
        <v>5</v>
      </c>
      <c r="F550">
        <f t="array" ref="F550">MIN(FIND(F$1:F$2,$A550,D550+1))-D550</f>
        <v>5</v>
      </c>
      <c r="G550" t="str">
        <f t="shared" si="41"/>
        <v xml:space="preserve"> 18.3</v>
      </c>
      <c r="H550" t="str">
        <f t="shared" si="42"/>
        <v xml:space="preserve"> 25.4</v>
      </c>
      <c r="I550">
        <f t="shared" si="43"/>
        <v>18.3</v>
      </c>
      <c r="J550">
        <f t="shared" si="44"/>
        <v>25.4</v>
      </c>
    </row>
    <row r="551" spans="1:10" x14ac:dyDescent="0.2">
      <c r="A551" t="s">
        <v>561</v>
      </c>
      <c r="B551" t="s">
        <v>560</v>
      </c>
      <c r="C551">
        <f t="shared" si="40"/>
        <v>968</v>
      </c>
      <c r="D551">
        <f t="shared" si="40"/>
        <v>595</v>
      </c>
      <c r="E551">
        <f t="array" ref="E551">MIN(FIND(E$1:E$2,$A551,C551+1))-C551</f>
        <v>4</v>
      </c>
      <c r="F551">
        <f t="array" ref="F551">MIN(FIND(F$1:F$2,$A551,D551+1))-D551</f>
        <v>5</v>
      </c>
      <c r="G551" t="str">
        <f t="shared" si="41"/>
        <v xml:space="preserve"> 9.8</v>
      </c>
      <c r="H551" t="str">
        <f t="shared" si="42"/>
        <v xml:space="preserve"> 27.2</v>
      </c>
      <c r="I551">
        <f t="shared" si="43"/>
        <v>9.8000000000000007</v>
      </c>
      <c r="J551">
        <f t="shared" si="44"/>
        <v>27.2</v>
      </c>
    </row>
    <row r="552" spans="1:10" x14ac:dyDescent="0.2">
      <c r="A552" t="s">
        <v>562</v>
      </c>
      <c r="B552" t="s">
        <v>560</v>
      </c>
      <c r="C552">
        <f t="shared" si="40"/>
        <v>937</v>
      </c>
      <c r="D552">
        <f t="shared" si="40"/>
        <v>590</v>
      </c>
      <c r="E552">
        <f t="array" ref="E552">MIN(FIND(E$1:E$2,$A552,C552+1))-C552</f>
        <v>5</v>
      </c>
      <c r="F552">
        <f t="array" ref="F552">MIN(FIND(F$1:F$2,$A552,D552+1))-D552</f>
        <v>5</v>
      </c>
      <c r="G552" t="str">
        <f t="shared" si="41"/>
        <v xml:space="preserve"> 14.7</v>
      </c>
      <c r="H552" t="str">
        <f t="shared" si="42"/>
        <v xml:space="preserve"> 10.0</v>
      </c>
      <c r="I552">
        <f t="shared" si="43"/>
        <v>14.7</v>
      </c>
      <c r="J552">
        <f t="shared" si="44"/>
        <v>10</v>
      </c>
    </row>
    <row r="553" spans="1:10" x14ac:dyDescent="0.2">
      <c r="A553" t="s">
        <v>563</v>
      </c>
      <c r="B553" t="s">
        <v>560</v>
      </c>
      <c r="C553">
        <f t="shared" si="40"/>
        <v>957</v>
      </c>
      <c r="D553">
        <f t="shared" si="40"/>
        <v>592</v>
      </c>
      <c r="E553">
        <f t="array" ref="E553">MIN(FIND(E$1:E$2,$A553,C553+1))-C553</f>
        <v>5</v>
      </c>
      <c r="F553">
        <f t="array" ref="F553">MIN(FIND(F$1:F$2,$A553,D553+1))-D553</f>
        <v>5</v>
      </c>
      <c r="G553" t="str">
        <f t="shared" si="41"/>
        <v xml:space="preserve"> 11.2</v>
      </c>
      <c r="H553" t="str">
        <f t="shared" si="42"/>
        <v xml:space="preserve"> 21.4</v>
      </c>
      <c r="I553">
        <f t="shared" si="43"/>
        <v>11.2</v>
      </c>
      <c r="J553">
        <f t="shared" si="44"/>
        <v>21.4</v>
      </c>
    </row>
    <row r="554" spans="1:10" x14ac:dyDescent="0.2">
      <c r="A554" t="s">
        <v>564</v>
      </c>
      <c r="B554" t="s">
        <v>560</v>
      </c>
      <c r="C554">
        <f t="shared" si="40"/>
        <v>963</v>
      </c>
      <c r="D554">
        <f t="shared" si="40"/>
        <v>596</v>
      </c>
      <c r="E554">
        <f t="array" ref="E554">MIN(FIND(E$1:E$2,$A554,C554+1))-C554</f>
        <v>5</v>
      </c>
      <c r="F554">
        <f t="array" ref="F554">MIN(FIND(F$1:F$2,$A554,D554+1))-D554</f>
        <v>5</v>
      </c>
      <c r="G554" t="str">
        <f t="shared" si="41"/>
        <v xml:space="preserve"> 10.6</v>
      </c>
      <c r="H554" t="str">
        <f t="shared" si="42"/>
        <v xml:space="preserve"> 20.8</v>
      </c>
      <c r="I554">
        <f t="shared" si="43"/>
        <v>10.6</v>
      </c>
      <c r="J554">
        <f t="shared" si="44"/>
        <v>20.8</v>
      </c>
    </row>
    <row r="555" spans="1:10" x14ac:dyDescent="0.2">
      <c r="A555" t="s">
        <v>565</v>
      </c>
      <c r="B555" t="s">
        <v>566</v>
      </c>
      <c r="C555">
        <f t="shared" si="40"/>
        <v>958</v>
      </c>
      <c r="D555">
        <f t="shared" si="40"/>
        <v>591</v>
      </c>
      <c r="E555">
        <f t="array" ref="E555">MIN(FIND(E$1:E$2,$A555,C555+1))-C555</f>
        <v>5</v>
      </c>
      <c r="F555">
        <f t="array" ref="F555">MIN(FIND(F$1:F$2,$A555,D555+1))-D555</f>
        <v>5</v>
      </c>
      <c r="G555" t="str">
        <f t="shared" si="41"/>
        <v xml:space="preserve"> 13.1</v>
      </c>
      <c r="H555" t="str">
        <f t="shared" si="42"/>
        <v xml:space="preserve"> 19.6</v>
      </c>
      <c r="I555">
        <f t="shared" si="43"/>
        <v>13.1</v>
      </c>
      <c r="J555">
        <f t="shared" si="44"/>
        <v>19.600000000000001</v>
      </c>
    </row>
    <row r="556" spans="1:10" x14ac:dyDescent="0.2">
      <c r="A556" t="s">
        <v>567</v>
      </c>
      <c r="B556" t="s">
        <v>566</v>
      </c>
      <c r="C556">
        <f t="shared" si="40"/>
        <v>941</v>
      </c>
      <c r="D556">
        <f t="shared" si="40"/>
        <v>587</v>
      </c>
      <c r="E556">
        <f t="array" ref="E556">MIN(FIND(E$1:E$2,$A556,C556+1))-C556</f>
        <v>5</v>
      </c>
      <c r="F556">
        <f t="array" ref="F556">MIN(FIND(F$1:F$2,$A556,D556+1))-D556</f>
        <v>5</v>
      </c>
      <c r="G556" t="str">
        <f t="shared" si="41"/>
        <v xml:space="preserve"> 16.6</v>
      </c>
      <c r="H556" t="str">
        <f t="shared" si="42"/>
        <v xml:space="preserve"> 19.3</v>
      </c>
      <c r="I556">
        <f t="shared" si="43"/>
        <v>16.600000000000001</v>
      </c>
      <c r="J556">
        <f t="shared" si="44"/>
        <v>19.3</v>
      </c>
    </row>
    <row r="557" spans="1:10" x14ac:dyDescent="0.2">
      <c r="A557" t="s">
        <v>568</v>
      </c>
      <c r="B557" t="s">
        <v>566</v>
      </c>
      <c r="C557">
        <f t="shared" si="40"/>
        <v>955</v>
      </c>
      <c r="D557">
        <f t="shared" si="40"/>
        <v>587</v>
      </c>
      <c r="E557">
        <f t="array" ref="E557">MIN(FIND(E$1:E$2,$A557,C557+1))-C557</f>
        <v>5</v>
      </c>
      <c r="F557">
        <f t="array" ref="F557">MIN(FIND(F$1:F$2,$A557,D557+1))-D557</f>
        <v>5</v>
      </c>
      <c r="G557" t="str">
        <f t="shared" si="41"/>
        <v xml:space="preserve"> 15.5</v>
      </c>
      <c r="H557" t="str">
        <f t="shared" si="42"/>
        <v xml:space="preserve"> 18.8</v>
      </c>
      <c r="I557">
        <f t="shared" si="43"/>
        <v>15.5</v>
      </c>
      <c r="J557">
        <f t="shared" si="44"/>
        <v>18.8</v>
      </c>
    </row>
    <row r="558" spans="1:10" x14ac:dyDescent="0.2">
      <c r="A558" t="s">
        <v>569</v>
      </c>
      <c r="B558" t="s">
        <v>566</v>
      </c>
      <c r="C558">
        <f t="shared" si="40"/>
        <v>948</v>
      </c>
      <c r="D558">
        <f t="shared" si="40"/>
        <v>587</v>
      </c>
      <c r="E558">
        <f t="array" ref="E558">MIN(FIND(E$1:E$2,$A558,C558+1))-C558</f>
        <v>5</v>
      </c>
      <c r="F558">
        <f t="array" ref="F558">MIN(FIND(F$1:F$2,$A558,D558+1))-D558</f>
        <v>5</v>
      </c>
      <c r="G558" t="str">
        <f t="shared" si="41"/>
        <v xml:space="preserve"> 12.9</v>
      </c>
      <c r="H558" t="str">
        <f t="shared" si="42"/>
        <v xml:space="preserve"> 20.0</v>
      </c>
      <c r="I558">
        <f t="shared" si="43"/>
        <v>12.9</v>
      </c>
      <c r="J558">
        <f t="shared" si="44"/>
        <v>20</v>
      </c>
    </row>
    <row r="559" spans="1:10" x14ac:dyDescent="0.2">
      <c r="A559" t="s">
        <v>570</v>
      </c>
      <c r="B559" t="s">
        <v>566</v>
      </c>
      <c r="C559">
        <f t="shared" si="40"/>
        <v>946</v>
      </c>
      <c r="D559">
        <f t="shared" si="40"/>
        <v>587</v>
      </c>
      <c r="E559">
        <f t="array" ref="E559">MIN(FIND(E$1:E$2,$A559,C559+1))-C559</f>
        <v>5</v>
      </c>
      <c r="F559">
        <f t="array" ref="F559">MIN(FIND(F$1:F$2,$A559,D559+1))-D559</f>
        <v>5</v>
      </c>
      <c r="G559" t="str">
        <f t="shared" si="41"/>
        <v xml:space="preserve"> 14.7</v>
      </c>
      <c r="H559" t="str">
        <f t="shared" si="42"/>
        <v xml:space="preserve"> 21.7</v>
      </c>
      <c r="I559">
        <f t="shared" si="43"/>
        <v>14.7</v>
      </c>
      <c r="J559">
        <f t="shared" si="44"/>
        <v>21.7</v>
      </c>
    </row>
    <row r="560" spans="1:10" x14ac:dyDescent="0.2">
      <c r="A560" t="s">
        <v>571</v>
      </c>
      <c r="B560" t="s">
        <v>566</v>
      </c>
      <c r="C560">
        <f t="shared" si="40"/>
        <v>953</v>
      </c>
      <c r="D560">
        <f t="shared" si="40"/>
        <v>592</v>
      </c>
      <c r="E560">
        <f t="array" ref="E560">MIN(FIND(E$1:E$2,$A560,C560+1))-C560</f>
        <v>5</v>
      </c>
      <c r="F560">
        <f t="array" ref="F560">MIN(FIND(F$1:F$2,$A560,D560+1))-D560</f>
        <v>5</v>
      </c>
      <c r="G560" t="str">
        <f t="shared" si="41"/>
        <v xml:space="preserve"> 15.2</v>
      </c>
      <c r="H560" t="str">
        <f t="shared" si="42"/>
        <v xml:space="preserve"> 21.1</v>
      </c>
      <c r="I560">
        <f t="shared" si="43"/>
        <v>15.2</v>
      </c>
      <c r="J560">
        <f t="shared" si="44"/>
        <v>21.1</v>
      </c>
    </row>
    <row r="561" spans="1:10" x14ac:dyDescent="0.2">
      <c r="A561" t="s">
        <v>572</v>
      </c>
      <c r="B561" t="s">
        <v>566</v>
      </c>
      <c r="C561">
        <f t="shared" si="40"/>
        <v>955</v>
      </c>
      <c r="D561">
        <f t="shared" si="40"/>
        <v>590</v>
      </c>
      <c r="E561">
        <f t="array" ref="E561">MIN(FIND(E$1:E$2,$A561,C561+1))-C561</f>
        <v>4</v>
      </c>
      <c r="F561">
        <f t="array" ref="F561">MIN(FIND(F$1:F$2,$A561,D561+1))-D561</f>
        <v>5</v>
      </c>
      <c r="G561" t="str">
        <f t="shared" si="41"/>
        <v xml:space="preserve"> 8.3</v>
      </c>
      <c r="H561" t="str">
        <f t="shared" si="42"/>
        <v xml:space="preserve"> 16.9</v>
      </c>
      <c r="I561">
        <f t="shared" si="43"/>
        <v>8.3000000000000007</v>
      </c>
      <c r="J561">
        <f t="shared" si="44"/>
        <v>16.899999999999999</v>
      </c>
    </row>
    <row r="562" spans="1:10" x14ac:dyDescent="0.2">
      <c r="A562" t="s">
        <v>573</v>
      </c>
      <c r="B562" t="s">
        <v>566</v>
      </c>
      <c r="C562">
        <f t="shared" si="40"/>
        <v>943</v>
      </c>
      <c r="D562">
        <f t="shared" si="40"/>
        <v>587</v>
      </c>
      <c r="E562">
        <f t="array" ref="E562">MIN(FIND(E$1:E$2,$A562,C562+1))-C562</f>
        <v>5</v>
      </c>
      <c r="F562">
        <f t="array" ref="F562">MIN(FIND(F$1:F$2,$A562,D562+1))-D562</f>
        <v>5</v>
      </c>
      <c r="G562" t="str">
        <f t="shared" si="41"/>
        <v xml:space="preserve"> 17.0</v>
      </c>
      <c r="H562" t="str">
        <f t="shared" si="42"/>
        <v xml:space="preserve"> 31.5</v>
      </c>
      <c r="I562">
        <f t="shared" si="43"/>
        <v>17</v>
      </c>
      <c r="J562">
        <f t="shared" si="44"/>
        <v>31.5</v>
      </c>
    </row>
    <row r="563" spans="1:10" x14ac:dyDescent="0.2">
      <c r="A563" t="s">
        <v>574</v>
      </c>
      <c r="B563" t="s">
        <v>566</v>
      </c>
      <c r="C563">
        <f t="shared" si="40"/>
        <v>954</v>
      </c>
      <c r="D563">
        <f t="shared" si="40"/>
        <v>590</v>
      </c>
      <c r="E563">
        <f t="array" ref="E563">MIN(FIND(E$1:E$2,$A563,C563+1))-C563</f>
        <v>5</v>
      </c>
      <c r="F563">
        <f t="array" ref="F563">MIN(FIND(F$1:F$2,$A563,D563+1))-D563</f>
        <v>5</v>
      </c>
      <c r="G563" t="str">
        <f t="shared" si="41"/>
        <v xml:space="preserve"> 15.2</v>
      </c>
      <c r="H563" t="str">
        <f t="shared" si="42"/>
        <v xml:space="preserve"> 23.3</v>
      </c>
      <c r="I563">
        <f t="shared" si="43"/>
        <v>15.2</v>
      </c>
      <c r="J563">
        <f t="shared" si="44"/>
        <v>23.3</v>
      </c>
    </row>
    <row r="564" spans="1:10" x14ac:dyDescent="0.2">
      <c r="A564" t="s">
        <v>575</v>
      </c>
      <c r="B564" t="s">
        <v>566</v>
      </c>
      <c r="C564">
        <f t="shared" si="40"/>
        <v>961</v>
      </c>
      <c r="D564">
        <f t="shared" si="40"/>
        <v>589</v>
      </c>
      <c r="E564">
        <f t="array" ref="E564">MIN(FIND(E$1:E$2,$A564,C564+1))-C564</f>
        <v>5</v>
      </c>
      <c r="F564">
        <f t="array" ref="F564">MIN(FIND(F$1:F$2,$A564,D564+1))-D564</f>
        <v>5</v>
      </c>
      <c r="G564" t="str">
        <f t="shared" si="41"/>
        <v xml:space="preserve"> 11.4</v>
      </c>
      <c r="H564" t="str">
        <f t="shared" si="42"/>
        <v xml:space="preserve"> 19.2</v>
      </c>
      <c r="I564">
        <f t="shared" si="43"/>
        <v>11.4</v>
      </c>
      <c r="J564">
        <f t="shared" si="44"/>
        <v>19.2</v>
      </c>
    </row>
    <row r="565" spans="1:10" x14ac:dyDescent="0.2">
      <c r="A565" t="s">
        <v>576</v>
      </c>
      <c r="B565" t="s">
        <v>566</v>
      </c>
      <c r="C565">
        <f t="shared" si="40"/>
        <v>948</v>
      </c>
      <c r="D565">
        <f t="shared" si="40"/>
        <v>587</v>
      </c>
      <c r="E565">
        <f t="array" ref="E565">MIN(FIND(E$1:E$2,$A565,C565+1))-C565</f>
        <v>5</v>
      </c>
      <c r="F565">
        <f t="array" ref="F565">MIN(FIND(F$1:F$2,$A565,D565+1))-D565</f>
        <v>5</v>
      </c>
      <c r="G565" t="str">
        <f t="shared" si="41"/>
        <v xml:space="preserve"> 16.5</v>
      </c>
      <c r="H565" t="str">
        <f t="shared" si="42"/>
        <v xml:space="preserve"> 20.1</v>
      </c>
      <c r="I565">
        <f t="shared" si="43"/>
        <v>16.5</v>
      </c>
      <c r="J565">
        <f t="shared" si="44"/>
        <v>20.100000000000001</v>
      </c>
    </row>
    <row r="566" spans="1:10" x14ac:dyDescent="0.2">
      <c r="A566" t="s">
        <v>577</v>
      </c>
      <c r="B566" t="s">
        <v>566</v>
      </c>
      <c r="C566">
        <f t="shared" si="40"/>
        <v>942</v>
      </c>
      <c r="D566">
        <f t="shared" si="40"/>
        <v>587</v>
      </c>
      <c r="E566">
        <f t="array" ref="E566">MIN(FIND(E$1:E$2,$A566,C566+1))-C566</f>
        <v>5</v>
      </c>
      <c r="F566">
        <f t="array" ref="F566">MIN(FIND(F$1:F$2,$A566,D566+1))-D566</f>
        <v>5</v>
      </c>
      <c r="G566" t="str">
        <f t="shared" si="41"/>
        <v xml:space="preserve"> 15.7</v>
      </c>
      <c r="H566" t="str">
        <f t="shared" si="42"/>
        <v xml:space="preserve"> 21.0</v>
      </c>
      <c r="I566">
        <f t="shared" si="43"/>
        <v>15.7</v>
      </c>
      <c r="J566">
        <f t="shared" si="44"/>
        <v>21</v>
      </c>
    </row>
    <row r="567" spans="1:10" x14ac:dyDescent="0.2">
      <c r="A567" t="s">
        <v>578</v>
      </c>
      <c r="B567" t="s">
        <v>566</v>
      </c>
      <c r="C567">
        <f t="shared" si="40"/>
        <v>939</v>
      </c>
      <c r="D567">
        <f t="shared" si="40"/>
        <v>589</v>
      </c>
      <c r="E567">
        <f t="array" ref="E567">MIN(FIND(E$1:E$2,$A567,C567+1))-C567</f>
        <v>5</v>
      </c>
      <c r="F567">
        <f t="array" ref="F567">MIN(FIND(F$1:F$2,$A567,D567+1))-D567</f>
        <v>5</v>
      </c>
      <c r="G567" t="str">
        <f t="shared" si="41"/>
        <v xml:space="preserve"> 15.5</v>
      </c>
      <c r="H567" t="str">
        <f t="shared" si="42"/>
        <v xml:space="preserve"> 25.1</v>
      </c>
      <c r="I567">
        <f t="shared" si="43"/>
        <v>15.5</v>
      </c>
      <c r="J567">
        <f t="shared" si="44"/>
        <v>25.1</v>
      </c>
    </row>
    <row r="568" spans="1:10" x14ac:dyDescent="0.2">
      <c r="A568" t="s">
        <v>579</v>
      </c>
      <c r="B568" t="s">
        <v>566</v>
      </c>
      <c r="C568">
        <f t="shared" si="40"/>
        <v>957</v>
      </c>
      <c r="D568">
        <f t="shared" si="40"/>
        <v>589</v>
      </c>
      <c r="E568">
        <f t="array" ref="E568">MIN(FIND(E$1:E$2,$A568,C568+1))-C568</f>
        <v>5</v>
      </c>
      <c r="F568">
        <f t="array" ref="F568">MIN(FIND(F$1:F$2,$A568,D568+1))-D568</f>
        <v>5</v>
      </c>
      <c r="G568" t="str">
        <f t="shared" si="41"/>
        <v xml:space="preserve"> 20.4</v>
      </c>
      <c r="H568" t="str">
        <f t="shared" si="42"/>
        <v xml:space="preserve"> 23.6</v>
      </c>
      <c r="I568">
        <f t="shared" si="43"/>
        <v>20.399999999999999</v>
      </c>
      <c r="J568">
        <f t="shared" si="44"/>
        <v>23.6</v>
      </c>
    </row>
    <row r="569" spans="1:10" x14ac:dyDescent="0.2">
      <c r="A569" t="s">
        <v>580</v>
      </c>
      <c r="B569" t="s">
        <v>566</v>
      </c>
      <c r="C569">
        <f t="shared" si="40"/>
        <v>948</v>
      </c>
      <c r="D569">
        <f t="shared" si="40"/>
        <v>590</v>
      </c>
      <c r="E569">
        <f t="array" ref="E569">MIN(FIND(E$1:E$2,$A569,C569+1))-C569</f>
        <v>4</v>
      </c>
      <c r="F569">
        <f t="array" ref="F569">MIN(FIND(F$1:F$2,$A569,D569+1))-D569</f>
        <v>5</v>
      </c>
      <c r="G569" t="str">
        <f t="shared" si="41"/>
        <v xml:space="preserve"> 7.8</v>
      </c>
      <c r="H569" t="str">
        <f t="shared" si="42"/>
        <v xml:space="preserve"> 18.7</v>
      </c>
      <c r="I569">
        <f t="shared" si="43"/>
        <v>7.8</v>
      </c>
      <c r="J569">
        <f t="shared" si="44"/>
        <v>18.7</v>
      </c>
    </row>
    <row r="570" spans="1:10" x14ac:dyDescent="0.2">
      <c r="A570" t="s">
        <v>581</v>
      </c>
      <c r="B570" t="s">
        <v>566</v>
      </c>
      <c r="C570">
        <f t="shared" si="40"/>
        <v>956</v>
      </c>
      <c r="D570">
        <f t="shared" si="40"/>
        <v>592</v>
      </c>
      <c r="E570">
        <f t="array" ref="E570">MIN(FIND(E$1:E$2,$A570,C570+1))-C570</f>
        <v>5</v>
      </c>
      <c r="F570">
        <f t="array" ref="F570">MIN(FIND(F$1:F$2,$A570,D570+1))-D570</f>
        <v>5</v>
      </c>
      <c r="G570" t="str">
        <f t="shared" si="41"/>
        <v xml:space="preserve"> 15.9</v>
      </c>
      <c r="H570" t="str">
        <f t="shared" si="42"/>
        <v xml:space="preserve"> 16.3</v>
      </c>
      <c r="I570">
        <f t="shared" si="43"/>
        <v>15.9</v>
      </c>
      <c r="J570">
        <f t="shared" si="44"/>
        <v>16.3</v>
      </c>
    </row>
    <row r="571" spans="1:10" x14ac:dyDescent="0.2">
      <c r="A571" t="s">
        <v>582</v>
      </c>
      <c r="B571" t="s">
        <v>566</v>
      </c>
      <c r="C571">
        <f t="shared" si="40"/>
        <v>938</v>
      </c>
      <c r="D571">
        <f t="shared" si="40"/>
        <v>590</v>
      </c>
      <c r="E571">
        <f t="array" ref="E571">MIN(FIND(E$1:E$2,$A571,C571+1))-C571</f>
        <v>5</v>
      </c>
      <c r="F571">
        <f t="array" ref="F571">MIN(FIND(F$1:F$2,$A571,D571+1))-D571</f>
        <v>5</v>
      </c>
      <c r="G571" t="str">
        <f t="shared" si="41"/>
        <v xml:space="preserve"> 14.9</v>
      </c>
      <c r="H571" t="str">
        <f t="shared" si="42"/>
        <v xml:space="preserve"> 14.0</v>
      </c>
      <c r="I571">
        <f t="shared" si="43"/>
        <v>14.9</v>
      </c>
      <c r="J571">
        <f t="shared" si="44"/>
        <v>14</v>
      </c>
    </row>
    <row r="572" spans="1:10" x14ac:dyDescent="0.2">
      <c r="A572" t="s">
        <v>583</v>
      </c>
      <c r="B572" t="s">
        <v>566</v>
      </c>
      <c r="C572">
        <f t="shared" si="40"/>
        <v>950</v>
      </c>
      <c r="D572">
        <f t="shared" si="40"/>
        <v>587</v>
      </c>
      <c r="E572">
        <f t="array" ref="E572">MIN(FIND(E$1:E$2,$A572,C572+1))-C572</f>
        <v>5</v>
      </c>
      <c r="F572">
        <f t="array" ref="F572">MIN(FIND(F$1:F$2,$A572,D572+1))-D572</f>
        <v>5</v>
      </c>
      <c r="G572" t="str">
        <f t="shared" si="41"/>
        <v xml:space="preserve"> 12.5</v>
      </c>
      <c r="H572" t="str">
        <f t="shared" si="42"/>
        <v xml:space="preserve"> 22.8</v>
      </c>
      <c r="I572">
        <f t="shared" si="43"/>
        <v>12.5</v>
      </c>
      <c r="J572">
        <f t="shared" si="44"/>
        <v>22.8</v>
      </c>
    </row>
    <row r="573" spans="1:10" x14ac:dyDescent="0.2">
      <c r="A573" t="s">
        <v>584</v>
      </c>
      <c r="B573" t="s">
        <v>566</v>
      </c>
      <c r="C573">
        <f t="shared" si="40"/>
        <v>944</v>
      </c>
      <c r="D573">
        <f t="shared" si="40"/>
        <v>587</v>
      </c>
      <c r="E573">
        <f t="array" ref="E573">MIN(FIND(E$1:E$2,$A573,C573+1))-C573</f>
        <v>5</v>
      </c>
      <c r="F573">
        <f t="array" ref="F573">MIN(FIND(F$1:F$2,$A573,D573+1))-D573</f>
        <v>5</v>
      </c>
      <c r="G573" t="str">
        <f t="shared" si="41"/>
        <v xml:space="preserve"> 16.1</v>
      </c>
      <c r="H573" t="str">
        <f t="shared" si="42"/>
        <v xml:space="preserve"> 22.3</v>
      </c>
      <c r="I573">
        <f t="shared" si="43"/>
        <v>16.100000000000001</v>
      </c>
      <c r="J573">
        <f t="shared" si="44"/>
        <v>22.3</v>
      </c>
    </row>
    <row r="574" spans="1:10" x14ac:dyDescent="0.2">
      <c r="A574" t="s">
        <v>585</v>
      </c>
      <c r="B574" t="s">
        <v>566</v>
      </c>
      <c r="C574">
        <f t="shared" si="40"/>
        <v>951</v>
      </c>
      <c r="D574">
        <f t="shared" si="40"/>
        <v>589</v>
      </c>
      <c r="E574">
        <f t="array" ref="E574">MIN(FIND(E$1:E$2,$A574,C574+1))-C574</f>
        <v>5</v>
      </c>
      <c r="F574">
        <f t="array" ref="F574">MIN(FIND(F$1:F$2,$A574,D574+1))-D574</f>
        <v>5</v>
      </c>
      <c r="G574" t="str">
        <f t="shared" si="41"/>
        <v xml:space="preserve"> 16.3</v>
      </c>
      <c r="H574" t="str">
        <f t="shared" si="42"/>
        <v xml:space="preserve"> 17.4</v>
      </c>
      <c r="I574">
        <f t="shared" si="43"/>
        <v>16.3</v>
      </c>
      <c r="J574">
        <f t="shared" si="44"/>
        <v>17.399999999999999</v>
      </c>
    </row>
    <row r="575" spans="1:10" x14ac:dyDescent="0.2">
      <c r="A575" t="s">
        <v>586</v>
      </c>
      <c r="B575" t="s">
        <v>566</v>
      </c>
      <c r="C575">
        <f t="shared" si="40"/>
        <v>948</v>
      </c>
      <c r="D575">
        <f t="shared" si="40"/>
        <v>587</v>
      </c>
      <c r="E575">
        <f t="array" ref="E575">MIN(FIND(E$1:E$2,$A575,C575+1))-C575</f>
        <v>5</v>
      </c>
      <c r="F575">
        <f t="array" ref="F575">MIN(FIND(F$1:F$2,$A575,D575+1))-D575</f>
        <v>5</v>
      </c>
      <c r="G575" t="str">
        <f t="shared" si="41"/>
        <v xml:space="preserve"> 12.2</v>
      </c>
      <c r="H575" t="str">
        <f t="shared" si="42"/>
        <v xml:space="preserve"> 23.0</v>
      </c>
      <c r="I575">
        <f t="shared" si="43"/>
        <v>12.2</v>
      </c>
      <c r="J575">
        <f t="shared" si="44"/>
        <v>23</v>
      </c>
    </row>
    <row r="576" spans="1:10" x14ac:dyDescent="0.2">
      <c r="A576" t="s">
        <v>587</v>
      </c>
      <c r="B576" t="s">
        <v>566</v>
      </c>
      <c r="C576">
        <f t="shared" si="40"/>
        <v>950</v>
      </c>
      <c r="D576">
        <f t="shared" si="40"/>
        <v>589</v>
      </c>
      <c r="E576">
        <f t="array" ref="E576">MIN(FIND(E$1:E$2,$A576,C576+1))-C576</f>
        <v>5</v>
      </c>
      <c r="F576">
        <f t="array" ref="F576">MIN(FIND(F$1:F$2,$A576,D576+1))-D576</f>
        <v>5</v>
      </c>
      <c r="G576" t="str">
        <f t="shared" si="41"/>
        <v xml:space="preserve"> 12.4</v>
      </c>
      <c r="H576" t="str">
        <f t="shared" si="42"/>
        <v xml:space="preserve"> 22.8</v>
      </c>
      <c r="I576">
        <f t="shared" si="43"/>
        <v>12.4</v>
      </c>
      <c r="J576">
        <f t="shared" si="44"/>
        <v>22.8</v>
      </c>
    </row>
    <row r="577" spans="1:10" x14ac:dyDescent="0.2">
      <c r="A577" t="s">
        <v>588</v>
      </c>
      <c r="B577" t="s">
        <v>566</v>
      </c>
      <c r="C577">
        <f t="shared" si="40"/>
        <v>943</v>
      </c>
      <c r="D577">
        <f t="shared" si="40"/>
        <v>587</v>
      </c>
      <c r="E577">
        <f t="array" ref="E577">MIN(FIND(E$1:E$2,$A577,C577+1))-C577</f>
        <v>5</v>
      </c>
      <c r="F577">
        <f t="array" ref="F577">MIN(FIND(F$1:F$2,$A577,D577+1))-D577</f>
        <v>5</v>
      </c>
      <c r="G577" t="str">
        <f t="shared" si="41"/>
        <v xml:space="preserve"> 18.2</v>
      </c>
      <c r="H577" t="str">
        <f t="shared" si="42"/>
        <v xml:space="preserve"> 30.1</v>
      </c>
      <c r="I577">
        <f t="shared" si="43"/>
        <v>18.2</v>
      </c>
      <c r="J577">
        <f t="shared" si="44"/>
        <v>30.1</v>
      </c>
    </row>
    <row r="578" spans="1:10" x14ac:dyDescent="0.2">
      <c r="A578" t="s">
        <v>589</v>
      </c>
      <c r="B578" t="s">
        <v>566</v>
      </c>
      <c r="C578">
        <f t="shared" si="40"/>
        <v>950</v>
      </c>
      <c r="D578">
        <f t="shared" si="40"/>
        <v>590</v>
      </c>
      <c r="E578">
        <f t="array" ref="E578">MIN(FIND(E$1:E$2,$A578,C578+1))-C578</f>
        <v>5</v>
      </c>
      <c r="F578">
        <f t="array" ref="F578">MIN(FIND(F$1:F$2,$A578,D578+1))-D578</f>
        <v>5</v>
      </c>
      <c r="G578" t="str">
        <f t="shared" si="41"/>
        <v xml:space="preserve"> 20.8</v>
      </c>
      <c r="H578" t="str">
        <f t="shared" si="42"/>
        <v xml:space="preserve"> 18.8</v>
      </c>
      <c r="I578">
        <f t="shared" si="43"/>
        <v>20.8</v>
      </c>
      <c r="J578">
        <f t="shared" si="44"/>
        <v>18.8</v>
      </c>
    </row>
    <row r="579" spans="1:10" x14ac:dyDescent="0.2">
      <c r="A579" t="s">
        <v>590</v>
      </c>
      <c r="B579" t="s">
        <v>566</v>
      </c>
      <c r="C579">
        <f t="shared" si="40"/>
        <v>946</v>
      </c>
      <c r="D579">
        <f t="shared" si="40"/>
        <v>587</v>
      </c>
      <c r="E579">
        <f t="array" ref="E579">MIN(FIND(E$1:E$2,$A579,C579+1))-C579</f>
        <v>5</v>
      </c>
      <c r="F579">
        <f t="array" ref="F579">MIN(FIND(F$1:F$2,$A579,D579+1))-D579</f>
        <v>5</v>
      </c>
      <c r="G579" t="str">
        <f t="shared" si="41"/>
        <v xml:space="preserve"> 17.5</v>
      </c>
      <c r="H579" t="str">
        <f t="shared" si="42"/>
        <v xml:space="preserve"> 17.6</v>
      </c>
      <c r="I579">
        <f t="shared" si="43"/>
        <v>17.5</v>
      </c>
      <c r="J579">
        <f t="shared" si="44"/>
        <v>17.600000000000001</v>
      </c>
    </row>
    <row r="580" spans="1:10" x14ac:dyDescent="0.2">
      <c r="A580" t="s">
        <v>591</v>
      </c>
      <c r="B580" t="s">
        <v>566</v>
      </c>
      <c r="C580">
        <f t="shared" si="40"/>
        <v>949</v>
      </c>
      <c r="D580">
        <f t="shared" si="40"/>
        <v>589</v>
      </c>
      <c r="E580">
        <f t="array" ref="E580">MIN(FIND(E$1:E$2,$A580,C580+1))-C580</f>
        <v>5</v>
      </c>
      <c r="F580">
        <f t="array" ref="F580">MIN(FIND(F$1:F$2,$A580,D580+1))-D580</f>
        <v>5</v>
      </c>
      <c r="G580" t="str">
        <f t="shared" si="41"/>
        <v xml:space="preserve"> 13.1</v>
      </c>
      <c r="H580" t="str">
        <f t="shared" si="42"/>
        <v xml:space="preserve"> 23.7</v>
      </c>
      <c r="I580">
        <f t="shared" si="43"/>
        <v>13.1</v>
      </c>
      <c r="J580">
        <f t="shared" si="44"/>
        <v>23.7</v>
      </c>
    </row>
    <row r="581" spans="1:10" x14ac:dyDescent="0.2">
      <c r="A581" t="s">
        <v>592</v>
      </c>
      <c r="B581" t="s">
        <v>566</v>
      </c>
      <c r="C581">
        <f t="shared" ref="C581:D644" si="45">FIND(C$1,$A581)+LEN(C$1)+2</f>
        <v>956</v>
      </c>
      <c r="D581">
        <f t="shared" si="45"/>
        <v>593</v>
      </c>
      <c r="E581">
        <f t="array" ref="E581">MIN(FIND(E$1:E$2,$A581,C581+1))-C581</f>
        <v>5</v>
      </c>
      <c r="F581">
        <f t="array" ref="F581">MIN(FIND(F$1:F$2,$A581,D581+1))-D581</f>
        <v>5</v>
      </c>
      <c r="G581" t="str">
        <f t="shared" ref="G581:G644" si="46">MID($A581,C581,E581)</f>
        <v xml:space="preserve"> 18.3</v>
      </c>
      <c r="H581" t="str">
        <f t="shared" ref="H581:H644" si="47">MID($A581,D581,F581)</f>
        <v xml:space="preserve"> 17.8</v>
      </c>
      <c r="I581">
        <f t="shared" ref="I581:I644" si="48">VALUE(G581)</f>
        <v>18.3</v>
      </c>
      <c r="J581">
        <f t="shared" ref="J581:J644" si="49">VALUE(H581)</f>
        <v>17.8</v>
      </c>
    </row>
    <row r="582" spans="1:10" x14ac:dyDescent="0.2">
      <c r="A582" t="s">
        <v>593</v>
      </c>
      <c r="B582" t="s">
        <v>566</v>
      </c>
      <c r="C582">
        <f t="shared" si="45"/>
        <v>961</v>
      </c>
      <c r="D582">
        <f t="shared" si="45"/>
        <v>590</v>
      </c>
      <c r="E582">
        <f t="array" ref="E582">MIN(FIND(E$1:E$2,$A582,C582+1))-C582</f>
        <v>5</v>
      </c>
      <c r="F582">
        <f t="array" ref="F582">MIN(FIND(F$1:F$2,$A582,D582+1))-D582</f>
        <v>5</v>
      </c>
      <c r="G582" t="str">
        <f t="shared" si="46"/>
        <v xml:space="preserve"> 13.4</v>
      </c>
      <c r="H582" t="str">
        <f t="shared" si="47"/>
        <v xml:space="preserve"> 20.8</v>
      </c>
      <c r="I582">
        <f t="shared" si="48"/>
        <v>13.4</v>
      </c>
      <c r="J582">
        <f t="shared" si="49"/>
        <v>20.8</v>
      </c>
    </row>
    <row r="583" spans="1:10" x14ac:dyDescent="0.2">
      <c r="A583" t="s">
        <v>594</v>
      </c>
      <c r="B583" t="s">
        <v>566</v>
      </c>
      <c r="C583">
        <f t="shared" si="45"/>
        <v>946</v>
      </c>
      <c r="D583">
        <f t="shared" si="45"/>
        <v>587</v>
      </c>
      <c r="E583">
        <f t="array" ref="E583">MIN(FIND(E$1:E$2,$A583,C583+1))-C583</f>
        <v>5</v>
      </c>
      <c r="F583">
        <f t="array" ref="F583">MIN(FIND(F$1:F$2,$A583,D583+1))-D583</f>
        <v>5</v>
      </c>
      <c r="G583" t="str">
        <f t="shared" si="46"/>
        <v xml:space="preserve"> 20.4</v>
      </c>
      <c r="H583" t="str">
        <f t="shared" si="47"/>
        <v xml:space="preserve"> 18.0</v>
      </c>
      <c r="I583">
        <f t="shared" si="48"/>
        <v>20.399999999999999</v>
      </c>
      <c r="J583">
        <f t="shared" si="49"/>
        <v>18</v>
      </c>
    </row>
    <row r="584" spans="1:10" x14ac:dyDescent="0.2">
      <c r="A584" t="s">
        <v>595</v>
      </c>
      <c r="B584" t="s">
        <v>566</v>
      </c>
      <c r="C584">
        <f t="shared" si="45"/>
        <v>946</v>
      </c>
      <c r="D584">
        <f t="shared" si="45"/>
        <v>587</v>
      </c>
      <c r="E584">
        <f t="array" ref="E584">MIN(FIND(E$1:E$2,$A584,C584+1))-C584</f>
        <v>5</v>
      </c>
      <c r="F584">
        <f t="array" ref="F584">MIN(FIND(F$1:F$2,$A584,D584+1))-D584</f>
        <v>5</v>
      </c>
      <c r="G584" t="str">
        <f t="shared" si="46"/>
        <v xml:space="preserve"> 23.3</v>
      </c>
      <c r="H584" t="str">
        <f t="shared" si="47"/>
        <v xml:space="preserve"> 15.1</v>
      </c>
      <c r="I584">
        <f t="shared" si="48"/>
        <v>23.3</v>
      </c>
      <c r="J584">
        <f t="shared" si="49"/>
        <v>15.1</v>
      </c>
    </row>
    <row r="585" spans="1:10" x14ac:dyDescent="0.2">
      <c r="A585" t="s">
        <v>596</v>
      </c>
      <c r="B585" t="s">
        <v>566</v>
      </c>
      <c r="C585">
        <f t="shared" si="45"/>
        <v>940</v>
      </c>
      <c r="D585">
        <f t="shared" si="45"/>
        <v>587</v>
      </c>
      <c r="E585">
        <f t="array" ref="E585">MIN(FIND(E$1:E$2,$A585,C585+1))-C585</f>
        <v>5</v>
      </c>
      <c r="F585">
        <f t="array" ref="F585">MIN(FIND(F$1:F$2,$A585,D585+1))-D585</f>
        <v>5</v>
      </c>
      <c r="G585" t="str">
        <f t="shared" si="46"/>
        <v xml:space="preserve"> 17.9</v>
      </c>
      <c r="H585" t="str">
        <f t="shared" si="47"/>
        <v xml:space="preserve"> 19.5</v>
      </c>
      <c r="I585">
        <f t="shared" si="48"/>
        <v>17.899999999999999</v>
      </c>
      <c r="J585">
        <f t="shared" si="49"/>
        <v>19.5</v>
      </c>
    </row>
    <row r="586" spans="1:10" x14ac:dyDescent="0.2">
      <c r="A586" t="s">
        <v>597</v>
      </c>
      <c r="B586" t="s">
        <v>566</v>
      </c>
      <c r="C586">
        <f t="shared" si="45"/>
        <v>947</v>
      </c>
      <c r="D586">
        <f t="shared" si="45"/>
        <v>590</v>
      </c>
      <c r="E586">
        <f t="array" ref="E586">MIN(FIND(E$1:E$2,$A586,C586+1))-C586</f>
        <v>5</v>
      </c>
      <c r="F586">
        <f t="array" ref="F586">MIN(FIND(F$1:F$2,$A586,D586+1))-D586</f>
        <v>5</v>
      </c>
      <c r="G586" t="str">
        <f t="shared" si="46"/>
        <v xml:space="preserve"> 16.6</v>
      </c>
      <c r="H586" t="str">
        <f t="shared" si="47"/>
        <v xml:space="preserve"> 29.7</v>
      </c>
      <c r="I586">
        <f t="shared" si="48"/>
        <v>16.600000000000001</v>
      </c>
      <c r="J586">
        <f t="shared" si="49"/>
        <v>29.7</v>
      </c>
    </row>
    <row r="587" spans="1:10" x14ac:dyDescent="0.2">
      <c r="A587" t="s">
        <v>598</v>
      </c>
      <c r="B587" t="s">
        <v>566</v>
      </c>
      <c r="C587">
        <f t="shared" si="45"/>
        <v>952</v>
      </c>
      <c r="D587">
        <f t="shared" si="45"/>
        <v>588</v>
      </c>
      <c r="E587">
        <f t="array" ref="E587">MIN(FIND(E$1:E$2,$A587,C587+1))-C587</f>
        <v>5</v>
      </c>
      <c r="F587">
        <f t="array" ref="F587">MIN(FIND(F$1:F$2,$A587,D587+1))-D587</f>
        <v>5</v>
      </c>
      <c r="G587" t="str">
        <f t="shared" si="46"/>
        <v xml:space="preserve"> 35.8</v>
      </c>
      <c r="H587" t="str">
        <f t="shared" si="47"/>
        <v xml:space="preserve"> 17.1</v>
      </c>
      <c r="I587">
        <f t="shared" si="48"/>
        <v>35.799999999999997</v>
      </c>
      <c r="J587">
        <f t="shared" si="49"/>
        <v>17.100000000000001</v>
      </c>
    </row>
    <row r="588" spans="1:10" x14ac:dyDescent="0.2">
      <c r="A588" t="s">
        <v>599</v>
      </c>
      <c r="B588" t="s">
        <v>566</v>
      </c>
      <c r="C588">
        <f t="shared" si="45"/>
        <v>957</v>
      </c>
      <c r="D588">
        <f t="shared" si="45"/>
        <v>593</v>
      </c>
      <c r="E588">
        <f t="array" ref="E588">MIN(FIND(E$1:E$2,$A588,C588+1))-C588</f>
        <v>5</v>
      </c>
      <c r="F588">
        <f t="array" ref="F588">MIN(FIND(F$1:F$2,$A588,D588+1))-D588</f>
        <v>5</v>
      </c>
      <c r="G588" t="str">
        <f t="shared" si="46"/>
        <v xml:space="preserve"> 13.6</v>
      </c>
      <c r="H588" t="str">
        <f t="shared" si="47"/>
        <v xml:space="preserve"> 16.1</v>
      </c>
      <c r="I588">
        <f t="shared" si="48"/>
        <v>13.6</v>
      </c>
      <c r="J588">
        <f t="shared" si="49"/>
        <v>16.100000000000001</v>
      </c>
    </row>
    <row r="589" spans="1:10" x14ac:dyDescent="0.2">
      <c r="A589" t="s">
        <v>600</v>
      </c>
      <c r="B589" t="s">
        <v>566</v>
      </c>
      <c r="C589">
        <f t="shared" si="45"/>
        <v>950</v>
      </c>
      <c r="D589">
        <f t="shared" si="45"/>
        <v>587</v>
      </c>
      <c r="E589">
        <f t="array" ref="E589">MIN(FIND(E$1:E$2,$A589,C589+1))-C589</f>
        <v>5</v>
      </c>
      <c r="F589">
        <f t="array" ref="F589">MIN(FIND(F$1:F$2,$A589,D589+1))-D589</f>
        <v>5</v>
      </c>
      <c r="G589" t="str">
        <f t="shared" si="46"/>
        <v xml:space="preserve"> 11.1</v>
      </c>
      <c r="H589" t="str">
        <f t="shared" si="47"/>
        <v xml:space="preserve"> 16.3</v>
      </c>
      <c r="I589">
        <f t="shared" si="48"/>
        <v>11.1</v>
      </c>
      <c r="J589">
        <f t="shared" si="49"/>
        <v>16.3</v>
      </c>
    </row>
    <row r="590" spans="1:10" x14ac:dyDescent="0.2">
      <c r="A590" t="s">
        <v>601</v>
      </c>
      <c r="B590" t="s">
        <v>566</v>
      </c>
      <c r="C590">
        <f t="shared" si="45"/>
        <v>944</v>
      </c>
      <c r="D590">
        <f t="shared" si="45"/>
        <v>587</v>
      </c>
      <c r="E590">
        <f t="array" ref="E590">MIN(FIND(E$1:E$2,$A590,C590+1))-C590</f>
        <v>5</v>
      </c>
      <c r="F590">
        <f t="array" ref="F590">MIN(FIND(F$1:F$2,$A590,D590+1))-D590</f>
        <v>5</v>
      </c>
      <c r="G590" t="str">
        <f t="shared" si="46"/>
        <v xml:space="preserve"> 16.1</v>
      </c>
      <c r="H590" t="str">
        <f t="shared" si="47"/>
        <v xml:space="preserve"> 20.4</v>
      </c>
      <c r="I590">
        <f t="shared" si="48"/>
        <v>16.100000000000001</v>
      </c>
      <c r="J590">
        <f t="shared" si="49"/>
        <v>20.399999999999999</v>
      </c>
    </row>
    <row r="591" spans="1:10" x14ac:dyDescent="0.2">
      <c r="A591" t="s">
        <v>602</v>
      </c>
      <c r="B591" t="s">
        <v>566</v>
      </c>
      <c r="C591">
        <f t="shared" si="45"/>
        <v>949</v>
      </c>
      <c r="D591">
        <f t="shared" si="45"/>
        <v>590</v>
      </c>
      <c r="E591">
        <f t="array" ref="E591">MIN(FIND(E$1:E$2,$A591,C591+1))-C591</f>
        <v>5</v>
      </c>
      <c r="F591">
        <f t="array" ref="F591">MIN(FIND(F$1:F$2,$A591,D591+1))-D591</f>
        <v>5</v>
      </c>
      <c r="G591" t="str">
        <f t="shared" si="46"/>
        <v xml:space="preserve"> 24.2</v>
      </c>
      <c r="H591" t="str">
        <f t="shared" si="47"/>
        <v xml:space="preserve"> 27.2</v>
      </c>
      <c r="I591">
        <f t="shared" si="48"/>
        <v>24.2</v>
      </c>
      <c r="J591">
        <f t="shared" si="49"/>
        <v>27.2</v>
      </c>
    </row>
    <row r="592" spans="1:10" x14ac:dyDescent="0.2">
      <c r="A592" t="s">
        <v>603</v>
      </c>
      <c r="B592" t="s">
        <v>566</v>
      </c>
      <c r="C592">
        <f t="shared" si="45"/>
        <v>953</v>
      </c>
      <c r="D592">
        <f t="shared" si="45"/>
        <v>589</v>
      </c>
      <c r="E592">
        <f t="array" ref="E592">MIN(FIND(E$1:E$2,$A592,C592+1))-C592</f>
        <v>5</v>
      </c>
      <c r="F592">
        <f t="array" ref="F592">MIN(FIND(F$1:F$2,$A592,D592+1))-D592</f>
        <v>5</v>
      </c>
      <c r="G592" t="str">
        <f t="shared" si="46"/>
        <v xml:space="preserve"> 20.0</v>
      </c>
      <c r="H592" t="str">
        <f t="shared" si="47"/>
        <v xml:space="preserve"> 18.0</v>
      </c>
      <c r="I592">
        <f t="shared" si="48"/>
        <v>20</v>
      </c>
      <c r="J592">
        <f t="shared" si="49"/>
        <v>18</v>
      </c>
    </row>
    <row r="593" spans="1:10" x14ac:dyDescent="0.2">
      <c r="A593" t="s">
        <v>604</v>
      </c>
      <c r="B593" t="s">
        <v>566</v>
      </c>
      <c r="C593">
        <f t="shared" si="45"/>
        <v>945</v>
      </c>
      <c r="D593">
        <f t="shared" si="45"/>
        <v>590</v>
      </c>
      <c r="E593">
        <f t="array" ref="E593">MIN(FIND(E$1:E$2,$A593,C593+1))-C593</f>
        <v>5</v>
      </c>
      <c r="F593">
        <f t="array" ref="F593">MIN(FIND(F$1:F$2,$A593,D593+1))-D593</f>
        <v>5</v>
      </c>
      <c r="G593" t="str">
        <f t="shared" si="46"/>
        <v xml:space="preserve"> 13.9</v>
      </c>
      <c r="H593" t="str">
        <f t="shared" si="47"/>
        <v xml:space="preserve"> 17.3</v>
      </c>
      <c r="I593">
        <f t="shared" si="48"/>
        <v>13.9</v>
      </c>
      <c r="J593">
        <f t="shared" si="49"/>
        <v>17.3</v>
      </c>
    </row>
    <row r="594" spans="1:10" x14ac:dyDescent="0.2">
      <c r="A594" t="s">
        <v>605</v>
      </c>
      <c r="B594" t="s">
        <v>566</v>
      </c>
      <c r="C594">
        <f t="shared" si="45"/>
        <v>951</v>
      </c>
      <c r="D594">
        <f t="shared" si="45"/>
        <v>587</v>
      </c>
      <c r="E594">
        <f t="array" ref="E594">MIN(FIND(E$1:E$2,$A594,C594+1))-C594</f>
        <v>5</v>
      </c>
      <c r="F594">
        <f t="array" ref="F594">MIN(FIND(F$1:F$2,$A594,D594+1))-D594</f>
        <v>5</v>
      </c>
      <c r="G594" t="str">
        <f t="shared" si="46"/>
        <v xml:space="preserve"> 17.4</v>
      </c>
      <c r="H594" t="str">
        <f t="shared" si="47"/>
        <v xml:space="preserve"> 18.7</v>
      </c>
      <c r="I594">
        <f t="shared" si="48"/>
        <v>17.399999999999999</v>
      </c>
      <c r="J594">
        <f t="shared" si="49"/>
        <v>18.7</v>
      </c>
    </row>
    <row r="595" spans="1:10" x14ac:dyDescent="0.2">
      <c r="A595" t="s">
        <v>606</v>
      </c>
      <c r="B595" t="s">
        <v>566</v>
      </c>
      <c r="C595">
        <f t="shared" si="45"/>
        <v>945</v>
      </c>
      <c r="D595">
        <f t="shared" si="45"/>
        <v>589</v>
      </c>
      <c r="E595">
        <f t="array" ref="E595">MIN(FIND(E$1:E$2,$A595,C595+1))-C595</f>
        <v>5</v>
      </c>
      <c r="F595">
        <f t="array" ref="F595">MIN(FIND(F$1:F$2,$A595,D595+1))-D595</f>
        <v>5</v>
      </c>
      <c r="G595" t="str">
        <f t="shared" si="46"/>
        <v xml:space="preserve"> 11.7</v>
      </c>
      <c r="H595" t="str">
        <f t="shared" si="47"/>
        <v xml:space="preserve"> 26.0</v>
      </c>
      <c r="I595">
        <f t="shared" si="48"/>
        <v>11.7</v>
      </c>
      <c r="J595">
        <f t="shared" si="49"/>
        <v>26</v>
      </c>
    </row>
    <row r="596" spans="1:10" x14ac:dyDescent="0.2">
      <c r="A596" t="s">
        <v>607</v>
      </c>
      <c r="B596" t="s">
        <v>566</v>
      </c>
      <c r="C596">
        <f t="shared" si="45"/>
        <v>963</v>
      </c>
      <c r="D596">
        <f t="shared" si="45"/>
        <v>592</v>
      </c>
      <c r="E596">
        <f t="array" ref="E596">MIN(FIND(E$1:E$2,$A596,C596+1))-C596</f>
        <v>5</v>
      </c>
      <c r="F596">
        <f t="array" ref="F596">MIN(FIND(F$1:F$2,$A596,D596+1))-D596</f>
        <v>5</v>
      </c>
      <c r="G596" t="str">
        <f t="shared" si="46"/>
        <v xml:space="preserve"> 15.0</v>
      </c>
      <c r="H596" t="str">
        <f t="shared" si="47"/>
        <v xml:space="preserve"> 16.6</v>
      </c>
      <c r="I596">
        <f t="shared" si="48"/>
        <v>15</v>
      </c>
      <c r="J596">
        <f t="shared" si="49"/>
        <v>16.600000000000001</v>
      </c>
    </row>
    <row r="597" spans="1:10" x14ac:dyDescent="0.2">
      <c r="A597" t="s">
        <v>608</v>
      </c>
      <c r="B597" t="s">
        <v>566</v>
      </c>
      <c r="C597">
        <f t="shared" si="45"/>
        <v>950</v>
      </c>
      <c r="D597">
        <f t="shared" si="45"/>
        <v>587</v>
      </c>
      <c r="E597">
        <f t="array" ref="E597">MIN(FIND(E$1:E$2,$A597,C597+1))-C597</f>
        <v>4</v>
      </c>
      <c r="F597">
        <f t="array" ref="F597">MIN(FIND(F$1:F$2,$A597,D597+1))-D597</f>
        <v>5</v>
      </c>
      <c r="G597" t="str">
        <f t="shared" si="46"/>
        <v xml:space="preserve"> 9.5</v>
      </c>
      <c r="H597" t="str">
        <f t="shared" si="47"/>
        <v xml:space="preserve"> 15.4</v>
      </c>
      <c r="I597">
        <f t="shared" si="48"/>
        <v>9.5</v>
      </c>
      <c r="J597">
        <f t="shared" si="49"/>
        <v>15.4</v>
      </c>
    </row>
    <row r="598" spans="1:10" x14ac:dyDescent="0.2">
      <c r="A598" t="s">
        <v>609</v>
      </c>
      <c r="B598" t="s">
        <v>566</v>
      </c>
      <c r="C598">
        <f t="shared" si="45"/>
        <v>952</v>
      </c>
      <c r="D598">
        <f t="shared" si="45"/>
        <v>589</v>
      </c>
      <c r="E598">
        <f t="array" ref="E598">MIN(FIND(E$1:E$2,$A598,C598+1))-C598</f>
        <v>5</v>
      </c>
      <c r="F598">
        <f t="array" ref="F598">MIN(FIND(F$1:F$2,$A598,D598+1))-D598</f>
        <v>5</v>
      </c>
      <c r="G598" t="str">
        <f t="shared" si="46"/>
        <v xml:space="preserve"> 15.0</v>
      </c>
      <c r="H598" t="str">
        <f t="shared" si="47"/>
        <v xml:space="preserve"> 22.9</v>
      </c>
      <c r="I598">
        <f t="shared" si="48"/>
        <v>15</v>
      </c>
      <c r="J598">
        <f t="shared" si="49"/>
        <v>22.9</v>
      </c>
    </row>
    <row r="599" spans="1:10" x14ac:dyDescent="0.2">
      <c r="A599" t="s">
        <v>610</v>
      </c>
      <c r="B599" t="s">
        <v>611</v>
      </c>
      <c r="C599">
        <f t="shared" si="45"/>
        <v>943</v>
      </c>
      <c r="D599">
        <f t="shared" si="45"/>
        <v>587</v>
      </c>
      <c r="E599">
        <f t="array" ref="E599">MIN(FIND(E$1:E$2,$A599,C599+1))-C599</f>
        <v>5</v>
      </c>
      <c r="F599">
        <f t="array" ref="F599">MIN(FIND(F$1:F$2,$A599,D599+1))-D599</f>
        <v>5</v>
      </c>
      <c r="G599" t="str">
        <f t="shared" si="46"/>
        <v xml:space="preserve"> 14.4</v>
      </c>
      <c r="H599" t="str">
        <f t="shared" si="47"/>
        <v xml:space="preserve"> 16.6</v>
      </c>
      <c r="I599">
        <f t="shared" si="48"/>
        <v>14.4</v>
      </c>
      <c r="J599">
        <f t="shared" si="49"/>
        <v>16.600000000000001</v>
      </c>
    </row>
    <row r="600" spans="1:10" x14ac:dyDescent="0.2">
      <c r="A600" t="s">
        <v>612</v>
      </c>
      <c r="B600" t="s">
        <v>611</v>
      </c>
      <c r="C600">
        <f t="shared" si="45"/>
        <v>945</v>
      </c>
      <c r="D600">
        <f t="shared" si="45"/>
        <v>588</v>
      </c>
      <c r="E600">
        <f t="array" ref="E600">MIN(FIND(E$1:E$2,$A600,C600+1))-C600</f>
        <v>5</v>
      </c>
      <c r="F600">
        <f t="array" ref="F600">MIN(FIND(F$1:F$2,$A600,D600+1))-D600</f>
        <v>5</v>
      </c>
      <c r="G600" t="str">
        <f t="shared" si="46"/>
        <v xml:space="preserve"> 31.6</v>
      </c>
      <c r="H600" t="str">
        <f t="shared" si="47"/>
        <v xml:space="preserve"> 25.6</v>
      </c>
      <c r="I600">
        <f t="shared" si="48"/>
        <v>31.6</v>
      </c>
      <c r="J600">
        <f t="shared" si="49"/>
        <v>25.6</v>
      </c>
    </row>
    <row r="601" spans="1:10" x14ac:dyDescent="0.2">
      <c r="A601" t="s">
        <v>613</v>
      </c>
      <c r="B601" t="s">
        <v>611</v>
      </c>
      <c r="C601">
        <f t="shared" si="45"/>
        <v>947</v>
      </c>
      <c r="D601">
        <f t="shared" si="45"/>
        <v>587</v>
      </c>
      <c r="E601">
        <f t="array" ref="E601">MIN(FIND(E$1:E$2,$A601,C601+1))-C601</f>
        <v>5</v>
      </c>
      <c r="F601">
        <f t="array" ref="F601">MIN(FIND(F$1:F$2,$A601,D601+1))-D601</f>
        <v>5</v>
      </c>
      <c r="G601" t="str">
        <f t="shared" si="46"/>
        <v xml:space="preserve"> 14.6</v>
      </c>
      <c r="H601" t="str">
        <f t="shared" si="47"/>
        <v xml:space="preserve"> 23.6</v>
      </c>
      <c r="I601">
        <f t="shared" si="48"/>
        <v>14.6</v>
      </c>
      <c r="J601">
        <f t="shared" si="49"/>
        <v>23.6</v>
      </c>
    </row>
    <row r="602" spans="1:10" x14ac:dyDescent="0.2">
      <c r="A602" t="s">
        <v>614</v>
      </c>
      <c r="B602" t="s">
        <v>611</v>
      </c>
      <c r="C602">
        <f t="shared" si="45"/>
        <v>955</v>
      </c>
      <c r="D602">
        <f t="shared" si="45"/>
        <v>594</v>
      </c>
      <c r="E602">
        <f t="array" ref="E602">MIN(FIND(E$1:E$2,$A602,C602+1))-C602</f>
        <v>5</v>
      </c>
      <c r="F602">
        <f t="array" ref="F602">MIN(FIND(F$1:F$2,$A602,D602+1))-D602</f>
        <v>5</v>
      </c>
      <c r="G602" t="str">
        <f t="shared" si="46"/>
        <v xml:space="preserve"> 11.3</v>
      </c>
      <c r="H602" t="str">
        <f t="shared" si="47"/>
        <v xml:space="preserve"> 30.1</v>
      </c>
      <c r="I602">
        <f t="shared" si="48"/>
        <v>11.3</v>
      </c>
      <c r="J602">
        <f t="shared" si="49"/>
        <v>30.1</v>
      </c>
    </row>
    <row r="603" spans="1:10" x14ac:dyDescent="0.2">
      <c r="A603" t="s">
        <v>615</v>
      </c>
      <c r="B603" t="s">
        <v>611</v>
      </c>
      <c r="C603">
        <f t="shared" si="45"/>
        <v>941</v>
      </c>
      <c r="D603">
        <f t="shared" si="45"/>
        <v>588</v>
      </c>
      <c r="E603">
        <f t="array" ref="E603">MIN(FIND(E$1:E$2,$A603,C603+1))-C603</f>
        <v>5</v>
      </c>
      <c r="F603">
        <f t="array" ref="F603">MIN(FIND(F$1:F$2,$A603,D603+1))-D603</f>
        <v>5</v>
      </c>
      <c r="G603" t="str">
        <f t="shared" si="46"/>
        <v xml:space="preserve"> 12.3</v>
      </c>
      <c r="H603" t="str">
        <f t="shared" si="47"/>
        <v xml:space="preserve"> 18.9</v>
      </c>
      <c r="I603">
        <f t="shared" si="48"/>
        <v>12.3</v>
      </c>
      <c r="J603">
        <f t="shared" si="49"/>
        <v>18.899999999999999</v>
      </c>
    </row>
    <row r="604" spans="1:10" x14ac:dyDescent="0.2">
      <c r="A604" t="s">
        <v>616</v>
      </c>
      <c r="B604" t="s">
        <v>611</v>
      </c>
      <c r="C604">
        <f t="shared" si="45"/>
        <v>949</v>
      </c>
      <c r="D604">
        <f t="shared" si="45"/>
        <v>587</v>
      </c>
      <c r="E604">
        <f t="array" ref="E604">MIN(FIND(E$1:E$2,$A604,C604+1))-C604</f>
        <v>5</v>
      </c>
      <c r="F604">
        <f t="array" ref="F604">MIN(FIND(F$1:F$2,$A604,D604+1))-D604</f>
        <v>5</v>
      </c>
      <c r="G604" t="str">
        <f t="shared" si="46"/>
        <v xml:space="preserve"> 11.6</v>
      </c>
      <c r="H604" t="str">
        <f t="shared" si="47"/>
        <v xml:space="preserve"> 20.4</v>
      </c>
      <c r="I604">
        <f t="shared" si="48"/>
        <v>11.6</v>
      </c>
      <c r="J604">
        <f t="shared" si="49"/>
        <v>20.399999999999999</v>
      </c>
    </row>
    <row r="605" spans="1:10" x14ac:dyDescent="0.2">
      <c r="A605" t="s">
        <v>617</v>
      </c>
      <c r="B605" t="s">
        <v>611</v>
      </c>
      <c r="C605">
        <f t="shared" si="45"/>
        <v>944</v>
      </c>
      <c r="D605">
        <f t="shared" si="45"/>
        <v>587</v>
      </c>
      <c r="E605">
        <f t="array" ref="E605">MIN(FIND(E$1:E$2,$A605,C605+1))-C605</f>
        <v>5</v>
      </c>
      <c r="F605">
        <f t="array" ref="F605">MIN(FIND(F$1:F$2,$A605,D605+1))-D605</f>
        <v>5</v>
      </c>
      <c r="G605" t="str">
        <f t="shared" si="46"/>
        <v xml:space="preserve"> 11.9</v>
      </c>
      <c r="H605" t="str">
        <f t="shared" si="47"/>
        <v xml:space="preserve"> 39.6</v>
      </c>
      <c r="I605">
        <f t="shared" si="48"/>
        <v>11.9</v>
      </c>
      <c r="J605">
        <f t="shared" si="49"/>
        <v>39.6</v>
      </c>
    </row>
    <row r="606" spans="1:10" x14ac:dyDescent="0.2">
      <c r="A606" t="s">
        <v>618</v>
      </c>
      <c r="B606" t="s">
        <v>611</v>
      </c>
      <c r="C606">
        <f t="shared" si="45"/>
        <v>952</v>
      </c>
      <c r="D606">
        <f t="shared" si="45"/>
        <v>590</v>
      </c>
      <c r="E606">
        <f t="array" ref="E606">MIN(FIND(E$1:E$2,$A606,C606+1))-C606</f>
        <v>5</v>
      </c>
      <c r="F606">
        <f t="array" ref="F606">MIN(FIND(F$1:F$2,$A606,D606+1))-D606</f>
        <v>5</v>
      </c>
      <c r="G606" t="str">
        <f t="shared" si="46"/>
        <v xml:space="preserve"> 13.7</v>
      </c>
      <c r="H606" t="str">
        <f t="shared" si="47"/>
        <v xml:space="preserve"> 23.8</v>
      </c>
      <c r="I606">
        <f t="shared" si="48"/>
        <v>13.7</v>
      </c>
      <c r="J606">
        <f t="shared" si="49"/>
        <v>23.8</v>
      </c>
    </row>
    <row r="607" spans="1:10" x14ac:dyDescent="0.2">
      <c r="A607" t="s">
        <v>619</v>
      </c>
      <c r="B607" t="s">
        <v>611</v>
      </c>
      <c r="C607">
        <f t="shared" si="45"/>
        <v>947</v>
      </c>
      <c r="D607">
        <f t="shared" si="45"/>
        <v>590</v>
      </c>
      <c r="E607">
        <f t="array" ref="E607">MIN(FIND(E$1:E$2,$A607,C607+1))-C607</f>
        <v>5</v>
      </c>
      <c r="F607">
        <f t="array" ref="F607">MIN(FIND(F$1:F$2,$A607,D607+1))-D607</f>
        <v>5</v>
      </c>
      <c r="G607" t="str">
        <f t="shared" si="46"/>
        <v xml:space="preserve"> 14.8</v>
      </c>
      <c r="H607" t="str">
        <f t="shared" si="47"/>
        <v xml:space="preserve"> 22.2</v>
      </c>
      <c r="I607">
        <f t="shared" si="48"/>
        <v>14.8</v>
      </c>
      <c r="J607">
        <f t="shared" si="49"/>
        <v>22.2</v>
      </c>
    </row>
    <row r="608" spans="1:10" x14ac:dyDescent="0.2">
      <c r="A608" t="s">
        <v>620</v>
      </c>
      <c r="B608" t="s">
        <v>611</v>
      </c>
      <c r="C608">
        <f t="shared" si="45"/>
        <v>967</v>
      </c>
      <c r="D608">
        <f t="shared" si="45"/>
        <v>595</v>
      </c>
      <c r="E608">
        <f t="array" ref="E608">MIN(FIND(E$1:E$2,$A608,C608+1))-C608</f>
        <v>5</v>
      </c>
      <c r="F608">
        <f t="array" ref="F608">MIN(FIND(F$1:F$2,$A608,D608+1))-D608</f>
        <v>5</v>
      </c>
      <c r="G608" t="str">
        <f t="shared" si="46"/>
        <v xml:space="preserve"> 22.3</v>
      </c>
      <c r="H608" t="str">
        <f t="shared" si="47"/>
        <v xml:space="preserve"> 17.6</v>
      </c>
      <c r="I608">
        <f t="shared" si="48"/>
        <v>22.3</v>
      </c>
      <c r="J608">
        <f t="shared" si="49"/>
        <v>17.600000000000001</v>
      </c>
    </row>
    <row r="609" spans="1:10" x14ac:dyDescent="0.2">
      <c r="A609" t="s">
        <v>621</v>
      </c>
      <c r="B609" t="s">
        <v>611</v>
      </c>
      <c r="C609">
        <f t="shared" si="45"/>
        <v>953</v>
      </c>
      <c r="D609">
        <f t="shared" si="45"/>
        <v>590</v>
      </c>
      <c r="E609">
        <f t="array" ref="E609">MIN(FIND(E$1:E$2,$A609,C609+1))-C609</f>
        <v>5</v>
      </c>
      <c r="F609">
        <f t="array" ref="F609">MIN(FIND(F$1:F$2,$A609,D609+1))-D609</f>
        <v>5</v>
      </c>
      <c r="G609" t="str">
        <f t="shared" si="46"/>
        <v xml:space="preserve"> 14.9</v>
      </c>
      <c r="H609" t="str">
        <f t="shared" si="47"/>
        <v xml:space="preserve"> 24.6</v>
      </c>
      <c r="I609">
        <f t="shared" si="48"/>
        <v>14.9</v>
      </c>
      <c r="J609">
        <f t="shared" si="49"/>
        <v>24.6</v>
      </c>
    </row>
    <row r="610" spans="1:10" x14ac:dyDescent="0.2">
      <c r="A610" t="s">
        <v>622</v>
      </c>
      <c r="B610" t="s">
        <v>611</v>
      </c>
      <c r="C610">
        <f t="shared" si="45"/>
        <v>950</v>
      </c>
      <c r="D610">
        <f t="shared" si="45"/>
        <v>590</v>
      </c>
      <c r="E610">
        <f t="array" ref="E610">MIN(FIND(E$1:E$2,$A610,C610+1))-C610</f>
        <v>5</v>
      </c>
      <c r="F610">
        <f t="array" ref="F610">MIN(FIND(F$1:F$2,$A610,D610+1))-D610</f>
        <v>5</v>
      </c>
      <c r="G610" t="str">
        <f t="shared" si="46"/>
        <v xml:space="preserve"> 12.3</v>
      </c>
      <c r="H610" t="str">
        <f t="shared" si="47"/>
        <v xml:space="preserve"> 21.8</v>
      </c>
      <c r="I610">
        <f t="shared" si="48"/>
        <v>12.3</v>
      </c>
      <c r="J610">
        <f t="shared" si="49"/>
        <v>21.8</v>
      </c>
    </row>
    <row r="611" spans="1:10" x14ac:dyDescent="0.2">
      <c r="A611" t="s">
        <v>623</v>
      </c>
      <c r="B611" t="s">
        <v>611</v>
      </c>
      <c r="C611">
        <f t="shared" si="45"/>
        <v>947</v>
      </c>
      <c r="D611">
        <f t="shared" si="45"/>
        <v>590</v>
      </c>
      <c r="E611">
        <f t="array" ref="E611">MIN(FIND(E$1:E$2,$A611,C611+1))-C611</f>
        <v>5</v>
      </c>
      <c r="F611">
        <f t="array" ref="F611">MIN(FIND(F$1:F$2,$A611,D611+1))-D611</f>
        <v>5</v>
      </c>
      <c r="G611" t="str">
        <f t="shared" si="46"/>
        <v xml:space="preserve"> 15.6</v>
      </c>
      <c r="H611" t="str">
        <f t="shared" si="47"/>
        <v xml:space="preserve"> 19.6</v>
      </c>
      <c r="I611">
        <f t="shared" si="48"/>
        <v>15.6</v>
      </c>
      <c r="J611">
        <f t="shared" si="49"/>
        <v>19.600000000000001</v>
      </c>
    </row>
    <row r="612" spans="1:10" x14ac:dyDescent="0.2">
      <c r="A612" t="s">
        <v>624</v>
      </c>
      <c r="B612" t="s">
        <v>611</v>
      </c>
      <c r="C612">
        <f t="shared" si="45"/>
        <v>951</v>
      </c>
      <c r="D612">
        <f t="shared" si="45"/>
        <v>587</v>
      </c>
      <c r="E612">
        <f t="array" ref="E612">MIN(FIND(E$1:E$2,$A612,C612+1))-C612</f>
        <v>4</v>
      </c>
      <c r="F612">
        <f t="array" ref="F612">MIN(FIND(F$1:F$2,$A612,D612+1))-D612</f>
        <v>5</v>
      </c>
      <c r="G612" t="str">
        <f t="shared" si="46"/>
        <v xml:space="preserve"> 8.9</v>
      </c>
      <c r="H612" t="str">
        <f t="shared" si="47"/>
        <v xml:space="preserve"> 25.3</v>
      </c>
      <c r="I612">
        <f t="shared" si="48"/>
        <v>8.9</v>
      </c>
      <c r="J612">
        <f t="shared" si="49"/>
        <v>25.3</v>
      </c>
    </row>
    <row r="613" spans="1:10" x14ac:dyDescent="0.2">
      <c r="A613" t="s">
        <v>625</v>
      </c>
      <c r="B613" t="s">
        <v>611</v>
      </c>
      <c r="C613">
        <f t="shared" si="45"/>
        <v>949</v>
      </c>
      <c r="D613">
        <f t="shared" si="45"/>
        <v>587</v>
      </c>
      <c r="E613">
        <f t="array" ref="E613">MIN(FIND(E$1:E$2,$A613,C613+1))-C613</f>
        <v>5</v>
      </c>
      <c r="F613">
        <f t="array" ref="F613">MIN(FIND(F$1:F$2,$A613,D613+1))-D613</f>
        <v>5</v>
      </c>
      <c r="G613" t="str">
        <f t="shared" si="46"/>
        <v xml:space="preserve"> 22.0</v>
      </c>
      <c r="H613" t="str">
        <f t="shared" si="47"/>
        <v xml:space="preserve"> 17.0</v>
      </c>
      <c r="I613">
        <f t="shared" si="48"/>
        <v>22</v>
      </c>
      <c r="J613">
        <f t="shared" si="49"/>
        <v>17</v>
      </c>
    </row>
    <row r="614" spans="1:10" x14ac:dyDescent="0.2">
      <c r="A614" t="s">
        <v>626</v>
      </c>
      <c r="B614" t="s">
        <v>611</v>
      </c>
      <c r="C614">
        <f t="shared" si="45"/>
        <v>968</v>
      </c>
      <c r="D614">
        <f t="shared" si="45"/>
        <v>596</v>
      </c>
      <c r="E614">
        <f t="array" ref="E614">MIN(FIND(E$1:E$2,$A614,C614+1))-C614</f>
        <v>5</v>
      </c>
      <c r="F614">
        <f t="array" ref="F614">MIN(FIND(F$1:F$2,$A614,D614+1))-D614</f>
        <v>5</v>
      </c>
      <c r="G614" t="str">
        <f t="shared" si="46"/>
        <v xml:space="preserve"> 16.9</v>
      </c>
      <c r="H614" t="str">
        <f t="shared" si="47"/>
        <v xml:space="preserve"> 31.7</v>
      </c>
      <c r="I614">
        <f t="shared" si="48"/>
        <v>16.899999999999999</v>
      </c>
      <c r="J614">
        <f t="shared" si="49"/>
        <v>31.7</v>
      </c>
    </row>
    <row r="615" spans="1:10" x14ac:dyDescent="0.2">
      <c r="A615" t="s">
        <v>627</v>
      </c>
      <c r="B615" t="s">
        <v>611</v>
      </c>
      <c r="C615">
        <f t="shared" si="45"/>
        <v>949</v>
      </c>
      <c r="D615">
        <f t="shared" si="45"/>
        <v>587</v>
      </c>
      <c r="E615">
        <f t="array" ref="E615">MIN(FIND(E$1:E$2,$A615,C615+1))-C615</f>
        <v>5</v>
      </c>
      <c r="F615">
        <f t="array" ref="F615">MIN(FIND(F$1:F$2,$A615,D615+1))-D615</f>
        <v>5</v>
      </c>
      <c r="G615" t="str">
        <f t="shared" si="46"/>
        <v xml:space="preserve"> 14.4</v>
      </c>
      <c r="H615" t="str">
        <f t="shared" si="47"/>
        <v xml:space="preserve"> 18.0</v>
      </c>
      <c r="I615">
        <f t="shared" si="48"/>
        <v>14.4</v>
      </c>
      <c r="J615">
        <f t="shared" si="49"/>
        <v>18</v>
      </c>
    </row>
    <row r="616" spans="1:10" x14ac:dyDescent="0.2">
      <c r="A616" t="s">
        <v>628</v>
      </c>
      <c r="B616" t="s">
        <v>611</v>
      </c>
      <c r="C616">
        <f t="shared" si="45"/>
        <v>946</v>
      </c>
      <c r="D616">
        <f t="shared" si="45"/>
        <v>587</v>
      </c>
      <c r="E616">
        <f t="array" ref="E616">MIN(FIND(E$1:E$2,$A616,C616+1))-C616</f>
        <v>5</v>
      </c>
      <c r="F616">
        <f t="array" ref="F616">MIN(FIND(F$1:F$2,$A616,D616+1))-D616</f>
        <v>5</v>
      </c>
      <c r="G616" t="str">
        <f t="shared" si="46"/>
        <v xml:space="preserve"> 13.9</v>
      </c>
      <c r="H616" t="str">
        <f t="shared" si="47"/>
        <v xml:space="preserve"> 23.6</v>
      </c>
      <c r="I616">
        <f t="shared" si="48"/>
        <v>13.9</v>
      </c>
      <c r="J616">
        <f t="shared" si="49"/>
        <v>23.6</v>
      </c>
    </row>
    <row r="617" spans="1:10" x14ac:dyDescent="0.2">
      <c r="A617" t="s">
        <v>629</v>
      </c>
      <c r="B617" t="s">
        <v>611</v>
      </c>
      <c r="C617">
        <f t="shared" si="45"/>
        <v>958</v>
      </c>
      <c r="D617">
        <f t="shared" si="45"/>
        <v>593</v>
      </c>
      <c r="E617">
        <f t="array" ref="E617">MIN(FIND(E$1:E$2,$A617,C617+1))-C617</f>
        <v>5</v>
      </c>
      <c r="F617">
        <f t="array" ref="F617">MIN(FIND(F$1:F$2,$A617,D617+1))-D617</f>
        <v>5</v>
      </c>
      <c r="G617" t="str">
        <f t="shared" si="46"/>
        <v xml:space="preserve"> 19.0</v>
      </c>
      <c r="H617" t="str">
        <f t="shared" si="47"/>
        <v xml:space="preserve"> 26.1</v>
      </c>
      <c r="I617">
        <f t="shared" si="48"/>
        <v>19</v>
      </c>
      <c r="J617">
        <f t="shared" si="49"/>
        <v>26.1</v>
      </c>
    </row>
    <row r="618" spans="1:10" x14ac:dyDescent="0.2">
      <c r="A618" t="s">
        <v>630</v>
      </c>
      <c r="B618" t="s">
        <v>611</v>
      </c>
      <c r="C618">
        <f t="shared" si="45"/>
        <v>951</v>
      </c>
      <c r="D618">
        <f t="shared" si="45"/>
        <v>587</v>
      </c>
      <c r="E618">
        <f t="array" ref="E618">MIN(FIND(E$1:E$2,$A618,C618+1))-C618</f>
        <v>5</v>
      </c>
      <c r="F618">
        <f t="array" ref="F618">MIN(FIND(F$1:F$2,$A618,D618+1))-D618</f>
        <v>5</v>
      </c>
      <c r="G618" t="str">
        <f t="shared" si="46"/>
        <v xml:space="preserve"> 14.0</v>
      </c>
      <c r="H618" t="str">
        <f t="shared" si="47"/>
        <v xml:space="preserve"> 21.8</v>
      </c>
      <c r="I618">
        <f t="shared" si="48"/>
        <v>14</v>
      </c>
      <c r="J618">
        <f t="shared" si="49"/>
        <v>21.8</v>
      </c>
    </row>
    <row r="619" spans="1:10" x14ac:dyDescent="0.2">
      <c r="A619" t="s">
        <v>631</v>
      </c>
      <c r="B619" t="s">
        <v>611</v>
      </c>
      <c r="C619">
        <f t="shared" si="45"/>
        <v>955</v>
      </c>
      <c r="D619">
        <f t="shared" si="45"/>
        <v>591</v>
      </c>
      <c r="E619">
        <f t="array" ref="E619">MIN(FIND(E$1:E$2,$A619,C619+1))-C619</f>
        <v>5</v>
      </c>
      <c r="F619">
        <f t="array" ref="F619">MIN(FIND(F$1:F$2,$A619,D619+1))-D619</f>
        <v>5</v>
      </c>
      <c r="G619" t="str">
        <f t="shared" si="46"/>
        <v xml:space="preserve"> 10.3</v>
      </c>
      <c r="H619" t="str">
        <f t="shared" si="47"/>
        <v xml:space="preserve"> 20.8</v>
      </c>
      <c r="I619">
        <f t="shared" si="48"/>
        <v>10.3</v>
      </c>
      <c r="J619">
        <f t="shared" si="49"/>
        <v>20.8</v>
      </c>
    </row>
    <row r="620" spans="1:10" x14ac:dyDescent="0.2">
      <c r="A620" t="s">
        <v>632</v>
      </c>
      <c r="B620" t="s">
        <v>611</v>
      </c>
      <c r="C620">
        <f t="shared" si="45"/>
        <v>967</v>
      </c>
      <c r="D620">
        <f t="shared" si="45"/>
        <v>596</v>
      </c>
      <c r="E620">
        <f t="array" ref="E620">MIN(FIND(E$1:E$2,$A620,C620+1))-C620</f>
        <v>4</v>
      </c>
      <c r="F620">
        <f t="array" ref="F620">MIN(FIND(F$1:F$2,$A620,D620+1))-D620</f>
        <v>5</v>
      </c>
      <c r="G620" t="str">
        <f t="shared" si="46"/>
        <v xml:space="preserve"> 6.9</v>
      </c>
      <c r="H620" t="str">
        <f t="shared" si="47"/>
        <v xml:space="preserve"> 28.9</v>
      </c>
      <c r="I620">
        <f t="shared" si="48"/>
        <v>6.9</v>
      </c>
      <c r="J620">
        <f t="shared" si="49"/>
        <v>28.9</v>
      </c>
    </row>
    <row r="621" spans="1:10" x14ac:dyDescent="0.2">
      <c r="A621" t="s">
        <v>633</v>
      </c>
      <c r="B621" t="s">
        <v>611</v>
      </c>
      <c r="C621">
        <f t="shared" si="45"/>
        <v>952</v>
      </c>
      <c r="D621">
        <f t="shared" si="45"/>
        <v>590</v>
      </c>
      <c r="E621">
        <f t="array" ref="E621">MIN(FIND(E$1:E$2,$A621,C621+1))-C621</f>
        <v>5</v>
      </c>
      <c r="F621">
        <f t="array" ref="F621">MIN(FIND(F$1:F$2,$A621,D621+1))-D621</f>
        <v>5</v>
      </c>
      <c r="G621" t="str">
        <f t="shared" si="46"/>
        <v xml:space="preserve"> 18.4</v>
      </c>
      <c r="H621" t="str">
        <f t="shared" si="47"/>
        <v xml:space="preserve"> 23.3</v>
      </c>
      <c r="I621">
        <f t="shared" si="48"/>
        <v>18.399999999999999</v>
      </c>
      <c r="J621">
        <f t="shared" si="49"/>
        <v>23.3</v>
      </c>
    </row>
    <row r="622" spans="1:10" x14ac:dyDescent="0.2">
      <c r="A622" t="s">
        <v>634</v>
      </c>
      <c r="B622" t="s">
        <v>611</v>
      </c>
      <c r="C622">
        <f t="shared" si="45"/>
        <v>946</v>
      </c>
      <c r="D622">
        <f t="shared" si="45"/>
        <v>587</v>
      </c>
      <c r="E622">
        <f t="array" ref="E622">MIN(FIND(E$1:E$2,$A622,C622+1))-C622</f>
        <v>5</v>
      </c>
      <c r="F622">
        <f t="array" ref="F622">MIN(FIND(F$1:F$2,$A622,D622+1))-D622</f>
        <v>5</v>
      </c>
      <c r="G622" t="str">
        <f t="shared" si="46"/>
        <v xml:space="preserve"> 11.4</v>
      </c>
      <c r="H622" t="str">
        <f t="shared" si="47"/>
        <v xml:space="preserve"> 22.5</v>
      </c>
      <c r="I622">
        <f t="shared" si="48"/>
        <v>11.4</v>
      </c>
      <c r="J622">
        <f t="shared" si="49"/>
        <v>22.5</v>
      </c>
    </row>
    <row r="623" spans="1:10" x14ac:dyDescent="0.2">
      <c r="A623" t="s">
        <v>635</v>
      </c>
      <c r="B623" t="s">
        <v>611</v>
      </c>
      <c r="C623">
        <f t="shared" si="45"/>
        <v>953</v>
      </c>
      <c r="D623">
        <f t="shared" si="45"/>
        <v>590</v>
      </c>
      <c r="E623">
        <f t="array" ref="E623">MIN(FIND(E$1:E$2,$A623,C623+1))-C623</f>
        <v>4</v>
      </c>
      <c r="F623">
        <f t="array" ref="F623">MIN(FIND(F$1:F$2,$A623,D623+1))-D623</f>
        <v>5</v>
      </c>
      <c r="G623" t="str">
        <f t="shared" si="46"/>
        <v xml:space="preserve"> 9.1</v>
      </c>
      <c r="H623" t="str">
        <f t="shared" si="47"/>
        <v xml:space="preserve"> 17.8</v>
      </c>
      <c r="I623">
        <f t="shared" si="48"/>
        <v>9.1</v>
      </c>
      <c r="J623">
        <f t="shared" si="49"/>
        <v>17.8</v>
      </c>
    </row>
    <row r="624" spans="1:10" x14ac:dyDescent="0.2">
      <c r="A624" t="s">
        <v>636</v>
      </c>
      <c r="B624" t="s">
        <v>611</v>
      </c>
      <c r="C624">
        <f t="shared" si="45"/>
        <v>953</v>
      </c>
      <c r="D624">
        <f t="shared" si="45"/>
        <v>590</v>
      </c>
      <c r="E624">
        <f t="array" ref="E624">MIN(FIND(E$1:E$2,$A624,C624+1))-C624</f>
        <v>5</v>
      </c>
      <c r="F624">
        <f t="array" ref="F624">MIN(FIND(F$1:F$2,$A624,D624+1))-D624</f>
        <v>5</v>
      </c>
      <c r="G624" t="str">
        <f t="shared" si="46"/>
        <v xml:space="preserve"> 17.0</v>
      </c>
      <c r="H624" t="str">
        <f t="shared" si="47"/>
        <v xml:space="preserve"> 22.7</v>
      </c>
      <c r="I624">
        <f t="shared" si="48"/>
        <v>17</v>
      </c>
      <c r="J624">
        <f t="shared" si="49"/>
        <v>22.7</v>
      </c>
    </row>
    <row r="625" spans="1:10" x14ac:dyDescent="0.2">
      <c r="A625" t="s">
        <v>637</v>
      </c>
      <c r="B625" t="s">
        <v>611</v>
      </c>
      <c r="C625">
        <f t="shared" si="45"/>
        <v>947</v>
      </c>
      <c r="D625">
        <f t="shared" si="45"/>
        <v>587</v>
      </c>
      <c r="E625">
        <f t="array" ref="E625">MIN(FIND(E$1:E$2,$A625,C625+1))-C625</f>
        <v>5</v>
      </c>
      <c r="F625">
        <f t="array" ref="F625">MIN(FIND(F$1:F$2,$A625,D625+1))-D625</f>
        <v>5</v>
      </c>
      <c r="G625" t="str">
        <f t="shared" si="46"/>
        <v xml:space="preserve"> 10.5</v>
      </c>
      <c r="H625" t="str">
        <f t="shared" si="47"/>
        <v xml:space="preserve"> 21.8</v>
      </c>
      <c r="I625">
        <f t="shared" si="48"/>
        <v>10.5</v>
      </c>
      <c r="J625">
        <f t="shared" si="49"/>
        <v>21.8</v>
      </c>
    </row>
    <row r="626" spans="1:10" x14ac:dyDescent="0.2">
      <c r="A626" t="s">
        <v>638</v>
      </c>
      <c r="B626" t="s">
        <v>611</v>
      </c>
      <c r="C626">
        <f t="shared" si="45"/>
        <v>952</v>
      </c>
      <c r="D626">
        <f t="shared" si="45"/>
        <v>590</v>
      </c>
      <c r="E626">
        <f t="array" ref="E626">MIN(FIND(E$1:E$2,$A626,C626+1))-C626</f>
        <v>5</v>
      </c>
      <c r="F626">
        <f t="array" ref="F626">MIN(FIND(F$1:F$2,$A626,D626+1))-D626</f>
        <v>5</v>
      </c>
      <c r="G626" t="str">
        <f t="shared" si="46"/>
        <v xml:space="preserve"> 19.1</v>
      </c>
      <c r="H626" t="str">
        <f t="shared" si="47"/>
        <v xml:space="preserve"> 24.0</v>
      </c>
      <c r="I626">
        <f t="shared" si="48"/>
        <v>19.100000000000001</v>
      </c>
      <c r="J626">
        <f t="shared" si="49"/>
        <v>24</v>
      </c>
    </row>
    <row r="627" spans="1:10" x14ac:dyDescent="0.2">
      <c r="A627" t="s">
        <v>639</v>
      </c>
      <c r="B627" t="s">
        <v>611</v>
      </c>
      <c r="C627">
        <f t="shared" si="45"/>
        <v>945</v>
      </c>
      <c r="D627">
        <f t="shared" si="45"/>
        <v>587</v>
      </c>
      <c r="E627">
        <f t="array" ref="E627">MIN(FIND(E$1:E$2,$A627,C627+1))-C627</f>
        <v>5</v>
      </c>
      <c r="F627">
        <f t="array" ref="F627">MIN(FIND(F$1:F$2,$A627,D627+1))-D627</f>
        <v>5</v>
      </c>
      <c r="G627" t="str">
        <f t="shared" si="46"/>
        <v xml:space="preserve"> 13.3</v>
      </c>
      <c r="H627" t="str">
        <f t="shared" si="47"/>
        <v xml:space="preserve"> 27.0</v>
      </c>
      <c r="I627">
        <f t="shared" si="48"/>
        <v>13.3</v>
      </c>
      <c r="J627">
        <f t="shared" si="49"/>
        <v>27</v>
      </c>
    </row>
    <row r="628" spans="1:10" x14ac:dyDescent="0.2">
      <c r="A628" t="s">
        <v>640</v>
      </c>
      <c r="B628" t="s">
        <v>611</v>
      </c>
      <c r="C628">
        <f t="shared" si="45"/>
        <v>945</v>
      </c>
      <c r="D628">
        <f t="shared" si="45"/>
        <v>587</v>
      </c>
      <c r="E628">
        <f t="array" ref="E628">MIN(FIND(E$1:E$2,$A628,C628+1))-C628</f>
        <v>5</v>
      </c>
      <c r="F628">
        <f t="array" ref="F628">MIN(FIND(F$1:F$2,$A628,D628+1))-D628</f>
        <v>5</v>
      </c>
      <c r="G628" t="str">
        <f t="shared" si="46"/>
        <v xml:space="preserve"> 17.2</v>
      </c>
      <c r="H628" t="str">
        <f t="shared" si="47"/>
        <v xml:space="preserve"> 24.5</v>
      </c>
      <c r="I628">
        <f t="shared" si="48"/>
        <v>17.2</v>
      </c>
      <c r="J628">
        <f t="shared" si="49"/>
        <v>24.5</v>
      </c>
    </row>
    <row r="629" spans="1:10" x14ac:dyDescent="0.2">
      <c r="A629" t="s">
        <v>641</v>
      </c>
      <c r="B629" t="s">
        <v>611</v>
      </c>
      <c r="C629">
        <f t="shared" si="45"/>
        <v>946</v>
      </c>
      <c r="D629">
        <f t="shared" si="45"/>
        <v>587</v>
      </c>
      <c r="E629">
        <f t="array" ref="E629">MIN(FIND(E$1:E$2,$A629,C629+1))-C629</f>
        <v>5</v>
      </c>
      <c r="F629">
        <f t="array" ref="F629">MIN(FIND(F$1:F$2,$A629,D629+1))-D629</f>
        <v>5</v>
      </c>
      <c r="G629" t="str">
        <f t="shared" si="46"/>
        <v xml:space="preserve"> 13.2</v>
      </c>
      <c r="H629" t="str">
        <f t="shared" si="47"/>
        <v xml:space="preserve"> 28.9</v>
      </c>
      <c r="I629">
        <f t="shared" si="48"/>
        <v>13.2</v>
      </c>
      <c r="J629">
        <f t="shared" si="49"/>
        <v>28.9</v>
      </c>
    </row>
    <row r="630" spans="1:10" x14ac:dyDescent="0.2">
      <c r="A630" t="s">
        <v>642</v>
      </c>
      <c r="B630" t="s">
        <v>611</v>
      </c>
      <c r="C630">
        <f t="shared" si="45"/>
        <v>955</v>
      </c>
      <c r="D630">
        <f t="shared" si="45"/>
        <v>591</v>
      </c>
      <c r="E630">
        <f t="array" ref="E630">MIN(FIND(E$1:E$2,$A630,C630+1))-C630</f>
        <v>4</v>
      </c>
      <c r="F630">
        <f t="array" ref="F630">MIN(FIND(F$1:F$2,$A630,D630+1))-D630</f>
        <v>5</v>
      </c>
      <c r="G630" t="str">
        <f t="shared" si="46"/>
        <v xml:space="preserve"> 9.0</v>
      </c>
      <c r="H630" t="str">
        <f t="shared" si="47"/>
        <v xml:space="preserve"> 29.0</v>
      </c>
      <c r="I630">
        <f t="shared" si="48"/>
        <v>9</v>
      </c>
      <c r="J630">
        <f t="shared" si="49"/>
        <v>29</v>
      </c>
    </row>
    <row r="631" spans="1:10" x14ac:dyDescent="0.2">
      <c r="A631" t="s">
        <v>643</v>
      </c>
      <c r="B631" t="s">
        <v>611</v>
      </c>
      <c r="C631">
        <f t="shared" si="45"/>
        <v>944</v>
      </c>
      <c r="D631">
        <f t="shared" si="45"/>
        <v>587</v>
      </c>
      <c r="E631">
        <f t="array" ref="E631">MIN(FIND(E$1:E$2,$A631,C631+1))-C631</f>
        <v>5</v>
      </c>
      <c r="F631">
        <f t="array" ref="F631">MIN(FIND(F$1:F$2,$A631,D631+1))-D631</f>
        <v>5</v>
      </c>
      <c r="G631" t="str">
        <f t="shared" si="46"/>
        <v xml:space="preserve"> 17.1</v>
      </c>
      <c r="H631" t="str">
        <f t="shared" si="47"/>
        <v xml:space="preserve"> 26.5</v>
      </c>
      <c r="I631">
        <f t="shared" si="48"/>
        <v>17.100000000000001</v>
      </c>
      <c r="J631">
        <f t="shared" si="49"/>
        <v>26.5</v>
      </c>
    </row>
    <row r="632" spans="1:10" x14ac:dyDescent="0.2">
      <c r="A632" t="s">
        <v>644</v>
      </c>
      <c r="B632" t="s">
        <v>611</v>
      </c>
      <c r="C632">
        <f t="shared" si="45"/>
        <v>952</v>
      </c>
      <c r="D632">
        <f t="shared" si="45"/>
        <v>590</v>
      </c>
      <c r="E632">
        <f t="array" ref="E632">MIN(FIND(E$1:E$2,$A632,C632+1))-C632</f>
        <v>5</v>
      </c>
      <c r="F632">
        <f t="array" ref="F632">MIN(FIND(F$1:F$2,$A632,D632+1))-D632</f>
        <v>5</v>
      </c>
      <c r="G632" t="str">
        <f t="shared" si="46"/>
        <v xml:space="preserve"> 13.6</v>
      </c>
      <c r="H632" t="str">
        <f t="shared" si="47"/>
        <v xml:space="preserve"> 23.2</v>
      </c>
      <c r="I632">
        <f t="shared" si="48"/>
        <v>13.6</v>
      </c>
      <c r="J632">
        <f t="shared" si="49"/>
        <v>23.2</v>
      </c>
    </row>
    <row r="633" spans="1:10" x14ac:dyDescent="0.2">
      <c r="A633" t="s">
        <v>645</v>
      </c>
      <c r="B633" t="s">
        <v>611</v>
      </c>
      <c r="C633">
        <f t="shared" si="45"/>
        <v>942</v>
      </c>
      <c r="D633">
        <f t="shared" si="45"/>
        <v>587</v>
      </c>
      <c r="E633">
        <f t="array" ref="E633">MIN(FIND(E$1:E$2,$A633,C633+1))-C633</f>
        <v>5</v>
      </c>
      <c r="F633">
        <f t="array" ref="F633">MIN(FIND(F$1:F$2,$A633,D633+1))-D633</f>
        <v>5</v>
      </c>
      <c r="G633" t="str">
        <f t="shared" si="46"/>
        <v xml:space="preserve"> 23.6</v>
      </c>
      <c r="H633" t="str">
        <f t="shared" si="47"/>
        <v xml:space="preserve"> 20.9</v>
      </c>
      <c r="I633">
        <f t="shared" si="48"/>
        <v>23.6</v>
      </c>
      <c r="J633">
        <f t="shared" si="49"/>
        <v>20.9</v>
      </c>
    </row>
    <row r="634" spans="1:10" x14ac:dyDescent="0.2">
      <c r="A634" t="s">
        <v>646</v>
      </c>
      <c r="B634" t="s">
        <v>611</v>
      </c>
      <c r="C634">
        <f t="shared" si="45"/>
        <v>945</v>
      </c>
      <c r="D634">
        <f t="shared" si="45"/>
        <v>587</v>
      </c>
      <c r="E634">
        <f t="array" ref="E634">MIN(FIND(E$1:E$2,$A634,C634+1))-C634</f>
        <v>5</v>
      </c>
      <c r="F634">
        <f t="array" ref="F634">MIN(FIND(F$1:F$2,$A634,D634+1))-D634</f>
        <v>5</v>
      </c>
      <c r="G634" t="str">
        <f t="shared" si="46"/>
        <v xml:space="preserve"> 11.3</v>
      </c>
      <c r="H634" t="str">
        <f t="shared" si="47"/>
        <v xml:space="preserve"> 23.3</v>
      </c>
      <c r="I634">
        <f t="shared" si="48"/>
        <v>11.3</v>
      </c>
      <c r="J634">
        <f t="shared" si="49"/>
        <v>23.3</v>
      </c>
    </row>
    <row r="635" spans="1:10" x14ac:dyDescent="0.2">
      <c r="A635" t="s">
        <v>647</v>
      </c>
      <c r="B635" t="s">
        <v>611</v>
      </c>
      <c r="C635">
        <f t="shared" si="45"/>
        <v>945</v>
      </c>
      <c r="D635">
        <f t="shared" si="45"/>
        <v>587</v>
      </c>
      <c r="E635">
        <f t="array" ref="E635">MIN(FIND(E$1:E$2,$A635,C635+1))-C635</f>
        <v>5</v>
      </c>
      <c r="F635">
        <f t="array" ref="F635">MIN(FIND(F$1:F$2,$A635,D635+1))-D635</f>
        <v>5</v>
      </c>
      <c r="G635" t="str">
        <f t="shared" si="46"/>
        <v xml:space="preserve"> 10.5</v>
      </c>
      <c r="H635" t="str">
        <f t="shared" si="47"/>
        <v xml:space="preserve"> 22.8</v>
      </c>
      <c r="I635">
        <f t="shared" si="48"/>
        <v>10.5</v>
      </c>
      <c r="J635">
        <f t="shared" si="49"/>
        <v>22.8</v>
      </c>
    </row>
    <row r="636" spans="1:10" x14ac:dyDescent="0.2">
      <c r="A636" t="s">
        <v>648</v>
      </c>
      <c r="B636" t="s">
        <v>611</v>
      </c>
      <c r="C636">
        <f t="shared" si="45"/>
        <v>955</v>
      </c>
      <c r="D636">
        <f t="shared" si="45"/>
        <v>590</v>
      </c>
      <c r="E636">
        <f t="array" ref="E636">MIN(FIND(E$1:E$2,$A636,C636+1))-C636</f>
        <v>5</v>
      </c>
      <c r="F636">
        <f t="array" ref="F636">MIN(FIND(F$1:F$2,$A636,D636+1))-D636</f>
        <v>5</v>
      </c>
      <c r="G636" t="str">
        <f t="shared" si="46"/>
        <v xml:space="preserve"> 13.7</v>
      </c>
      <c r="H636" t="str">
        <f t="shared" si="47"/>
        <v xml:space="preserve"> 24.4</v>
      </c>
      <c r="I636">
        <f t="shared" si="48"/>
        <v>13.7</v>
      </c>
      <c r="J636">
        <f t="shared" si="49"/>
        <v>24.4</v>
      </c>
    </row>
    <row r="637" spans="1:10" x14ac:dyDescent="0.2">
      <c r="A637" t="s">
        <v>649</v>
      </c>
      <c r="B637" t="s">
        <v>611</v>
      </c>
      <c r="C637">
        <f t="shared" si="45"/>
        <v>954</v>
      </c>
      <c r="D637">
        <f t="shared" si="45"/>
        <v>591</v>
      </c>
      <c r="E637">
        <f t="array" ref="E637">MIN(FIND(E$1:E$2,$A637,C637+1))-C637</f>
        <v>5</v>
      </c>
      <c r="F637">
        <f t="array" ref="F637">MIN(FIND(F$1:F$2,$A637,D637+1))-D637</f>
        <v>5</v>
      </c>
      <c r="G637" t="str">
        <f t="shared" si="46"/>
        <v xml:space="preserve"> 30.4</v>
      </c>
      <c r="H637" t="str">
        <f t="shared" si="47"/>
        <v xml:space="preserve"> 18.5</v>
      </c>
      <c r="I637">
        <f t="shared" si="48"/>
        <v>30.4</v>
      </c>
      <c r="J637">
        <f t="shared" si="49"/>
        <v>18.5</v>
      </c>
    </row>
    <row r="638" spans="1:10" x14ac:dyDescent="0.2">
      <c r="A638" t="s">
        <v>650</v>
      </c>
      <c r="B638" t="s">
        <v>611</v>
      </c>
      <c r="C638">
        <f t="shared" si="45"/>
        <v>945</v>
      </c>
      <c r="D638">
        <f t="shared" si="45"/>
        <v>587</v>
      </c>
      <c r="E638">
        <f t="array" ref="E638">MIN(FIND(E$1:E$2,$A638,C638+1))-C638</f>
        <v>4</v>
      </c>
      <c r="F638">
        <f t="array" ref="F638">MIN(FIND(F$1:F$2,$A638,D638+1))-D638</f>
        <v>5</v>
      </c>
      <c r="G638" t="str">
        <f t="shared" si="46"/>
        <v xml:space="preserve"> 6.6</v>
      </c>
      <c r="H638" t="str">
        <f t="shared" si="47"/>
        <v xml:space="preserve"> 24.4</v>
      </c>
      <c r="I638">
        <f t="shared" si="48"/>
        <v>6.6</v>
      </c>
      <c r="J638">
        <f t="shared" si="49"/>
        <v>24.4</v>
      </c>
    </row>
    <row r="639" spans="1:10" x14ac:dyDescent="0.2">
      <c r="A639" t="s">
        <v>651</v>
      </c>
      <c r="B639" t="s">
        <v>611</v>
      </c>
      <c r="C639">
        <f t="shared" si="45"/>
        <v>949</v>
      </c>
      <c r="D639">
        <f t="shared" si="45"/>
        <v>587</v>
      </c>
      <c r="E639">
        <f t="array" ref="E639">MIN(FIND(E$1:E$2,$A639,C639+1))-C639</f>
        <v>5</v>
      </c>
      <c r="F639">
        <f t="array" ref="F639">MIN(FIND(F$1:F$2,$A639,D639+1))-D639</f>
        <v>5</v>
      </c>
      <c r="G639" t="str">
        <f t="shared" si="46"/>
        <v xml:space="preserve"> 16.5</v>
      </c>
      <c r="H639" t="str">
        <f t="shared" si="47"/>
        <v xml:space="preserve"> 19.6</v>
      </c>
      <c r="I639">
        <f t="shared" si="48"/>
        <v>16.5</v>
      </c>
      <c r="J639">
        <f t="shared" si="49"/>
        <v>19.600000000000001</v>
      </c>
    </row>
    <row r="640" spans="1:10" x14ac:dyDescent="0.2">
      <c r="A640" t="s">
        <v>652</v>
      </c>
      <c r="B640" t="s">
        <v>611</v>
      </c>
      <c r="C640">
        <f t="shared" si="45"/>
        <v>947</v>
      </c>
      <c r="D640">
        <f t="shared" si="45"/>
        <v>587</v>
      </c>
      <c r="E640">
        <f t="array" ref="E640">MIN(FIND(E$1:E$2,$A640,C640+1))-C640</f>
        <v>4</v>
      </c>
      <c r="F640">
        <f t="array" ref="F640">MIN(FIND(F$1:F$2,$A640,D640+1))-D640</f>
        <v>5</v>
      </c>
      <c r="G640" t="str">
        <f t="shared" si="46"/>
        <v xml:space="preserve"> 7.6</v>
      </c>
      <c r="H640" t="str">
        <f t="shared" si="47"/>
        <v xml:space="preserve"> 29.0</v>
      </c>
      <c r="I640">
        <f t="shared" si="48"/>
        <v>7.6</v>
      </c>
      <c r="J640">
        <f t="shared" si="49"/>
        <v>29</v>
      </c>
    </row>
    <row r="641" spans="1:10" x14ac:dyDescent="0.2">
      <c r="A641" t="s">
        <v>653</v>
      </c>
      <c r="B641" t="s">
        <v>611</v>
      </c>
      <c r="C641">
        <f t="shared" si="45"/>
        <v>957</v>
      </c>
      <c r="D641">
        <f t="shared" si="45"/>
        <v>590</v>
      </c>
      <c r="E641">
        <f t="array" ref="E641">MIN(FIND(E$1:E$2,$A641,C641+1))-C641</f>
        <v>4</v>
      </c>
      <c r="F641">
        <f t="array" ref="F641">MIN(FIND(F$1:F$2,$A641,D641+1))-D641</f>
        <v>5</v>
      </c>
      <c r="G641" t="str">
        <f t="shared" si="46"/>
        <v xml:space="preserve"> 9.5</v>
      </c>
      <c r="H641" t="str">
        <f t="shared" si="47"/>
        <v xml:space="preserve"> 21.5</v>
      </c>
      <c r="I641">
        <f t="shared" si="48"/>
        <v>9.5</v>
      </c>
      <c r="J641">
        <f t="shared" si="49"/>
        <v>21.5</v>
      </c>
    </row>
    <row r="642" spans="1:10" x14ac:dyDescent="0.2">
      <c r="A642" t="s">
        <v>654</v>
      </c>
      <c r="B642" t="s">
        <v>611</v>
      </c>
      <c r="C642">
        <f t="shared" si="45"/>
        <v>946</v>
      </c>
      <c r="D642">
        <f t="shared" si="45"/>
        <v>587</v>
      </c>
      <c r="E642">
        <f t="array" ref="E642">MIN(FIND(E$1:E$2,$A642,C642+1))-C642</f>
        <v>5</v>
      </c>
      <c r="F642">
        <f t="array" ref="F642">MIN(FIND(F$1:F$2,$A642,D642+1))-D642</f>
        <v>5</v>
      </c>
      <c r="G642" t="str">
        <f t="shared" si="46"/>
        <v xml:space="preserve"> 14.1</v>
      </c>
      <c r="H642" t="str">
        <f t="shared" si="47"/>
        <v xml:space="preserve"> 26.3</v>
      </c>
      <c r="I642">
        <f t="shared" si="48"/>
        <v>14.1</v>
      </c>
      <c r="J642">
        <f t="shared" si="49"/>
        <v>26.3</v>
      </c>
    </row>
    <row r="643" spans="1:10" x14ac:dyDescent="0.2">
      <c r="A643" t="s">
        <v>655</v>
      </c>
      <c r="B643" t="s">
        <v>611</v>
      </c>
      <c r="C643">
        <f t="shared" si="45"/>
        <v>961</v>
      </c>
      <c r="D643">
        <f t="shared" si="45"/>
        <v>594</v>
      </c>
      <c r="E643">
        <f t="array" ref="E643">MIN(FIND(E$1:E$2,$A643,C643+1))-C643</f>
        <v>5</v>
      </c>
      <c r="F643">
        <f t="array" ref="F643">MIN(FIND(F$1:F$2,$A643,D643+1))-D643</f>
        <v>5</v>
      </c>
      <c r="G643" t="str">
        <f t="shared" si="46"/>
        <v xml:space="preserve"> 11.1</v>
      </c>
      <c r="H643" t="str">
        <f t="shared" si="47"/>
        <v xml:space="preserve"> 29.3</v>
      </c>
      <c r="I643">
        <f t="shared" si="48"/>
        <v>11.1</v>
      </c>
      <c r="J643">
        <f t="shared" si="49"/>
        <v>29.3</v>
      </c>
    </row>
    <row r="644" spans="1:10" x14ac:dyDescent="0.2">
      <c r="A644" t="s">
        <v>656</v>
      </c>
      <c r="B644" t="s">
        <v>611</v>
      </c>
      <c r="C644">
        <f t="shared" si="45"/>
        <v>954</v>
      </c>
      <c r="D644">
        <f t="shared" si="45"/>
        <v>592</v>
      </c>
      <c r="E644">
        <f t="array" ref="E644">MIN(FIND(E$1:E$2,$A644,C644+1))-C644</f>
        <v>5</v>
      </c>
      <c r="F644">
        <f t="array" ref="F644">MIN(FIND(F$1:F$2,$A644,D644+1))-D644</f>
        <v>5</v>
      </c>
      <c r="G644" t="str">
        <f t="shared" si="46"/>
        <v xml:space="preserve"> 16.4</v>
      </c>
      <c r="H644" t="str">
        <f t="shared" si="47"/>
        <v xml:space="preserve"> 23.4</v>
      </c>
      <c r="I644">
        <f t="shared" si="48"/>
        <v>16.399999999999999</v>
      </c>
      <c r="J644">
        <f t="shared" si="49"/>
        <v>23.4</v>
      </c>
    </row>
    <row r="645" spans="1:10" x14ac:dyDescent="0.2">
      <c r="A645" t="s">
        <v>657</v>
      </c>
      <c r="B645" t="s">
        <v>611</v>
      </c>
      <c r="C645">
        <f t="shared" ref="C645:D708" si="50">FIND(C$1,$A645)+LEN(C$1)+2</f>
        <v>958</v>
      </c>
      <c r="D645">
        <f t="shared" si="50"/>
        <v>591</v>
      </c>
      <c r="E645">
        <f t="array" ref="E645">MIN(FIND(E$1:E$2,$A645,C645+1))-C645</f>
        <v>4</v>
      </c>
      <c r="F645">
        <f t="array" ref="F645">MIN(FIND(F$1:F$2,$A645,D645+1))-D645</f>
        <v>5</v>
      </c>
      <c r="G645" t="str">
        <f t="shared" ref="G645:G708" si="51">MID($A645,C645,E645)</f>
        <v xml:space="preserve"> 4.8</v>
      </c>
      <c r="H645" t="str">
        <f t="shared" ref="H645:H708" si="52">MID($A645,D645,F645)</f>
        <v xml:space="preserve"> 33.3</v>
      </c>
      <c r="I645">
        <f t="shared" ref="I645:I708" si="53">VALUE(G645)</f>
        <v>4.8</v>
      </c>
      <c r="J645">
        <f t="shared" ref="J645:J708" si="54">VALUE(H645)</f>
        <v>33.299999999999997</v>
      </c>
    </row>
    <row r="646" spans="1:10" x14ac:dyDescent="0.2">
      <c r="A646" t="s">
        <v>658</v>
      </c>
      <c r="B646" t="s">
        <v>611</v>
      </c>
      <c r="C646">
        <f t="shared" si="50"/>
        <v>944</v>
      </c>
      <c r="D646">
        <f t="shared" si="50"/>
        <v>587</v>
      </c>
      <c r="E646">
        <f t="array" ref="E646">MIN(FIND(E$1:E$2,$A646,C646+1))-C646</f>
        <v>5</v>
      </c>
      <c r="F646">
        <f t="array" ref="F646">MIN(FIND(F$1:F$2,$A646,D646+1))-D646</f>
        <v>5</v>
      </c>
      <c r="G646" t="str">
        <f t="shared" si="51"/>
        <v xml:space="preserve"> 16.7</v>
      </c>
      <c r="H646" t="str">
        <f t="shared" si="52"/>
        <v xml:space="preserve"> 19.2</v>
      </c>
      <c r="I646">
        <f t="shared" si="53"/>
        <v>16.7</v>
      </c>
      <c r="J646">
        <f t="shared" si="54"/>
        <v>19.2</v>
      </c>
    </row>
    <row r="647" spans="1:10" x14ac:dyDescent="0.2">
      <c r="A647" t="s">
        <v>659</v>
      </c>
      <c r="B647" t="s">
        <v>611</v>
      </c>
      <c r="C647">
        <f t="shared" si="50"/>
        <v>965</v>
      </c>
      <c r="D647">
        <f t="shared" si="50"/>
        <v>595</v>
      </c>
      <c r="E647">
        <f t="array" ref="E647">MIN(FIND(E$1:E$2,$A647,C647+1))-C647</f>
        <v>4</v>
      </c>
      <c r="F647">
        <f t="array" ref="F647">MIN(FIND(F$1:F$2,$A647,D647+1))-D647</f>
        <v>5</v>
      </c>
      <c r="G647" t="str">
        <f t="shared" si="51"/>
        <v xml:space="preserve"> 9.0</v>
      </c>
      <c r="H647" t="str">
        <f t="shared" si="52"/>
        <v xml:space="preserve"> 29.7</v>
      </c>
      <c r="I647">
        <f t="shared" si="53"/>
        <v>9</v>
      </c>
      <c r="J647">
        <f t="shared" si="54"/>
        <v>29.7</v>
      </c>
    </row>
    <row r="648" spans="1:10" x14ac:dyDescent="0.2">
      <c r="A648" t="s">
        <v>660</v>
      </c>
      <c r="B648" t="s">
        <v>611</v>
      </c>
      <c r="C648">
        <f t="shared" si="50"/>
        <v>960</v>
      </c>
      <c r="D648">
        <f t="shared" si="50"/>
        <v>591</v>
      </c>
      <c r="E648">
        <f t="array" ref="E648">MIN(FIND(E$1:E$2,$A648,C648+1))-C648</f>
        <v>5</v>
      </c>
      <c r="F648">
        <f t="array" ref="F648">MIN(FIND(F$1:F$2,$A648,D648+1))-D648</f>
        <v>5</v>
      </c>
      <c r="G648" t="str">
        <f t="shared" si="51"/>
        <v xml:space="preserve"> 12.2</v>
      </c>
      <c r="H648" t="str">
        <f t="shared" si="52"/>
        <v xml:space="preserve"> 22.9</v>
      </c>
      <c r="I648">
        <f t="shared" si="53"/>
        <v>12.2</v>
      </c>
      <c r="J648">
        <f t="shared" si="54"/>
        <v>22.9</v>
      </c>
    </row>
    <row r="649" spans="1:10" x14ac:dyDescent="0.2">
      <c r="A649" t="s">
        <v>661</v>
      </c>
      <c r="B649" t="s">
        <v>611</v>
      </c>
      <c r="C649">
        <f t="shared" si="50"/>
        <v>948</v>
      </c>
      <c r="D649">
        <f t="shared" si="50"/>
        <v>588</v>
      </c>
      <c r="E649">
        <f t="array" ref="E649">MIN(FIND(E$1:E$2,$A649,C649+1))-C649</f>
        <v>5</v>
      </c>
      <c r="F649">
        <f t="array" ref="F649">MIN(FIND(F$1:F$2,$A649,D649+1))-D649</f>
        <v>5</v>
      </c>
      <c r="G649" t="str">
        <f t="shared" si="51"/>
        <v xml:space="preserve"> 13.3</v>
      </c>
      <c r="H649" t="str">
        <f t="shared" si="52"/>
        <v xml:space="preserve"> 19.1</v>
      </c>
      <c r="I649">
        <f t="shared" si="53"/>
        <v>13.3</v>
      </c>
      <c r="J649">
        <f t="shared" si="54"/>
        <v>19.100000000000001</v>
      </c>
    </row>
    <row r="650" spans="1:10" x14ac:dyDescent="0.2">
      <c r="A650" t="s">
        <v>662</v>
      </c>
      <c r="B650" t="s">
        <v>611</v>
      </c>
      <c r="C650">
        <f t="shared" si="50"/>
        <v>947</v>
      </c>
      <c r="D650">
        <f t="shared" si="50"/>
        <v>591</v>
      </c>
      <c r="E650">
        <f t="array" ref="E650">MIN(FIND(E$1:E$2,$A650,C650+1))-C650</f>
        <v>5</v>
      </c>
      <c r="F650">
        <f t="array" ref="F650">MIN(FIND(F$1:F$2,$A650,D650+1))-D650</f>
        <v>5</v>
      </c>
      <c r="G650" t="str">
        <f t="shared" si="51"/>
        <v xml:space="preserve"> 10.7</v>
      </c>
      <c r="H650" t="str">
        <f t="shared" si="52"/>
        <v xml:space="preserve"> 22.2</v>
      </c>
      <c r="I650">
        <f t="shared" si="53"/>
        <v>10.7</v>
      </c>
      <c r="J650">
        <f t="shared" si="54"/>
        <v>22.2</v>
      </c>
    </row>
    <row r="651" spans="1:10" x14ac:dyDescent="0.2">
      <c r="A651" t="s">
        <v>663</v>
      </c>
      <c r="B651" t="s">
        <v>611</v>
      </c>
      <c r="C651">
        <f t="shared" si="50"/>
        <v>956</v>
      </c>
      <c r="D651">
        <f t="shared" si="50"/>
        <v>591</v>
      </c>
      <c r="E651">
        <f t="array" ref="E651">MIN(FIND(E$1:E$2,$A651,C651+1))-C651</f>
        <v>5</v>
      </c>
      <c r="F651">
        <f t="array" ref="F651">MIN(FIND(F$1:F$2,$A651,D651+1))-D651</f>
        <v>5</v>
      </c>
      <c r="G651" t="str">
        <f t="shared" si="51"/>
        <v xml:space="preserve"> 10.3</v>
      </c>
      <c r="H651" t="str">
        <f t="shared" si="52"/>
        <v xml:space="preserve"> 21.5</v>
      </c>
      <c r="I651">
        <f t="shared" si="53"/>
        <v>10.3</v>
      </c>
      <c r="J651">
        <f t="shared" si="54"/>
        <v>21.5</v>
      </c>
    </row>
    <row r="652" spans="1:10" x14ac:dyDescent="0.2">
      <c r="A652" t="s">
        <v>664</v>
      </c>
      <c r="B652" t="s">
        <v>611</v>
      </c>
      <c r="C652">
        <f t="shared" si="50"/>
        <v>948</v>
      </c>
      <c r="D652">
        <f t="shared" si="50"/>
        <v>590</v>
      </c>
      <c r="E652">
        <f t="array" ref="E652">MIN(FIND(E$1:E$2,$A652,C652+1))-C652</f>
        <v>5</v>
      </c>
      <c r="F652">
        <f t="array" ref="F652">MIN(FIND(F$1:F$2,$A652,D652+1))-D652</f>
        <v>5</v>
      </c>
      <c r="G652" t="str">
        <f t="shared" si="51"/>
        <v xml:space="preserve"> 13.8</v>
      </c>
      <c r="H652" t="str">
        <f t="shared" si="52"/>
        <v xml:space="preserve"> 20.9</v>
      </c>
      <c r="I652">
        <f t="shared" si="53"/>
        <v>13.8</v>
      </c>
      <c r="J652">
        <f t="shared" si="54"/>
        <v>20.9</v>
      </c>
    </row>
    <row r="653" spans="1:10" x14ac:dyDescent="0.2">
      <c r="A653" t="s">
        <v>665</v>
      </c>
      <c r="B653" t="s">
        <v>611</v>
      </c>
      <c r="C653">
        <f t="shared" si="50"/>
        <v>952</v>
      </c>
      <c r="D653">
        <f t="shared" si="50"/>
        <v>590</v>
      </c>
      <c r="E653">
        <f t="array" ref="E653">MIN(FIND(E$1:E$2,$A653,C653+1))-C653</f>
        <v>5</v>
      </c>
      <c r="F653">
        <f t="array" ref="F653">MIN(FIND(F$1:F$2,$A653,D653+1))-D653</f>
        <v>5</v>
      </c>
      <c r="G653" t="str">
        <f t="shared" si="51"/>
        <v xml:space="preserve"> 23.1</v>
      </c>
      <c r="H653" t="str">
        <f t="shared" si="52"/>
        <v xml:space="preserve"> 15.5</v>
      </c>
      <c r="I653">
        <f t="shared" si="53"/>
        <v>23.1</v>
      </c>
      <c r="J653">
        <f t="shared" si="54"/>
        <v>15.5</v>
      </c>
    </row>
    <row r="654" spans="1:10" x14ac:dyDescent="0.2">
      <c r="A654" t="s">
        <v>666</v>
      </c>
      <c r="B654" t="s">
        <v>611</v>
      </c>
      <c r="C654">
        <f t="shared" si="50"/>
        <v>962</v>
      </c>
      <c r="D654">
        <f t="shared" si="50"/>
        <v>593</v>
      </c>
      <c r="E654">
        <f t="array" ref="E654">MIN(FIND(E$1:E$2,$A654,C654+1))-C654</f>
        <v>4</v>
      </c>
      <c r="F654">
        <f t="array" ref="F654">MIN(FIND(F$1:F$2,$A654,D654+1))-D654</f>
        <v>5</v>
      </c>
      <c r="G654" t="str">
        <f t="shared" si="51"/>
        <v xml:space="preserve"> 7.7</v>
      </c>
      <c r="H654" t="str">
        <f t="shared" si="52"/>
        <v xml:space="preserve"> 33.7</v>
      </c>
      <c r="I654">
        <f t="shared" si="53"/>
        <v>7.7</v>
      </c>
      <c r="J654">
        <f t="shared" si="54"/>
        <v>33.700000000000003</v>
      </c>
    </row>
    <row r="655" spans="1:10" x14ac:dyDescent="0.2">
      <c r="A655" t="s">
        <v>667</v>
      </c>
      <c r="B655" t="s">
        <v>611</v>
      </c>
      <c r="C655">
        <f t="shared" si="50"/>
        <v>960</v>
      </c>
      <c r="D655">
        <f t="shared" si="50"/>
        <v>591</v>
      </c>
      <c r="E655">
        <f t="array" ref="E655">MIN(FIND(E$1:E$2,$A655,C655+1))-C655</f>
        <v>5</v>
      </c>
      <c r="F655">
        <f t="array" ref="F655">MIN(FIND(F$1:F$2,$A655,D655+1))-D655</f>
        <v>5</v>
      </c>
      <c r="G655" t="str">
        <f t="shared" si="51"/>
        <v xml:space="preserve"> 14.2</v>
      </c>
      <c r="H655" t="str">
        <f t="shared" si="52"/>
        <v xml:space="preserve"> 17.9</v>
      </c>
      <c r="I655">
        <f t="shared" si="53"/>
        <v>14.2</v>
      </c>
      <c r="J655">
        <f t="shared" si="54"/>
        <v>17.899999999999999</v>
      </c>
    </row>
    <row r="656" spans="1:10" x14ac:dyDescent="0.2">
      <c r="A656" t="s">
        <v>668</v>
      </c>
      <c r="B656" t="s">
        <v>611</v>
      </c>
      <c r="C656">
        <f t="shared" si="50"/>
        <v>953</v>
      </c>
      <c r="D656">
        <f t="shared" si="50"/>
        <v>592</v>
      </c>
      <c r="E656">
        <f t="array" ref="E656">MIN(FIND(E$1:E$2,$A656,C656+1))-C656</f>
        <v>5</v>
      </c>
      <c r="F656">
        <f t="array" ref="F656">MIN(FIND(F$1:F$2,$A656,D656+1))-D656</f>
        <v>5</v>
      </c>
      <c r="G656" t="str">
        <f t="shared" si="51"/>
        <v xml:space="preserve"> 17.6</v>
      </c>
      <c r="H656" t="str">
        <f t="shared" si="52"/>
        <v xml:space="preserve"> 18.2</v>
      </c>
      <c r="I656">
        <f t="shared" si="53"/>
        <v>17.600000000000001</v>
      </c>
      <c r="J656">
        <f t="shared" si="54"/>
        <v>18.2</v>
      </c>
    </row>
    <row r="657" spans="1:10" x14ac:dyDescent="0.2">
      <c r="A657" t="s">
        <v>669</v>
      </c>
      <c r="B657" t="s">
        <v>611</v>
      </c>
      <c r="C657">
        <f t="shared" si="50"/>
        <v>954</v>
      </c>
      <c r="D657">
        <f t="shared" si="50"/>
        <v>590</v>
      </c>
      <c r="E657">
        <f t="array" ref="E657">MIN(FIND(E$1:E$2,$A657,C657+1))-C657</f>
        <v>5</v>
      </c>
      <c r="F657">
        <f t="array" ref="F657">MIN(FIND(F$1:F$2,$A657,D657+1))-D657</f>
        <v>5</v>
      </c>
      <c r="G657" t="str">
        <f t="shared" si="51"/>
        <v xml:space="preserve"> 12.4</v>
      </c>
      <c r="H657" t="str">
        <f t="shared" si="52"/>
        <v xml:space="preserve"> 27.7</v>
      </c>
      <c r="I657">
        <f t="shared" si="53"/>
        <v>12.4</v>
      </c>
      <c r="J657">
        <f t="shared" si="54"/>
        <v>27.7</v>
      </c>
    </row>
    <row r="658" spans="1:10" x14ac:dyDescent="0.2">
      <c r="A658" t="s">
        <v>670</v>
      </c>
      <c r="B658" t="s">
        <v>611</v>
      </c>
      <c r="C658">
        <f t="shared" si="50"/>
        <v>961</v>
      </c>
      <c r="D658">
        <f t="shared" si="50"/>
        <v>592</v>
      </c>
      <c r="E658">
        <f t="array" ref="E658">MIN(FIND(E$1:E$2,$A658,C658+1))-C658</f>
        <v>5</v>
      </c>
      <c r="F658">
        <f t="array" ref="F658">MIN(FIND(F$1:F$2,$A658,D658+1))-D658</f>
        <v>5</v>
      </c>
      <c r="G658" t="str">
        <f t="shared" si="51"/>
        <v xml:space="preserve"> 14.0</v>
      </c>
      <c r="H658" t="str">
        <f t="shared" si="52"/>
        <v xml:space="preserve"> 24.3</v>
      </c>
      <c r="I658">
        <f t="shared" si="53"/>
        <v>14</v>
      </c>
      <c r="J658">
        <f t="shared" si="54"/>
        <v>24.3</v>
      </c>
    </row>
    <row r="659" spans="1:10" x14ac:dyDescent="0.2">
      <c r="A659" t="s">
        <v>671</v>
      </c>
      <c r="B659" t="s">
        <v>611</v>
      </c>
      <c r="C659">
        <f t="shared" si="50"/>
        <v>948</v>
      </c>
      <c r="D659">
        <f t="shared" si="50"/>
        <v>590</v>
      </c>
      <c r="E659">
        <f t="array" ref="E659">MIN(FIND(E$1:E$2,$A659,C659+1))-C659</f>
        <v>5</v>
      </c>
      <c r="F659">
        <f t="array" ref="F659">MIN(FIND(F$1:F$2,$A659,D659+1))-D659</f>
        <v>5</v>
      </c>
      <c r="G659" t="str">
        <f t="shared" si="51"/>
        <v xml:space="preserve"> 18.1</v>
      </c>
      <c r="H659" t="str">
        <f t="shared" si="52"/>
        <v xml:space="preserve"> 21.6</v>
      </c>
      <c r="I659">
        <f t="shared" si="53"/>
        <v>18.100000000000001</v>
      </c>
      <c r="J659">
        <f t="shared" si="54"/>
        <v>21.6</v>
      </c>
    </row>
    <row r="660" spans="1:10" x14ac:dyDescent="0.2">
      <c r="A660" t="s">
        <v>672</v>
      </c>
      <c r="B660" t="s">
        <v>611</v>
      </c>
      <c r="C660">
        <f t="shared" si="50"/>
        <v>945</v>
      </c>
      <c r="D660">
        <f t="shared" si="50"/>
        <v>587</v>
      </c>
      <c r="E660">
        <f t="array" ref="E660">MIN(FIND(E$1:E$2,$A660,C660+1))-C660</f>
        <v>5</v>
      </c>
      <c r="F660">
        <f t="array" ref="F660">MIN(FIND(F$1:F$2,$A660,D660+1))-D660</f>
        <v>5</v>
      </c>
      <c r="G660" t="str">
        <f t="shared" si="51"/>
        <v xml:space="preserve"> 11.0</v>
      </c>
      <c r="H660" t="str">
        <f t="shared" si="52"/>
        <v xml:space="preserve"> 25.5</v>
      </c>
      <c r="I660">
        <f t="shared" si="53"/>
        <v>11</v>
      </c>
      <c r="J660">
        <f t="shared" si="54"/>
        <v>25.5</v>
      </c>
    </row>
    <row r="661" spans="1:10" x14ac:dyDescent="0.2">
      <c r="A661" t="s">
        <v>673</v>
      </c>
      <c r="B661" t="s">
        <v>611</v>
      </c>
      <c r="C661">
        <f t="shared" si="50"/>
        <v>946</v>
      </c>
      <c r="D661">
        <f t="shared" si="50"/>
        <v>587</v>
      </c>
      <c r="E661">
        <f t="array" ref="E661">MIN(FIND(E$1:E$2,$A661,C661+1))-C661</f>
        <v>5</v>
      </c>
      <c r="F661">
        <f t="array" ref="F661">MIN(FIND(F$1:F$2,$A661,D661+1))-D661</f>
        <v>5</v>
      </c>
      <c r="G661" t="str">
        <f t="shared" si="51"/>
        <v xml:space="preserve"> 16.3</v>
      </c>
      <c r="H661" t="str">
        <f t="shared" si="52"/>
        <v xml:space="preserve"> 25.9</v>
      </c>
      <c r="I661">
        <f t="shared" si="53"/>
        <v>16.3</v>
      </c>
      <c r="J661">
        <f t="shared" si="54"/>
        <v>25.9</v>
      </c>
    </row>
    <row r="662" spans="1:10" x14ac:dyDescent="0.2">
      <c r="A662" t="s">
        <v>674</v>
      </c>
      <c r="B662" t="s">
        <v>611</v>
      </c>
      <c r="C662">
        <f t="shared" si="50"/>
        <v>942</v>
      </c>
      <c r="D662">
        <f t="shared" si="50"/>
        <v>587</v>
      </c>
      <c r="E662">
        <f t="array" ref="E662">MIN(FIND(E$1:E$2,$A662,C662+1))-C662</f>
        <v>5</v>
      </c>
      <c r="F662">
        <f t="array" ref="F662">MIN(FIND(F$1:F$2,$A662,D662+1))-D662</f>
        <v>5</v>
      </c>
      <c r="G662" t="str">
        <f t="shared" si="51"/>
        <v xml:space="preserve"> 16.3</v>
      </c>
      <c r="H662" t="str">
        <f t="shared" si="52"/>
        <v xml:space="preserve"> 20.5</v>
      </c>
      <c r="I662">
        <f t="shared" si="53"/>
        <v>16.3</v>
      </c>
      <c r="J662">
        <f t="shared" si="54"/>
        <v>20.5</v>
      </c>
    </row>
    <row r="663" spans="1:10" x14ac:dyDescent="0.2">
      <c r="A663" t="s">
        <v>675</v>
      </c>
      <c r="B663" t="s">
        <v>611</v>
      </c>
      <c r="C663">
        <f t="shared" si="50"/>
        <v>947</v>
      </c>
      <c r="D663">
        <f t="shared" si="50"/>
        <v>587</v>
      </c>
      <c r="E663">
        <f t="array" ref="E663">MIN(FIND(E$1:E$2,$A663,C663+1))-C663</f>
        <v>4</v>
      </c>
      <c r="F663">
        <f t="array" ref="F663">MIN(FIND(F$1:F$2,$A663,D663+1))-D663</f>
        <v>5</v>
      </c>
      <c r="G663" t="str">
        <f t="shared" si="51"/>
        <v xml:space="preserve"> 9.8</v>
      </c>
      <c r="H663" t="str">
        <f t="shared" si="52"/>
        <v xml:space="preserve"> 27.0</v>
      </c>
      <c r="I663">
        <f t="shared" si="53"/>
        <v>9.8000000000000007</v>
      </c>
      <c r="J663">
        <f t="shared" si="54"/>
        <v>27</v>
      </c>
    </row>
    <row r="664" spans="1:10" x14ac:dyDescent="0.2">
      <c r="A664" t="s">
        <v>676</v>
      </c>
      <c r="B664" t="s">
        <v>611</v>
      </c>
      <c r="C664">
        <f t="shared" si="50"/>
        <v>942</v>
      </c>
      <c r="D664">
        <f t="shared" si="50"/>
        <v>587</v>
      </c>
      <c r="E664">
        <f t="array" ref="E664">MIN(FIND(E$1:E$2,$A664,C664+1))-C664</f>
        <v>5</v>
      </c>
      <c r="F664">
        <f t="array" ref="F664">MIN(FIND(F$1:F$2,$A664,D664+1))-D664</f>
        <v>5</v>
      </c>
      <c r="G664" t="str">
        <f t="shared" si="51"/>
        <v xml:space="preserve"> 10.1</v>
      </c>
      <c r="H664" t="str">
        <f t="shared" si="52"/>
        <v xml:space="preserve"> 27.8</v>
      </c>
      <c r="I664">
        <f t="shared" si="53"/>
        <v>10.1</v>
      </c>
      <c r="J664">
        <f t="shared" si="54"/>
        <v>27.8</v>
      </c>
    </row>
    <row r="665" spans="1:10" x14ac:dyDescent="0.2">
      <c r="A665" t="s">
        <v>677</v>
      </c>
      <c r="B665" t="s">
        <v>611</v>
      </c>
      <c r="C665">
        <f t="shared" si="50"/>
        <v>948</v>
      </c>
      <c r="D665">
        <f t="shared" si="50"/>
        <v>587</v>
      </c>
      <c r="E665">
        <f t="array" ref="E665">MIN(FIND(E$1:E$2,$A665,C665+1))-C665</f>
        <v>4</v>
      </c>
      <c r="F665">
        <f t="array" ref="F665">MIN(FIND(F$1:F$2,$A665,D665+1))-D665</f>
        <v>5</v>
      </c>
      <c r="G665" t="str">
        <f t="shared" si="51"/>
        <v xml:space="preserve"> 5.4</v>
      </c>
      <c r="H665" t="str">
        <f t="shared" si="52"/>
        <v xml:space="preserve"> 29.7</v>
      </c>
      <c r="I665">
        <f t="shared" si="53"/>
        <v>5.4</v>
      </c>
      <c r="J665">
        <f t="shared" si="54"/>
        <v>29.7</v>
      </c>
    </row>
    <row r="666" spans="1:10" x14ac:dyDescent="0.2">
      <c r="A666" t="s">
        <v>678</v>
      </c>
      <c r="B666" t="s">
        <v>611</v>
      </c>
      <c r="C666">
        <f t="shared" si="50"/>
        <v>957</v>
      </c>
      <c r="D666">
        <f t="shared" si="50"/>
        <v>590</v>
      </c>
      <c r="E666">
        <f t="array" ref="E666">MIN(FIND(E$1:E$2,$A666,C666+1))-C666</f>
        <v>5</v>
      </c>
      <c r="F666">
        <f t="array" ref="F666">MIN(FIND(F$1:F$2,$A666,D666+1))-D666</f>
        <v>5</v>
      </c>
      <c r="G666" t="str">
        <f t="shared" si="51"/>
        <v xml:space="preserve"> 14.1</v>
      </c>
      <c r="H666" t="str">
        <f t="shared" si="52"/>
        <v xml:space="preserve"> 23.0</v>
      </c>
      <c r="I666">
        <f t="shared" si="53"/>
        <v>14.1</v>
      </c>
      <c r="J666">
        <f t="shared" si="54"/>
        <v>23</v>
      </c>
    </row>
    <row r="667" spans="1:10" x14ac:dyDescent="0.2">
      <c r="A667" t="s">
        <v>679</v>
      </c>
      <c r="B667" t="s">
        <v>611</v>
      </c>
      <c r="C667">
        <f t="shared" si="50"/>
        <v>949</v>
      </c>
      <c r="D667">
        <f t="shared" si="50"/>
        <v>587</v>
      </c>
      <c r="E667">
        <f t="array" ref="E667">MIN(FIND(E$1:E$2,$A667,C667+1))-C667</f>
        <v>5</v>
      </c>
      <c r="F667">
        <f t="array" ref="F667">MIN(FIND(F$1:F$2,$A667,D667+1))-D667</f>
        <v>5</v>
      </c>
      <c r="G667" t="str">
        <f t="shared" si="51"/>
        <v xml:space="preserve"> 14.4</v>
      </c>
      <c r="H667" t="str">
        <f t="shared" si="52"/>
        <v xml:space="preserve"> 18.8</v>
      </c>
      <c r="I667">
        <f t="shared" si="53"/>
        <v>14.4</v>
      </c>
      <c r="J667">
        <f t="shared" si="54"/>
        <v>18.8</v>
      </c>
    </row>
    <row r="668" spans="1:10" x14ac:dyDescent="0.2">
      <c r="A668" t="s">
        <v>680</v>
      </c>
      <c r="B668" t="s">
        <v>611</v>
      </c>
      <c r="C668">
        <f t="shared" si="50"/>
        <v>951</v>
      </c>
      <c r="D668">
        <f t="shared" si="50"/>
        <v>590</v>
      </c>
      <c r="E668">
        <f t="array" ref="E668">MIN(FIND(E$1:E$2,$A668,C668+1))-C668</f>
        <v>5</v>
      </c>
      <c r="F668">
        <f t="array" ref="F668">MIN(FIND(F$1:F$2,$A668,D668+1))-D668</f>
        <v>5</v>
      </c>
      <c r="G668" t="str">
        <f t="shared" si="51"/>
        <v xml:space="preserve"> 12.8</v>
      </c>
      <c r="H668" t="str">
        <f t="shared" si="52"/>
        <v xml:space="preserve"> 22.1</v>
      </c>
      <c r="I668">
        <f t="shared" si="53"/>
        <v>12.8</v>
      </c>
      <c r="J668">
        <f t="shared" si="54"/>
        <v>22.1</v>
      </c>
    </row>
    <row r="669" spans="1:10" x14ac:dyDescent="0.2">
      <c r="A669" t="s">
        <v>681</v>
      </c>
      <c r="B669" t="s">
        <v>611</v>
      </c>
      <c r="C669">
        <f t="shared" si="50"/>
        <v>948</v>
      </c>
      <c r="D669">
        <f t="shared" si="50"/>
        <v>591</v>
      </c>
      <c r="E669">
        <f t="array" ref="E669">MIN(FIND(E$1:E$2,$A669,C669+1))-C669</f>
        <v>5</v>
      </c>
      <c r="F669">
        <f t="array" ref="F669">MIN(FIND(F$1:F$2,$A669,D669+1))-D669</f>
        <v>5</v>
      </c>
      <c r="G669" t="str">
        <f t="shared" si="51"/>
        <v xml:space="preserve"> 11.3</v>
      </c>
      <c r="H669" t="str">
        <f t="shared" si="52"/>
        <v xml:space="preserve"> 24.0</v>
      </c>
      <c r="I669">
        <f t="shared" si="53"/>
        <v>11.3</v>
      </c>
      <c r="J669">
        <f t="shared" si="54"/>
        <v>24</v>
      </c>
    </row>
    <row r="670" spans="1:10" x14ac:dyDescent="0.2">
      <c r="A670" t="s">
        <v>682</v>
      </c>
      <c r="B670" t="s">
        <v>611</v>
      </c>
      <c r="C670">
        <f t="shared" si="50"/>
        <v>960</v>
      </c>
      <c r="D670">
        <f t="shared" si="50"/>
        <v>592</v>
      </c>
      <c r="E670">
        <f t="array" ref="E670">MIN(FIND(E$1:E$2,$A670,C670+1))-C670</f>
        <v>5</v>
      </c>
      <c r="F670">
        <f t="array" ref="F670">MIN(FIND(F$1:F$2,$A670,D670+1))-D670</f>
        <v>5</v>
      </c>
      <c r="G670" t="str">
        <f t="shared" si="51"/>
        <v xml:space="preserve"> 17.2</v>
      </c>
      <c r="H670" t="str">
        <f t="shared" si="52"/>
        <v xml:space="preserve"> 19.4</v>
      </c>
      <c r="I670">
        <f t="shared" si="53"/>
        <v>17.2</v>
      </c>
      <c r="J670">
        <f t="shared" si="54"/>
        <v>19.399999999999999</v>
      </c>
    </row>
    <row r="671" spans="1:10" x14ac:dyDescent="0.2">
      <c r="A671" t="s">
        <v>683</v>
      </c>
      <c r="B671" t="s">
        <v>611</v>
      </c>
      <c r="C671">
        <f t="shared" si="50"/>
        <v>950</v>
      </c>
      <c r="D671">
        <f t="shared" si="50"/>
        <v>590</v>
      </c>
      <c r="E671">
        <f t="array" ref="E671">MIN(FIND(E$1:E$2,$A671,C671+1))-C671</f>
        <v>5</v>
      </c>
      <c r="F671">
        <f t="array" ref="F671">MIN(FIND(F$1:F$2,$A671,D671+1))-D671</f>
        <v>5</v>
      </c>
      <c r="G671" t="str">
        <f t="shared" si="51"/>
        <v xml:space="preserve"> 18.4</v>
      </c>
      <c r="H671" t="str">
        <f t="shared" si="52"/>
        <v xml:space="preserve"> 28.1</v>
      </c>
      <c r="I671">
        <f t="shared" si="53"/>
        <v>18.399999999999999</v>
      </c>
      <c r="J671">
        <f t="shared" si="54"/>
        <v>28.1</v>
      </c>
    </row>
    <row r="672" spans="1:10" x14ac:dyDescent="0.2">
      <c r="A672" t="s">
        <v>684</v>
      </c>
      <c r="B672" t="s">
        <v>611</v>
      </c>
      <c r="C672">
        <f t="shared" si="50"/>
        <v>946</v>
      </c>
      <c r="D672">
        <f t="shared" si="50"/>
        <v>587</v>
      </c>
      <c r="E672">
        <f t="array" ref="E672">MIN(FIND(E$1:E$2,$A672,C672+1))-C672</f>
        <v>4</v>
      </c>
      <c r="F672">
        <f t="array" ref="F672">MIN(FIND(F$1:F$2,$A672,D672+1))-D672</f>
        <v>5</v>
      </c>
      <c r="G672" t="str">
        <f t="shared" si="51"/>
        <v xml:space="preserve"> 6.2</v>
      </c>
      <c r="H672" t="str">
        <f t="shared" si="52"/>
        <v xml:space="preserve"> 23.7</v>
      </c>
      <c r="I672">
        <f t="shared" si="53"/>
        <v>6.2</v>
      </c>
      <c r="J672">
        <f t="shared" si="54"/>
        <v>23.7</v>
      </c>
    </row>
    <row r="673" spans="1:10" x14ac:dyDescent="0.2">
      <c r="A673" t="s">
        <v>685</v>
      </c>
      <c r="B673" t="s">
        <v>611</v>
      </c>
      <c r="C673">
        <f t="shared" si="50"/>
        <v>947</v>
      </c>
      <c r="D673">
        <f t="shared" si="50"/>
        <v>587</v>
      </c>
      <c r="E673">
        <f t="array" ref="E673">MIN(FIND(E$1:E$2,$A673,C673+1))-C673</f>
        <v>5</v>
      </c>
      <c r="F673">
        <f t="array" ref="F673">MIN(FIND(F$1:F$2,$A673,D673+1))-D673</f>
        <v>5</v>
      </c>
      <c r="G673" t="str">
        <f t="shared" si="51"/>
        <v xml:space="preserve"> 16.6</v>
      </c>
      <c r="H673" t="str">
        <f t="shared" si="52"/>
        <v xml:space="preserve"> 24.8</v>
      </c>
      <c r="I673">
        <f t="shared" si="53"/>
        <v>16.600000000000001</v>
      </c>
      <c r="J673">
        <f t="shared" si="54"/>
        <v>24.8</v>
      </c>
    </row>
    <row r="674" spans="1:10" x14ac:dyDescent="0.2">
      <c r="A674" t="s">
        <v>686</v>
      </c>
      <c r="B674" t="s">
        <v>611</v>
      </c>
      <c r="C674">
        <f t="shared" si="50"/>
        <v>939</v>
      </c>
      <c r="D674">
        <f t="shared" si="50"/>
        <v>587</v>
      </c>
      <c r="E674">
        <f t="array" ref="E674">MIN(FIND(E$1:E$2,$A674,C674+1))-C674</f>
        <v>5</v>
      </c>
      <c r="F674">
        <f t="array" ref="F674">MIN(FIND(F$1:F$2,$A674,D674+1))-D674</f>
        <v>5</v>
      </c>
      <c r="G674" t="str">
        <f t="shared" si="51"/>
        <v xml:space="preserve"> 17.0</v>
      </c>
      <c r="H674" t="str">
        <f t="shared" si="52"/>
        <v xml:space="preserve"> 30.4</v>
      </c>
      <c r="I674">
        <f t="shared" si="53"/>
        <v>17</v>
      </c>
      <c r="J674">
        <f t="shared" si="54"/>
        <v>30.4</v>
      </c>
    </row>
    <row r="675" spans="1:10" x14ac:dyDescent="0.2">
      <c r="A675" t="s">
        <v>687</v>
      </c>
      <c r="B675" t="s">
        <v>611</v>
      </c>
      <c r="C675">
        <f t="shared" si="50"/>
        <v>943</v>
      </c>
      <c r="D675">
        <f t="shared" si="50"/>
        <v>588</v>
      </c>
      <c r="E675">
        <f t="array" ref="E675">MIN(FIND(E$1:E$2,$A675,C675+1))-C675</f>
        <v>5</v>
      </c>
      <c r="F675">
        <f t="array" ref="F675">MIN(FIND(F$1:F$2,$A675,D675+1))-D675</f>
        <v>5</v>
      </c>
      <c r="G675" t="str">
        <f t="shared" si="51"/>
        <v xml:space="preserve"> 18.8</v>
      </c>
      <c r="H675" t="str">
        <f t="shared" si="52"/>
        <v xml:space="preserve"> 28.4</v>
      </c>
      <c r="I675">
        <f t="shared" si="53"/>
        <v>18.8</v>
      </c>
      <c r="J675">
        <f t="shared" si="54"/>
        <v>28.4</v>
      </c>
    </row>
    <row r="676" spans="1:10" x14ac:dyDescent="0.2">
      <c r="A676" t="s">
        <v>688</v>
      </c>
      <c r="B676" t="s">
        <v>611</v>
      </c>
      <c r="C676">
        <f t="shared" si="50"/>
        <v>943</v>
      </c>
      <c r="D676">
        <f t="shared" si="50"/>
        <v>587</v>
      </c>
      <c r="E676">
        <f t="array" ref="E676">MIN(FIND(E$1:E$2,$A676,C676+1))-C676</f>
        <v>5</v>
      </c>
      <c r="F676">
        <f t="array" ref="F676">MIN(FIND(F$1:F$2,$A676,D676+1))-D676</f>
        <v>5</v>
      </c>
      <c r="G676" t="str">
        <f t="shared" si="51"/>
        <v xml:space="preserve"> 14.2</v>
      </c>
      <c r="H676" t="str">
        <f t="shared" si="52"/>
        <v xml:space="preserve"> 21.9</v>
      </c>
      <c r="I676">
        <f t="shared" si="53"/>
        <v>14.2</v>
      </c>
      <c r="J676">
        <f t="shared" si="54"/>
        <v>21.9</v>
      </c>
    </row>
    <row r="677" spans="1:10" x14ac:dyDescent="0.2">
      <c r="A677" t="s">
        <v>689</v>
      </c>
      <c r="B677" t="s">
        <v>611</v>
      </c>
      <c r="C677">
        <f t="shared" si="50"/>
        <v>955</v>
      </c>
      <c r="D677">
        <f t="shared" si="50"/>
        <v>591</v>
      </c>
      <c r="E677">
        <f t="array" ref="E677">MIN(FIND(E$1:E$2,$A677,C677+1))-C677</f>
        <v>5</v>
      </c>
      <c r="F677">
        <f t="array" ref="F677">MIN(FIND(F$1:F$2,$A677,D677+1))-D677</f>
        <v>5</v>
      </c>
      <c r="G677" t="str">
        <f t="shared" si="51"/>
        <v xml:space="preserve"> 12.4</v>
      </c>
      <c r="H677" t="str">
        <f t="shared" si="52"/>
        <v xml:space="preserve"> 23.0</v>
      </c>
      <c r="I677">
        <f t="shared" si="53"/>
        <v>12.4</v>
      </c>
      <c r="J677">
        <f t="shared" si="54"/>
        <v>23</v>
      </c>
    </row>
    <row r="678" spans="1:10" x14ac:dyDescent="0.2">
      <c r="A678" t="s">
        <v>690</v>
      </c>
      <c r="B678" t="s">
        <v>611</v>
      </c>
      <c r="C678">
        <f t="shared" si="50"/>
        <v>953</v>
      </c>
      <c r="D678">
        <f t="shared" si="50"/>
        <v>589</v>
      </c>
      <c r="E678">
        <f t="array" ref="E678">MIN(FIND(E$1:E$2,$A678,C678+1))-C678</f>
        <v>5</v>
      </c>
      <c r="F678">
        <f t="array" ref="F678">MIN(FIND(F$1:F$2,$A678,D678+1))-D678</f>
        <v>5</v>
      </c>
      <c r="G678" t="str">
        <f t="shared" si="51"/>
        <v xml:space="preserve"> 14.2</v>
      </c>
      <c r="H678" t="str">
        <f t="shared" si="52"/>
        <v xml:space="preserve"> 17.5</v>
      </c>
      <c r="I678">
        <f t="shared" si="53"/>
        <v>14.2</v>
      </c>
      <c r="J678">
        <f t="shared" si="54"/>
        <v>17.5</v>
      </c>
    </row>
    <row r="679" spans="1:10" x14ac:dyDescent="0.2">
      <c r="A679" t="s">
        <v>691</v>
      </c>
      <c r="B679" t="s">
        <v>611</v>
      </c>
      <c r="C679">
        <f t="shared" si="50"/>
        <v>966</v>
      </c>
      <c r="D679">
        <f t="shared" si="50"/>
        <v>593</v>
      </c>
      <c r="E679">
        <f t="array" ref="E679">MIN(FIND(E$1:E$2,$A679,C679+1))-C679</f>
        <v>5</v>
      </c>
      <c r="F679">
        <f t="array" ref="F679">MIN(FIND(F$1:F$2,$A679,D679+1))-D679</f>
        <v>5</v>
      </c>
      <c r="G679" t="str">
        <f t="shared" si="51"/>
        <v xml:space="preserve"> 13.3</v>
      </c>
      <c r="H679" t="str">
        <f t="shared" si="52"/>
        <v xml:space="preserve"> 18.9</v>
      </c>
      <c r="I679">
        <f t="shared" si="53"/>
        <v>13.3</v>
      </c>
      <c r="J679">
        <f t="shared" si="54"/>
        <v>18.899999999999999</v>
      </c>
    </row>
    <row r="680" spans="1:10" x14ac:dyDescent="0.2">
      <c r="A680" t="s">
        <v>692</v>
      </c>
      <c r="B680" t="s">
        <v>611</v>
      </c>
      <c r="C680">
        <f t="shared" si="50"/>
        <v>963</v>
      </c>
      <c r="D680">
        <f t="shared" si="50"/>
        <v>592</v>
      </c>
      <c r="E680">
        <f t="array" ref="E680">MIN(FIND(E$1:E$2,$A680,C680+1))-C680</f>
        <v>5</v>
      </c>
      <c r="F680">
        <f t="array" ref="F680">MIN(FIND(F$1:F$2,$A680,D680+1))-D680</f>
        <v>5</v>
      </c>
      <c r="G680" t="str">
        <f t="shared" si="51"/>
        <v xml:space="preserve"> 17.6</v>
      </c>
      <c r="H680" t="str">
        <f t="shared" si="52"/>
        <v xml:space="preserve"> 23.6</v>
      </c>
      <c r="I680">
        <f t="shared" si="53"/>
        <v>17.600000000000001</v>
      </c>
      <c r="J680">
        <f t="shared" si="54"/>
        <v>23.6</v>
      </c>
    </row>
    <row r="681" spans="1:10" x14ac:dyDescent="0.2">
      <c r="A681" t="s">
        <v>693</v>
      </c>
      <c r="B681" t="s">
        <v>611</v>
      </c>
      <c r="C681">
        <f t="shared" si="50"/>
        <v>948</v>
      </c>
      <c r="D681">
        <f t="shared" si="50"/>
        <v>589</v>
      </c>
      <c r="E681">
        <f t="array" ref="E681">MIN(FIND(E$1:E$2,$A681,C681+1))-C681</f>
        <v>5</v>
      </c>
      <c r="F681">
        <f t="array" ref="F681">MIN(FIND(F$1:F$2,$A681,D681+1))-D681</f>
        <v>5</v>
      </c>
      <c r="G681" t="str">
        <f t="shared" si="51"/>
        <v xml:space="preserve"> 19.1</v>
      </c>
      <c r="H681" t="str">
        <f t="shared" si="52"/>
        <v xml:space="preserve"> 22.9</v>
      </c>
      <c r="I681">
        <f t="shared" si="53"/>
        <v>19.100000000000001</v>
      </c>
      <c r="J681">
        <f t="shared" si="54"/>
        <v>22.9</v>
      </c>
    </row>
    <row r="682" spans="1:10" x14ac:dyDescent="0.2">
      <c r="A682" t="s">
        <v>694</v>
      </c>
      <c r="B682" t="s">
        <v>611</v>
      </c>
      <c r="C682">
        <f t="shared" si="50"/>
        <v>957</v>
      </c>
      <c r="D682">
        <f t="shared" si="50"/>
        <v>588</v>
      </c>
      <c r="E682">
        <f t="array" ref="E682">MIN(FIND(E$1:E$2,$A682,C682+1))-C682</f>
        <v>5</v>
      </c>
      <c r="F682">
        <f t="array" ref="F682">MIN(FIND(F$1:F$2,$A682,D682+1))-D682</f>
        <v>5</v>
      </c>
      <c r="G682" t="str">
        <f t="shared" si="51"/>
        <v xml:space="preserve"> 14.2</v>
      </c>
      <c r="H682" t="str">
        <f t="shared" si="52"/>
        <v xml:space="preserve"> 18.9</v>
      </c>
      <c r="I682">
        <f t="shared" si="53"/>
        <v>14.2</v>
      </c>
      <c r="J682">
        <f t="shared" si="54"/>
        <v>18.899999999999999</v>
      </c>
    </row>
    <row r="683" spans="1:10" x14ac:dyDescent="0.2">
      <c r="A683" t="s">
        <v>695</v>
      </c>
      <c r="B683" t="s">
        <v>611</v>
      </c>
      <c r="C683">
        <f t="shared" si="50"/>
        <v>943</v>
      </c>
      <c r="D683">
        <f t="shared" si="50"/>
        <v>587</v>
      </c>
      <c r="E683">
        <f t="array" ref="E683">MIN(FIND(E$1:E$2,$A683,C683+1))-C683</f>
        <v>5</v>
      </c>
      <c r="F683">
        <f t="array" ref="F683">MIN(FIND(F$1:F$2,$A683,D683+1))-D683</f>
        <v>5</v>
      </c>
      <c r="G683" t="str">
        <f t="shared" si="51"/>
        <v xml:space="preserve"> 15.9</v>
      </c>
      <c r="H683" t="str">
        <f t="shared" si="52"/>
        <v xml:space="preserve"> 25.2</v>
      </c>
      <c r="I683">
        <f t="shared" si="53"/>
        <v>15.9</v>
      </c>
      <c r="J683">
        <f t="shared" si="54"/>
        <v>25.2</v>
      </c>
    </row>
    <row r="684" spans="1:10" x14ac:dyDescent="0.2">
      <c r="A684" t="s">
        <v>696</v>
      </c>
      <c r="B684" t="s">
        <v>611</v>
      </c>
      <c r="C684">
        <f t="shared" si="50"/>
        <v>941</v>
      </c>
      <c r="D684">
        <f t="shared" si="50"/>
        <v>587</v>
      </c>
      <c r="E684">
        <f t="array" ref="E684">MIN(FIND(E$1:E$2,$A684,C684+1))-C684</f>
        <v>5</v>
      </c>
      <c r="F684">
        <f t="array" ref="F684">MIN(FIND(F$1:F$2,$A684,D684+1))-D684</f>
        <v>5</v>
      </c>
      <c r="G684" t="str">
        <f t="shared" si="51"/>
        <v xml:space="preserve"> 12.3</v>
      </c>
      <c r="H684" t="str">
        <f t="shared" si="52"/>
        <v xml:space="preserve"> 24.3</v>
      </c>
      <c r="I684">
        <f t="shared" si="53"/>
        <v>12.3</v>
      </c>
      <c r="J684">
        <f t="shared" si="54"/>
        <v>24.3</v>
      </c>
    </row>
    <row r="685" spans="1:10" x14ac:dyDescent="0.2">
      <c r="A685" t="s">
        <v>697</v>
      </c>
      <c r="B685" t="s">
        <v>611</v>
      </c>
      <c r="C685">
        <f t="shared" si="50"/>
        <v>949</v>
      </c>
      <c r="D685">
        <f t="shared" si="50"/>
        <v>587</v>
      </c>
      <c r="E685">
        <f t="array" ref="E685">MIN(FIND(E$1:E$2,$A685,C685+1))-C685</f>
        <v>5</v>
      </c>
      <c r="F685">
        <f t="array" ref="F685">MIN(FIND(F$1:F$2,$A685,D685+1))-D685</f>
        <v>5</v>
      </c>
      <c r="G685" t="str">
        <f t="shared" si="51"/>
        <v xml:space="preserve"> 11.8</v>
      </c>
      <c r="H685" t="str">
        <f t="shared" si="52"/>
        <v xml:space="preserve"> 23.3</v>
      </c>
      <c r="I685">
        <f t="shared" si="53"/>
        <v>11.8</v>
      </c>
      <c r="J685">
        <f t="shared" si="54"/>
        <v>23.3</v>
      </c>
    </row>
    <row r="686" spans="1:10" x14ac:dyDescent="0.2">
      <c r="A686" t="s">
        <v>698</v>
      </c>
      <c r="B686" t="s">
        <v>611</v>
      </c>
      <c r="C686">
        <f t="shared" si="50"/>
        <v>941</v>
      </c>
      <c r="D686">
        <f t="shared" si="50"/>
        <v>587</v>
      </c>
      <c r="E686">
        <f t="array" ref="E686">MIN(FIND(E$1:E$2,$A686,C686+1))-C686</f>
        <v>5</v>
      </c>
      <c r="F686">
        <f t="array" ref="F686">MIN(FIND(F$1:F$2,$A686,D686+1))-D686</f>
        <v>5</v>
      </c>
      <c r="G686" t="str">
        <f t="shared" si="51"/>
        <v xml:space="preserve"> 11.1</v>
      </c>
      <c r="H686" t="str">
        <f t="shared" si="52"/>
        <v xml:space="preserve"> 26.8</v>
      </c>
      <c r="I686">
        <f t="shared" si="53"/>
        <v>11.1</v>
      </c>
      <c r="J686">
        <f t="shared" si="54"/>
        <v>26.8</v>
      </c>
    </row>
    <row r="687" spans="1:10" x14ac:dyDescent="0.2">
      <c r="A687" t="s">
        <v>699</v>
      </c>
      <c r="B687" t="s">
        <v>611</v>
      </c>
      <c r="C687">
        <f t="shared" si="50"/>
        <v>953</v>
      </c>
      <c r="D687">
        <f t="shared" si="50"/>
        <v>590</v>
      </c>
      <c r="E687">
        <f t="array" ref="E687">MIN(FIND(E$1:E$2,$A687,C687+1))-C687</f>
        <v>5</v>
      </c>
      <c r="F687">
        <f t="array" ref="F687">MIN(FIND(F$1:F$2,$A687,D687+1))-D687</f>
        <v>5</v>
      </c>
      <c r="G687" t="str">
        <f t="shared" si="51"/>
        <v xml:space="preserve"> 15.9</v>
      </c>
      <c r="H687" t="str">
        <f t="shared" si="52"/>
        <v xml:space="preserve"> 20.4</v>
      </c>
      <c r="I687">
        <f t="shared" si="53"/>
        <v>15.9</v>
      </c>
      <c r="J687">
        <f t="shared" si="54"/>
        <v>20.399999999999999</v>
      </c>
    </row>
    <row r="688" spans="1:10" x14ac:dyDescent="0.2">
      <c r="A688" t="s">
        <v>700</v>
      </c>
      <c r="B688" t="s">
        <v>611</v>
      </c>
      <c r="C688">
        <f t="shared" si="50"/>
        <v>961</v>
      </c>
      <c r="D688">
        <f t="shared" si="50"/>
        <v>591</v>
      </c>
      <c r="E688">
        <f t="array" ref="E688">MIN(FIND(E$1:E$2,$A688,C688+1))-C688</f>
        <v>4</v>
      </c>
      <c r="F688">
        <f t="array" ref="F688">MIN(FIND(F$1:F$2,$A688,D688+1))-D688</f>
        <v>5</v>
      </c>
      <c r="G688" t="str">
        <f t="shared" si="51"/>
        <v xml:space="preserve"> 9.1</v>
      </c>
      <c r="H688" t="str">
        <f t="shared" si="52"/>
        <v xml:space="preserve"> 20.5</v>
      </c>
      <c r="I688">
        <f t="shared" si="53"/>
        <v>9.1</v>
      </c>
      <c r="J688">
        <f t="shared" si="54"/>
        <v>20.5</v>
      </c>
    </row>
    <row r="689" spans="1:10" x14ac:dyDescent="0.2">
      <c r="A689" t="s">
        <v>701</v>
      </c>
      <c r="B689" t="s">
        <v>611</v>
      </c>
      <c r="C689">
        <f t="shared" si="50"/>
        <v>950</v>
      </c>
      <c r="D689">
        <f t="shared" si="50"/>
        <v>590</v>
      </c>
      <c r="E689">
        <f t="array" ref="E689">MIN(FIND(E$1:E$2,$A689,C689+1))-C689</f>
        <v>5</v>
      </c>
      <c r="F689">
        <f t="array" ref="F689">MIN(FIND(F$1:F$2,$A689,D689+1))-D689</f>
        <v>5</v>
      </c>
      <c r="G689" t="str">
        <f t="shared" si="51"/>
        <v xml:space="preserve"> 19.5</v>
      </c>
      <c r="H689" t="str">
        <f t="shared" si="52"/>
        <v xml:space="preserve"> 24.5</v>
      </c>
      <c r="I689">
        <f t="shared" si="53"/>
        <v>19.5</v>
      </c>
      <c r="J689">
        <f t="shared" si="54"/>
        <v>24.5</v>
      </c>
    </row>
    <row r="690" spans="1:10" x14ac:dyDescent="0.2">
      <c r="A690" t="s">
        <v>702</v>
      </c>
      <c r="B690" t="s">
        <v>611</v>
      </c>
      <c r="C690">
        <f t="shared" si="50"/>
        <v>953</v>
      </c>
      <c r="D690">
        <f t="shared" si="50"/>
        <v>592</v>
      </c>
      <c r="E690">
        <f t="array" ref="E690">MIN(FIND(E$1:E$2,$A690,C690+1))-C690</f>
        <v>5</v>
      </c>
      <c r="F690">
        <f t="array" ref="F690">MIN(FIND(F$1:F$2,$A690,D690+1))-D690</f>
        <v>5</v>
      </c>
      <c r="G690" t="str">
        <f t="shared" si="51"/>
        <v xml:space="preserve"> 19.6</v>
      </c>
      <c r="H690" t="str">
        <f t="shared" si="52"/>
        <v xml:space="preserve"> 20.8</v>
      </c>
      <c r="I690">
        <f t="shared" si="53"/>
        <v>19.600000000000001</v>
      </c>
      <c r="J690">
        <f t="shared" si="54"/>
        <v>20.8</v>
      </c>
    </row>
    <row r="691" spans="1:10" x14ac:dyDescent="0.2">
      <c r="A691" t="s">
        <v>703</v>
      </c>
      <c r="B691" t="s">
        <v>611</v>
      </c>
      <c r="C691">
        <f t="shared" si="50"/>
        <v>946</v>
      </c>
      <c r="D691">
        <f t="shared" si="50"/>
        <v>587</v>
      </c>
      <c r="E691">
        <f t="array" ref="E691">MIN(FIND(E$1:E$2,$A691,C691+1))-C691</f>
        <v>5</v>
      </c>
      <c r="F691">
        <f t="array" ref="F691">MIN(FIND(F$1:F$2,$A691,D691+1))-D691</f>
        <v>5</v>
      </c>
      <c r="G691" t="str">
        <f t="shared" si="51"/>
        <v xml:space="preserve"> 12.7</v>
      </c>
      <c r="H691" t="str">
        <f t="shared" si="52"/>
        <v xml:space="preserve"> 21.5</v>
      </c>
      <c r="I691">
        <f t="shared" si="53"/>
        <v>12.7</v>
      </c>
      <c r="J691">
        <f t="shared" si="54"/>
        <v>21.5</v>
      </c>
    </row>
    <row r="692" spans="1:10" x14ac:dyDescent="0.2">
      <c r="A692" t="s">
        <v>704</v>
      </c>
      <c r="B692" t="s">
        <v>611</v>
      </c>
      <c r="C692">
        <f t="shared" si="50"/>
        <v>949</v>
      </c>
      <c r="D692">
        <f t="shared" si="50"/>
        <v>588</v>
      </c>
      <c r="E692">
        <f t="array" ref="E692">MIN(FIND(E$1:E$2,$A692,C692+1))-C692</f>
        <v>5</v>
      </c>
      <c r="F692">
        <f t="array" ref="F692">MIN(FIND(F$1:F$2,$A692,D692+1))-D692</f>
        <v>5</v>
      </c>
      <c r="G692" t="str">
        <f t="shared" si="51"/>
        <v xml:space="preserve"> 15.8</v>
      </c>
      <c r="H692" t="str">
        <f t="shared" si="52"/>
        <v xml:space="preserve"> 18.6</v>
      </c>
      <c r="I692">
        <f t="shared" si="53"/>
        <v>15.8</v>
      </c>
      <c r="J692">
        <f t="shared" si="54"/>
        <v>18.600000000000001</v>
      </c>
    </row>
    <row r="693" spans="1:10" x14ac:dyDescent="0.2">
      <c r="A693" t="s">
        <v>705</v>
      </c>
      <c r="B693" t="s">
        <v>611</v>
      </c>
      <c r="C693">
        <f t="shared" si="50"/>
        <v>957</v>
      </c>
      <c r="D693">
        <f t="shared" si="50"/>
        <v>590</v>
      </c>
      <c r="E693">
        <f t="array" ref="E693">MIN(FIND(E$1:E$2,$A693,C693+1))-C693</f>
        <v>5</v>
      </c>
      <c r="F693">
        <f t="array" ref="F693">MIN(FIND(F$1:F$2,$A693,D693+1))-D693</f>
        <v>5</v>
      </c>
      <c r="G693" t="str">
        <f t="shared" si="51"/>
        <v xml:space="preserve"> 10.2</v>
      </c>
      <c r="H693" t="str">
        <f t="shared" si="52"/>
        <v xml:space="preserve"> 24.0</v>
      </c>
      <c r="I693">
        <f t="shared" si="53"/>
        <v>10.199999999999999</v>
      </c>
      <c r="J693">
        <f t="shared" si="54"/>
        <v>24</v>
      </c>
    </row>
    <row r="694" spans="1:10" x14ac:dyDescent="0.2">
      <c r="A694" t="s">
        <v>706</v>
      </c>
      <c r="B694" t="s">
        <v>611</v>
      </c>
      <c r="C694">
        <f t="shared" si="50"/>
        <v>945</v>
      </c>
      <c r="D694">
        <f t="shared" si="50"/>
        <v>587</v>
      </c>
      <c r="E694">
        <f t="array" ref="E694">MIN(FIND(E$1:E$2,$A694,C694+1))-C694</f>
        <v>5</v>
      </c>
      <c r="F694">
        <f t="array" ref="F694">MIN(FIND(F$1:F$2,$A694,D694+1))-D694</f>
        <v>5</v>
      </c>
      <c r="G694" t="str">
        <f t="shared" si="51"/>
        <v xml:space="preserve"> 14.7</v>
      </c>
      <c r="H694" t="str">
        <f t="shared" si="52"/>
        <v xml:space="preserve"> 21.7</v>
      </c>
      <c r="I694">
        <f t="shared" si="53"/>
        <v>14.7</v>
      </c>
      <c r="J694">
        <f t="shared" si="54"/>
        <v>21.7</v>
      </c>
    </row>
    <row r="695" spans="1:10" x14ac:dyDescent="0.2">
      <c r="A695" t="s">
        <v>707</v>
      </c>
      <c r="B695" t="s">
        <v>611</v>
      </c>
      <c r="C695">
        <f t="shared" si="50"/>
        <v>947</v>
      </c>
      <c r="D695">
        <f t="shared" si="50"/>
        <v>587</v>
      </c>
      <c r="E695">
        <f t="array" ref="E695">MIN(FIND(E$1:E$2,$A695,C695+1))-C695</f>
        <v>5</v>
      </c>
      <c r="F695">
        <f t="array" ref="F695">MIN(FIND(F$1:F$2,$A695,D695+1))-D695</f>
        <v>5</v>
      </c>
      <c r="G695" t="str">
        <f t="shared" si="51"/>
        <v xml:space="preserve"> 15.6</v>
      </c>
      <c r="H695" t="str">
        <f t="shared" si="52"/>
        <v xml:space="preserve"> 24.9</v>
      </c>
      <c r="I695">
        <f t="shared" si="53"/>
        <v>15.6</v>
      </c>
      <c r="J695">
        <f t="shared" si="54"/>
        <v>24.9</v>
      </c>
    </row>
    <row r="696" spans="1:10" x14ac:dyDescent="0.2">
      <c r="A696" t="s">
        <v>708</v>
      </c>
      <c r="B696" t="s">
        <v>611</v>
      </c>
      <c r="C696">
        <f t="shared" si="50"/>
        <v>957</v>
      </c>
      <c r="D696">
        <f t="shared" si="50"/>
        <v>592</v>
      </c>
      <c r="E696">
        <f t="array" ref="E696">MIN(FIND(E$1:E$2,$A696,C696+1))-C696</f>
        <v>5</v>
      </c>
      <c r="F696">
        <f t="array" ref="F696">MIN(FIND(F$1:F$2,$A696,D696+1))-D696</f>
        <v>5</v>
      </c>
      <c r="G696" t="str">
        <f t="shared" si="51"/>
        <v xml:space="preserve"> 12.0</v>
      </c>
      <c r="H696" t="str">
        <f t="shared" si="52"/>
        <v xml:space="preserve"> 19.7</v>
      </c>
      <c r="I696">
        <f t="shared" si="53"/>
        <v>12</v>
      </c>
      <c r="J696">
        <f t="shared" si="54"/>
        <v>19.7</v>
      </c>
    </row>
    <row r="697" spans="1:10" x14ac:dyDescent="0.2">
      <c r="A697" t="s">
        <v>709</v>
      </c>
      <c r="B697" t="s">
        <v>611</v>
      </c>
      <c r="C697">
        <f t="shared" si="50"/>
        <v>965</v>
      </c>
      <c r="D697">
        <f t="shared" si="50"/>
        <v>596</v>
      </c>
      <c r="E697">
        <f t="array" ref="E697">MIN(FIND(E$1:E$2,$A697,C697+1))-C697</f>
        <v>4</v>
      </c>
      <c r="F697">
        <f t="array" ref="F697">MIN(FIND(F$1:F$2,$A697,D697+1))-D697</f>
        <v>5</v>
      </c>
      <c r="G697" t="str">
        <f t="shared" si="51"/>
        <v xml:space="preserve"> 8.0</v>
      </c>
      <c r="H697" t="str">
        <f t="shared" si="52"/>
        <v xml:space="preserve"> 32.8</v>
      </c>
      <c r="I697">
        <f t="shared" si="53"/>
        <v>8</v>
      </c>
      <c r="J697">
        <f t="shared" si="54"/>
        <v>32.799999999999997</v>
      </c>
    </row>
    <row r="698" spans="1:10" x14ac:dyDescent="0.2">
      <c r="A698" t="s">
        <v>710</v>
      </c>
      <c r="B698" t="s">
        <v>611</v>
      </c>
      <c r="C698">
        <f t="shared" si="50"/>
        <v>956</v>
      </c>
      <c r="D698">
        <f t="shared" si="50"/>
        <v>590</v>
      </c>
      <c r="E698">
        <f t="array" ref="E698">MIN(FIND(E$1:E$2,$A698,C698+1))-C698</f>
        <v>5</v>
      </c>
      <c r="F698">
        <f t="array" ref="F698">MIN(FIND(F$1:F$2,$A698,D698+1))-D698</f>
        <v>5</v>
      </c>
      <c r="G698" t="str">
        <f t="shared" si="51"/>
        <v xml:space="preserve"> 15.6</v>
      </c>
      <c r="H698" t="str">
        <f t="shared" si="52"/>
        <v xml:space="preserve"> 20.9</v>
      </c>
      <c r="I698">
        <f t="shared" si="53"/>
        <v>15.6</v>
      </c>
      <c r="J698">
        <f t="shared" si="54"/>
        <v>20.9</v>
      </c>
    </row>
    <row r="699" spans="1:10" x14ac:dyDescent="0.2">
      <c r="A699" t="s">
        <v>711</v>
      </c>
      <c r="B699" t="s">
        <v>611</v>
      </c>
      <c r="C699">
        <f t="shared" si="50"/>
        <v>965</v>
      </c>
      <c r="D699">
        <f t="shared" si="50"/>
        <v>594</v>
      </c>
      <c r="E699">
        <f t="array" ref="E699">MIN(FIND(E$1:E$2,$A699,C699+1))-C699</f>
        <v>5</v>
      </c>
      <c r="F699">
        <f t="array" ref="F699">MIN(FIND(F$1:F$2,$A699,D699+1))-D699</f>
        <v>5</v>
      </c>
      <c r="G699" t="str">
        <f t="shared" si="51"/>
        <v xml:space="preserve"> 17.5</v>
      </c>
      <c r="H699" t="str">
        <f t="shared" si="52"/>
        <v xml:space="preserve"> 21.7</v>
      </c>
      <c r="I699">
        <f t="shared" si="53"/>
        <v>17.5</v>
      </c>
      <c r="J699">
        <f t="shared" si="54"/>
        <v>21.7</v>
      </c>
    </row>
    <row r="700" spans="1:10" x14ac:dyDescent="0.2">
      <c r="A700" t="s">
        <v>712</v>
      </c>
      <c r="B700" t="s">
        <v>611</v>
      </c>
      <c r="C700">
        <f t="shared" si="50"/>
        <v>950</v>
      </c>
      <c r="D700">
        <f t="shared" si="50"/>
        <v>590</v>
      </c>
      <c r="E700">
        <f t="array" ref="E700">MIN(FIND(E$1:E$2,$A700,C700+1))-C700</f>
        <v>4</v>
      </c>
      <c r="F700">
        <f t="array" ref="F700">MIN(FIND(F$1:F$2,$A700,D700+1))-D700</f>
        <v>5</v>
      </c>
      <c r="G700" t="str">
        <f t="shared" si="51"/>
        <v xml:space="preserve"> 8.8</v>
      </c>
      <c r="H700" t="str">
        <f t="shared" si="52"/>
        <v xml:space="preserve"> 23.1</v>
      </c>
      <c r="I700">
        <f t="shared" si="53"/>
        <v>8.8000000000000007</v>
      </c>
      <c r="J700">
        <f t="shared" si="54"/>
        <v>23.1</v>
      </c>
    </row>
    <row r="701" spans="1:10" x14ac:dyDescent="0.2">
      <c r="A701" t="s">
        <v>713</v>
      </c>
      <c r="B701" t="s">
        <v>714</v>
      </c>
      <c r="C701">
        <f t="shared" si="50"/>
        <v>951</v>
      </c>
      <c r="D701">
        <f t="shared" si="50"/>
        <v>592</v>
      </c>
      <c r="E701">
        <f t="array" ref="E701">MIN(FIND(E$1:E$2,$A701,C701+1))-C701</f>
        <v>5</v>
      </c>
      <c r="F701">
        <f t="array" ref="F701">MIN(FIND(F$1:F$2,$A701,D701+1))-D701</f>
        <v>5</v>
      </c>
      <c r="G701" t="str">
        <f t="shared" si="51"/>
        <v xml:space="preserve"> 18.1</v>
      </c>
      <c r="H701" t="str">
        <f t="shared" si="52"/>
        <v xml:space="preserve"> 21.5</v>
      </c>
      <c r="I701">
        <f t="shared" si="53"/>
        <v>18.100000000000001</v>
      </c>
      <c r="J701">
        <f t="shared" si="54"/>
        <v>21.5</v>
      </c>
    </row>
    <row r="702" spans="1:10" x14ac:dyDescent="0.2">
      <c r="A702" t="s">
        <v>715</v>
      </c>
      <c r="B702" t="s">
        <v>714</v>
      </c>
      <c r="C702">
        <f t="shared" si="50"/>
        <v>957</v>
      </c>
      <c r="D702">
        <f t="shared" si="50"/>
        <v>593</v>
      </c>
      <c r="E702">
        <f t="array" ref="E702">MIN(FIND(E$1:E$2,$A702,C702+1))-C702</f>
        <v>5</v>
      </c>
      <c r="F702">
        <f t="array" ref="F702">MIN(FIND(F$1:F$2,$A702,D702+1))-D702</f>
        <v>5</v>
      </c>
      <c r="G702" t="str">
        <f t="shared" si="51"/>
        <v xml:space="preserve"> 15.3</v>
      </c>
      <c r="H702" t="str">
        <f t="shared" si="52"/>
        <v xml:space="preserve"> 20.3</v>
      </c>
      <c r="I702">
        <f t="shared" si="53"/>
        <v>15.3</v>
      </c>
      <c r="J702">
        <f t="shared" si="54"/>
        <v>20.3</v>
      </c>
    </row>
    <row r="703" spans="1:10" x14ac:dyDescent="0.2">
      <c r="A703" t="s">
        <v>716</v>
      </c>
      <c r="B703" t="s">
        <v>714</v>
      </c>
      <c r="C703">
        <f t="shared" si="50"/>
        <v>962</v>
      </c>
      <c r="D703">
        <f t="shared" si="50"/>
        <v>591</v>
      </c>
      <c r="E703">
        <f t="array" ref="E703">MIN(FIND(E$1:E$2,$A703,C703+1))-C703</f>
        <v>5</v>
      </c>
      <c r="F703">
        <f t="array" ref="F703">MIN(FIND(F$1:F$2,$A703,D703+1))-D703</f>
        <v>5</v>
      </c>
      <c r="G703" t="str">
        <f t="shared" si="51"/>
        <v xml:space="preserve"> 12.2</v>
      </c>
      <c r="H703" t="str">
        <f t="shared" si="52"/>
        <v xml:space="preserve"> 19.1</v>
      </c>
      <c r="I703">
        <f t="shared" si="53"/>
        <v>12.2</v>
      </c>
      <c r="J703">
        <f t="shared" si="54"/>
        <v>19.100000000000001</v>
      </c>
    </row>
    <row r="704" spans="1:10" x14ac:dyDescent="0.2">
      <c r="A704" t="s">
        <v>717</v>
      </c>
      <c r="B704" t="s">
        <v>714</v>
      </c>
      <c r="C704">
        <f t="shared" si="50"/>
        <v>942</v>
      </c>
      <c r="D704">
        <f t="shared" si="50"/>
        <v>587</v>
      </c>
      <c r="E704">
        <f t="array" ref="E704">MIN(FIND(E$1:E$2,$A704,C704+1))-C704</f>
        <v>5</v>
      </c>
      <c r="F704">
        <f t="array" ref="F704">MIN(FIND(F$1:F$2,$A704,D704+1))-D704</f>
        <v>5</v>
      </c>
      <c r="G704" t="str">
        <f t="shared" si="51"/>
        <v xml:space="preserve"> 11.1</v>
      </c>
      <c r="H704" t="str">
        <f t="shared" si="52"/>
        <v xml:space="preserve"> 24.9</v>
      </c>
      <c r="I704">
        <f t="shared" si="53"/>
        <v>11.1</v>
      </c>
      <c r="J704">
        <f t="shared" si="54"/>
        <v>24.9</v>
      </c>
    </row>
    <row r="705" spans="1:10" x14ac:dyDescent="0.2">
      <c r="A705" t="s">
        <v>718</v>
      </c>
      <c r="B705" t="s">
        <v>714</v>
      </c>
      <c r="C705">
        <f t="shared" si="50"/>
        <v>952</v>
      </c>
      <c r="D705">
        <f t="shared" si="50"/>
        <v>590</v>
      </c>
      <c r="E705">
        <f t="array" ref="E705">MIN(FIND(E$1:E$2,$A705,C705+1))-C705</f>
        <v>5</v>
      </c>
      <c r="F705">
        <f t="array" ref="F705">MIN(FIND(F$1:F$2,$A705,D705+1))-D705</f>
        <v>5</v>
      </c>
      <c r="G705" t="str">
        <f t="shared" si="51"/>
        <v xml:space="preserve"> 16.0</v>
      </c>
      <c r="H705" t="str">
        <f t="shared" si="52"/>
        <v xml:space="preserve"> 24.4</v>
      </c>
      <c r="I705">
        <f t="shared" si="53"/>
        <v>16</v>
      </c>
      <c r="J705">
        <f t="shared" si="54"/>
        <v>24.4</v>
      </c>
    </row>
    <row r="706" spans="1:10" x14ac:dyDescent="0.2">
      <c r="A706" t="s">
        <v>719</v>
      </c>
      <c r="B706" t="s">
        <v>714</v>
      </c>
      <c r="C706">
        <f t="shared" si="50"/>
        <v>949</v>
      </c>
      <c r="D706">
        <f t="shared" si="50"/>
        <v>587</v>
      </c>
      <c r="E706">
        <f t="array" ref="E706">MIN(FIND(E$1:E$2,$A706,C706+1))-C706</f>
        <v>4</v>
      </c>
      <c r="F706">
        <f t="array" ref="F706">MIN(FIND(F$1:F$2,$A706,D706+1))-D706</f>
        <v>5</v>
      </c>
      <c r="G706" t="str">
        <f t="shared" si="51"/>
        <v xml:space="preserve"> 7.5</v>
      </c>
      <c r="H706" t="str">
        <f t="shared" si="52"/>
        <v xml:space="preserve"> 24.1</v>
      </c>
      <c r="I706">
        <f t="shared" si="53"/>
        <v>7.5</v>
      </c>
      <c r="J706">
        <f t="shared" si="54"/>
        <v>24.1</v>
      </c>
    </row>
    <row r="707" spans="1:10" x14ac:dyDescent="0.2">
      <c r="A707" t="s">
        <v>720</v>
      </c>
      <c r="B707" t="s">
        <v>714</v>
      </c>
      <c r="C707">
        <f t="shared" si="50"/>
        <v>945</v>
      </c>
      <c r="D707">
        <f t="shared" si="50"/>
        <v>587</v>
      </c>
      <c r="E707">
        <f t="array" ref="E707">MIN(FIND(E$1:E$2,$A707,C707+1))-C707</f>
        <v>5</v>
      </c>
      <c r="F707">
        <f t="array" ref="F707">MIN(FIND(F$1:F$2,$A707,D707+1))-D707</f>
        <v>5</v>
      </c>
      <c r="G707" t="str">
        <f t="shared" si="51"/>
        <v xml:space="preserve"> 14.6</v>
      </c>
      <c r="H707" t="str">
        <f t="shared" si="52"/>
        <v xml:space="preserve"> 35.9</v>
      </c>
      <c r="I707">
        <f t="shared" si="53"/>
        <v>14.6</v>
      </c>
      <c r="J707">
        <f t="shared" si="54"/>
        <v>35.9</v>
      </c>
    </row>
    <row r="708" spans="1:10" x14ac:dyDescent="0.2">
      <c r="A708" t="s">
        <v>721</v>
      </c>
      <c r="B708" t="s">
        <v>714</v>
      </c>
      <c r="C708">
        <f t="shared" si="50"/>
        <v>947</v>
      </c>
      <c r="D708">
        <f t="shared" si="50"/>
        <v>587</v>
      </c>
      <c r="E708">
        <f t="array" ref="E708">MIN(FIND(E$1:E$2,$A708,C708+1))-C708</f>
        <v>5</v>
      </c>
      <c r="F708">
        <f t="array" ref="F708">MIN(FIND(F$1:F$2,$A708,D708+1))-D708</f>
        <v>5</v>
      </c>
      <c r="G708" t="str">
        <f t="shared" si="51"/>
        <v xml:space="preserve"> 10.7</v>
      </c>
      <c r="H708" t="str">
        <f t="shared" si="52"/>
        <v xml:space="preserve"> 25.7</v>
      </c>
      <c r="I708">
        <f t="shared" si="53"/>
        <v>10.7</v>
      </c>
      <c r="J708">
        <f t="shared" si="54"/>
        <v>25.7</v>
      </c>
    </row>
    <row r="709" spans="1:10" x14ac:dyDescent="0.2">
      <c r="A709" t="s">
        <v>722</v>
      </c>
      <c r="B709" t="s">
        <v>714</v>
      </c>
      <c r="C709">
        <f t="shared" ref="C709:D772" si="55">FIND(C$1,$A709)+LEN(C$1)+2</f>
        <v>953</v>
      </c>
      <c r="D709">
        <f t="shared" si="55"/>
        <v>593</v>
      </c>
      <c r="E709">
        <f t="array" ref="E709">MIN(FIND(E$1:E$2,$A709,C709+1))-C709</f>
        <v>5</v>
      </c>
      <c r="F709">
        <f t="array" ref="F709">MIN(FIND(F$1:F$2,$A709,D709+1))-D709</f>
        <v>5</v>
      </c>
      <c r="G709" t="str">
        <f t="shared" ref="G709:G772" si="56">MID($A709,C709,E709)</f>
        <v xml:space="preserve"> 16.5</v>
      </c>
      <c r="H709" t="str">
        <f t="shared" ref="H709:H772" si="57">MID($A709,D709,F709)</f>
        <v xml:space="preserve"> 20.1</v>
      </c>
      <c r="I709">
        <f t="shared" ref="I709:I772" si="58">VALUE(G709)</f>
        <v>16.5</v>
      </c>
      <c r="J709">
        <f t="shared" ref="J709:J772" si="59">VALUE(H709)</f>
        <v>20.100000000000001</v>
      </c>
    </row>
    <row r="710" spans="1:10" x14ac:dyDescent="0.2">
      <c r="A710" t="s">
        <v>723</v>
      </c>
      <c r="B710" t="s">
        <v>714</v>
      </c>
      <c r="C710">
        <f t="shared" si="55"/>
        <v>957</v>
      </c>
      <c r="D710">
        <f t="shared" si="55"/>
        <v>591</v>
      </c>
      <c r="E710">
        <f t="array" ref="E710">MIN(FIND(E$1:E$2,$A710,C710+1))-C710</f>
        <v>5</v>
      </c>
      <c r="F710">
        <f t="array" ref="F710">MIN(FIND(F$1:F$2,$A710,D710+1))-D710</f>
        <v>5</v>
      </c>
      <c r="G710" t="str">
        <f t="shared" si="56"/>
        <v xml:space="preserve"> 12.2</v>
      </c>
      <c r="H710" t="str">
        <f t="shared" si="57"/>
        <v xml:space="preserve"> 24.1</v>
      </c>
      <c r="I710">
        <f t="shared" si="58"/>
        <v>12.2</v>
      </c>
      <c r="J710">
        <f t="shared" si="59"/>
        <v>24.1</v>
      </c>
    </row>
    <row r="711" spans="1:10" x14ac:dyDescent="0.2">
      <c r="A711" t="s">
        <v>724</v>
      </c>
      <c r="B711" t="s">
        <v>714</v>
      </c>
      <c r="C711">
        <f t="shared" si="55"/>
        <v>945</v>
      </c>
      <c r="D711">
        <f t="shared" si="55"/>
        <v>587</v>
      </c>
      <c r="E711">
        <f t="array" ref="E711">MIN(FIND(E$1:E$2,$A711,C711+1))-C711</f>
        <v>5</v>
      </c>
      <c r="F711">
        <f t="array" ref="F711">MIN(FIND(F$1:F$2,$A711,D711+1))-D711</f>
        <v>5</v>
      </c>
      <c r="G711" t="str">
        <f t="shared" si="56"/>
        <v xml:space="preserve"> 15.8</v>
      </c>
      <c r="H711" t="str">
        <f t="shared" si="57"/>
        <v xml:space="preserve"> 27.0</v>
      </c>
      <c r="I711">
        <f t="shared" si="58"/>
        <v>15.8</v>
      </c>
      <c r="J711">
        <f t="shared" si="59"/>
        <v>27</v>
      </c>
    </row>
    <row r="712" spans="1:10" x14ac:dyDescent="0.2">
      <c r="A712" t="s">
        <v>725</v>
      </c>
      <c r="B712" t="s">
        <v>714</v>
      </c>
      <c r="C712">
        <f t="shared" si="55"/>
        <v>953</v>
      </c>
      <c r="D712">
        <f t="shared" si="55"/>
        <v>593</v>
      </c>
      <c r="E712">
        <f t="array" ref="E712">MIN(FIND(E$1:E$2,$A712,C712+1))-C712</f>
        <v>5</v>
      </c>
      <c r="F712">
        <f t="array" ref="F712">MIN(FIND(F$1:F$2,$A712,D712+1))-D712</f>
        <v>5</v>
      </c>
      <c r="G712" t="str">
        <f t="shared" si="56"/>
        <v xml:space="preserve"> 13.9</v>
      </c>
      <c r="H712" t="str">
        <f t="shared" si="57"/>
        <v xml:space="preserve"> 22.1</v>
      </c>
      <c r="I712">
        <f t="shared" si="58"/>
        <v>13.9</v>
      </c>
      <c r="J712">
        <f t="shared" si="59"/>
        <v>22.1</v>
      </c>
    </row>
    <row r="713" spans="1:10" x14ac:dyDescent="0.2">
      <c r="A713" t="s">
        <v>726</v>
      </c>
      <c r="B713" t="s">
        <v>714</v>
      </c>
      <c r="C713">
        <f t="shared" si="55"/>
        <v>943</v>
      </c>
      <c r="D713">
        <f t="shared" si="55"/>
        <v>587</v>
      </c>
      <c r="E713">
        <f t="array" ref="E713">MIN(FIND(E$1:E$2,$A713,C713+1))-C713</f>
        <v>5</v>
      </c>
      <c r="F713">
        <f t="array" ref="F713">MIN(FIND(F$1:F$2,$A713,D713+1))-D713</f>
        <v>5</v>
      </c>
      <c r="G713" t="str">
        <f t="shared" si="56"/>
        <v xml:space="preserve"> 19.6</v>
      </c>
      <c r="H713" t="str">
        <f t="shared" si="57"/>
        <v xml:space="preserve"> 33.2</v>
      </c>
      <c r="I713">
        <f t="shared" si="58"/>
        <v>19.600000000000001</v>
      </c>
      <c r="J713">
        <f t="shared" si="59"/>
        <v>33.200000000000003</v>
      </c>
    </row>
    <row r="714" spans="1:10" x14ac:dyDescent="0.2">
      <c r="A714" t="s">
        <v>727</v>
      </c>
      <c r="B714" t="s">
        <v>714</v>
      </c>
      <c r="C714">
        <f t="shared" si="55"/>
        <v>954</v>
      </c>
      <c r="D714">
        <f t="shared" si="55"/>
        <v>591</v>
      </c>
      <c r="E714">
        <f t="array" ref="E714">MIN(FIND(E$1:E$2,$A714,C714+1))-C714</f>
        <v>5</v>
      </c>
      <c r="F714">
        <f t="array" ref="F714">MIN(FIND(F$1:F$2,$A714,D714+1))-D714</f>
        <v>5</v>
      </c>
      <c r="G714" t="str">
        <f t="shared" si="56"/>
        <v xml:space="preserve"> 12.9</v>
      </c>
      <c r="H714" t="str">
        <f t="shared" si="57"/>
        <v xml:space="preserve"> 21.0</v>
      </c>
      <c r="I714">
        <f t="shared" si="58"/>
        <v>12.9</v>
      </c>
      <c r="J714">
        <f t="shared" si="59"/>
        <v>21</v>
      </c>
    </row>
    <row r="715" spans="1:10" x14ac:dyDescent="0.2">
      <c r="A715" t="s">
        <v>728</v>
      </c>
      <c r="B715" t="s">
        <v>714</v>
      </c>
      <c r="C715">
        <f t="shared" si="55"/>
        <v>950</v>
      </c>
      <c r="D715">
        <f t="shared" si="55"/>
        <v>590</v>
      </c>
      <c r="E715">
        <f t="array" ref="E715">MIN(FIND(E$1:E$2,$A715,C715+1))-C715</f>
        <v>4</v>
      </c>
      <c r="F715">
        <f t="array" ref="F715">MIN(FIND(F$1:F$2,$A715,D715+1))-D715</f>
        <v>5</v>
      </c>
      <c r="G715" t="str">
        <f t="shared" si="56"/>
        <v xml:space="preserve"> 9.1</v>
      </c>
      <c r="H715" t="str">
        <f t="shared" si="57"/>
        <v xml:space="preserve"> 29.3</v>
      </c>
      <c r="I715">
        <f t="shared" si="58"/>
        <v>9.1</v>
      </c>
      <c r="J715">
        <f t="shared" si="59"/>
        <v>29.3</v>
      </c>
    </row>
    <row r="716" spans="1:10" x14ac:dyDescent="0.2">
      <c r="A716" t="s">
        <v>729</v>
      </c>
      <c r="B716" t="s">
        <v>714</v>
      </c>
      <c r="C716">
        <f t="shared" si="55"/>
        <v>952</v>
      </c>
      <c r="D716">
        <f t="shared" si="55"/>
        <v>591</v>
      </c>
      <c r="E716">
        <f t="array" ref="E716">MIN(FIND(E$1:E$2,$A716,C716+1))-C716</f>
        <v>5</v>
      </c>
      <c r="F716">
        <f t="array" ref="F716">MIN(FIND(F$1:F$2,$A716,D716+1))-D716</f>
        <v>5</v>
      </c>
      <c r="G716" t="str">
        <f t="shared" si="56"/>
        <v xml:space="preserve"> 14.1</v>
      </c>
      <c r="H716" t="str">
        <f t="shared" si="57"/>
        <v xml:space="preserve"> 23.2</v>
      </c>
      <c r="I716">
        <f t="shared" si="58"/>
        <v>14.1</v>
      </c>
      <c r="J716">
        <f t="shared" si="59"/>
        <v>23.2</v>
      </c>
    </row>
    <row r="717" spans="1:10" x14ac:dyDescent="0.2">
      <c r="A717" t="s">
        <v>730</v>
      </c>
      <c r="B717" t="s">
        <v>714</v>
      </c>
      <c r="C717">
        <f t="shared" si="55"/>
        <v>950</v>
      </c>
      <c r="D717">
        <f t="shared" si="55"/>
        <v>591</v>
      </c>
      <c r="E717">
        <f t="array" ref="E717">MIN(FIND(E$1:E$2,$A717,C717+1))-C717</f>
        <v>5</v>
      </c>
      <c r="F717">
        <f t="array" ref="F717">MIN(FIND(F$1:F$2,$A717,D717+1))-D717</f>
        <v>5</v>
      </c>
      <c r="G717" t="str">
        <f t="shared" si="56"/>
        <v xml:space="preserve"> 12.4</v>
      </c>
      <c r="H717" t="str">
        <f t="shared" si="57"/>
        <v xml:space="preserve"> 21.0</v>
      </c>
      <c r="I717">
        <f t="shared" si="58"/>
        <v>12.4</v>
      </c>
      <c r="J717">
        <f t="shared" si="59"/>
        <v>21</v>
      </c>
    </row>
    <row r="718" spans="1:10" x14ac:dyDescent="0.2">
      <c r="A718" t="s">
        <v>731</v>
      </c>
      <c r="B718" t="s">
        <v>714</v>
      </c>
      <c r="C718">
        <f t="shared" si="55"/>
        <v>958</v>
      </c>
      <c r="D718">
        <f t="shared" si="55"/>
        <v>591</v>
      </c>
      <c r="E718">
        <f t="array" ref="E718">MIN(FIND(E$1:E$2,$A718,C718+1))-C718</f>
        <v>5</v>
      </c>
      <c r="F718">
        <f t="array" ref="F718">MIN(FIND(F$1:F$2,$A718,D718+1))-D718</f>
        <v>5</v>
      </c>
      <c r="G718" t="str">
        <f t="shared" si="56"/>
        <v xml:space="preserve"> 22.3</v>
      </c>
      <c r="H718" t="str">
        <f t="shared" si="57"/>
        <v xml:space="preserve"> 20.1</v>
      </c>
      <c r="I718">
        <f t="shared" si="58"/>
        <v>22.3</v>
      </c>
      <c r="J718">
        <f t="shared" si="59"/>
        <v>20.100000000000001</v>
      </c>
    </row>
    <row r="719" spans="1:10" x14ac:dyDescent="0.2">
      <c r="A719" t="s">
        <v>732</v>
      </c>
      <c r="B719" t="s">
        <v>714</v>
      </c>
      <c r="C719">
        <f t="shared" si="55"/>
        <v>951</v>
      </c>
      <c r="D719">
        <f t="shared" si="55"/>
        <v>587</v>
      </c>
      <c r="E719">
        <f t="array" ref="E719">MIN(FIND(E$1:E$2,$A719,C719+1))-C719</f>
        <v>4</v>
      </c>
      <c r="F719">
        <f t="array" ref="F719">MIN(FIND(F$1:F$2,$A719,D719+1))-D719</f>
        <v>5</v>
      </c>
      <c r="G719" t="str">
        <f t="shared" si="56"/>
        <v xml:space="preserve"> 8.3</v>
      </c>
      <c r="H719" t="str">
        <f t="shared" si="57"/>
        <v xml:space="preserve"> 19.8</v>
      </c>
      <c r="I719">
        <f t="shared" si="58"/>
        <v>8.3000000000000007</v>
      </c>
      <c r="J719">
        <f t="shared" si="59"/>
        <v>19.8</v>
      </c>
    </row>
    <row r="720" spans="1:10" x14ac:dyDescent="0.2">
      <c r="A720" t="s">
        <v>733</v>
      </c>
      <c r="B720" t="s">
        <v>714</v>
      </c>
      <c r="C720">
        <f t="shared" si="55"/>
        <v>963</v>
      </c>
      <c r="D720">
        <f t="shared" si="55"/>
        <v>594</v>
      </c>
      <c r="E720">
        <f t="array" ref="E720">MIN(FIND(E$1:E$2,$A720,C720+1))-C720</f>
        <v>5</v>
      </c>
      <c r="F720">
        <f t="array" ref="F720">MIN(FIND(F$1:F$2,$A720,D720+1))-D720</f>
        <v>5</v>
      </c>
      <c r="G720" t="str">
        <f t="shared" si="56"/>
        <v xml:space="preserve"> 16.7</v>
      </c>
      <c r="H720" t="str">
        <f t="shared" si="57"/>
        <v xml:space="preserve"> 19.4</v>
      </c>
      <c r="I720">
        <f t="shared" si="58"/>
        <v>16.7</v>
      </c>
      <c r="J720">
        <f t="shared" si="59"/>
        <v>19.399999999999999</v>
      </c>
    </row>
    <row r="721" spans="1:10" x14ac:dyDescent="0.2">
      <c r="A721" t="s">
        <v>734</v>
      </c>
      <c r="B721" t="s">
        <v>714</v>
      </c>
      <c r="C721">
        <f t="shared" si="55"/>
        <v>952</v>
      </c>
      <c r="D721">
        <f t="shared" si="55"/>
        <v>590</v>
      </c>
      <c r="E721">
        <f t="array" ref="E721">MIN(FIND(E$1:E$2,$A721,C721+1))-C721</f>
        <v>5</v>
      </c>
      <c r="F721">
        <f t="array" ref="F721">MIN(FIND(F$1:F$2,$A721,D721+1))-D721</f>
        <v>5</v>
      </c>
      <c r="G721" t="str">
        <f t="shared" si="56"/>
        <v xml:space="preserve"> 23.0</v>
      </c>
      <c r="H721" t="str">
        <f t="shared" si="57"/>
        <v xml:space="preserve"> 25.0</v>
      </c>
      <c r="I721">
        <f t="shared" si="58"/>
        <v>23</v>
      </c>
      <c r="J721">
        <f t="shared" si="59"/>
        <v>25</v>
      </c>
    </row>
    <row r="722" spans="1:10" x14ac:dyDescent="0.2">
      <c r="A722" t="s">
        <v>735</v>
      </c>
      <c r="B722" t="s">
        <v>714</v>
      </c>
      <c r="C722">
        <f t="shared" si="55"/>
        <v>953</v>
      </c>
      <c r="D722">
        <f t="shared" si="55"/>
        <v>591</v>
      </c>
      <c r="E722">
        <f t="array" ref="E722">MIN(FIND(E$1:E$2,$A722,C722+1))-C722</f>
        <v>5</v>
      </c>
      <c r="F722">
        <f t="array" ref="F722">MIN(FIND(F$1:F$2,$A722,D722+1))-D722</f>
        <v>5</v>
      </c>
      <c r="G722" t="str">
        <f t="shared" si="56"/>
        <v xml:space="preserve"> 13.3</v>
      </c>
      <c r="H722" t="str">
        <f t="shared" si="57"/>
        <v xml:space="preserve"> 22.7</v>
      </c>
      <c r="I722">
        <f t="shared" si="58"/>
        <v>13.3</v>
      </c>
      <c r="J722">
        <f t="shared" si="59"/>
        <v>22.7</v>
      </c>
    </row>
    <row r="723" spans="1:10" x14ac:dyDescent="0.2">
      <c r="A723" t="s">
        <v>736</v>
      </c>
      <c r="B723" t="s">
        <v>714</v>
      </c>
      <c r="C723">
        <f t="shared" si="55"/>
        <v>953</v>
      </c>
      <c r="D723">
        <f t="shared" si="55"/>
        <v>590</v>
      </c>
      <c r="E723">
        <f t="array" ref="E723">MIN(FIND(E$1:E$2,$A723,C723+1))-C723</f>
        <v>5</v>
      </c>
      <c r="F723">
        <f t="array" ref="F723">MIN(FIND(F$1:F$2,$A723,D723+1))-D723</f>
        <v>5</v>
      </c>
      <c r="G723" t="str">
        <f t="shared" si="56"/>
        <v xml:space="preserve"> 11.9</v>
      </c>
      <c r="H723" t="str">
        <f t="shared" si="57"/>
        <v xml:space="preserve"> 25.7</v>
      </c>
      <c r="I723">
        <f t="shared" si="58"/>
        <v>11.9</v>
      </c>
      <c r="J723">
        <f t="shared" si="59"/>
        <v>25.7</v>
      </c>
    </row>
    <row r="724" spans="1:10" x14ac:dyDescent="0.2">
      <c r="A724" t="s">
        <v>737</v>
      </c>
      <c r="B724" t="s">
        <v>714</v>
      </c>
      <c r="C724">
        <f t="shared" si="55"/>
        <v>950</v>
      </c>
      <c r="D724">
        <f t="shared" si="55"/>
        <v>587</v>
      </c>
      <c r="E724">
        <f t="array" ref="E724">MIN(FIND(E$1:E$2,$A724,C724+1))-C724</f>
        <v>5</v>
      </c>
      <c r="F724">
        <f t="array" ref="F724">MIN(FIND(F$1:F$2,$A724,D724+1))-D724</f>
        <v>5</v>
      </c>
      <c r="G724" t="str">
        <f t="shared" si="56"/>
        <v xml:space="preserve"> 13.5</v>
      </c>
      <c r="H724" t="str">
        <f t="shared" si="57"/>
        <v xml:space="preserve"> 31.4</v>
      </c>
      <c r="I724">
        <f t="shared" si="58"/>
        <v>13.5</v>
      </c>
      <c r="J724">
        <f t="shared" si="59"/>
        <v>31.4</v>
      </c>
    </row>
    <row r="725" spans="1:10" x14ac:dyDescent="0.2">
      <c r="A725" t="s">
        <v>738</v>
      </c>
      <c r="B725" t="s">
        <v>714</v>
      </c>
      <c r="C725">
        <f t="shared" si="55"/>
        <v>949</v>
      </c>
      <c r="D725">
        <f t="shared" si="55"/>
        <v>590</v>
      </c>
      <c r="E725">
        <f t="array" ref="E725">MIN(FIND(E$1:E$2,$A725,C725+1))-C725</f>
        <v>5</v>
      </c>
      <c r="F725">
        <f t="array" ref="F725">MIN(FIND(F$1:F$2,$A725,D725+1))-D725</f>
        <v>5</v>
      </c>
      <c r="G725" t="str">
        <f t="shared" si="56"/>
        <v xml:space="preserve"> 15.5</v>
      </c>
      <c r="H725" t="str">
        <f t="shared" si="57"/>
        <v xml:space="preserve"> 22.7</v>
      </c>
      <c r="I725">
        <f t="shared" si="58"/>
        <v>15.5</v>
      </c>
      <c r="J725">
        <f t="shared" si="59"/>
        <v>22.7</v>
      </c>
    </row>
    <row r="726" spans="1:10" x14ac:dyDescent="0.2">
      <c r="A726" t="s">
        <v>739</v>
      </c>
      <c r="B726" t="s">
        <v>714</v>
      </c>
      <c r="C726">
        <f t="shared" si="55"/>
        <v>948</v>
      </c>
      <c r="D726">
        <f t="shared" si="55"/>
        <v>587</v>
      </c>
      <c r="E726">
        <f t="array" ref="E726">MIN(FIND(E$1:E$2,$A726,C726+1))-C726</f>
        <v>5</v>
      </c>
      <c r="F726">
        <f t="array" ref="F726">MIN(FIND(F$1:F$2,$A726,D726+1))-D726</f>
        <v>5</v>
      </c>
      <c r="G726" t="str">
        <f t="shared" si="56"/>
        <v xml:space="preserve"> 11.5</v>
      </c>
      <c r="H726" t="str">
        <f t="shared" si="57"/>
        <v xml:space="preserve"> 21.2</v>
      </c>
      <c r="I726">
        <f t="shared" si="58"/>
        <v>11.5</v>
      </c>
      <c r="J726">
        <f t="shared" si="59"/>
        <v>21.2</v>
      </c>
    </row>
    <row r="727" spans="1:10" x14ac:dyDescent="0.2">
      <c r="A727" t="s">
        <v>740</v>
      </c>
      <c r="B727" t="s">
        <v>714</v>
      </c>
      <c r="C727">
        <f t="shared" si="55"/>
        <v>950</v>
      </c>
      <c r="D727">
        <f t="shared" si="55"/>
        <v>591</v>
      </c>
      <c r="E727">
        <f t="array" ref="E727">MIN(FIND(E$1:E$2,$A727,C727+1))-C727</f>
        <v>5</v>
      </c>
      <c r="F727">
        <f t="array" ref="F727">MIN(FIND(F$1:F$2,$A727,D727+1))-D727</f>
        <v>5</v>
      </c>
      <c r="G727" t="str">
        <f t="shared" si="56"/>
        <v xml:space="preserve"> 18.6</v>
      </c>
      <c r="H727" t="str">
        <f t="shared" si="57"/>
        <v xml:space="preserve"> 18.9</v>
      </c>
      <c r="I727">
        <f t="shared" si="58"/>
        <v>18.600000000000001</v>
      </c>
      <c r="J727">
        <f t="shared" si="59"/>
        <v>18.899999999999999</v>
      </c>
    </row>
    <row r="728" spans="1:10" x14ac:dyDescent="0.2">
      <c r="A728" t="s">
        <v>741</v>
      </c>
      <c r="B728" t="s">
        <v>714</v>
      </c>
      <c r="C728">
        <f t="shared" si="55"/>
        <v>944</v>
      </c>
      <c r="D728">
        <f t="shared" si="55"/>
        <v>587</v>
      </c>
      <c r="E728">
        <f t="array" ref="E728">MIN(FIND(E$1:E$2,$A728,C728+1))-C728</f>
        <v>5</v>
      </c>
      <c r="F728">
        <f t="array" ref="F728">MIN(FIND(F$1:F$2,$A728,D728+1))-D728</f>
        <v>5</v>
      </c>
      <c r="G728" t="str">
        <f t="shared" si="56"/>
        <v xml:space="preserve"> 14.0</v>
      </c>
      <c r="H728" t="str">
        <f t="shared" si="57"/>
        <v xml:space="preserve"> 29.4</v>
      </c>
      <c r="I728">
        <f t="shared" si="58"/>
        <v>14</v>
      </c>
      <c r="J728">
        <f t="shared" si="59"/>
        <v>29.4</v>
      </c>
    </row>
    <row r="729" spans="1:10" x14ac:dyDescent="0.2">
      <c r="A729" t="s">
        <v>742</v>
      </c>
      <c r="B729" t="s">
        <v>714</v>
      </c>
      <c r="C729">
        <f t="shared" si="55"/>
        <v>962</v>
      </c>
      <c r="D729">
        <f t="shared" si="55"/>
        <v>591</v>
      </c>
      <c r="E729">
        <f t="array" ref="E729">MIN(FIND(E$1:E$2,$A729,C729+1))-C729</f>
        <v>4</v>
      </c>
      <c r="F729">
        <f t="array" ref="F729">MIN(FIND(F$1:F$2,$A729,D729+1))-D729</f>
        <v>5</v>
      </c>
      <c r="G729" t="str">
        <f t="shared" si="56"/>
        <v xml:space="preserve"> 5.1</v>
      </c>
      <c r="H729" t="str">
        <f t="shared" si="57"/>
        <v xml:space="preserve"> 26.5</v>
      </c>
      <c r="I729">
        <f t="shared" si="58"/>
        <v>5.0999999999999996</v>
      </c>
      <c r="J729">
        <f t="shared" si="59"/>
        <v>26.5</v>
      </c>
    </row>
    <row r="730" spans="1:10" x14ac:dyDescent="0.2">
      <c r="A730" t="s">
        <v>743</v>
      </c>
      <c r="B730" t="s">
        <v>714</v>
      </c>
      <c r="C730">
        <f t="shared" si="55"/>
        <v>955</v>
      </c>
      <c r="D730">
        <f t="shared" si="55"/>
        <v>591</v>
      </c>
      <c r="E730">
        <f t="array" ref="E730">MIN(FIND(E$1:E$2,$A730,C730+1))-C730</f>
        <v>4</v>
      </c>
      <c r="F730">
        <f t="array" ref="F730">MIN(FIND(F$1:F$2,$A730,D730+1))-D730</f>
        <v>5</v>
      </c>
      <c r="G730" t="str">
        <f t="shared" si="56"/>
        <v xml:space="preserve"> 7.6</v>
      </c>
      <c r="H730" t="str">
        <f t="shared" si="57"/>
        <v xml:space="preserve"> 26.3</v>
      </c>
      <c r="I730">
        <f t="shared" si="58"/>
        <v>7.6</v>
      </c>
      <c r="J730">
        <f t="shared" si="59"/>
        <v>26.3</v>
      </c>
    </row>
    <row r="731" spans="1:10" x14ac:dyDescent="0.2">
      <c r="A731" t="s">
        <v>744</v>
      </c>
      <c r="B731" t="s">
        <v>714</v>
      </c>
      <c r="C731">
        <f t="shared" si="55"/>
        <v>952</v>
      </c>
      <c r="D731">
        <f t="shared" si="55"/>
        <v>590</v>
      </c>
      <c r="E731">
        <f t="array" ref="E731">MIN(FIND(E$1:E$2,$A731,C731+1))-C731</f>
        <v>5</v>
      </c>
      <c r="F731">
        <f t="array" ref="F731">MIN(FIND(F$1:F$2,$A731,D731+1))-D731</f>
        <v>5</v>
      </c>
      <c r="G731" t="str">
        <f t="shared" si="56"/>
        <v xml:space="preserve"> 13.2</v>
      </c>
      <c r="H731" t="str">
        <f t="shared" si="57"/>
        <v xml:space="preserve"> 30.2</v>
      </c>
      <c r="I731">
        <f t="shared" si="58"/>
        <v>13.2</v>
      </c>
      <c r="J731">
        <f t="shared" si="59"/>
        <v>30.2</v>
      </c>
    </row>
    <row r="732" spans="1:10" x14ac:dyDescent="0.2">
      <c r="A732" t="s">
        <v>745</v>
      </c>
      <c r="B732" t="s">
        <v>714</v>
      </c>
      <c r="C732">
        <f t="shared" si="55"/>
        <v>963</v>
      </c>
      <c r="D732">
        <f t="shared" si="55"/>
        <v>591</v>
      </c>
      <c r="E732">
        <f t="array" ref="E732">MIN(FIND(E$1:E$2,$A732,C732+1))-C732</f>
        <v>4</v>
      </c>
      <c r="F732">
        <f t="array" ref="F732">MIN(FIND(F$1:F$2,$A732,D732+1))-D732</f>
        <v>5</v>
      </c>
      <c r="G732" t="str">
        <f t="shared" si="56"/>
        <v xml:space="preserve"> 5.0</v>
      </c>
      <c r="H732" t="str">
        <f t="shared" si="57"/>
        <v xml:space="preserve"> 25.9</v>
      </c>
      <c r="I732">
        <f t="shared" si="58"/>
        <v>5</v>
      </c>
      <c r="J732">
        <f t="shared" si="59"/>
        <v>25.9</v>
      </c>
    </row>
    <row r="733" spans="1:10" x14ac:dyDescent="0.2">
      <c r="A733" t="s">
        <v>746</v>
      </c>
      <c r="B733" t="s">
        <v>714</v>
      </c>
      <c r="C733">
        <f t="shared" si="55"/>
        <v>952</v>
      </c>
      <c r="D733">
        <f t="shared" si="55"/>
        <v>591</v>
      </c>
      <c r="E733">
        <f t="array" ref="E733">MIN(FIND(E$1:E$2,$A733,C733+1))-C733</f>
        <v>5</v>
      </c>
      <c r="F733">
        <f t="array" ref="F733">MIN(FIND(F$1:F$2,$A733,D733+1))-D733</f>
        <v>5</v>
      </c>
      <c r="G733" t="str">
        <f t="shared" si="56"/>
        <v xml:space="preserve"> 17.0</v>
      </c>
      <c r="H733" t="str">
        <f t="shared" si="57"/>
        <v xml:space="preserve"> 27.3</v>
      </c>
      <c r="I733">
        <f t="shared" si="58"/>
        <v>17</v>
      </c>
      <c r="J733">
        <f t="shared" si="59"/>
        <v>27.3</v>
      </c>
    </row>
    <row r="734" spans="1:10" x14ac:dyDescent="0.2">
      <c r="A734" t="s">
        <v>747</v>
      </c>
      <c r="B734" t="s">
        <v>714</v>
      </c>
      <c r="C734">
        <f t="shared" si="55"/>
        <v>957</v>
      </c>
      <c r="D734">
        <f t="shared" si="55"/>
        <v>591</v>
      </c>
      <c r="E734">
        <f t="array" ref="E734">MIN(FIND(E$1:E$2,$A734,C734+1))-C734</f>
        <v>5</v>
      </c>
      <c r="F734">
        <f t="array" ref="F734">MIN(FIND(F$1:F$2,$A734,D734+1))-D734</f>
        <v>5</v>
      </c>
      <c r="G734" t="str">
        <f t="shared" si="56"/>
        <v xml:space="preserve"> 16.7</v>
      </c>
      <c r="H734" t="str">
        <f t="shared" si="57"/>
        <v xml:space="preserve"> 20.4</v>
      </c>
      <c r="I734">
        <f t="shared" si="58"/>
        <v>16.7</v>
      </c>
      <c r="J734">
        <f t="shared" si="59"/>
        <v>20.399999999999999</v>
      </c>
    </row>
    <row r="735" spans="1:10" x14ac:dyDescent="0.2">
      <c r="A735" t="s">
        <v>748</v>
      </c>
      <c r="B735" t="s">
        <v>714</v>
      </c>
      <c r="C735">
        <f t="shared" si="55"/>
        <v>954</v>
      </c>
      <c r="D735">
        <f t="shared" si="55"/>
        <v>591</v>
      </c>
      <c r="E735">
        <f t="array" ref="E735">MIN(FIND(E$1:E$2,$A735,C735+1))-C735</f>
        <v>5</v>
      </c>
      <c r="F735">
        <f t="array" ref="F735">MIN(FIND(F$1:F$2,$A735,D735+1))-D735</f>
        <v>5</v>
      </c>
      <c r="G735" t="str">
        <f t="shared" si="56"/>
        <v xml:space="preserve"> 12.0</v>
      </c>
      <c r="H735" t="str">
        <f t="shared" si="57"/>
        <v xml:space="preserve"> 20.8</v>
      </c>
      <c r="I735">
        <f t="shared" si="58"/>
        <v>12</v>
      </c>
      <c r="J735">
        <f t="shared" si="59"/>
        <v>20.8</v>
      </c>
    </row>
    <row r="736" spans="1:10" x14ac:dyDescent="0.2">
      <c r="A736" t="s">
        <v>749</v>
      </c>
      <c r="B736" t="s">
        <v>714</v>
      </c>
      <c r="C736">
        <f t="shared" si="55"/>
        <v>953</v>
      </c>
      <c r="D736">
        <f t="shared" si="55"/>
        <v>591</v>
      </c>
      <c r="E736">
        <f t="array" ref="E736">MIN(FIND(E$1:E$2,$A736,C736+1))-C736</f>
        <v>5</v>
      </c>
      <c r="F736">
        <f t="array" ref="F736">MIN(FIND(F$1:F$2,$A736,D736+1))-D736</f>
        <v>5</v>
      </c>
      <c r="G736" t="str">
        <f t="shared" si="56"/>
        <v xml:space="preserve"> 13.0</v>
      </c>
      <c r="H736" t="str">
        <f t="shared" si="57"/>
        <v xml:space="preserve"> 20.3</v>
      </c>
      <c r="I736">
        <f t="shared" si="58"/>
        <v>13</v>
      </c>
      <c r="J736">
        <f t="shared" si="59"/>
        <v>20.3</v>
      </c>
    </row>
    <row r="737" spans="1:10" x14ac:dyDescent="0.2">
      <c r="A737" t="s">
        <v>750</v>
      </c>
      <c r="B737" t="s">
        <v>714</v>
      </c>
      <c r="C737">
        <f t="shared" si="55"/>
        <v>953</v>
      </c>
      <c r="D737">
        <f t="shared" si="55"/>
        <v>590</v>
      </c>
      <c r="E737">
        <f t="array" ref="E737">MIN(FIND(E$1:E$2,$A737,C737+1))-C737</f>
        <v>4</v>
      </c>
      <c r="F737">
        <f t="array" ref="F737">MIN(FIND(F$1:F$2,$A737,D737+1))-D737</f>
        <v>5</v>
      </c>
      <c r="G737" t="str">
        <f t="shared" si="56"/>
        <v xml:space="preserve"> 7.7</v>
      </c>
      <c r="H737" t="str">
        <f t="shared" si="57"/>
        <v xml:space="preserve"> 26.6</v>
      </c>
      <c r="I737">
        <f t="shared" si="58"/>
        <v>7.7</v>
      </c>
      <c r="J737">
        <f t="shared" si="59"/>
        <v>26.6</v>
      </c>
    </row>
    <row r="738" spans="1:10" x14ac:dyDescent="0.2">
      <c r="A738" t="s">
        <v>751</v>
      </c>
      <c r="B738" t="s">
        <v>714</v>
      </c>
      <c r="C738">
        <f t="shared" si="55"/>
        <v>947</v>
      </c>
      <c r="D738">
        <f t="shared" si="55"/>
        <v>590</v>
      </c>
      <c r="E738">
        <f t="array" ref="E738">MIN(FIND(E$1:E$2,$A738,C738+1))-C738</f>
        <v>5</v>
      </c>
      <c r="F738">
        <f t="array" ref="F738">MIN(FIND(F$1:F$2,$A738,D738+1))-D738</f>
        <v>5</v>
      </c>
      <c r="G738" t="str">
        <f t="shared" si="56"/>
        <v xml:space="preserve"> 14.7</v>
      </c>
      <c r="H738" t="str">
        <f t="shared" si="57"/>
        <v xml:space="preserve"> 20.6</v>
      </c>
      <c r="I738">
        <f t="shared" si="58"/>
        <v>14.7</v>
      </c>
      <c r="J738">
        <f t="shared" si="59"/>
        <v>20.6</v>
      </c>
    </row>
    <row r="739" spans="1:10" x14ac:dyDescent="0.2">
      <c r="A739" t="s">
        <v>752</v>
      </c>
      <c r="B739" t="s">
        <v>714</v>
      </c>
      <c r="C739">
        <f t="shared" si="55"/>
        <v>954</v>
      </c>
      <c r="D739">
        <f t="shared" si="55"/>
        <v>591</v>
      </c>
      <c r="E739">
        <f t="array" ref="E739">MIN(FIND(E$1:E$2,$A739,C739+1))-C739</f>
        <v>5</v>
      </c>
      <c r="F739">
        <f t="array" ref="F739">MIN(FIND(F$1:F$2,$A739,D739+1))-D739</f>
        <v>5</v>
      </c>
      <c r="G739" t="str">
        <f t="shared" si="56"/>
        <v xml:space="preserve"> 13.6</v>
      </c>
      <c r="H739" t="str">
        <f t="shared" si="57"/>
        <v xml:space="preserve"> 22.0</v>
      </c>
      <c r="I739">
        <f t="shared" si="58"/>
        <v>13.6</v>
      </c>
      <c r="J739">
        <f t="shared" si="59"/>
        <v>22</v>
      </c>
    </row>
    <row r="740" spans="1:10" x14ac:dyDescent="0.2">
      <c r="A740" t="s">
        <v>753</v>
      </c>
      <c r="B740" t="s">
        <v>714</v>
      </c>
      <c r="C740">
        <f t="shared" si="55"/>
        <v>951</v>
      </c>
      <c r="D740">
        <f t="shared" si="55"/>
        <v>590</v>
      </c>
      <c r="E740">
        <f t="array" ref="E740">MIN(FIND(E$1:E$2,$A740,C740+1))-C740</f>
        <v>5</v>
      </c>
      <c r="F740">
        <f t="array" ref="F740">MIN(FIND(F$1:F$2,$A740,D740+1))-D740</f>
        <v>5</v>
      </c>
      <c r="G740" t="str">
        <f t="shared" si="56"/>
        <v xml:space="preserve"> 16.7</v>
      </c>
      <c r="H740" t="str">
        <f t="shared" si="57"/>
        <v xml:space="preserve"> 25.5</v>
      </c>
      <c r="I740">
        <f t="shared" si="58"/>
        <v>16.7</v>
      </c>
      <c r="J740">
        <f t="shared" si="59"/>
        <v>25.5</v>
      </c>
    </row>
    <row r="741" spans="1:10" x14ac:dyDescent="0.2">
      <c r="A741" t="s">
        <v>754</v>
      </c>
      <c r="B741" t="s">
        <v>714</v>
      </c>
      <c r="C741">
        <f t="shared" si="55"/>
        <v>958</v>
      </c>
      <c r="D741">
        <f t="shared" si="55"/>
        <v>591</v>
      </c>
      <c r="E741">
        <f t="array" ref="E741">MIN(FIND(E$1:E$2,$A741,C741+1))-C741</f>
        <v>5</v>
      </c>
      <c r="F741">
        <f t="array" ref="F741">MIN(FIND(F$1:F$2,$A741,D741+1))-D741</f>
        <v>5</v>
      </c>
      <c r="G741" t="str">
        <f t="shared" si="56"/>
        <v xml:space="preserve"> 10.6</v>
      </c>
      <c r="H741" t="str">
        <f t="shared" si="57"/>
        <v xml:space="preserve"> 26.1</v>
      </c>
      <c r="I741">
        <f t="shared" si="58"/>
        <v>10.6</v>
      </c>
      <c r="J741">
        <f t="shared" si="59"/>
        <v>26.1</v>
      </c>
    </row>
    <row r="742" spans="1:10" x14ac:dyDescent="0.2">
      <c r="A742" t="s">
        <v>755</v>
      </c>
      <c r="B742" t="s">
        <v>714</v>
      </c>
      <c r="C742">
        <f t="shared" si="55"/>
        <v>951</v>
      </c>
      <c r="D742">
        <f t="shared" si="55"/>
        <v>590</v>
      </c>
      <c r="E742">
        <f t="array" ref="E742">MIN(FIND(E$1:E$2,$A742,C742+1))-C742</f>
        <v>5</v>
      </c>
      <c r="F742">
        <f t="array" ref="F742">MIN(FIND(F$1:F$2,$A742,D742+1))-D742</f>
        <v>5</v>
      </c>
      <c r="G742" t="str">
        <f t="shared" si="56"/>
        <v xml:space="preserve"> 14.0</v>
      </c>
      <c r="H742" t="str">
        <f t="shared" si="57"/>
        <v xml:space="preserve"> 19.6</v>
      </c>
      <c r="I742">
        <f t="shared" si="58"/>
        <v>14</v>
      </c>
      <c r="J742">
        <f t="shared" si="59"/>
        <v>19.600000000000001</v>
      </c>
    </row>
    <row r="743" spans="1:10" x14ac:dyDescent="0.2">
      <c r="A743" t="s">
        <v>756</v>
      </c>
      <c r="B743" t="s">
        <v>714</v>
      </c>
      <c r="C743">
        <f t="shared" si="55"/>
        <v>956</v>
      </c>
      <c r="D743">
        <f t="shared" si="55"/>
        <v>592</v>
      </c>
      <c r="E743">
        <f t="array" ref="E743">MIN(FIND(E$1:E$2,$A743,C743+1))-C743</f>
        <v>5</v>
      </c>
      <c r="F743">
        <f t="array" ref="F743">MIN(FIND(F$1:F$2,$A743,D743+1))-D743</f>
        <v>5</v>
      </c>
      <c r="G743" t="str">
        <f t="shared" si="56"/>
        <v xml:space="preserve"> 11.9</v>
      </c>
      <c r="H743" t="str">
        <f t="shared" si="57"/>
        <v xml:space="preserve"> 20.9</v>
      </c>
      <c r="I743">
        <f t="shared" si="58"/>
        <v>11.9</v>
      </c>
      <c r="J743">
        <f t="shared" si="59"/>
        <v>20.9</v>
      </c>
    </row>
    <row r="744" spans="1:10" x14ac:dyDescent="0.2">
      <c r="A744" t="s">
        <v>757</v>
      </c>
      <c r="B744" t="s">
        <v>714</v>
      </c>
      <c r="C744">
        <f t="shared" si="55"/>
        <v>957</v>
      </c>
      <c r="D744">
        <f t="shared" si="55"/>
        <v>592</v>
      </c>
      <c r="E744">
        <f t="array" ref="E744">MIN(FIND(E$1:E$2,$A744,C744+1))-C744</f>
        <v>5</v>
      </c>
      <c r="F744">
        <f t="array" ref="F744">MIN(FIND(F$1:F$2,$A744,D744+1))-D744</f>
        <v>5</v>
      </c>
      <c r="G744" t="str">
        <f t="shared" si="56"/>
        <v xml:space="preserve"> 16.5</v>
      </c>
      <c r="H744" t="str">
        <f t="shared" si="57"/>
        <v xml:space="preserve"> 22.5</v>
      </c>
      <c r="I744">
        <f t="shared" si="58"/>
        <v>16.5</v>
      </c>
      <c r="J744">
        <f t="shared" si="59"/>
        <v>22.5</v>
      </c>
    </row>
    <row r="745" spans="1:10" x14ac:dyDescent="0.2">
      <c r="A745" t="s">
        <v>758</v>
      </c>
      <c r="B745" t="s">
        <v>714</v>
      </c>
      <c r="C745">
        <f t="shared" si="55"/>
        <v>962</v>
      </c>
      <c r="D745">
        <f t="shared" si="55"/>
        <v>595</v>
      </c>
      <c r="E745">
        <f t="array" ref="E745">MIN(FIND(E$1:E$2,$A745,C745+1))-C745</f>
        <v>5</v>
      </c>
      <c r="F745">
        <f t="array" ref="F745">MIN(FIND(F$1:F$2,$A745,D745+1))-D745</f>
        <v>5</v>
      </c>
      <c r="G745" t="str">
        <f t="shared" si="56"/>
        <v xml:space="preserve"> 17.8</v>
      </c>
      <c r="H745" t="str">
        <f t="shared" si="57"/>
        <v xml:space="preserve"> 27.6</v>
      </c>
      <c r="I745">
        <f t="shared" si="58"/>
        <v>17.8</v>
      </c>
      <c r="J745">
        <f t="shared" si="59"/>
        <v>27.6</v>
      </c>
    </row>
    <row r="746" spans="1:10" x14ac:dyDescent="0.2">
      <c r="A746" t="s">
        <v>759</v>
      </c>
      <c r="B746" t="s">
        <v>714</v>
      </c>
      <c r="C746">
        <f t="shared" si="55"/>
        <v>958</v>
      </c>
      <c r="D746">
        <f t="shared" si="55"/>
        <v>592</v>
      </c>
      <c r="E746">
        <f t="array" ref="E746">MIN(FIND(E$1:E$2,$A746,C746+1))-C746</f>
        <v>5</v>
      </c>
      <c r="F746">
        <f t="array" ref="F746">MIN(FIND(F$1:F$2,$A746,D746+1))-D746</f>
        <v>5</v>
      </c>
      <c r="G746" t="str">
        <f t="shared" si="56"/>
        <v xml:space="preserve"> 16.5</v>
      </c>
      <c r="H746" t="str">
        <f t="shared" si="57"/>
        <v xml:space="preserve"> 22.3</v>
      </c>
      <c r="I746">
        <f t="shared" si="58"/>
        <v>16.5</v>
      </c>
      <c r="J746">
        <f t="shared" si="59"/>
        <v>22.3</v>
      </c>
    </row>
    <row r="747" spans="1:10" x14ac:dyDescent="0.2">
      <c r="A747" t="s">
        <v>760</v>
      </c>
      <c r="B747" t="s">
        <v>714</v>
      </c>
      <c r="C747">
        <f t="shared" si="55"/>
        <v>952</v>
      </c>
      <c r="D747">
        <f t="shared" si="55"/>
        <v>590</v>
      </c>
      <c r="E747">
        <f t="array" ref="E747">MIN(FIND(E$1:E$2,$A747,C747+1))-C747</f>
        <v>5</v>
      </c>
      <c r="F747">
        <f t="array" ref="F747">MIN(FIND(F$1:F$2,$A747,D747+1))-D747</f>
        <v>5</v>
      </c>
      <c r="G747" t="str">
        <f t="shared" si="56"/>
        <v xml:space="preserve"> 15.2</v>
      </c>
      <c r="H747" t="str">
        <f t="shared" si="57"/>
        <v xml:space="preserve"> 26.0</v>
      </c>
      <c r="I747">
        <f t="shared" si="58"/>
        <v>15.2</v>
      </c>
      <c r="J747">
        <f t="shared" si="59"/>
        <v>26</v>
      </c>
    </row>
    <row r="748" spans="1:10" x14ac:dyDescent="0.2">
      <c r="A748" t="s">
        <v>761</v>
      </c>
      <c r="B748" t="s">
        <v>714</v>
      </c>
      <c r="C748">
        <f t="shared" si="55"/>
        <v>957</v>
      </c>
      <c r="D748">
        <f t="shared" si="55"/>
        <v>591</v>
      </c>
      <c r="E748">
        <f t="array" ref="E748">MIN(FIND(E$1:E$2,$A748,C748+1))-C748</f>
        <v>5</v>
      </c>
      <c r="F748">
        <f t="array" ref="F748">MIN(FIND(F$1:F$2,$A748,D748+1))-D748</f>
        <v>5</v>
      </c>
      <c r="G748" t="str">
        <f t="shared" si="56"/>
        <v xml:space="preserve"> 17.3</v>
      </c>
      <c r="H748" t="str">
        <f t="shared" si="57"/>
        <v xml:space="preserve"> 25.7</v>
      </c>
      <c r="I748">
        <f t="shared" si="58"/>
        <v>17.3</v>
      </c>
      <c r="J748">
        <f t="shared" si="59"/>
        <v>25.7</v>
      </c>
    </row>
    <row r="749" spans="1:10" x14ac:dyDescent="0.2">
      <c r="A749" t="s">
        <v>762</v>
      </c>
      <c r="B749" t="s">
        <v>714</v>
      </c>
      <c r="C749">
        <f t="shared" si="55"/>
        <v>965</v>
      </c>
      <c r="D749">
        <f t="shared" si="55"/>
        <v>594</v>
      </c>
      <c r="E749">
        <f t="array" ref="E749">MIN(FIND(E$1:E$2,$A749,C749+1))-C749</f>
        <v>5</v>
      </c>
      <c r="F749">
        <f t="array" ref="F749">MIN(FIND(F$1:F$2,$A749,D749+1))-D749</f>
        <v>5</v>
      </c>
      <c r="G749" t="str">
        <f t="shared" si="56"/>
        <v xml:space="preserve"> 20.4</v>
      </c>
      <c r="H749" t="str">
        <f t="shared" si="57"/>
        <v xml:space="preserve"> 22.7</v>
      </c>
      <c r="I749">
        <f t="shared" si="58"/>
        <v>20.399999999999999</v>
      </c>
      <c r="J749">
        <f t="shared" si="59"/>
        <v>22.7</v>
      </c>
    </row>
    <row r="750" spans="1:10" x14ac:dyDescent="0.2">
      <c r="A750" t="s">
        <v>763</v>
      </c>
      <c r="B750" t="s">
        <v>714</v>
      </c>
      <c r="C750">
        <f t="shared" si="55"/>
        <v>954</v>
      </c>
      <c r="D750">
        <f t="shared" si="55"/>
        <v>592</v>
      </c>
      <c r="E750">
        <f t="array" ref="E750">MIN(FIND(E$1:E$2,$A750,C750+1))-C750</f>
        <v>5</v>
      </c>
      <c r="F750">
        <f t="array" ref="F750">MIN(FIND(F$1:F$2,$A750,D750+1))-D750</f>
        <v>5</v>
      </c>
      <c r="G750" t="str">
        <f t="shared" si="56"/>
        <v xml:space="preserve"> 15.2</v>
      </c>
      <c r="H750" t="str">
        <f t="shared" si="57"/>
        <v xml:space="preserve"> 21.3</v>
      </c>
      <c r="I750">
        <f t="shared" si="58"/>
        <v>15.2</v>
      </c>
      <c r="J750">
        <f t="shared" si="59"/>
        <v>21.3</v>
      </c>
    </row>
    <row r="751" spans="1:10" x14ac:dyDescent="0.2">
      <c r="A751" t="s">
        <v>764</v>
      </c>
      <c r="B751" t="s">
        <v>714</v>
      </c>
      <c r="C751">
        <f t="shared" si="55"/>
        <v>943</v>
      </c>
      <c r="D751">
        <f t="shared" si="55"/>
        <v>587</v>
      </c>
      <c r="E751">
        <f t="array" ref="E751">MIN(FIND(E$1:E$2,$A751,C751+1))-C751</f>
        <v>5</v>
      </c>
      <c r="F751">
        <f t="array" ref="F751">MIN(FIND(F$1:F$2,$A751,D751+1))-D751</f>
        <v>5</v>
      </c>
      <c r="G751" t="str">
        <f t="shared" si="56"/>
        <v xml:space="preserve"> 14.6</v>
      </c>
      <c r="H751" t="str">
        <f t="shared" si="57"/>
        <v xml:space="preserve"> 25.4</v>
      </c>
      <c r="I751">
        <f t="shared" si="58"/>
        <v>14.6</v>
      </c>
      <c r="J751">
        <f t="shared" si="59"/>
        <v>25.4</v>
      </c>
    </row>
    <row r="752" spans="1:10" x14ac:dyDescent="0.2">
      <c r="A752" t="s">
        <v>765</v>
      </c>
      <c r="B752" t="s">
        <v>714</v>
      </c>
      <c r="C752">
        <f t="shared" si="55"/>
        <v>948</v>
      </c>
      <c r="D752">
        <f t="shared" si="55"/>
        <v>590</v>
      </c>
      <c r="E752">
        <f t="array" ref="E752">MIN(FIND(E$1:E$2,$A752,C752+1))-C752</f>
        <v>5</v>
      </c>
      <c r="F752">
        <f t="array" ref="F752">MIN(FIND(F$1:F$2,$A752,D752+1))-D752</f>
        <v>5</v>
      </c>
      <c r="G752" t="str">
        <f t="shared" si="56"/>
        <v xml:space="preserve"> 17.2</v>
      </c>
      <c r="H752" t="str">
        <f t="shared" si="57"/>
        <v xml:space="preserve"> 24.0</v>
      </c>
      <c r="I752">
        <f t="shared" si="58"/>
        <v>17.2</v>
      </c>
      <c r="J752">
        <f t="shared" si="59"/>
        <v>24</v>
      </c>
    </row>
    <row r="753" spans="1:10" x14ac:dyDescent="0.2">
      <c r="A753" t="s">
        <v>766</v>
      </c>
      <c r="B753" t="s">
        <v>714</v>
      </c>
      <c r="C753">
        <f t="shared" si="55"/>
        <v>957</v>
      </c>
      <c r="D753">
        <f t="shared" si="55"/>
        <v>591</v>
      </c>
      <c r="E753">
        <f t="array" ref="E753">MIN(FIND(E$1:E$2,$A753,C753+1))-C753</f>
        <v>5</v>
      </c>
      <c r="F753">
        <f t="array" ref="F753">MIN(FIND(F$1:F$2,$A753,D753+1))-D753</f>
        <v>5</v>
      </c>
      <c r="G753" t="str">
        <f t="shared" si="56"/>
        <v xml:space="preserve"> 25.1</v>
      </c>
      <c r="H753" t="str">
        <f t="shared" si="57"/>
        <v xml:space="preserve"> 18.2</v>
      </c>
      <c r="I753">
        <f t="shared" si="58"/>
        <v>25.1</v>
      </c>
      <c r="J753">
        <f t="shared" si="59"/>
        <v>18.2</v>
      </c>
    </row>
    <row r="754" spans="1:10" x14ac:dyDescent="0.2">
      <c r="A754" t="s">
        <v>767</v>
      </c>
      <c r="B754" t="s">
        <v>714</v>
      </c>
      <c r="C754">
        <f t="shared" si="55"/>
        <v>958</v>
      </c>
      <c r="D754">
        <f t="shared" si="55"/>
        <v>591</v>
      </c>
      <c r="E754">
        <f t="array" ref="E754">MIN(FIND(E$1:E$2,$A754,C754+1))-C754</f>
        <v>5</v>
      </c>
      <c r="F754">
        <f t="array" ref="F754">MIN(FIND(F$1:F$2,$A754,D754+1))-D754</f>
        <v>5</v>
      </c>
      <c r="G754" t="str">
        <f t="shared" si="56"/>
        <v xml:space="preserve"> 16.8</v>
      </c>
      <c r="H754" t="str">
        <f t="shared" si="57"/>
        <v xml:space="preserve"> 21.1</v>
      </c>
      <c r="I754">
        <f t="shared" si="58"/>
        <v>16.8</v>
      </c>
      <c r="J754">
        <f t="shared" si="59"/>
        <v>21.1</v>
      </c>
    </row>
    <row r="755" spans="1:10" x14ac:dyDescent="0.2">
      <c r="A755" t="s">
        <v>768</v>
      </c>
      <c r="B755" t="s">
        <v>714</v>
      </c>
      <c r="C755">
        <f t="shared" si="55"/>
        <v>950</v>
      </c>
      <c r="D755">
        <f t="shared" si="55"/>
        <v>587</v>
      </c>
      <c r="E755">
        <f t="array" ref="E755">MIN(FIND(E$1:E$2,$A755,C755+1))-C755</f>
        <v>5</v>
      </c>
      <c r="F755">
        <f t="array" ref="F755">MIN(FIND(F$1:F$2,$A755,D755+1))-D755</f>
        <v>5</v>
      </c>
      <c r="G755" t="str">
        <f t="shared" si="56"/>
        <v xml:space="preserve"> 11.5</v>
      </c>
      <c r="H755" t="str">
        <f t="shared" si="57"/>
        <v xml:space="preserve"> 29.2</v>
      </c>
      <c r="I755">
        <f t="shared" si="58"/>
        <v>11.5</v>
      </c>
      <c r="J755">
        <f t="shared" si="59"/>
        <v>29.2</v>
      </c>
    </row>
    <row r="756" spans="1:10" x14ac:dyDescent="0.2">
      <c r="A756" t="s">
        <v>769</v>
      </c>
      <c r="B756" t="s">
        <v>714</v>
      </c>
      <c r="C756">
        <f t="shared" si="55"/>
        <v>949</v>
      </c>
      <c r="D756">
        <f t="shared" si="55"/>
        <v>590</v>
      </c>
      <c r="E756">
        <f t="array" ref="E756">MIN(FIND(E$1:E$2,$A756,C756+1))-C756</f>
        <v>5</v>
      </c>
      <c r="F756">
        <f t="array" ref="F756">MIN(FIND(F$1:F$2,$A756,D756+1))-D756</f>
        <v>5</v>
      </c>
      <c r="G756" t="str">
        <f t="shared" si="56"/>
        <v xml:space="preserve"> 11.2</v>
      </c>
      <c r="H756" t="str">
        <f t="shared" si="57"/>
        <v xml:space="preserve"> 30.5</v>
      </c>
      <c r="I756">
        <f t="shared" si="58"/>
        <v>11.2</v>
      </c>
      <c r="J756">
        <f t="shared" si="59"/>
        <v>30.5</v>
      </c>
    </row>
    <row r="757" spans="1:10" x14ac:dyDescent="0.2">
      <c r="A757" t="s">
        <v>770</v>
      </c>
      <c r="B757" t="s">
        <v>714</v>
      </c>
      <c r="C757">
        <f t="shared" si="55"/>
        <v>951</v>
      </c>
      <c r="D757">
        <f t="shared" si="55"/>
        <v>593</v>
      </c>
      <c r="E757">
        <f t="array" ref="E757">MIN(FIND(E$1:E$2,$A757,C757+1))-C757</f>
        <v>5</v>
      </c>
      <c r="F757">
        <f t="array" ref="F757">MIN(FIND(F$1:F$2,$A757,D757+1))-D757</f>
        <v>5</v>
      </c>
      <c r="G757" t="str">
        <f t="shared" si="56"/>
        <v xml:space="preserve"> 14.2</v>
      </c>
      <c r="H757" t="str">
        <f t="shared" si="57"/>
        <v xml:space="preserve"> 23.5</v>
      </c>
      <c r="I757">
        <f t="shared" si="58"/>
        <v>14.2</v>
      </c>
      <c r="J757">
        <f t="shared" si="59"/>
        <v>23.5</v>
      </c>
    </row>
    <row r="758" spans="1:10" x14ac:dyDescent="0.2">
      <c r="A758" t="s">
        <v>771</v>
      </c>
      <c r="B758" t="s">
        <v>714</v>
      </c>
      <c r="C758">
        <f t="shared" si="55"/>
        <v>939</v>
      </c>
      <c r="D758">
        <f t="shared" si="55"/>
        <v>587</v>
      </c>
      <c r="E758">
        <f t="array" ref="E758">MIN(FIND(E$1:E$2,$A758,C758+1))-C758</f>
        <v>4</v>
      </c>
      <c r="F758">
        <f t="array" ref="F758">MIN(FIND(F$1:F$2,$A758,D758+1))-D758</f>
        <v>5</v>
      </c>
      <c r="G758" t="str">
        <f t="shared" si="56"/>
        <v xml:space="preserve"> 8.3</v>
      </c>
      <c r="H758" t="str">
        <f t="shared" si="57"/>
        <v xml:space="preserve"> 32.4</v>
      </c>
      <c r="I758">
        <f t="shared" si="58"/>
        <v>8.3000000000000007</v>
      </c>
      <c r="J758">
        <f t="shared" si="59"/>
        <v>32.4</v>
      </c>
    </row>
    <row r="759" spans="1:10" x14ac:dyDescent="0.2">
      <c r="A759" t="s">
        <v>772</v>
      </c>
      <c r="B759" t="s">
        <v>714</v>
      </c>
      <c r="C759">
        <f t="shared" si="55"/>
        <v>948</v>
      </c>
      <c r="D759">
        <f t="shared" si="55"/>
        <v>590</v>
      </c>
      <c r="E759">
        <f t="array" ref="E759">MIN(FIND(E$1:E$2,$A759,C759+1))-C759</f>
        <v>5</v>
      </c>
      <c r="F759">
        <f t="array" ref="F759">MIN(FIND(F$1:F$2,$A759,D759+1))-D759</f>
        <v>5</v>
      </c>
      <c r="G759" t="str">
        <f t="shared" si="56"/>
        <v xml:space="preserve"> 17.9</v>
      </c>
      <c r="H759" t="str">
        <f t="shared" si="57"/>
        <v xml:space="preserve"> 26.7</v>
      </c>
      <c r="I759">
        <f t="shared" si="58"/>
        <v>17.899999999999999</v>
      </c>
      <c r="J759">
        <f t="shared" si="59"/>
        <v>26.7</v>
      </c>
    </row>
    <row r="760" spans="1:10" x14ac:dyDescent="0.2">
      <c r="A760" t="s">
        <v>773</v>
      </c>
      <c r="B760" t="s">
        <v>714</v>
      </c>
      <c r="C760">
        <f t="shared" si="55"/>
        <v>944</v>
      </c>
      <c r="D760">
        <f t="shared" si="55"/>
        <v>587</v>
      </c>
      <c r="E760">
        <f t="array" ref="E760">MIN(FIND(E$1:E$2,$A760,C760+1))-C760</f>
        <v>5</v>
      </c>
      <c r="F760">
        <f t="array" ref="F760">MIN(FIND(F$1:F$2,$A760,D760+1))-D760</f>
        <v>5</v>
      </c>
      <c r="G760" t="str">
        <f t="shared" si="56"/>
        <v xml:space="preserve"> 14.0</v>
      </c>
      <c r="H760" t="str">
        <f t="shared" si="57"/>
        <v xml:space="preserve"> 32.5</v>
      </c>
      <c r="I760">
        <f t="shared" si="58"/>
        <v>14</v>
      </c>
      <c r="J760">
        <f t="shared" si="59"/>
        <v>32.5</v>
      </c>
    </row>
    <row r="761" spans="1:10" x14ac:dyDescent="0.2">
      <c r="A761" t="s">
        <v>774</v>
      </c>
      <c r="B761" t="s">
        <v>714</v>
      </c>
      <c r="C761">
        <f t="shared" si="55"/>
        <v>947</v>
      </c>
      <c r="D761">
        <f t="shared" si="55"/>
        <v>590</v>
      </c>
      <c r="E761">
        <f t="array" ref="E761">MIN(FIND(E$1:E$2,$A761,C761+1))-C761</f>
        <v>5</v>
      </c>
      <c r="F761">
        <f t="array" ref="F761">MIN(FIND(F$1:F$2,$A761,D761+1))-D761</f>
        <v>5</v>
      </c>
      <c r="G761" t="str">
        <f t="shared" si="56"/>
        <v xml:space="preserve"> 13.3</v>
      </c>
      <c r="H761" t="str">
        <f t="shared" si="57"/>
        <v xml:space="preserve"> 25.9</v>
      </c>
      <c r="I761">
        <f t="shared" si="58"/>
        <v>13.3</v>
      </c>
      <c r="J761">
        <f t="shared" si="59"/>
        <v>25.9</v>
      </c>
    </row>
    <row r="762" spans="1:10" x14ac:dyDescent="0.2">
      <c r="A762" t="s">
        <v>775</v>
      </c>
      <c r="B762" t="s">
        <v>714</v>
      </c>
      <c r="C762">
        <f t="shared" si="55"/>
        <v>948</v>
      </c>
      <c r="D762">
        <f t="shared" si="55"/>
        <v>590</v>
      </c>
      <c r="E762">
        <f t="array" ref="E762">MIN(FIND(E$1:E$2,$A762,C762+1))-C762</f>
        <v>5</v>
      </c>
      <c r="F762">
        <f t="array" ref="F762">MIN(FIND(F$1:F$2,$A762,D762+1))-D762</f>
        <v>5</v>
      </c>
      <c r="G762" t="str">
        <f t="shared" si="56"/>
        <v xml:space="preserve"> 10.9</v>
      </c>
      <c r="H762" t="str">
        <f t="shared" si="57"/>
        <v xml:space="preserve"> 22.6</v>
      </c>
      <c r="I762">
        <f t="shared" si="58"/>
        <v>10.9</v>
      </c>
      <c r="J762">
        <f t="shared" si="59"/>
        <v>22.6</v>
      </c>
    </row>
    <row r="763" spans="1:10" x14ac:dyDescent="0.2">
      <c r="A763" t="s">
        <v>776</v>
      </c>
      <c r="B763" t="s">
        <v>714</v>
      </c>
      <c r="C763">
        <f t="shared" si="55"/>
        <v>944</v>
      </c>
      <c r="D763">
        <f t="shared" si="55"/>
        <v>587</v>
      </c>
      <c r="E763">
        <f t="array" ref="E763">MIN(FIND(E$1:E$2,$A763,C763+1))-C763</f>
        <v>5</v>
      </c>
      <c r="F763">
        <f t="array" ref="F763">MIN(FIND(F$1:F$2,$A763,D763+1))-D763</f>
        <v>5</v>
      </c>
      <c r="G763" t="str">
        <f t="shared" si="56"/>
        <v xml:space="preserve"> 12.7</v>
      </c>
      <c r="H763" t="str">
        <f t="shared" si="57"/>
        <v xml:space="preserve"> 25.2</v>
      </c>
      <c r="I763">
        <f t="shared" si="58"/>
        <v>12.7</v>
      </c>
      <c r="J763">
        <f t="shared" si="59"/>
        <v>25.2</v>
      </c>
    </row>
    <row r="764" spans="1:10" x14ac:dyDescent="0.2">
      <c r="A764" t="s">
        <v>777</v>
      </c>
      <c r="B764" t="s">
        <v>714</v>
      </c>
      <c r="C764">
        <f t="shared" si="55"/>
        <v>959</v>
      </c>
      <c r="D764">
        <f t="shared" si="55"/>
        <v>591</v>
      </c>
      <c r="E764">
        <f t="array" ref="E764">MIN(FIND(E$1:E$2,$A764,C764+1))-C764</f>
        <v>5</v>
      </c>
      <c r="F764">
        <f t="array" ref="F764">MIN(FIND(F$1:F$2,$A764,D764+1))-D764</f>
        <v>5</v>
      </c>
      <c r="G764" t="str">
        <f t="shared" si="56"/>
        <v xml:space="preserve"> 10.4</v>
      </c>
      <c r="H764" t="str">
        <f t="shared" si="57"/>
        <v xml:space="preserve"> 26.8</v>
      </c>
      <c r="I764">
        <f t="shared" si="58"/>
        <v>10.4</v>
      </c>
      <c r="J764">
        <f t="shared" si="59"/>
        <v>26.8</v>
      </c>
    </row>
    <row r="765" spans="1:10" x14ac:dyDescent="0.2">
      <c r="A765" t="s">
        <v>778</v>
      </c>
      <c r="B765" t="s">
        <v>714</v>
      </c>
      <c r="C765">
        <f t="shared" si="55"/>
        <v>949</v>
      </c>
      <c r="D765">
        <f t="shared" si="55"/>
        <v>587</v>
      </c>
      <c r="E765">
        <f t="array" ref="E765">MIN(FIND(E$1:E$2,$A765,C765+1))-C765</f>
        <v>4</v>
      </c>
      <c r="F765">
        <f t="array" ref="F765">MIN(FIND(F$1:F$2,$A765,D765+1))-D765</f>
        <v>5</v>
      </c>
      <c r="G765" t="str">
        <f t="shared" si="56"/>
        <v xml:space="preserve"> 9.9</v>
      </c>
      <c r="H765" t="str">
        <f t="shared" si="57"/>
        <v xml:space="preserve"> 23.2</v>
      </c>
      <c r="I765">
        <f t="shared" si="58"/>
        <v>9.9</v>
      </c>
      <c r="J765">
        <f t="shared" si="59"/>
        <v>23.2</v>
      </c>
    </row>
    <row r="766" spans="1:10" x14ac:dyDescent="0.2">
      <c r="A766" t="s">
        <v>779</v>
      </c>
      <c r="B766" t="s">
        <v>714</v>
      </c>
      <c r="C766">
        <f t="shared" si="55"/>
        <v>947</v>
      </c>
      <c r="D766">
        <f t="shared" si="55"/>
        <v>587</v>
      </c>
      <c r="E766">
        <f t="array" ref="E766">MIN(FIND(E$1:E$2,$A766,C766+1))-C766</f>
        <v>5</v>
      </c>
      <c r="F766">
        <f t="array" ref="F766">MIN(FIND(F$1:F$2,$A766,D766+1))-D766</f>
        <v>5</v>
      </c>
      <c r="G766" t="str">
        <f t="shared" si="56"/>
        <v xml:space="preserve"> 14.0</v>
      </c>
      <c r="H766" t="str">
        <f t="shared" si="57"/>
        <v xml:space="preserve"> 23.9</v>
      </c>
      <c r="I766">
        <f t="shared" si="58"/>
        <v>14</v>
      </c>
      <c r="J766">
        <f t="shared" si="59"/>
        <v>23.9</v>
      </c>
    </row>
    <row r="767" spans="1:10" x14ac:dyDescent="0.2">
      <c r="A767" t="s">
        <v>780</v>
      </c>
      <c r="B767" t="s">
        <v>714</v>
      </c>
      <c r="C767">
        <f t="shared" si="55"/>
        <v>951</v>
      </c>
      <c r="D767">
        <f t="shared" si="55"/>
        <v>590</v>
      </c>
      <c r="E767">
        <f t="array" ref="E767">MIN(FIND(E$1:E$2,$A767,C767+1))-C767</f>
        <v>4</v>
      </c>
      <c r="F767">
        <f t="array" ref="F767">MIN(FIND(F$1:F$2,$A767,D767+1))-D767</f>
        <v>5</v>
      </c>
      <c r="G767" t="str">
        <f t="shared" si="56"/>
        <v xml:space="preserve"> 9.7</v>
      </c>
      <c r="H767" t="str">
        <f t="shared" si="57"/>
        <v xml:space="preserve"> 28.5</v>
      </c>
      <c r="I767">
        <f t="shared" si="58"/>
        <v>9.6999999999999993</v>
      </c>
      <c r="J767">
        <f t="shared" si="59"/>
        <v>28.5</v>
      </c>
    </row>
    <row r="768" spans="1:10" x14ac:dyDescent="0.2">
      <c r="A768" t="s">
        <v>781</v>
      </c>
      <c r="B768" t="s">
        <v>714</v>
      </c>
      <c r="C768">
        <f t="shared" si="55"/>
        <v>952</v>
      </c>
      <c r="D768">
        <f t="shared" si="55"/>
        <v>590</v>
      </c>
      <c r="E768">
        <f t="array" ref="E768">MIN(FIND(E$1:E$2,$A768,C768+1))-C768</f>
        <v>5</v>
      </c>
      <c r="F768">
        <f t="array" ref="F768">MIN(FIND(F$1:F$2,$A768,D768+1))-D768</f>
        <v>5</v>
      </c>
      <c r="G768" t="str">
        <f t="shared" si="56"/>
        <v xml:space="preserve"> 17.4</v>
      </c>
      <c r="H768" t="str">
        <f t="shared" si="57"/>
        <v xml:space="preserve"> 22.5</v>
      </c>
      <c r="I768">
        <f t="shared" si="58"/>
        <v>17.399999999999999</v>
      </c>
      <c r="J768">
        <f t="shared" si="59"/>
        <v>22.5</v>
      </c>
    </row>
    <row r="769" spans="1:10" x14ac:dyDescent="0.2">
      <c r="A769" t="s">
        <v>782</v>
      </c>
      <c r="B769" t="s">
        <v>714</v>
      </c>
      <c r="C769">
        <f t="shared" si="55"/>
        <v>951</v>
      </c>
      <c r="D769">
        <f t="shared" si="55"/>
        <v>590</v>
      </c>
      <c r="E769">
        <f t="array" ref="E769">MIN(FIND(E$1:E$2,$A769,C769+1))-C769</f>
        <v>4</v>
      </c>
      <c r="F769">
        <f t="array" ref="F769">MIN(FIND(F$1:F$2,$A769,D769+1))-D769</f>
        <v>5</v>
      </c>
      <c r="G769" t="str">
        <f t="shared" si="56"/>
        <v xml:space="preserve"> 9.4</v>
      </c>
      <c r="H769" t="str">
        <f t="shared" si="57"/>
        <v xml:space="preserve"> 26.3</v>
      </c>
      <c r="I769">
        <f t="shared" si="58"/>
        <v>9.4</v>
      </c>
      <c r="J769">
        <f t="shared" si="59"/>
        <v>26.3</v>
      </c>
    </row>
    <row r="770" spans="1:10" x14ac:dyDescent="0.2">
      <c r="A770" t="s">
        <v>783</v>
      </c>
      <c r="B770" t="s">
        <v>714</v>
      </c>
      <c r="C770">
        <f t="shared" si="55"/>
        <v>948</v>
      </c>
      <c r="D770">
        <f t="shared" si="55"/>
        <v>590</v>
      </c>
      <c r="E770">
        <f t="array" ref="E770">MIN(FIND(E$1:E$2,$A770,C770+1))-C770</f>
        <v>5</v>
      </c>
      <c r="F770">
        <f t="array" ref="F770">MIN(FIND(F$1:F$2,$A770,D770+1))-D770</f>
        <v>5</v>
      </c>
      <c r="G770" t="str">
        <f t="shared" si="56"/>
        <v xml:space="preserve"> 15.4</v>
      </c>
      <c r="H770" t="str">
        <f t="shared" si="57"/>
        <v xml:space="preserve"> 26.3</v>
      </c>
      <c r="I770">
        <f t="shared" si="58"/>
        <v>15.4</v>
      </c>
      <c r="J770">
        <f t="shared" si="59"/>
        <v>26.3</v>
      </c>
    </row>
    <row r="771" spans="1:10" x14ac:dyDescent="0.2">
      <c r="A771" t="s">
        <v>784</v>
      </c>
      <c r="B771" t="s">
        <v>714</v>
      </c>
      <c r="C771">
        <f t="shared" si="55"/>
        <v>960</v>
      </c>
      <c r="D771">
        <f t="shared" si="55"/>
        <v>592</v>
      </c>
      <c r="E771">
        <f t="array" ref="E771">MIN(FIND(E$1:E$2,$A771,C771+1))-C771</f>
        <v>5</v>
      </c>
      <c r="F771">
        <f t="array" ref="F771">MIN(FIND(F$1:F$2,$A771,D771+1))-D771</f>
        <v>5</v>
      </c>
      <c r="G771" t="str">
        <f t="shared" si="56"/>
        <v xml:space="preserve"> 17.7</v>
      </c>
      <c r="H771" t="str">
        <f t="shared" si="57"/>
        <v xml:space="preserve"> 20.2</v>
      </c>
      <c r="I771">
        <f t="shared" si="58"/>
        <v>17.7</v>
      </c>
      <c r="J771">
        <f t="shared" si="59"/>
        <v>20.2</v>
      </c>
    </row>
    <row r="772" spans="1:10" x14ac:dyDescent="0.2">
      <c r="A772" t="s">
        <v>785</v>
      </c>
      <c r="B772" t="s">
        <v>714</v>
      </c>
      <c r="C772">
        <f t="shared" si="55"/>
        <v>948</v>
      </c>
      <c r="D772">
        <f t="shared" si="55"/>
        <v>590</v>
      </c>
      <c r="E772">
        <f t="array" ref="E772">MIN(FIND(E$1:E$2,$A772,C772+1))-C772</f>
        <v>5</v>
      </c>
      <c r="F772">
        <f t="array" ref="F772">MIN(FIND(F$1:F$2,$A772,D772+1))-D772</f>
        <v>5</v>
      </c>
      <c r="G772" t="str">
        <f t="shared" si="56"/>
        <v xml:space="preserve"> 19.0</v>
      </c>
      <c r="H772" t="str">
        <f t="shared" si="57"/>
        <v xml:space="preserve"> 26.7</v>
      </c>
      <c r="I772">
        <f t="shared" si="58"/>
        <v>19</v>
      </c>
      <c r="J772">
        <f t="shared" si="59"/>
        <v>26.7</v>
      </c>
    </row>
    <row r="773" spans="1:10" x14ac:dyDescent="0.2">
      <c r="A773" t="s">
        <v>786</v>
      </c>
      <c r="B773" t="s">
        <v>714</v>
      </c>
      <c r="C773">
        <f t="shared" ref="C773:D836" si="60">FIND(C$1,$A773)+LEN(C$1)+2</f>
        <v>954</v>
      </c>
      <c r="D773">
        <f t="shared" si="60"/>
        <v>591</v>
      </c>
      <c r="E773">
        <f t="array" ref="E773">MIN(FIND(E$1:E$2,$A773,C773+1))-C773</f>
        <v>5</v>
      </c>
      <c r="F773">
        <f t="array" ref="F773">MIN(FIND(F$1:F$2,$A773,D773+1))-D773</f>
        <v>5</v>
      </c>
      <c r="G773" t="str">
        <f t="shared" ref="G773:G836" si="61">MID($A773,C773,E773)</f>
        <v xml:space="preserve"> 12.9</v>
      </c>
      <c r="H773" t="str">
        <f t="shared" ref="H773:H836" si="62">MID($A773,D773,F773)</f>
        <v xml:space="preserve"> 24.0</v>
      </c>
      <c r="I773">
        <f t="shared" ref="I773:I836" si="63">VALUE(G773)</f>
        <v>12.9</v>
      </c>
      <c r="J773">
        <f t="shared" ref="J773:J836" si="64">VALUE(H773)</f>
        <v>24</v>
      </c>
    </row>
    <row r="774" spans="1:10" x14ac:dyDescent="0.2">
      <c r="A774" t="s">
        <v>787</v>
      </c>
      <c r="B774" t="s">
        <v>714</v>
      </c>
      <c r="C774">
        <f t="shared" si="60"/>
        <v>950</v>
      </c>
      <c r="D774">
        <f t="shared" si="60"/>
        <v>587</v>
      </c>
      <c r="E774">
        <f t="array" ref="E774">MIN(FIND(E$1:E$2,$A774,C774+1))-C774</f>
        <v>5</v>
      </c>
      <c r="F774">
        <f t="array" ref="F774">MIN(FIND(F$1:F$2,$A774,D774+1))-D774</f>
        <v>5</v>
      </c>
      <c r="G774" t="str">
        <f t="shared" si="61"/>
        <v xml:space="preserve"> 12.6</v>
      </c>
      <c r="H774" t="str">
        <f t="shared" si="62"/>
        <v xml:space="preserve"> 26.8</v>
      </c>
      <c r="I774">
        <f t="shared" si="63"/>
        <v>12.6</v>
      </c>
      <c r="J774">
        <f t="shared" si="64"/>
        <v>26.8</v>
      </c>
    </row>
    <row r="775" spans="1:10" x14ac:dyDescent="0.2">
      <c r="A775" t="s">
        <v>788</v>
      </c>
      <c r="B775" t="s">
        <v>714</v>
      </c>
      <c r="C775">
        <f t="shared" si="60"/>
        <v>949</v>
      </c>
      <c r="D775">
        <f t="shared" si="60"/>
        <v>590</v>
      </c>
      <c r="E775">
        <f t="array" ref="E775">MIN(FIND(E$1:E$2,$A775,C775+1))-C775</f>
        <v>5</v>
      </c>
      <c r="F775">
        <f t="array" ref="F775">MIN(FIND(F$1:F$2,$A775,D775+1))-D775</f>
        <v>5</v>
      </c>
      <c r="G775" t="str">
        <f t="shared" si="61"/>
        <v xml:space="preserve"> 16.9</v>
      </c>
      <c r="H775" t="str">
        <f t="shared" si="62"/>
        <v xml:space="preserve"> 28.9</v>
      </c>
      <c r="I775">
        <f t="shared" si="63"/>
        <v>16.899999999999999</v>
      </c>
      <c r="J775">
        <f t="shared" si="64"/>
        <v>28.9</v>
      </c>
    </row>
    <row r="776" spans="1:10" x14ac:dyDescent="0.2">
      <c r="A776" t="s">
        <v>789</v>
      </c>
      <c r="B776" t="s">
        <v>714</v>
      </c>
      <c r="C776">
        <f t="shared" si="60"/>
        <v>954</v>
      </c>
      <c r="D776">
        <f t="shared" si="60"/>
        <v>591</v>
      </c>
      <c r="E776">
        <f t="array" ref="E776">MIN(FIND(E$1:E$2,$A776,C776+1))-C776</f>
        <v>5</v>
      </c>
      <c r="F776">
        <f t="array" ref="F776">MIN(FIND(F$1:F$2,$A776,D776+1))-D776</f>
        <v>5</v>
      </c>
      <c r="G776" t="str">
        <f t="shared" si="61"/>
        <v xml:space="preserve"> 11.5</v>
      </c>
      <c r="H776" t="str">
        <f t="shared" si="62"/>
        <v xml:space="preserve"> 22.5</v>
      </c>
      <c r="I776">
        <f t="shared" si="63"/>
        <v>11.5</v>
      </c>
      <c r="J776">
        <f t="shared" si="64"/>
        <v>22.5</v>
      </c>
    </row>
    <row r="777" spans="1:10" x14ac:dyDescent="0.2">
      <c r="A777" t="s">
        <v>790</v>
      </c>
      <c r="B777" t="s">
        <v>714</v>
      </c>
      <c r="C777">
        <f t="shared" si="60"/>
        <v>950</v>
      </c>
      <c r="D777">
        <f t="shared" si="60"/>
        <v>587</v>
      </c>
      <c r="E777">
        <f t="array" ref="E777">MIN(FIND(E$1:E$2,$A777,C777+1))-C777</f>
        <v>5</v>
      </c>
      <c r="F777">
        <f t="array" ref="F777">MIN(FIND(F$1:F$2,$A777,D777+1))-D777</f>
        <v>5</v>
      </c>
      <c r="G777" t="str">
        <f t="shared" si="61"/>
        <v xml:space="preserve"> 17.9</v>
      </c>
      <c r="H777" t="str">
        <f t="shared" si="62"/>
        <v xml:space="preserve"> 23.8</v>
      </c>
      <c r="I777">
        <f t="shared" si="63"/>
        <v>17.899999999999999</v>
      </c>
      <c r="J777">
        <f t="shared" si="64"/>
        <v>23.8</v>
      </c>
    </row>
    <row r="778" spans="1:10" x14ac:dyDescent="0.2">
      <c r="A778" t="s">
        <v>791</v>
      </c>
      <c r="B778" t="s">
        <v>714</v>
      </c>
      <c r="C778">
        <f t="shared" si="60"/>
        <v>948</v>
      </c>
      <c r="D778">
        <f t="shared" si="60"/>
        <v>587</v>
      </c>
      <c r="E778">
        <f t="array" ref="E778">MIN(FIND(E$1:E$2,$A778,C778+1))-C778</f>
        <v>5</v>
      </c>
      <c r="F778">
        <f t="array" ref="F778">MIN(FIND(F$1:F$2,$A778,D778+1))-D778</f>
        <v>5</v>
      </c>
      <c r="G778" t="str">
        <f t="shared" si="61"/>
        <v xml:space="preserve"> 22.2</v>
      </c>
      <c r="H778" t="str">
        <f t="shared" si="62"/>
        <v xml:space="preserve"> 32.4</v>
      </c>
      <c r="I778">
        <f t="shared" si="63"/>
        <v>22.2</v>
      </c>
      <c r="J778">
        <f t="shared" si="64"/>
        <v>32.4</v>
      </c>
    </row>
    <row r="779" spans="1:10" x14ac:dyDescent="0.2">
      <c r="A779" t="s">
        <v>792</v>
      </c>
      <c r="B779" t="s">
        <v>714</v>
      </c>
      <c r="C779">
        <f t="shared" si="60"/>
        <v>960</v>
      </c>
      <c r="D779">
        <f t="shared" si="60"/>
        <v>589</v>
      </c>
      <c r="E779">
        <f t="array" ref="E779">MIN(FIND(E$1:E$2,$A779,C779+1))-C779</f>
        <v>5</v>
      </c>
      <c r="F779">
        <f t="array" ref="F779">MIN(FIND(F$1:F$2,$A779,D779+1))-D779</f>
        <v>5</v>
      </c>
      <c r="G779" t="str">
        <f t="shared" si="61"/>
        <v xml:space="preserve"> 21.6</v>
      </c>
      <c r="H779" t="str">
        <f t="shared" si="62"/>
        <v xml:space="preserve"> 17.6</v>
      </c>
      <c r="I779">
        <f t="shared" si="63"/>
        <v>21.6</v>
      </c>
      <c r="J779">
        <f t="shared" si="64"/>
        <v>17.600000000000001</v>
      </c>
    </row>
    <row r="780" spans="1:10" x14ac:dyDescent="0.2">
      <c r="A780" t="s">
        <v>793</v>
      </c>
      <c r="B780" t="s">
        <v>714</v>
      </c>
      <c r="C780">
        <f t="shared" si="60"/>
        <v>950</v>
      </c>
      <c r="D780">
        <f t="shared" si="60"/>
        <v>590</v>
      </c>
      <c r="E780">
        <f t="array" ref="E780">MIN(FIND(E$1:E$2,$A780,C780+1))-C780</f>
        <v>4</v>
      </c>
      <c r="F780">
        <f t="array" ref="F780">MIN(FIND(F$1:F$2,$A780,D780+1))-D780</f>
        <v>5</v>
      </c>
      <c r="G780" t="str">
        <f t="shared" si="61"/>
        <v xml:space="preserve"> 9.4</v>
      </c>
      <c r="H780" t="str">
        <f t="shared" si="62"/>
        <v xml:space="preserve"> 24.4</v>
      </c>
      <c r="I780">
        <f t="shared" si="63"/>
        <v>9.4</v>
      </c>
      <c r="J780">
        <f t="shared" si="64"/>
        <v>24.4</v>
      </c>
    </row>
    <row r="781" spans="1:10" x14ac:dyDescent="0.2">
      <c r="A781" t="s">
        <v>794</v>
      </c>
      <c r="B781" t="s">
        <v>714</v>
      </c>
      <c r="C781">
        <f t="shared" si="60"/>
        <v>941</v>
      </c>
      <c r="D781">
        <f t="shared" si="60"/>
        <v>587</v>
      </c>
      <c r="E781">
        <f t="array" ref="E781">MIN(FIND(E$1:E$2,$A781,C781+1))-C781</f>
        <v>5</v>
      </c>
      <c r="F781">
        <f t="array" ref="F781">MIN(FIND(F$1:F$2,$A781,D781+1))-D781</f>
        <v>5</v>
      </c>
      <c r="G781" t="str">
        <f t="shared" si="61"/>
        <v xml:space="preserve"> 12.7</v>
      </c>
      <c r="H781" t="str">
        <f t="shared" si="62"/>
        <v xml:space="preserve"> 23.8</v>
      </c>
      <c r="I781">
        <f t="shared" si="63"/>
        <v>12.7</v>
      </c>
      <c r="J781">
        <f t="shared" si="64"/>
        <v>23.8</v>
      </c>
    </row>
    <row r="782" spans="1:10" x14ac:dyDescent="0.2">
      <c r="A782" t="s">
        <v>795</v>
      </c>
      <c r="B782" t="s">
        <v>714</v>
      </c>
      <c r="C782">
        <f t="shared" si="60"/>
        <v>964</v>
      </c>
      <c r="D782">
        <f t="shared" si="60"/>
        <v>591</v>
      </c>
      <c r="E782">
        <f t="array" ref="E782">MIN(FIND(E$1:E$2,$A782,C782+1))-C782</f>
        <v>5</v>
      </c>
      <c r="F782">
        <f t="array" ref="F782">MIN(FIND(F$1:F$2,$A782,D782+1))-D782</f>
        <v>5</v>
      </c>
      <c r="G782" t="str">
        <f t="shared" si="61"/>
        <v xml:space="preserve"> 15.9</v>
      </c>
      <c r="H782" t="str">
        <f t="shared" si="62"/>
        <v xml:space="preserve"> 18.9</v>
      </c>
      <c r="I782">
        <f t="shared" si="63"/>
        <v>15.9</v>
      </c>
      <c r="J782">
        <f t="shared" si="64"/>
        <v>18.899999999999999</v>
      </c>
    </row>
    <row r="783" spans="1:10" x14ac:dyDescent="0.2">
      <c r="A783" t="s">
        <v>796</v>
      </c>
      <c r="B783" t="s">
        <v>714</v>
      </c>
      <c r="C783">
        <f t="shared" si="60"/>
        <v>950</v>
      </c>
      <c r="D783">
        <f t="shared" si="60"/>
        <v>587</v>
      </c>
      <c r="E783">
        <f t="array" ref="E783">MIN(FIND(E$1:E$2,$A783,C783+1))-C783</f>
        <v>5</v>
      </c>
      <c r="F783">
        <f t="array" ref="F783">MIN(FIND(F$1:F$2,$A783,D783+1))-D783</f>
        <v>5</v>
      </c>
      <c r="G783" t="str">
        <f t="shared" si="61"/>
        <v xml:space="preserve"> 15.8</v>
      </c>
      <c r="H783" t="str">
        <f t="shared" si="62"/>
        <v xml:space="preserve"> 24.4</v>
      </c>
      <c r="I783">
        <f t="shared" si="63"/>
        <v>15.8</v>
      </c>
      <c r="J783">
        <f t="shared" si="64"/>
        <v>24.4</v>
      </c>
    </row>
    <row r="784" spans="1:10" x14ac:dyDescent="0.2">
      <c r="A784" t="s">
        <v>797</v>
      </c>
      <c r="B784" t="s">
        <v>714</v>
      </c>
      <c r="C784">
        <f t="shared" si="60"/>
        <v>955</v>
      </c>
      <c r="D784">
        <f t="shared" si="60"/>
        <v>591</v>
      </c>
      <c r="E784">
        <f t="array" ref="E784">MIN(FIND(E$1:E$2,$A784,C784+1))-C784</f>
        <v>5</v>
      </c>
      <c r="F784">
        <f t="array" ref="F784">MIN(FIND(F$1:F$2,$A784,D784+1))-D784</f>
        <v>5</v>
      </c>
      <c r="G784" t="str">
        <f t="shared" si="61"/>
        <v xml:space="preserve"> 20.0</v>
      </c>
      <c r="H784" t="str">
        <f t="shared" si="62"/>
        <v xml:space="preserve"> 19.9</v>
      </c>
      <c r="I784">
        <f t="shared" si="63"/>
        <v>20</v>
      </c>
      <c r="J784">
        <f t="shared" si="64"/>
        <v>19.899999999999999</v>
      </c>
    </row>
    <row r="785" spans="1:10" x14ac:dyDescent="0.2">
      <c r="A785" t="s">
        <v>798</v>
      </c>
      <c r="B785" t="s">
        <v>714</v>
      </c>
      <c r="C785">
        <f t="shared" si="60"/>
        <v>953</v>
      </c>
      <c r="D785">
        <f t="shared" si="60"/>
        <v>591</v>
      </c>
      <c r="E785">
        <f t="array" ref="E785">MIN(FIND(E$1:E$2,$A785,C785+1))-C785</f>
        <v>5</v>
      </c>
      <c r="F785">
        <f t="array" ref="F785">MIN(FIND(F$1:F$2,$A785,D785+1))-D785</f>
        <v>5</v>
      </c>
      <c r="G785" t="str">
        <f t="shared" si="61"/>
        <v xml:space="preserve"> 15.1</v>
      </c>
      <c r="H785" t="str">
        <f t="shared" si="62"/>
        <v xml:space="preserve"> 19.2</v>
      </c>
      <c r="I785">
        <f t="shared" si="63"/>
        <v>15.1</v>
      </c>
      <c r="J785">
        <f t="shared" si="64"/>
        <v>19.2</v>
      </c>
    </row>
    <row r="786" spans="1:10" x14ac:dyDescent="0.2">
      <c r="A786" t="s">
        <v>799</v>
      </c>
      <c r="B786" t="s">
        <v>714</v>
      </c>
      <c r="C786">
        <f t="shared" si="60"/>
        <v>948</v>
      </c>
      <c r="D786">
        <f t="shared" si="60"/>
        <v>589</v>
      </c>
      <c r="E786">
        <f t="array" ref="E786">MIN(FIND(E$1:E$2,$A786,C786+1))-C786</f>
        <v>4</v>
      </c>
      <c r="F786">
        <f t="array" ref="F786">MIN(FIND(F$1:F$2,$A786,D786+1))-D786</f>
        <v>5</v>
      </c>
      <c r="G786" t="str">
        <f t="shared" si="61"/>
        <v xml:space="preserve"> 7.1</v>
      </c>
      <c r="H786" t="str">
        <f t="shared" si="62"/>
        <v xml:space="preserve"> 26.7</v>
      </c>
      <c r="I786">
        <f t="shared" si="63"/>
        <v>7.1</v>
      </c>
      <c r="J786">
        <f t="shared" si="64"/>
        <v>26.7</v>
      </c>
    </row>
    <row r="787" spans="1:10" x14ac:dyDescent="0.2">
      <c r="A787" t="s">
        <v>800</v>
      </c>
      <c r="B787" t="s">
        <v>714</v>
      </c>
      <c r="C787">
        <f t="shared" si="60"/>
        <v>951</v>
      </c>
      <c r="D787">
        <f t="shared" si="60"/>
        <v>587</v>
      </c>
      <c r="E787">
        <f t="array" ref="E787">MIN(FIND(E$1:E$2,$A787,C787+1))-C787</f>
        <v>4</v>
      </c>
      <c r="F787">
        <f t="array" ref="F787">MIN(FIND(F$1:F$2,$A787,D787+1))-D787</f>
        <v>5</v>
      </c>
      <c r="G787" t="str">
        <f t="shared" si="61"/>
        <v xml:space="preserve"> 9.0</v>
      </c>
      <c r="H787" t="str">
        <f t="shared" si="62"/>
        <v xml:space="preserve"> 23.1</v>
      </c>
      <c r="I787">
        <f t="shared" si="63"/>
        <v>9</v>
      </c>
      <c r="J787">
        <f t="shared" si="64"/>
        <v>23.1</v>
      </c>
    </row>
    <row r="788" spans="1:10" x14ac:dyDescent="0.2">
      <c r="A788" t="s">
        <v>801</v>
      </c>
      <c r="B788" t="s">
        <v>714</v>
      </c>
      <c r="C788">
        <f t="shared" si="60"/>
        <v>953</v>
      </c>
      <c r="D788">
        <f t="shared" si="60"/>
        <v>590</v>
      </c>
      <c r="E788">
        <f t="array" ref="E788">MIN(FIND(E$1:E$2,$A788,C788+1))-C788</f>
        <v>5</v>
      </c>
      <c r="F788">
        <f t="array" ref="F788">MIN(FIND(F$1:F$2,$A788,D788+1))-D788</f>
        <v>5</v>
      </c>
      <c r="G788" t="str">
        <f t="shared" si="61"/>
        <v xml:space="preserve"> 15.1</v>
      </c>
      <c r="H788" t="str">
        <f t="shared" si="62"/>
        <v xml:space="preserve"> 29.6</v>
      </c>
      <c r="I788">
        <f t="shared" si="63"/>
        <v>15.1</v>
      </c>
      <c r="J788">
        <f t="shared" si="64"/>
        <v>29.6</v>
      </c>
    </row>
    <row r="789" spans="1:10" x14ac:dyDescent="0.2">
      <c r="A789" t="s">
        <v>802</v>
      </c>
      <c r="B789" t="s">
        <v>714</v>
      </c>
      <c r="C789">
        <f t="shared" si="60"/>
        <v>955</v>
      </c>
      <c r="D789">
        <f t="shared" si="60"/>
        <v>591</v>
      </c>
      <c r="E789">
        <f t="array" ref="E789">MIN(FIND(E$1:E$2,$A789,C789+1))-C789</f>
        <v>5</v>
      </c>
      <c r="F789">
        <f t="array" ref="F789">MIN(FIND(F$1:F$2,$A789,D789+1))-D789</f>
        <v>5</v>
      </c>
      <c r="G789" t="str">
        <f t="shared" si="61"/>
        <v xml:space="preserve"> 21.8</v>
      </c>
      <c r="H789" t="str">
        <f t="shared" si="62"/>
        <v xml:space="preserve"> 19.6</v>
      </c>
      <c r="I789">
        <f t="shared" si="63"/>
        <v>21.8</v>
      </c>
      <c r="J789">
        <f t="shared" si="64"/>
        <v>19.600000000000001</v>
      </c>
    </row>
    <row r="790" spans="1:10" x14ac:dyDescent="0.2">
      <c r="A790" t="s">
        <v>803</v>
      </c>
      <c r="B790" t="s">
        <v>714</v>
      </c>
      <c r="C790">
        <f t="shared" si="60"/>
        <v>948</v>
      </c>
      <c r="D790">
        <f t="shared" si="60"/>
        <v>590</v>
      </c>
      <c r="E790">
        <f t="array" ref="E790">MIN(FIND(E$1:E$2,$A790,C790+1))-C790</f>
        <v>5</v>
      </c>
      <c r="F790">
        <f t="array" ref="F790">MIN(FIND(F$1:F$2,$A790,D790+1))-D790</f>
        <v>5</v>
      </c>
      <c r="G790" t="str">
        <f t="shared" si="61"/>
        <v xml:space="preserve"> 10.7</v>
      </c>
      <c r="H790" t="str">
        <f t="shared" si="62"/>
        <v xml:space="preserve"> 21.4</v>
      </c>
      <c r="I790">
        <f t="shared" si="63"/>
        <v>10.7</v>
      </c>
      <c r="J790">
        <f t="shared" si="64"/>
        <v>21.4</v>
      </c>
    </row>
    <row r="791" spans="1:10" x14ac:dyDescent="0.2">
      <c r="A791" t="s">
        <v>804</v>
      </c>
      <c r="B791" t="s">
        <v>714</v>
      </c>
      <c r="C791">
        <f t="shared" si="60"/>
        <v>952</v>
      </c>
      <c r="D791">
        <f t="shared" si="60"/>
        <v>590</v>
      </c>
      <c r="E791">
        <f t="array" ref="E791">MIN(FIND(E$1:E$2,$A791,C791+1))-C791</f>
        <v>5</v>
      </c>
      <c r="F791">
        <f t="array" ref="F791">MIN(FIND(F$1:F$2,$A791,D791+1))-D791</f>
        <v>5</v>
      </c>
      <c r="G791" t="str">
        <f t="shared" si="61"/>
        <v xml:space="preserve"> 10.8</v>
      </c>
      <c r="H791" t="str">
        <f t="shared" si="62"/>
        <v xml:space="preserve"> 23.3</v>
      </c>
      <c r="I791">
        <f t="shared" si="63"/>
        <v>10.8</v>
      </c>
      <c r="J791">
        <f t="shared" si="64"/>
        <v>23.3</v>
      </c>
    </row>
    <row r="792" spans="1:10" x14ac:dyDescent="0.2">
      <c r="A792" t="s">
        <v>805</v>
      </c>
      <c r="B792" t="s">
        <v>714</v>
      </c>
      <c r="C792">
        <f t="shared" si="60"/>
        <v>952</v>
      </c>
      <c r="D792">
        <f t="shared" si="60"/>
        <v>591</v>
      </c>
      <c r="E792">
        <f t="array" ref="E792">MIN(FIND(E$1:E$2,$A792,C792+1))-C792</f>
        <v>4</v>
      </c>
      <c r="F792">
        <f t="array" ref="F792">MIN(FIND(F$1:F$2,$A792,D792+1))-D792</f>
        <v>5</v>
      </c>
      <c r="G792" t="str">
        <f t="shared" si="61"/>
        <v xml:space="preserve"> 8.2</v>
      </c>
      <c r="H792" t="str">
        <f t="shared" si="62"/>
        <v xml:space="preserve"> 24.0</v>
      </c>
      <c r="I792">
        <f t="shared" si="63"/>
        <v>8.1999999999999993</v>
      </c>
      <c r="J792">
        <f t="shared" si="64"/>
        <v>24</v>
      </c>
    </row>
    <row r="793" spans="1:10" x14ac:dyDescent="0.2">
      <c r="A793" t="s">
        <v>806</v>
      </c>
      <c r="B793" t="s">
        <v>807</v>
      </c>
      <c r="C793">
        <f t="shared" si="60"/>
        <v>943</v>
      </c>
      <c r="D793">
        <f t="shared" si="60"/>
        <v>587</v>
      </c>
      <c r="E793">
        <f t="array" ref="E793">MIN(FIND(E$1:E$2,$A793,C793+1))-C793</f>
        <v>4</v>
      </c>
      <c r="F793">
        <f t="array" ref="F793">MIN(FIND(F$1:F$2,$A793,D793+1))-D793</f>
        <v>5</v>
      </c>
      <c r="G793" t="str">
        <f t="shared" si="61"/>
        <v xml:space="preserve"> 9.5</v>
      </c>
      <c r="H793" t="str">
        <f t="shared" si="62"/>
        <v xml:space="preserve"> 22.7</v>
      </c>
      <c r="I793">
        <f t="shared" si="63"/>
        <v>9.5</v>
      </c>
      <c r="J793">
        <f t="shared" si="64"/>
        <v>22.7</v>
      </c>
    </row>
    <row r="794" spans="1:10" x14ac:dyDescent="0.2">
      <c r="A794" t="s">
        <v>808</v>
      </c>
      <c r="B794" t="s">
        <v>807</v>
      </c>
      <c r="C794">
        <f t="shared" si="60"/>
        <v>942</v>
      </c>
      <c r="D794">
        <f t="shared" si="60"/>
        <v>587</v>
      </c>
      <c r="E794">
        <f t="array" ref="E794">MIN(FIND(E$1:E$2,$A794,C794+1))-C794</f>
        <v>5</v>
      </c>
      <c r="F794">
        <f t="array" ref="F794">MIN(FIND(F$1:F$2,$A794,D794+1))-D794</f>
        <v>5</v>
      </c>
      <c r="G794" t="str">
        <f t="shared" si="61"/>
        <v xml:space="preserve"> 11.3</v>
      </c>
      <c r="H794" t="str">
        <f t="shared" si="62"/>
        <v xml:space="preserve"> 21.2</v>
      </c>
      <c r="I794">
        <f t="shared" si="63"/>
        <v>11.3</v>
      </c>
      <c r="J794">
        <f t="shared" si="64"/>
        <v>21.2</v>
      </c>
    </row>
    <row r="795" spans="1:10" x14ac:dyDescent="0.2">
      <c r="A795" t="s">
        <v>809</v>
      </c>
      <c r="B795" t="s">
        <v>807</v>
      </c>
      <c r="C795">
        <f t="shared" si="60"/>
        <v>951</v>
      </c>
      <c r="D795">
        <f t="shared" si="60"/>
        <v>587</v>
      </c>
      <c r="E795">
        <f t="array" ref="E795">MIN(FIND(E$1:E$2,$A795,C795+1))-C795</f>
        <v>5</v>
      </c>
      <c r="F795">
        <f t="array" ref="F795">MIN(FIND(F$1:F$2,$A795,D795+1))-D795</f>
        <v>5</v>
      </c>
      <c r="G795" t="str">
        <f t="shared" si="61"/>
        <v xml:space="preserve"> 12.6</v>
      </c>
      <c r="H795" t="str">
        <f t="shared" si="62"/>
        <v xml:space="preserve"> 23.6</v>
      </c>
      <c r="I795">
        <f t="shared" si="63"/>
        <v>12.6</v>
      </c>
      <c r="J795">
        <f t="shared" si="64"/>
        <v>23.6</v>
      </c>
    </row>
    <row r="796" spans="1:10" x14ac:dyDescent="0.2">
      <c r="A796" t="s">
        <v>810</v>
      </c>
      <c r="B796" t="s">
        <v>807</v>
      </c>
      <c r="C796">
        <f t="shared" si="60"/>
        <v>953</v>
      </c>
      <c r="D796">
        <f t="shared" si="60"/>
        <v>590</v>
      </c>
      <c r="E796">
        <f t="array" ref="E796">MIN(FIND(E$1:E$2,$A796,C796+1))-C796</f>
        <v>5</v>
      </c>
      <c r="F796">
        <f t="array" ref="F796">MIN(FIND(F$1:F$2,$A796,D796+1))-D796</f>
        <v>5</v>
      </c>
      <c r="G796" t="str">
        <f t="shared" si="61"/>
        <v xml:space="preserve"> 15.2</v>
      </c>
      <c r="H796" t="str">
        <f t="shared" si="62"/>
        <v xml:space="preserve"> 19.0</v>
      </c>
      <c r="I796">
        <f t="shared" si="63"/>
        <v>15.2</v>
      </c>
      <c r="J796">
        <f t="shared" si="64"/>
        <v>19</v>
      </c>
    </row>
    <row r="797" spans="1:10" x14ac:dyDescent="0.2">
      <c r="A797" t="s">
        <v>811</v>
      </c>
      <c r="B797" t="s">
        <v>807</v>
      </c>
      <c r="C797">
        <f t="shared" si="60"/>
        <v>944</v>
      </c>
      <c r="D797">
        <f t="shared" si="60"/>
        <v>587</v>
      </c>
      <c r="E797">
        <f t="array" ref="E797">MIN(FIND(E$1:E$2,$A797,C797+1))-C797</f>
        <v>4</v>
      </c>
      <c r="F797">
        <f t="array" ref="F797">MIN(FIND(F$1:F$2,$A797,D797+1))-D797</f>
        <v>5</v>
      </c>
      <c r="G797" t="str">
        <f t="shared" si="61"/>
        <v xml:space="preserve"> 9.5</v>
      </c>
      <c r="H797" t="str">
        <f t="shared" si="62"/>
        <v xml:space="preserve"> 18.2</v>
      </c>
      <c r="I797">
        <f t="shared" si="63"/>
        <v>9.5</v>
      </c>
      <c r="J797">
        <f t="shared" si="64"/>
        <v>18.2</v>
      </c>
    </row>
    <row r="798" spans="1:10" x14ac:dyDescent="0.2">
      <c r="A798" t="s">
        <v>812</v>
      </c>
      <c r="B798" t="s">
        <v>807</v>
      </c>
      <c r="C798">
        <f t="shared" si="60"/>
        <v>951</v>
      </c>
      <c r="D798">
        <f t="shared" si="60"/>
        <v>590</v>
      </c>
      <c r="E798">
        <f t="array" ref="E798">MIN(FIND(E$1:E$2,$A798,C798+1))-C798</f>
        <v>4</v>
      </c>
      <c r="F798">
        <f t="array" ref="F798">MIN(FIND(F$1:F$2,$A798,D798+1))-D798</f>
        <v>5</v>
      </c>
      <c r="G798" t="str">
        <f t="shared" si="61"/>
        <v xml:space="preserve"> 8.4</v>
      </c>
      <c r="H798" t="str">
        <f t="shared" si="62"/>
        <v xml:space="preserve"> 23.7</v>
      </c>
      <c r="I798">
        <f t="shared" si="63"/>
        <v>8.4</v>
      </c>
      <c r="J798">
        <f t="shared" si="64"/>
        <v>23.7</v>
      </c>
    </row>
    <row r="799" spans="1:10" x14ac:dyDescent="0.2">
      <c r="A799" t="s">
        <v>813</v>
      </c>
      <c r="B799" t="s">
        <v>807</v>
      </c>
      <c r="C799">
        <f t="shared" si="60"/>
        <v>962</v>
      </c>
      <c r="D799">
        <f t="shared" si="60"/>
        <v>591</v>
      </c>
      <c r="E799">
        <f t="array" ref="E799">MIN(FIND(E$1:E$2,$A799,C799+1))-C799</f>
        <v>5</v>
      </c>
      <c r="F799">
        <f t="array" ref="F799">MIN(FIND(F$1:F$2,$A799,D799+1))-D799</f>
        <v>5</v>
      </c>
      <c r="G799" t="str">
        <f t="shared" si="61"/>
        <v xml:space="preserve"> 17.0</v>
      </c>
      <c r="H799" t="str">
        <f t="shared" si="62"/>
        <v xml:space="preserve"> 15.8</v>
      </c>
      <c r="I799">
        <f t="shared" si="63"/>
        <v>17</v>
      </c>
      <c r="J799">
        <f t="shared" si="64"/>
        <v>15.8</v>
      </c>
    </row>
    <row r="800" spans="1:10" x14ac:dyDescent="0.2">
      <c r="A800" t="s">
        <v>814</v>
      </c>
      <c r="B800" t="s">
        <v>807</v>
      </c>
      <c r="C800">
        <f t="shared" si="60"/>
        <v>948</v>
      </c>
      <c r="D800">
        <f t="shared" si="60"/>
        <v>590</v>
      </c>
      <c r="E800">
        <f t="array" ref="E800">MIN(FIND(E$1:E$2,$A800,C800+1))-C800</f>
        <v>5</v>
      </c>
      <c r="F800">
        <f t="array" ref="F800">MIN(FIND(F$1:F$2,$A800,D800+1))-D800</f>
        <v>5</v>
      </c>
      <c r="G800" t="str">
        <f t="shared" si="61"/>
        <v xml:space="preserve"> 10.1</v>
      </c>
      <c r="H800" t="str">
        <f t="shared" si="62"/>
        <v xml:space="preserve"> 21.1</v>
      </c>
      <c r="I800">
        <f t="shared" si="63"/>
        <v>10.1</v>
      </c>
      <c r="J800">
        <f t="shared" si="64"/>
        <v>21.1</v>
      </c>
    </row>
    <row r="801" spans="1:10" x14ac:dyDescent="0.2">
      <c r="A801" t="s">
        <v>815</v>
      </c>
      <c r="B801" t="s">
        <v>807</v>
      </c>
      <c r="C801">
        <f t="shared" si="60"/>
        <v>953</v>
      </c>
      <c r="D801">
        <f t="shared" si="60"/>
        <v>590</v>
      </c>
      <c r="E801">
        <f t="array" ref="E801">MIN(FIND(E$1:E$2,$A801,C801+1))-C801</f>
        <v>4</v>
      </c>
      <c r="F801">
        <f t="array" ref="F801">MIN(FIND(F$1:F$2,$A801,D801+1))-D801</f>
        <v>5</v>
      </c>
      <c r="G801" t="str">
        <f t="shared" si="61"/>
        <v xml:space="preserve"> 7.3</v>
      </c>
      <c r="H801" t="str">
        <f t="shared" si="62"/>
        <v xml:space="preserve"> 19.2</v>
      </c>
      <c r="I801">
        <f t="shared" si="63"/>
        <v>7.3</v>
      </c>
      <c r="J801">
        <f t="shared" si="64"/>
        <v>19.2</v>
      </c>
    </row>
    <row r="802" spans="1:10" x14ac:dyDescent="0.2">
      <c r="A802" t="s">
        <v>816</v>
      </c>
      <c r="B802" t="s">
        <v>807</v>
      </c>
      <c r="C802">
        <f t="shared" si="60"/>
        <v>955</v>
      </c>
      <c r="D802">
        <f t="shared" si="60"/>
        <v>590</v>
      </c>
      <c r="E802">
        <f t="array" ref="E802">MIN(FIND(E$1:E$2,$A802,C802+1))-C802</f>
        <v>4</v>
      </c>
      <c r="F802">
        <f t="array" ref="F802">MIN(FIND(F$1:F$2,$A802,D802+1))-D802</f>
        <v>5</v>
      </c>
      <c r="G802" t="str">
        <f t="shared" si="61"/>
        <v xml:space="preserve"> 9.9</v>
      </c>
      <c r="H802" t="str">
        <f t="shared" si="62"/>
        <v xml:space="preserve"> 20.9</v>
      </c>
      <c r="I802">
        <f t="shared" si="63"/>
        <v>9.9</v>
      </c>
      <c r="J802">
        <f t="shared" si="64"/>
        <v>20.9</v>
      </c>
    </row>
    <row r="803" spans="1:10" x14ac:dyDescent="0.2">
      <c r="A803" t="s">
        <v>817</v>
      </c>
      <c r="B803" t="s">
        <v>807</v>
      </c>
      <c r="C803">
        <f t="shared" si="60"/>
        <v>958</v>
      </c>
      <c r="D803">
        <f t="shared" si="60"/>
        <v>594</v>
      </c>
      <c r="E803">
        <f t="array" ref="E803">MIN(FIND(E$1:E$2,$A803,C803+1))-C803</f>
        <v>5</v>
      </c>
      <c r="F803">
        <f t="array" ref="F803">MIN(FIND(F$1:F$2,$A803,D803+1))-D803</f>
        <v>5</v>
      </c>
      <c r="G803" t="str">
        <f t="shared" si="61"/>
        <v xml:space="preserve"> 12.8</v>
      </c>
      <c r="H803" t="str">
        <f t="shared" si="62"/>
        <v xml:space="preserve"> 13.7</v>
      </c>
      <c r="I803">
        <f t="shared" si="63"/>
        <v>12.8</v>
      </c>
      <c r="J803">
        <f t="shared" si="64"/>
        <v>13.7</v>
      </c>
    </row>
    <row r="804" spans="1:10" x14ac:dyDescent="0.2">
      <c r="A804" t="s">
        <v>818</v>
      </c>
      <c r="B804" t="s">
        <v>807</v>
      </c>
      <c r="C804">
        <f t="shared" si="60"/>
        <v>946</v>
      </c>
      <c r="D804">
        <f t="shared" si="60"/>
        <v>587</v>
      </c>
      <c r="E804">
        <f t="array" ref="E804">MIN(FIND(E$1:E$2,$A804,C804+1))-C804</f>
        <v>4</v>
      </c>
      <c r="F804">
        <f t="array" ref="F804">MIN(FIND(F$1:F$2,$A804,D804+1))-D804</f>
        <v>5</v>
      </c>
      <c r="G804" t="str">
        <f t="shared" si="61"/>
        <v xml:space="preserve"> 9.8</v>
      </c>
      <c r="H804" t="str">
        <f t="shared" si="62"/>
        <v xml:space="preserve"> 22.9</v>
      </c>
      <c r="I804">
        <f t="shared" si="63"/>
        <v>9.8000000000000007</v>
      </c>
      <c r="J804">
        <f t="shared" si="64"/>
        <v>22.9</v>
      </c>
    </row>
    <row r="805" spans="1:10" x14ac:dyDescent="0.2">
      <c r="A805" t="s">
        <v>819</v>
      </c>
      <c r="B805" t="s">
        <v>807</v>
      </c>
      <c r="C805">
        <f t="shared" si="60"/>
        <v>948</v>
      </c>
      <c r="D805">
        <f t="shared" si="60"/>
        <v>587</v>
      </c>
      <c r="E805">
        <f t="array" ref="E805">MIN(FIND(E$1:E$2,$A805,C805+1))-C805</f>
        <v>5</v>
      </c>
      <c r="F805">
        <f t="array" ref="F805">MIN(FIND(F$1:F$2,$A805,D805+1))-D805</f>
        <v>5</v>
      </c>
      <c r="G805" t="str">
        <f t="shared" si="61"/>
        <v xml:space="preserve"> 13.4</v>
      </c>
      <c r="H805" t="str">
        <f t="shared" si="62"/>
        <v xml:space="preserve"> 19.6</v>
      </c>
      <c r="I805">
        <f t="shared" si="63"/>
        <v>13.4</v>
      </c>
      <c r="J805">
        <f t="shared" si="64"/>
        <v>19.600000000000001</v>
      </c>
    </row>
    <row r="806" spans="1:10" x14ac:dyDescent="0.2">
      <c r="A806" t="s">
        <v>820</v>
      </c>
      <c r="B806" t="s">
        <v>807</v>
      </c>
      <c r="C806">
        <f t="shared" si="60"/>
        <v>955</v>
      </c>
      <c r="D806">
        <f t="shared" si="60"/>
        <v>590</v>
      </c>
      <c r="E806">
        <f t="array" ref="E806">MIN(FIND(E$1:E$2,$A806,C806+1))-C806</f>
        <v>4</v>
      </c>
      <c r="F806">
        <f t="array" ref="F806">MIN(FIND(F$1:F$2,$A806,D806+1))-D806</f>
        <v>5</v>
      </c>
      <c r="G806" t="str">
        <f t="shared" si="61"/>
        <v xml:space="preserve"> 9.6</v>
      </c>
      <c r="H806" t="str">
        <f t="shared" si="62"/>
        <v xml:space="preserve"> 14.1</v>
      </c>
      <c r="I806">
        <f t="shared" si="63"/>
        <v>9.6</v>
      </c>
      <c r="J806">
        <f t="shared" si="64"/>
        <v>14.1</v>
      </c>
    </row>
    <row r="807" spans="1:10" x14ac:dyDescent="0.2">
      <c r="A807" t="s">
        <v>821</v>
      </c>
      <c r="B807" t="s">
        <v>807</v>
      </c>
      <c r="C807">
        <f t="shared" si="60"/>
        <v>948</v>
      </c>
      <c r="D807">
        <f t="shared" si="60"/>
        <v>587</v>
      </c>
      <c r="E807">
        <f t="array" ref="E807">MIN(FIND(E$1:E$2,$A807,C807+1))-C807</f>
        <v>5</v>
      </c>
      <c r="F807">
        <f t="array" ref="F807">MIN(FIND(F$1:F$2,$A807,D807+1))-D807</f>
        <v>5</v>
      </c>
      <c r="G807" t="str">
        <f t="shared" si="61"/>
        <v xml:space="preserve"> 11.4</v>
      </c>
      <c r="H807" t="str">
        <f t="shared" si="62"/>
        <v xml:space="preserve"> 17.3</v>
      </c>
      <c r="I807">
        <f t="shared" si="63"/>
        <v>11.4</v>
      </c>
      <c r="J807">
        <f t="shared" si="64"/>
        <v>17.3</v>
      </c>
    </row>
    <row r="808" spans="1:10" x14ac:dyDescent="0.2">
      <c r="A808" t="s">
        <v>822</v>
      </c>
      <c r="B808" t="s">
        <v>807</v>
      </c>
      <c r="C808">
        <f t="shared" si="60"/>
        <v>950</v>
      </c>
      <c r="D808">
        <f t="shared" si="60"/>
        <v>590</v>
      </c>
      <c r="E808">
        <f t="array" ref="E808">MIN(FIND(E$1:E$2,$A808,C808+1))-C808</f>
        <v>4</v>
      </c>
      <c r="F808">
        <f t="array" ref="F808">MIN(FIND(F$1:F$2,$A808,D808+1))-D808</f>
        <v>5</v>
      </c>
      <c r="G808" t="str">
        <f t="shared" si="61"/>
        <v xml:space="preserve"> 8.0</v>
      </c>
      <c r="H808" t="str">
        <f t="shared" si="62"/>
        <v xml:space="preserve"> 25.2</v>
      </c>
      <c r="I808">
        <f t="shared" si="63"/>
        <v>8</v>
      </c>
      <c r="J808">
        <f t="shared" si="64"/>
        <v>25.2</v>
      </c>
    </row>
    <row r="809" spans="1:10" x14ac:dyDescent="0.2">
      <c r="A809" t="s">
        <v>823</v>
      </c>
      <c r="B809" t="s">
        <v>807</v>
      </c>
      <c r="C809">
        <f t="shared" si="60"/>
        <v>959</v>
      </c>
      <c r="D809">
        <f t="shared" si="60"/>
        <v>591</v>
      </c>
      <c r="E809">
        <f t="array" ref="E809">MIN(FIND(E$1:E$2,$A809,C809+1))-C809</f>
        <v>5</v>
      </c>
      <c r="F809">
        <f t="array" ref="F809">MIN(FIND(F$1:F$2,$A809,D809+1))-D809</f>
        <v>5</v>
      </c>
      <c r="G809" t="str">
        <f t="shared" si="61"/>
        <v xml:space="preserve"> 13.2</v>
      </c>
      <c r="H809" t="str">
        <f t="shared" si="62"/>
        <v xml:space="preserve"> 15.7</v>
      </c>
      <c r="I809">
        <f t="shared" si="63"/>
        <v>13.2</v>
      </c>
      <c r="J809">
        <f t="shared" si="64"/>
        <v>15.7</v>
      </c>
    </row>
    <row r="810" spans="1:10" x14ac:dyDescent="0.2">
      <c r="A810" t="s">
        <v>824</v>
      </c>
      <c r="B810" t="s">
        <v>807</v>
      </c>
      <c r="C810">
        <f t="shared" si="60"/>
        <v>953</v>
      </c>
      <c r="D810">
        <f t="shared" si="60"/>
        <v>590</v>
      </c>
      <c r="E810">
        <f t="array" ref="E810">MIN(FIND(E$1:E$2,$A810,C810+1))-C810</f>
        <v>4</v>
      </c>
      <c r="F810">
        <f t="array" ref="F810">MIN(FIND(F$1:F$2,$A810,D810+1))-D810</f>
        <v>5</v>
      </c>
      <c r="G810" t="str">
        <f t="shared" si="61"/>
        <v xml:space="preserve"> 9.7</v>
      </c>
      <c r="H810" t="str">
        <f t="shared" si="62"/>
        <v xml:space="preserve"> 15.3</v>
      </c>
      <c r="I810">
        <f t="shared" si="63"/>
        <v>9.6999999999999993</v>
      </c>
      <c r="J810">
        <f t="shared" si="64"/>
        <v>15.3</v>
      </c>
    </row>
    <row r="811" spans="1:10" x14ac:dyDescent="0.2">
      <c r="A811" t="s">
        <v>825</v>
      </c>
      <c r="B811" t="s">
        <v>807</v>
      </c>
      <c r="C811">
        <f t="shared" si="60"/>
        <v>953</v>
      </c>
      <c r="D811">
        <f t="shared" si="60"/>
        <v>590</v>
      </c>
      <c r="E811">
        <f t="array" ref="E811">MIN(FIND(E$1:E$2,$A811,C811+1))-C811</f>
        <v>5</v>
      </c>
      <c r="F811">
        <f t="array" ref="F811">MIN(FIND(F$1:F$2,$A811,D811+1))-D811</f>
        <v>5</v>
      </c>
      <c r="G811" t="str">
        <f t="shared" si="61"/>
        <v xml:space="preserve"> 10.3</v>
      </c>
      <c r="H811" t="str">
        <f t="shared" si="62"/>
        <v xml:space="preserve"> 21.3</v>
      </c>
      <c r="I811">
        <f t="shared" si="63"/>
        <v>10.3</v>
      </c>
      <c r="J811">
        <f t="shared" si="64"/>
        <v>21.3</v>
      </c>
    </row>
    <row r="812" spans="1:10" x14ac:dyDescent="0.2">
      <c r="A812" t="s">
        <v>826</v>
      </c>
      <c r="B812" t="s">
        <v>807</v>
      </c>
      <c r="C812">
        <f t="shared" si="60"/>
        <v>949</v>
      </c>
      <c r="D812">
        <f t="shared" si="60"/>
        <v>591</v>
      </c>
      <c r="E812">
        <f t="array" ref="E812">MIN(FIND(E$1:E$2,$A812,C812+1))-C812</f>
        <v>5</v>
      </c>
      <c r="F812">
        <f t="array" ref="F812">MIN(FIND(F$1:F$2,$A812,D812+1))-D812</f>
        <v>5</v>
      </c>
      <c r="G812" t="str">
        <f t="shared" si="61"/>
        <v xml:space="preserve"> 13.7</v>
      </c>
      <c r="H812" t="str">
        <f t="shared" si="62"/>
        <v xml:space="preserve"> 21.9</v>
      </c>
      <c r="I812">
        <f t="shared" si="63"/>
        <v>13.7</v>
      </c>
      <c r="J812">
        <f t="shared" si="64"/>
        <v>21.9</v>
      </c>
    </row>
    <row r="813" spans="1:10" x14ac:dyDescent="0.2">
      <c r="A813" t="s">
        <v>827</v>
      </c>
      <c r="B813" t="s">
        <v>807</v>
      </c>
      <c r="C813">
        <f t="shared" si="60"/>
        <v>948</v>
      </c>
      <c r="D813">
        <f t="shared" si="60"/>
        <v>587</v>
      </c>
      <c r="E813">
        <f t="array" ref="E813">MIN(FIND(E$1:E$2,$A813,C813+1))-C813</f>
        <v>4</v>
      </c>
      <c r="F813">
        <f t="array" ref="F813">MIN(FIND(F$1:F$2,$A813,D813+1))-D813</f>
        <v>5</v>
      </c>
      <c r="G813" t="str">
        <f t="shared" si="61"/>
        <v xml:space="preserve"> 8.9</v>
      </c>
      <c r="H813" t="str">
        <f t="shared" si="62"/>
        <v xml:space="preserve"> 15.2</v>
      </c>
      <c r="I813">
        <f t="shared" si="63"/>
        <v>8.9</v>
      </c>
      <c r="J813">
        <f t="shared" si="64"/>
        <v>15.2</v>
      </c>
    </row>
    <row r="814" spans="1:10" x14ac:dyDescent="0.2">
      <c r="A814" t="s">
        <v>828</v>
      </c>
      <c r="B814" t="s">
        <v>807</v>
      </c>
      <c r="C814">
        <f t="shared" si="60"/>
        <v>953</v>
      </c>
      <c r="D814">
        <f t="shared" si="60"/>
        <v>590</v>
      </c>
      <c r="E814">
        <f t="array" ref="E814">MIN(FIND(E$1:E$2,$A814,C814+1))-C814</f>
        <v>5</v>
      </c>
      <c r="F814">
        <f t="array" ref="F814">MIN(FIND(F$1:F$2,$A814,D814+1))-D814</f>
        <v>5</v>
      </c>
      <c r="G814" t="str">
        <f t="shared" si="61"/>
        <v xml:space="preserve"> 12.5</v>
      </c>
      <c r="H814" t="str">
        <f t="shared" si="62"/>
        <v xml:space="preserve"> 21.4</v>
      </c>
      <c r="I814">
        <f t="shared" si="63"/>
        <v>12.5</v>
      </c>
      <c r="J814">
        <f t="shared" si="64"/>
        <v>21.4</v>
      </c>
    </row>
    <row r="815" spans="1:10" x14ac:dyDescent="0.2">
      <c r="A815" t="s">
        <v>829</v>
      </c>
      <c r="B815" t="s">
        <v>807</v>
      </c>
      <c r="C815">
        <f t="shared" si="60"/>
        <v>956</v>
      </c>
      <c r="D815">
        <f t="shared" si="60"/>
        <v>591</v>
      </c>
      <c r="E815">
        <f t="array" ref="E815">MIN(FIND(E$1:E$2,$A815,C815+1))-C815</f>
        <v>5</v>
      </c>
      <c r="F815">
        <f t="array" ref="F815">MIN(FIND(F$1:F$2,$A815,D815+1))-D815</f>
        <v>5</v>
      </c>
      <c r="G815" t="str">
        <f t="shared" si="61"/>
        <v xml:space="preserve"> 14.0</v>
      </c>
      <c r="H815" t="str">
        <f t="shared" si="62"/>
        <v xml:space="preserve"> 19.2</v>
      </c>
      <c r="I815">
        <f t="shared" si="63"/>
        <v>14</v>
      </c>
      <c r="J815">
        <f t="shared" si="64"/>
        <v>19.2</v>
      </c>
    </row>
    <row r="816" spans="1:10" x14ac:dyDescent="0.2">
      <c r="A816" t="s">
        <v>830</v>
      </c>
      <c r="B816" t="s">
        <v>807</v>
      </c>
      <c r="C816">
        <f t="shared" si="60"/>
        <v>958</v>
      </c>
      <c r="D816">
        <f t="shared" si="60"/>
        <v>594</v>
      </c>
      <c r="E816">
        <f t="array" ref="E816">MIN(FIND(E$1:E$2,$A816,C816+1))-C816</f>
        <v>5</v>
      </c>
      <c r="F816">
        <f t="array" ref="F816">MIN(FIND(F$1:F$2,$A816,D816+1))-D816</f>
        <v>5</v>
      </c>
      <c r="G816" t="str">
        <f t="shared" si="61"/>
        <v xml:space="preserve"> 15.8</v>
      </c>
      <c r="H816" t="str">
        <f t="shared" si="62"/>
        <v xml:space="preserve"> 15.1</v>
      </c>
      <c r="I816">
        <f t="shared" si="63"/>
        <v>15.8</v>
      </c>
      <c r="J816">
        <f t="shared" si="64"/>
        <v>15.1</v>
      </c>
    </row>
    <row r="817" spans="1:10" x14ac:dyDescent="0.2">
      <c r="A817" t="s">
        <v>831</v>
      </c>
      <c r="B817" t="s">
        <v>807</v>
      </c>
      <c r="C817">
        <f t="shared" si="60"/>
        <v>955</v>
      </c>
      <c r="D817">
        <f t="shared" si="60"/>
        <v>590</v>
      </c>
      <c r="E817">
        <f t="array" ref="E817">MIN(FIND(E$1:E$2,$A817,C817+1))-C817</f>
        <v>4</v>
      </c>
      <c r="F817">
        <f t="array" ref="F817">MIN(FIND(F$1:F$2,$A817,D817+1))-D817</f>
        <v>5</v>
      </c>
      <c r="G817" t="str">
        <f t="shared" si="61"/>
        <v xml:space="preserve"> 6.4</v>
      </c>
      <c r="H817" t="str">
        <f t="shared" si="62"/>
        <v xml:space="preserve"> 20.5</v>
      </c>
      <c r="I817">
        <f t="shared" si="63"/>
        <v>6.4</v>
      </c>
      <c r="J817">
        <f t="shared" si="64"/>
        <v>20.5</v>
      </c>
    </row>
    <row r="818" spans="1:10" x14ac:dyDescent="0.2">
      <c r="A818" t="s">
        <v>832</v>
      </c>
      <c r="B818" t="s">
        <v>807</v>
      </c>
      <c r="C818">
        <f t="shared" si="60"/>
        <v>944</v>
      </c>
      <c r="D818">
        <f t="shared" si="60"/>
        <v>588</v>
      </c>
      <c r="E818">
        <f t="array" ref="E818">MIN(FIND(E$1:E$2,$A818,C818+1))-C818</f>
        <v>5</v>
      </c>
      <c r="F818">
        <f t="array" ref="F818">MIN(FIND(F$1:F$2,$A818,D818+1))-D818</f>
        <v>5</v>
      </c>
      <c r="G818" t="str">
        <f t="shared" si="61"/>
        <v xml:space="preserve"> 21.2</v>
      </c>
      <c r="H818" t="str">
        <f t="shared" si="62"/>
        <v xml:space="preserve"> 22.8</v>
      </c>
      <c r="I818">
        <f t="shared" si="63"/>
        <v>21.2</v>
      </c>
      <c r="J818">
        <f t="shared" si="64"/>
        <v>22.8</v>
      </c>
    </row>
    <row r="819" spans="1:10" x14ac:dyDescent="0.2">
      <c r="A819" t="s">
        <v>833</v>
      </c>
      <c r="B819" t="s">
        <v>807</v>
      </c>
      <c r="C819">
        <f t="shared" si="60"/>
        <v>945</v>
      </c>
      <c r="D819">
        <f t="shared" si="60"/>
        <v>587</v>
      </c>
      <c r="E819">
        <f t="array" ref="E819">MIN(FIND(E$1:E$2,$A819,C819+1))-C819</f>
        <v>5</v>
      </c>
      <c r="F819">
        <f t="array" ref="F819">MIN(FIND(F$1:F$2,$A819,D819+1))-D819</f>
        <v>5</v>
      </c>
      <c r="G819" t="str">
        <f t="shared" si="61"/>
        <v xml:space="preserve"> 19.5</v>
      </c>
      <c r="H819" t="str">
        <f t="shared" si="62"/>
        <v xml:space="preserve"> 21.0</v>
      </c>
      <c r="I819">
        <f t="shared" si="63"/>
        <v>19.5</v>
      </c>
      <c r="J819">
        <f t="shared" si="64"/>
        <v>21</v>
      </c>
    </row>
    <row r="820" spans="1:10" x14ac:dyDescent="0.2">
      <c r="A820" t="s">
        <v>834</v>
      </c>
      <c r="B820" t="s">
        <v>807</v>
      </c>
      <c r="C820">
        <f t="shared" si="60"/>
        <v>952</v>
      </c>
      <c r="D820">
        <f t="shared" si="60"/>
        <v>590</v>
      </c>
      <c r="E820">
        <f t="array" ref="E820">MIN(FIND(E$1:E$2,$A820,C820+1))-C820</f>
        <v>4</v>
      </c>
      <c r="F820">
        <f t="array" ref="F820">MIN(FIND(F$1:F$2,$A820,D820+1))-D820</f>
        <v>5</v>
      </c>
      <c r="G820" t="str">
        <f t="shared" si="61"/>
        <v xml:space="preserve"> 8.4</v>
      </c>
      <c r="H820" t="str">
        <f t="shared" si="62"/>
        <v xml:space="preserve"> 22.0</v>
      </c>
      <c r="I820">
        <f t="shared" si="63"/>
        <v>8.4</v>
      </c>
      <c r="J820">
        <f t="shared" si="64"/>
        <v>22</v>
      </c>
    </row>
    <row r="821" spans="1:10" x14ac:dyDescent="0.2">
      <c r="A821" t="s">
        <v>835</v>
      </c>
      <c r="B821" t="s">
        <v>807</v>
      </c>
      <c r="C821">
        <f t="shared" si="60"/>
        <v>951</v>
      </c>
      <c r="D821">
        <f t="shared" si="60"/>
        <v>587</v>
      </c>
      <c r="E821">
        <f t="array" ref="E821">MIN(FIND(E$1:E$2,$A821,C821+1))-C821</f>
        <v>5</v>
      </c>
      <c r="F821">
        <f t="array" ref="F821">MIN(FIND(F$1:F$2,$A821,D821+1))-D821</f>
        <v>5</v>
      </c>
      <c r="G821" t="str">
        <f t="shared" si="61"/>
        <v xml:space="preserve"> 13.8</v>
      </c>
      <c r="H821" t="str">
        <f t="shared" si="62"/>
        <v xml:space="preserve"> 15.9</v>
      </c>
      <c r="I821">
        <f t="shared" si="63"/>
        <v>13.8</v>
      </c>
      <c r="J821">
        <f t="shared" si="64"/>
        <v>15.9</v>
      </c>
    </row>
    <row r="822" spans="1:10" x14ac:dyDescent="0.2">
      <c r="A822" t="s">
        <v>836</v>
      </c>
      <c r="B822" t="s">
        <v>807</v>
      </c>
      <c r="C822">
        <f t="shared" si="60"/>
        <v>954</v>
      </c>
      <c r="D822">
        <f t="shared" si="60"/>
        <v>590</v>
      </c>
      <c r="E822">
        <f t="array" ref="E822">MIN(FIND(E$1:E$2,$A822,C822+1))-C822</f>
        <v>4</v>
      </c>
      <c r="F822">
        <f t="array" ref="F822">MIN(FIND(F$1:F$2,$A822,D822+1))-D822</f>
        <v>5</v>
      </c>
      <c r="G822" t="str">
        <f t="shared" si="61"/>
        <v xml:space="preserve"> 7.8</v>
      </c>
      <c r="H822" t="str">
        <f t="shared" si="62"/>
        <v xml:space="preserve"> 16.7</v>
      </c>
      <c r="I822">
        <f t="shared" si="63"/>
        <v>7.8</v>
      </c>
      <c r="J822">
        <f t="shared" si="64"/>
        <v>16.7</v>
      </c>
    </row>
    <row r="823" spans="1:10" x14ac:dyDescent="0.2">
      <c r="A823" t="s">
        <v>837</v>
      </c>
      <c r="B823" t="s">
        <v>807</v>
      </c>
      <c r="C823">
        <f t="shared" si="60"/>
        <v>959</v>
      </c>
      <c r="D823">
        <f t="shared" si="60"/>
        <v>591</v>
      </c>
      <c r="E823">
        <f t="array" ref="E823">MIN(FIND(E$1:E$2,$A823,C823+1))-C823</f>
        <v>5</v>
      </c>
      <c r="F823">
        <f t="array" ref="F823">MIN(FIND(F$1:F$2,$A823,D823+1))-D823</f>
        <v>5</v>
      </c>
      <c r="G823" t="str">
        <f t="shared" si="61"/>
        <v xml:space="preserve"> 10.9</v>
      </c>
      <c r="H823" t="str">
        <f t="shared" si="62"/>
        <v xml:space="preserve"> 17.3</v>
      </c>
      <c r="I823">
        <f t="shared" si="63"/>
        <v>10.9</v>
      </c>
      <c r="J823">
        <f t="shared" si="64"/>
        <v>17.3</v>
      </c>
    </row>
    <row r="824" spans="1:10" x14ac:dyDescent="0.2">
      <c r="A824" t="s">
        <v>838</v>
      </c>
      <c r="B824" t="s">
        <v>807</v>
      </c>
      <c r="C824">
        <f t="shared" si="60"/>
        <v>949</v>
      </c>
      <c r="D824">
        <f t="shared" si="60"/>
        <v>591</v>
      </c>
      <c r="E824">
        <f t="array" ref="E824">MIN(FIND(E$1:E$2,$A824,C824+1))-C824</f>
        <v>5</v>
      </c>
      <c r="F824">
        <f t="array" ref="F824">MIN(FIND(F$1:F$2,$A824,D824+1))-D824</f>
        <v>5</v>
      </c>
      <c r="G824" t="str">
        <f t="shared" si="61"/>
        <v xml:space="preserve"> 12.5</v>
      </c>
      <c r="H824" t="str">
        <f t="shared" si="62"/>
        <v xml:space="preserve"> 16.4</v>
      </c>
      <c r="I824">
        <f t="shared" si="63"/>
        <v>12.5</v>
      </c>
      <c r="J824">
        <f t="shared" si="64"/>
        <v>16.399999999999999</v>
      </c>
    </row>
    <row r="825" spans="1:10" x14ac:dyDescent="0.2">
      <c r="A825" t="s">
        <v>839</v>
      </c>
      <c r="B825" t="s">
        <v>807</v>
      </c>
      <c r="C825">
        <f t="shared" si="60"/>
        <v>953</v>
      </c>
      <c r="D825">
        <f t="shared" si="60"/>
        <v>590</v>
      </c>
      <c r="E825">
        <f t="array" ref="E825">MIN(FIND(E$1:E$2,$A825,C825+1))-C825</f>
        <v>5</v>
      </c>
      <c r="F825">
        <f t="array" ref="F825">MIN(FIND(F$1:F$2,$A825,D825+1))-D825</f>
        <v>5</v>
      </c>
      <c r="G825" t="str">
        <f t="shared" si="61"/>
        <v xml:space="preserve"> 11.5</v>
      </c>
      <c r="H825" t="str">
        <f t="shared" si="62"/>
        <v xml:space="preserve"> 21.1</v>
      </c>
      <c r="I825">
        <f t="shared" si="63"/>
        <v>11.5</v>
      </c>
      <c r="J825">
        <f t="shared" si="64"/>
        <v>21.1</v>
      </c>
    </row>
    <row r="826" spans="1:10" x14ac:dyDescent="0.2">
      <c r="A826" t="s">
        <v>840</v>
      </c>
      <c r="B826" t="s">
        <v>807</v>
      </c>
      <c r="C826">
        <f t="shared" si="60"/>
        <v>951</v>
      </c>
      <c r="D826">
        <f t="shared" si="60"/>
        <v>590</v>
      </c>
      <c r="E826">
        <f t="array" ref="E826">MIN(FIND(E$1:E$2,$A826,C826+1))-C826</f>
        <v>5</v>
      </c>
      <c r="F826">
        <f t="array" ref="F826">MIN(FIND(F$1:F$2,$A826,D826+1))-D826</f>
        <v>5</v>
      </c>
      <c r="G826" t="str">
        <f t="shared" si="61"/>
        <v xml:space="preserve"> 12.6</v>
      </c>
      <c r="H826" t="str">
        <f t="shared" si="62"/>
        <v xml:space="preserve"> 19.6</v>
      </c>
      <c r="I826">
        <f t="shared" si="63"/>
        <v>12.6</v>
      </c>
      <c r="J826">
        <f t="shared" si="64"/>
        <v>19.600000000000001</v>
      </c>
    </row>
    <row r="827" spans="1:10" x14ac:dyDescent="0.2">
      <c r="A827" t="s">
        <v>841</v>
      </c>
      <c r="B827" t="s">
        <v>807</v>
      </c>
      <c r="C827">
        <f t="shared" si="60"/>
        <v>952</v>
      </c>
      <c r="D827">
        <f t="shared" si="60"/>
        <v>592</v>
      </c>
      <c r="E827">
        <f t="array" ref="E827">MIN(FIND(E$1:E$2,$A827,C827+1))-C827</f>
        <v>5</v>
      </c>
      <c r="F827">
        <f t="array" ref="F827">MIN(FIND(F$1:F$2,$A827,D827+1))-D827</f>
        <v>5</v>
      </c>
      <c r="G827" t="str">
        <f t="shared" si="61"/>
        <v xml:space="preserve"> 11.1</v>
      </c>
      <c r="H827" t="str">
        <f t="shared" si="62"/>
        <v xml:space="preserve"> 19.4</v>
      </c>
      <c r="I827">
        <f t="shared" si="63"/>
        <v>11.1</v>
      </c>
      <c r="J827">
        <f t="shared" si="64"/>
        <v>19.399999999999999</v>
      </c>
    </row>
    <row r="828" spans="1:10" x14ac:dyDescent="0.2">
      <c r="A828" t="s">
        <v>842</v>
      </c>
      <c r="B828" t="s">
        <v>807</v>
      </c>
      <c r="C828">
        <f t="shared" si="60"/>
        <v>950</v>
      </c>
      <c r="D828">
        <f t="shared" si="60"/>
        <v>587</v>
      </c>
      <c r="E828">
        <f t="array" ref="E828">MIN(FIND(E$1:E$2,$A828,C828+1))-C828</f>
        <v>5</v>
      </c>
      <c r="F828">
        <f t="array" ref="F828">MIN(FIND(F$1:F$2,$A828,D828+1))-D828</f>
        <v>5</v>
      </c>
      <c r="G828" t="str">
        <f t="shared" si="61"/>
        <v xml:space="preserve"> 10.2</v>
      </c>
      <c r="H828" t="str">
        <f t="shared" si="62"/>
        <v xml:space="preserve"> 22.7</v>
      </c>
      <c r="I828">
        <f t="shared" si="63"/>
        <v>10.199999999999999</v>
      </c>
      <c r="J828">
        <f t="shared" si="64"/>
        <v>22.7</v>
      </c>
    </row>
    <row r="829" spans="1:10" x14ac:dyDescent="0.2">
      <c r="A829" t="s">
        <v>843</v>
      </c>
      <c r="B829" t="s">
        <v>807</v>
      </c>
      <c r="C829">
        <f t="shared" si="60"/>
        <v>945</v>
      </c>
      <c r="D829">
        <f t="shared" si="60"/>
        <v>587</v>
      </c>
      <c r="E829">
        <f t="array" ref="E829">MIN(FIND(E$1:E$2,$A829,C829+1))-C829</f>
        <v>5</v>
      </c>
      <c r="F829">
        <f t="array" ref="F829">MIN(FIND(F$1:F$2,$A829,D829+1))-D829</f>
        <v>5</v>
      </c>
      <c r="G829" t="str">
        <f t="shared" si="61"/>
        <v xml:space="preserve"> 13.0</v>
      </c>
      <c r="H829" t="str">
        <f t="shared" si="62"/>
        <v xml:space="preserve"> 18.8</v>
      </c>
      <c r="I829">
        <f t="shared" si="63"/>
        <v>13</v>
      </c>
      <c r="J829">
        <f t="shared" si="64"/>
        <v>18.8</v>
      </c>
    </row>
    <row r="830" spans="1:10" x14ac:dyDescent="0.2">
      <c r="A830" t="s">
        <v>844</v>
      </c>
      <c r="B830" t="s">
        <v>807</v>
      </c>
      <c r="C830">
        <f t="shared" si="60"/>
        <v>950</v>
      </c>
      <c r="D830">
        <f t="shared" si="60"/>
        <v>590</v>
      </c>
      <c r="E830">
        <f t="array" ref="E830">MIN(FIND(E$1:E$2,$A830,C830+1))-C830</f>
        <v>4</v>
      </c>
      <c r="F830">
        <f t="array" ref="F830">MIN(FIND(F$1:F$2,$A830,D830+1))-D830</f>
        <v>5</v>
      </c>
      <c r="G830" t="str">
        <f t="shared" si="61"/>
        <v xml:space="preserve"> 7.0</v>
      </c>
      <c r="H830" t="str">
        <f t="shared" si="62"/>
        <v xml:space="preserve"> 20.7</v>
      </c>
      <c r="I830">
        <f t="shared" si="63"/>
        <v>7</v>
      </c>
      <c r="J830">
        <f t="shared" si="64"/>
        <v>20.7</v>
      </c>
    </row>
    <row r="831" spans="1:10" x14ac:dyDescent="0.2">
      <c r="A831" t="s">
        <v>845</v>
      </c>
      <c r="B831" t="s">
        <v>807</v>
      </c>
      <c r="C831">
        <f t="shared" si="60"/>
        <v>944</v>
      </c>
      <c r="D831">
        <f t="shared" si="60"/>
        <v>587</v>
      </c>
      <c r="E831">
        <f t="array" ref="E831">MIN(FIND(E$1:E$2,$A831,C831+1))-C831</f>
        <v>5</v>
      </c>
      <c r="F831">
        <f t="array" ref="F831">MIN(FIND(F$1:F$2,$A831,D831+1))-D831</f>
        <v>5</v>
      </c>
      <c r="G831" t="str">
        <f t="shared" si="61"/>
        <v xml:space="preserve"> 10.3</v>
      </c>
      <c r="H831" t="str">
        <f t="shared" si="62"/>
        <v xml:space="preserve"> 27.3</v>
      </c>
      <c r="I831">
        <f t="shared" si="63"/>
        <v>10.3</v>
      </c>
      <c r="J831">
        <f t="shared" si="64"/>
        <v>27.3</v>
      </c>
    </row>
    <row r="832" spans="1:10" x14ac:dyDescent="0.2">
      <c r="A832" t="s">
        <v>846</v>
      </c>
      <c r="B832" t="s">
        <v>807</v>
      </c>
      <c r="C832">
        <f t="shared" si="60"/>
        <v>954</v>
      </c>
      <c r="D832">
        <f t="shared" si="60"/>
        <v>591</v>
      </c>
      <c r="E832">
        <f t="array" ref="E832">MIN(FIND(E$1:E$2,$A832,C832+1))-C832</f>
        <v>5</v>
      </c>
      <c r="F832">
        <f t="array" ref="F832">MIN(FIND(F$1:F$2,$A832,D832+1))-D832</f>
        <v>5</v>
      </c>
      <c r="G832" t="str">
        <f t="shared" si="61"/>
        <v xml:space="preserve"> 12.3</v>
      </c>
      <c r="H832" t="str">
        <f t="shared" si="62"/>
        <v xml:space="preserve"> 17.6</v>
      </c>
      <c r="I832">
        <f t="shared" si="63"/>
        <v>12.3</v>
      </c>
      <c r="J832">
        <f t="shared" si="64"/>
        <v>17.600000000000001</v>
      </c>
    </row>
    <row r="833" spans="1:10" x14ac:dyDescent="0.2">
      <c r="A833" t="s">
        <v>847</v>
      </c>
      <c r="B833" t="s">
        <v>807</v>
      </c>
      <c r="C833">
        <f t="shared" si="60"/>
        <v>952</v>
      </c>
      <c r="D833">
        <f t="shared" si="60"/>
        <v>590</v>
      </c>
      <c r="E833">
        <f t="array" ref="E833">MIN(FIND(E$1:E$2,$A833,C833+1))-C833</f>
        <v>5</v>
      </c>
      <c r="F833">
        <f t="array" ref="F833">MIN(FIND(F$1:F$2,$A833,D833+1))-D833</f>
        <v>5</v>
      </c>
      <c r="G833" t="str">
        <f t="shared" si="61"/>
        <v xml:space="preserve"> 10.4</v>
      </c>
      <c r="H833" t="str">
        <f t="shared" si="62"/>
        <v xml:space="preserve"> 20.8</v>
      </c>
      <c r="I833">
        <f t="shared" si="63"/>
        <v>10.4</v>
      </c>
      <c r="J833">
        <f t="shared" si="64"/>
        <v>20.8</v>
      </c>
    </row>
    <row r="834" spans="1:10" x14ac:dyDescent="0.2">
      <c r="A834" t="s">
        <v>848</v>
      </c>
      <c r="B834" t="s">
        <v>807</v>
      </c>
      <c r="C834">
        <f t="shared" si="60"/>
        <v>952</v>
      </c>
      <c r="D834">
        <f t="shared" si="60"/>
        <v>590</v>
      </c>
      <c r="E834">
        <f t="array" ref="E834">MIN(FIND(E$1:E$2,$A834,C834+1))-C834</f>
        <v>4</v>
      </c>
      <c r="F834">
        <f t="array" ref="F834">MIN(FIND(F$1:F$2,$A834,D834+1))-D834</f>
        <v>5</v>
      </c>
      <c r="G834" t="str">
        <f t="shared" si="61"/>
        <v xml:space="preserve"> 8.6</v>
      </c>
      <c r="H834" t="str">
        <f t="shared" si="62"/>
        <v xml:space="preserve"> 17.7</v>
      </c>
      <c r="I834">
        <f t="shared" si="63"/>
        <v>8.6</v>
      </c>
      <c r="J834">
        <f t="shared" si="64"/>
        <v>17.7</v>
      </c>
    </row>
    <row r="835" spans="1:10" x14ac:dyDescent="0.2">
      <c r="A835" t="s">
        <v>849</v>
      </c>
      <c r="B835" t="s">
        <v>807</v>
      </c>
      <c r="C835">
        <f t="shared" si="60"/>
        <v>951</v>
      </c>
      <c r="D835">
        <f t="shared" si="60"/>
        <v>587</v>
      </c>
      <c r="E835">
        <f t="array" ref="E835">MIN(FIND(E$1:E$2,$A835,C835+1))-C835</f>
        <v>4</v>
      </c>
      <c r="F835">
        <f t="array" ref="F835">MIN(FIND(F$1:F$2,$A835,D835+1))-D835</f>
        <v>5</v>
      </c>
      <c r="G835" t="str">
        <f t="shared" si="61"/>
        <v xml:space="preserve"> 9.6</v>
      </c>
      <c r="H835" t="str">
        <f t="shared" si="62"/>
        <v xml:space="preserve"> 25.8</v>
      </c>
      <c r="I835">
        <f t="shared" si="63"/>
        <v>9.6</v>
      </c>
      <c r="J835">
        <f t="shared" si="64"/>
        <v>25.8</v>
      </c>
    </row>
    <row r="836" spans="1:10" x14ac:dyDescent="0.2">
      <c r="A836" t="s">
        <v>850</v>
      </c>
      <c r="B836" t="s">
        <v>807</v>
      </c>
      <c r="C836">
        <f t="shared" si="60"/>
        <v>951</v>
      </c>
      <c r="D836">
        <f t="shared" si="60"/>
        <v>590</v>
      </c>
      <c r="E836">
        <f t="array" ref="E836">MIN(FIND(E$1:E$2,$A836,C836+1))-C836</f>
        <v>5</v>
      </c>
      <c r="F836">
        <f t="array" ref="F836">MIN(FIND(F$1:F$2,$A836,D836+1))-D836</f>
        <v>5</v>
      </c>
      <c r="G836" t="str">
        <f t="shared" si="61"/>
        <v xml:space="preserve"> 17.9</v>
      </c>
      <c r="H836" t="str">
        <f t="shared" si="62"/>
        <v xml:space="preserve"> 18.5</v>
      </c>
      <c r="I836">
        <f t="shared" si="63"/>
        <v>17.899999999999999</v>
      </c>
      <c r="J836">
        <f t="shared" si="64"/>
        <v>18.5</v>
      </c>
    </row>
    <row r="837" spans="1:10" x14ac:dyDescent="0.2">
      <c r="A837" t="s">
        <v>851</v>
      </c>
      <c r="B837" t="s">
        <v>807</v>
      </c>
      <c r="C837">
        <f t="shared" ref="C837:D900" si="65">FIND(C$1,$A837)+LEN(C$1)+2</f>
        <v>948</v>
      </c>
      <c r="D837">
        <f t="shared" si="65"/>
        <v>590</v>
      </c>
      <c r="E837">
        <f t="array" ref="E837">MIN(FIND(E$1:E$2,$A837,C837+1))-C837</f>
        <v>5</v>
      </c>
      <c r="F837">
        <f t="array" ref="F837">MIN(FIND(F$1:F$2,$A837,D837+1))-D837</f>
        <v>5</v>
      </c>
      <c r="G837" t="str">
        <f t="shared" ref="G837:G900" si="66">MID($A837,C837,E837)</f>
        <v xml:space="preserve"> 11.6</v>
      </c>
      <c r="H837" t="str">
        <f t="shared" ref="H837:H900" si="67">MID($A837,D837,F837)</f>
        <v xml:space="preserve"> 17.6</v>
      </c>
      <c r="I837">
        <f t="shared" ref="I837:I900" si="68">VALUE(G837)</f>
        <v>11.6</v>
      </c>
      <c r="J837">
        <f t="shared" ref="J837:J900" si="69">VALUE(H837)</f>
        <v>17.600000000000001</v>
      </c>
    </row>
    <row r="838" spans="1:10" x14ac:dyDescent="0.2">
      <c r="A838" t="s">
        <v>852</v>
      </c>
      <c r="B838" t="s">
        <v>807</v>
      </c>
      <c r="C838">
        <f t="shared" si="65"/>
        <v>951</v>
      </c>
      <c r="D838">
        <f t="shared" si="65"/>
        <v>590</v>
      </c>
      <c r="E838">
        <f t="array" ref="E838">MIN(FIND(E$1:E$2,$A838,C838+1))-C838</f>
        <v>5</v>
      </c>
      <c r="F838">
        <f t="array" ref="F838">MIN(FIND(F$1:F$2,$A838,D838+1))-D838</f>
        <v>5</v>
      </c>
      <c r="G838" t="str">
        <f t="shared" si="66"/>
        <v xml:space="preserve"> 10.2</v>
      </c>
      <c r="H838" t="str">
        <f t="shared" si="67"/>
        <v xml:space="preserve"> 17.2</v>
      </c>
      <c r="I838">
        <f t="shared" si="68"/>
        <v>10.199999999999999</v>
      </c>
      <c r="J838">
        <f t="shared" si="69"/>
        <v>17.2</v>
      </c>
    </row>
    <row r="839" spans="1:10" x14ac:dyDescent="0.2">
      <c r="A839" t="s">
        <v>853</v>
      </c>
      <c r="B839" t="s">
        <v>807</v>
      </c>
      <c r="C839">
        <f t="shared" si="65"/>
        <v>945</v>
      </c>
      <c r="D839">
        <f t="shared" si="65"/>
        <v>590</v>
      </c>
      <c r="E839">
        <f t="array" ref="E839">MIN(FIND(E$1:E$2,$A839,C839+1))-C839</f>
        <v>5</v>
      </c>
      <c r="F839">
        <f t="array" ref="F839">MIN(FIND(F$1:F$2,$A839,D839+1))-D839</f>
        <v>5</v>
      </c>
      <c r="G839" t="str">
        <f t="shared" si="66"/>
        <v xml:space="preserve"> 14.4</v>
      </c>
      <c r="H839" t="str">
        <f t="shared" si="67"/>
        <v xml:space="preserve"> 15.7</v>
      </c>
      <c r="I839">
        <f t="shared" si="68"/>
        <v>14.4</v>
      </c>
      <c r="J839">
        <f t="shared" si="69"/>
        <v>15.7</v>
      </c>
    </row>
    <row r="840" spans="1:10" x14ac:dyDescent="0.2">
      <c r="A840" t="s">
        <v>854</v>
      </c>
      <c r="B840" t="s">
        <v>807</v>
      </c>
      <c r="C840">
        <f t="shared" si="65"/>
        <v>951</v>
      </c>
      <c r="D840">
        <f t="shared" si="65"/>
        <v>591</v>
      </c>
      <c r="E840">
        <f t="array" ref="E840">MIN(FIND(E$1:E$2,$A840,C840+1))-C840</f>
        <v>5</v>
      </c>
      <c r="F840">
        <f t="array" ref="F840">MIN(FIND(F$1:F$2,$A840,D840+1))-D840</f>
        <v>5</v>
      </c>
      <c r="G840" t="str">
        <f t="shared" si="66"/>
        <v xml:space="preserve"> 10.9</v>
      </c>
      <c r="H840" t="str">
        <f t="shared" si="67"/>
        <v xml:space="preserve"> 22.5</v>
      </c>
      <c r="I840">
        <f t="shared" si="68"/>
        <v>10.9</v>
      </c>
      <c r="J840">
        <f t="shared" si="69"/>
        <v>22.5</v>
      </c>
    </row>
    <row r="841" spans="1:10" x14ac:dyDescent="0.2">
      <c r="A841" t="s">
        <v>855</v>
      </c>
      <c r="B841" t="s">
        <v>807</v>
      </c>
      <c r="C841">
        <f t="shared" si="65"/>
        <v>954</v>
      </c>
      <c r="D841">
        <f t="shared" si="65"/>
        <v>590</v>
      </c>
      <c r="E841">
        <f t="array" ref="E841">MIN(FIND(E$1:E$2,$A841,C841+1))-C841</f>
        <v>5</v>
      </c>
      <c r="F841">
        <f t="array" ref="F841">MIN(FIND(F$1:F$2,$A841,D841+1))-D841</f>
        <v>5</v>
      </c>
      <c r="G841" t="str">
        <f t="shared" si="66"/>
        <v xml:space="preserve"> 10.5</v>
      </c>
      <c r="H841" t="str">
        <f t="shared" si="67"/>
        <v xml:space="preserve"> 23.2</v>
      </c>
      <c r="I841">
        <f t="shared" si="68"/>
        <v>10.5</v>
      </c>
      <c r="J841">
        <f t="shared" si="69"/>
        <v>23.2</v>
      </c>
    </row>
    <row r="842" spans="1:10" x14ac:dyDescent="0.2">
      <c r="A842" t="s">
        <v>856</v>
      </c>
      <c r="B842" t="s">
        <v>807</v>
      </c>
      <c r="C842">
        <f t="shared" si="65"/>
        <v>949</v>
      </c>
      <c r="D842">
        <f t="shared" si="65"/>
        <v>590</v>
      </c>
      <c r="E842">
        <f t="array" ref="E842">MIN(FIND(E$1:E$2,$A842,C842+1))-C842</f>
        <v>5</v>
      </c>
      <c r="F842">
        <f t="array" ref="F842">MIN(FIND(F$1:F$2,$A842,D842+1))-D842</f>
        <v>5</v>
      </c>
      <c r="G842" t="str">
        <f t="shared" si="66"/>
        <v xml:space="preserve"> 11.8</v>
      </c>
      <c r="H842" t="str">
        <f t="shared" si="67"/>
        <v xml:space="preserve"> 22.0</v>
      </c>
      <c r="I842">
        <f t="shared" si="68"/>
        <v>11.8</v>
      </c>
      <c r="J842">
        <f t="shared" si="69"/>
        <v>22</v>
      </c>
    </row>
    <row r="843" spans="1:10" x14ac:dyDescent="0.2">
      <c r="A843" t="s">
        <v>857</v>
      </c>
      <c r="B843" t="s">
        <v>807</v>
      </c>
      <c r="C843">
        <f t="shared" si="65"/>
        <v>959</v>
      </c>
      <c r="D843">
        <f t="shared" si="65"/>
        <v>593</v>
      </c>
      <c r="E843">
        <f t="array" ref="E843">MIN(FIND(E$1:E$2,$A843,C843+1))-C843</f>
        <v>5</v>
      </c>
      <c r="F843">
        <f t="array" ref="F843">MIN(FIND(F$1:F$2,$A843,D843+1))-D843</f>
        <v>5</v>
      </c>
      <c r="G843" t="str">
        <f t="shared" si="66"/>
        <v xml:space="preserve"> 12.4</v>
      </c>
      <c r="H843" t="str">
        <f t="shared" si="67"/>
        <v xml:space="preserve"> 14.7</v>
      </c>
      <c r="I843">
        <f t="shared" si="68"/>
        <v>12.4</v>
      </c>
      <c r="J843">
        <f t="shared" si="69"/>
        <v>14.7</v>
      </c>
    </row>
    <row r="844" spans="1:10" x14ac:dyDescent="0.2">
      <c r="A844" t="s">
        <v>858</v>
      </c>
      <c r="B844" t="s">
        <v>807</v>
      </c>
      <c r="C844">
        <f t="shared" si="65"/>
        <v>955</v>
      </c>
      <c r="D844">
        <f t="shared" si="65"/>
        <v>587</v>
      </c>
      <c r="E844">
        <f t="array" ref="E844">MIN(FIND(E$1:E$2,$A844,C844+1))-C844</f>
        <v>5</v>
      </c>
      <c r="F844">
        <f t="array" ref="F844">MIN(FIND(F$1:F$2,$A844,D844+1))-D844</f>
        <v>5</v>
      </c>
      <c r="G844" t="str">
        <f t="shared" si="66"/>
        <v xml:space="preserve"> 17.7</v>
      </c>
      <c r="H844" t="str">
        <f t="shared" si="67"/>
        <v xml:space="preserve"> 18.2</v>
      </c>
      <c r="I844">
        <f t="shared" si="68"/>
        <v>17.7</v>
      </c>
      <c r="J844">
        <f t="shared" si="69"/>
        <v>18.2</v>
      </c>
    </row>
    <row r="845" spans="1:10" x14ac:dyDescent="0.2">
      <c r="A845" t="s">
        <v>859</v>
      </c>
      <c r="B845" t="s">
        <v>807</v>
      </c>
      <c r="C845">
        <f t="shared" si="65"/>
        <v>951</v>
      </c>
      <c r="D845">
        <f t="shared" si="65"/>
        <v>590</v>
      </c>
      <c r="E845">
        <f t="array" ref="E845">MIN(FIND(E$1:E$2,$A845,C845+1))-C845</f>
        <v>4</v>
      </c>
      <c r="F845">
        <f t="array" ref="F845">MIN(FIND(F$1:F$2,$A845,D845+1))-D845</f>
        <v>5</v>
      </c>
      <c r="G845" t="str">
        <f t="shared" si="66"/>
        <v xml:space="preserve"> 8.3</v>
      </c>
      <c r="H845" t="str">
        <f t="shared" si="67"/>
        <v xml:space="preserve"> 24.3</v>
      </c>
      <c r="I845">
        <f t="shared" si="68"/>
        <v>8.3000000000000007</v>
      </c>
      <c r="J845">
        <f t="shared" si="69"/>
        <v>24.3</v>
      </c>
    </row>
    <row r="846" spans="1:10" x14ac:dyDescent="0.2">
      <c r="A846" t="s">
        <v>860</v>
      </c>
      <c r="B846" t="s">
        <v>807</v>
      </c>
      <c r="C846">
        <f t="shared" si="65"/>
        <v>944</v>
      </c>
      <c r="D846">
        <f t="shared" si="65"/>
        <v>587</v>
      </c>
      <c r="E846">
        <f t="array" ref="E846">MIN(FIND(E$1:E$2,$A846,C846+1))-C846</f>
        <v>5</v>
      </c>
      <c r="F846">
        <f t="array" ref="F846">MIN(FIND(F$1:F$2,$A846,D846+1))-D846</f>
        <v>5</v>
      </c>
      <c r="G846" t="str">
        <f t="shared" si="66"/>
        <v xml:space="preserve"> 13.2</v>
      </c>
      <c r="H846" t="str">
        <f t="shared" si="67"/>
        <v xml:space="preserve"> 24.0</v>
      </c>
      <c r="I846">
        <f t="shared" si="68"/>
        <v>13.2</v>
      </c>
      <c r="J846">
        <f t="shared" si="69"/>
        <v>24</v>
      </c>
    </row>
    <row r="847" spans="1:10" x14ac:dyDescent="0.2">
      <c r="A847" t="s">
        <v>861</v>
      </c>
      <c r="B847" t="s">
        <v>807</v>
      </c>
      <c r="C847">
        <f t="shared" si="65"/>
        <v>954</v>
      </c>
      <c r="D847">
        <f t="shared" si="65"/>
        <v>590</v>
      </c>
      <c r="E847">
        <f t="array" ref="E847">MIN(FIND(E$1:E$2,$A847,C847+1))-C847</f>
        <v>4</v>
      </c>
      <c r="F847">
        <f t="array" ref="F847">MIN(FIND(F$1:F$2,$A847,D847+1))-D847</f>
        <v>5</v>
      </c>
      <c r="G847" t="str">
        <f t="shared" si="66"/>
        <v xml:space="preserve"> 8.7</v>
      </c>
      <c r="H847" t="str">
        <f t="shared" si="67"/>
        <v xml:space="preserve"> 15.5</v>
      </c>
      <c r="I847">
        <f t="shared" si="68"/>
        <v>8.6999999999999993</v>
      </c>
      <c r="J847">
        <f t="shared" si="69"/>
        <v>15.5</v>
      </c>
    </row>
    <row r="848" spans="1:10" x14ac:dyDescent="0.2">
      <c r="A848" t="s">
        <v>862</v>
      </c>
      <c r="B848" t="s">
        <v>807</v>
      </c>
      <c r="C848">
        <f t="shared" si="65"/>
        <v>947</v>
      </c>
      <c r="D848">
        <f t="shared" si="65"/>
        <v>587</v>
      </c>
      <c r="E848">
        <f t="array" ref="E848">MIN(FIND(E$1:E$2,$A848,C848+1))-C848</f>
        <v>5</v>
      </c>
      <c r="F848">
        <f t="array" ref="F848">MIN(FIND(F$1:F$2,$A848,D848+1))-D848</f>
        <v>5</v>
      </c>
      <c r="G848" t="str">
        <f t="shared" si="66"/>
        <v xml:space="preserve"> 15.1</v>
      </c>
      <c r="H848" t="str">
        <f t="shared" si="67"/>
        <v xml:space="preserve"> 17.9</v>
      </c>
      <c r="I848">
        <f t="shared" si="68"/>
        <v>15.1</v>
      </c>
      <c r="J848">
        <f t="shared" si="69"/>
        <v>17.899999999999999</v>
      </c>
    </row>
    <row r="849" spans="1:10" x14ac:dyDescent="0.2">
      <c r="A849" t="s">
        <v>863</v>
      </c>
      <c r="B849" t="s">
        <v>807</v>
      </c>
      <c r="C849">
        <f t="shared" si="65"/>
        <v>957</v>
      </c>
      <c r="D849">
        <f t="shared" si="65"/>
        <v>591</v>
      </c>
      <c r="E849">
        <f t="array" ref="E849">MIN(FIND(E$1:E$2,$A849,C849+1))-C849</f>
        <v>4</v>
      </c>
      <c r="F849">
        <f t="array" ref="F849">MIN(FIND(F$1:F$2,$A849,D849+1))-D849</f>
        <v>5</v>
      </c>
      <c r="G849" t="str">
        <f t="shared" si="66"/>
        <v xml:space="preserve"> 9.7</v>
      </c>
      <c r="H849" t="str">
        <f t="shared" si="67"/>
        <v xml:space="preserve"> 18.5</v>
      </c>
      <c r="I849">
        <f t="shared" si="68"/>
        <v>9.6999999999999993</v>
      </c>
      <c r="J849">
        <f t="shared" si="69"/>
        <v>18.5</v>
      </c>
    </row>
    <row r="850" spans="1:10" x14ac:dyDescent="0.2">
      <c r="A850" t="s">
        <v>864</v>
      </c>
      <c r="B850" t="s">
        <v>807</v>
      </c>
      <c r="C850">
        <f t="shared" si="65"/>
        <v>944</v>
      </c>
      <c r="D850">
        <f t="shared" si="65"/>
        <v>589</v>
      </c>
      <c r="E850">
        <f t="array" ref="E850">MIN(FIND(E$1:E$2,$A850,C850+1))-C850</f>
        <v>5</v>
      </c>
      <c r="F850">
        <f t="array" ref="F850">MIN(FIND(F$1:F$2,$A850,D850+1))-D850</f>
        <v>5</v>
      </c>
      <c r="G850" t="str">
        <f t="shared" si="66"/>
        <v xml:space="preserve"> 12.2</v>
      </c>
      <c r="H850" t="str">
        <f t="shared" si="67"/>
        <v xml:space="preserve"> 23.0</v>
      </c>
      <c r="I850">
        <f t="shared" si="68"/>
        <v>12.2</v>
      </c>
      <c r="J850">
        <f t="shared" si="69"/>
        <v>23</v>
      </c>
    </row>
    <row r="851" spans="1:10" x14ac:dyDescent="0.2">
      <c r="A851" t="s">
        <v>865</v>
      </c>
      <c r="B851" t="s">
        <v>807</v>
      </c>
      <c r="C851">
        <f t="shared" si="65"/>
        <v>942</v>
      </c>
      <c r="D851">
        <f t="shared" si="65"/>
        <v>588</v>
      </c>
      <c r="E851">
        <f t="array" ref="E851">MIN(FIND(E$1:E$2,$A851,C851+1))-C851</f>
        <v>5</v>
      </c>
      <c r="F851">
        <f t="array" ref="F851">MIN(FIND(F$1:F$2,$A851,D851+1))-D851</f>
        <v>5</v>
      </c>
      <c r="G851" t="str">
        <f t="shared" si="66"/>
        <v xml:space="preserve"> 17.0</v>
      </c>
      <c r="H851" t="str">
        <f t="shared" si="67"/>
        <v xml:space="preserve"> 24.1</v>
      </c>
      <c r="I851">
        <f t="shared" si="68"/>
        <v>17</v>
      </c>
      <c r="J851">
        <f t="shared" si="69"/>
        <v>24.1</v>
      </c>
    </row>
    <row r="852" spans="1:10" x14ac:dyDescent="0.2">
      <c r="A852" t="s">
        <v>866</v>
      </c>
      <c r="B852" t="s">
        <v>807</v>
      </c>
      <c r="C852">
        <f t="shared" si="65"/>
        <v>946</v>
      </c>
      <c r="D852">
        <f t="shared" si="65"/>
        <v>590</v>
      </c>
      <c r="E852">
        <f t="array" ref="E852">MIN(FIND(E$1:E$2,$A852,C852+1))-C852</f>
        <v>4</v>
      </c>
      <c r="F852">
        <f t="array" ref="F852">MIN(FIND(F$1:F$2,$A852,D852+1))-D852</f>
        <v>5</v>
      </c>
      <c r="G852" t="str">
        <f t="shared" si="66"/>
        <v xml:space="preserve"> 8.0</v>
      </c>
      <c r="H852" t="str">
        <f t="shared" si="67"/>
        <v xml:space="preserve"> 18.1</v>
      </c>
      <c r="I852">
        <f t="shared" si="68"/>
        <v>8</v>
      </c>
      <c r="J852">
        <f t="shared" si="69"/>
        <v>18.100000000000001</v>
      </c>
    </row>
    <row r="853" spans="1:10" x14ac:dyDescent="0.2">
      <c r="A853" t="s">
        <v>867</v>
      </c>
      <c r="B853" t="s">
        <v>807</v>
      </c>
      <c r="C853">
        <f t="shared" si="65"/>
        <v>945</v>
      </c>
      <c r="D853">
        <f t="shared" si="65"/>
        <v>587</v>
      </c>
      <c r="E853">
        <f t="array" ref="E853">MIN(FIND(E$1:E$2,$A853,C853+1))-C853</f>
        <v>4</v>
      </c>
      <c r="F853">
        <f t="array" ref="F853">MIN(FIND(F$1:F$2,$A853,D853+1))-D853</f>
        <v>5</v>
      </c>
      <c r="G853" t="str">
        <f t="shared" si="66"/>
        <v xml:space="preserve"> 8.9</v>
      </c>
      <c r="H853" t="str">
        <f t="shared" si="67"/>
        <v xml:space="preserve"> 26.5</v>
      </c>
      <c r="I853">
        <f t="shared" si="68"/>
        <v>8.9</v>
      </c>
      <c r="J853">
        <f t="shared" si="69"/>
        <v>26.5</v>
      </c>
    </row>
    <row r="854" spans="1:10" x14ac:dyDescent="0.2">
      <c r="A854" t="s">
        <v>868</v>
      </c>
      <c r="B854" t="s">
        <v>807</v>
      </c>
      <c r="C854">
        <f t="shared" si="65"/>
        <v>952</v>
      </c>
      <c r="D854">
        <f t="shared" si="65"/>
        <v>591</v>
      </c>
      <c r="E854">
        <f t="array" ref="E854">MIN(FIND(E$1:E$2,$A854,C854+1))-C854</f>
        <v>5</v>
      </c>
      <c r="F854">
        <f t="array" ref="F854">MIN(FIND(F$1:F$2,$A854,D854+1))-D854</f>
        <v>5</v>
      </c>
      <c r="G854" t="str">
        <f t="shared" si="66"/>
        <v xml:space="preserve"> 15.9</v>
      </c>
      <c r="H854" t="str">
        <f t="shared" si="67"/>
        <v xml:space="preserve"> 17.9</v>
      </c>
      <c r="I854">
        <f t="shared" si="68"/>
        <v>15.9</v>
      </c>
      <c r="J854">
        <f t="shared" si="69"/>
        <v>17.899999999999999</v>
      </c>
    </row>
    <row r="855" spans="1:10" x14ac:dyDescent="0.2">
      <c r="A855" t="s">
        <v>869</v>
      </c>
      <c r="B855" t="s">
        <v>807</v>
      </c>
      <c r="C855">
        <f t="shared" si="65"/>
        <v>952</v>
      </c>
      <c r="D855">
        <f t="shared" si="65"/>
        <v>591</v>
      </c>
      <c r="E855">
        <f t="array" ref="E855">MIN(FIND(E$1:E$2,$A855,C855+1))-C855</f>
        <v>4</v>
      </c>
      <c r="F855">
        <f t="array" ref="F855">MIN(FIND(F$1:F$2,$A855,D855+1))-D855</f>
        <v>5</v>
      </c>
      <c r="G855" t="str">
        <f t="shared" si="66"/>
        <v xml:space="preserve"> 9.2</v>
      </c>
      <c r="H855" t="str">
        <f t="shared" si="67"/>
        <v xml:space="preserve"> 20.3</v>
      </c>
      <c r="I855">
        <f t="shared" si="68"/>
        <v>9.1999999999999993</v>
      </c>
      <c r="J855">
        <f t="shared" si="69"/>
        <v>20.3</v>
      </c>
    </row>
    <row r="856" spans="1:10" x14ac:dyDescent="0.2">
      <c r="A856" t="s">
        <v>870</v>
      </c>
      <c r="B856" t="s">
        <v>807</v>
      </c>
      <c r="C856">
        <f t="shared" si="65"/>
        <v>958</v>
      </c>
      <c r="D856">
        <f t="shared" si="65"/>
        <v>594</v>
      </c>
      <c r="E856">
        <f t="array" ref="E856">MIN(FIND(E$1:E$2,$A856,C856+1))-C856</f>
        <v>5</v>
      </c>
      <c r="F856">
        <f t="array" ref="F856">MIN(FIND(F$1:F$2,$A856,D856+1))-D856</f>
        <v>5</v>
      </c>
      <c r="G856" t="str">
        <f t="shared" si="66"/>
        <v xml:space="preserve"> 12.1</v>
      </c>
      <c r="H856" t="str">
        <f t="shared" si="67"/>
        <v xml:space="preserve"> 17.3</v>
      </c>
      <c r="I856">
        <f t="shared" si="68"/>
        <v>12.1</v>
      </c>
      <c r="J856">
        <f t="shared" si="69"/>
        <v>17.3</v>
      </c>
    </row>
    <row r="857" spans="1:10" x14ac:dyDescent="0.2">
      <c r="A857" t="s">
        <v>871</v>
      </c>
      <c r="B857" t="s">
        <v>807</v>
      </c>
      <c r="C857">
        <f t="shared" si="65"/>
        <v>944</v>
      </c>
      <c r="D857">
        <f t="shared" si="65"/>
        <v>587</v>
      </c>
      <c r="E857">
        <f t="array" ref="E857">MIN(FIND(E$1:E$2,$A857,C857+1))-C857</f>
        <v>4</v>
      </c>
      <c r="F857">
        <f t="array" ref="F857">MIN(FIND(F$1:F$2,$A857,D857+1))-D857</f>
        <v>5</v>
      </c>
      <c r="G857" t="str">
        <f t="shared" si="66"/>
        <v xml:space="preserve"> 7.0</v>
      </c>
      <c r="H857" t="str">
        <f t="shared" si="67"/>
        <v xml:space="preserve"> 25.2</v>
      </c>
      <c r="I857">
        <f t="shared" si="68"/>
        <v>7</v>
      </c>
      <c r="J857">
        <f t="shared" si="69"/>
        <v>25.2</v>
      </c>
    </row>
    <row r="858" spans="1:10" x14ac:dyDescent="0.2">
      <c r="A858" t="s">
        <v>872</v>
      </c>
      <c r="B858" t="s">
        <v>807</v>
      </c>
      <c r="C858">
        <f t="shared" si="65"/>
        <v>951</v>
      </c>
      <c r="D858">
        <f t="shared" si="65"/>
        <v>590</v>
      </c>
      <c r="E858">
        <f t="array" ref="E858">MIN(FIND(E$1:E$2,$A858,C858+1))-C858</f>
        <v>4</v>
      </c>
      <c r="F858">
        <f t="array" ref="F858">MIN(FIND(F$1:F$2,$A858,D858+1))-D858</f>
        <v>5</v>
      </c>
      <c r="G858" t="str">
        <f t="shared" si="66"/>
        <v xml:space="preserve"> 7.1</v>
      </c>
      <c r="H858" t="str">
        <f t="shared" si="67"/>
        <v xml:space="preserve"> 16.6</v>
      </c>
      <c r="I858">
        <f t="shared" si="68"/>
        <v>7.1</v>
      </c>
      <c r="J858">
        <f t="shared" si="69"/>
        <v>16.600000000000001</v>
      </c>
    </row>
    <row r="859" spans="1:10" x14ac:dyDescent="0.2">
      <c r="A859" t="s">
        <v>873</v>
      </c>
      <c r="B859" t="s">
        <v>807</v>
      </c>
      <c r="C859">
        <f t="shared" si="65"/>
        <v>945</v>
      </c>
      <c r="D859">
        <f t="shared" si="65"/>
        <v>587</v>
      </c>
      <c r="E859">
        <f t="array" ref="E859">MIN(FIND(E$1:E$2,$A859,C859+1))-C859</f>
        <v>4</v>
      </c>
      <c r="F859">
        <f t="array" ref="F859">MIN(FIND(F$1:F$2,$A859,D859+1))-D859</f>
        <v>5</v>
      </c>
      <c r="G859" t="str">
        <f t="shared" si="66"/>
        <v xml:space="preserve"> 9.0</v>
      </c>
      <c r="H859" t="str">
        <f t="shared" si="67"/>
        <v xml:space="preserve"> 21.3</v>
      </c>
      <c r="I859">
        <f t="shared" si="68"/>
        <v>9</v>
      </c>
      <c r="J859">
        <f t="shared" si="69"/>
        <v>21.3</v>
      </c>
    </row>
    <row r="860" spans="1:10" x14ac:dyDescent="0.2">
      <c r="A860" t="s">
        <v>874</v>
      </c>
      <c r="B860" t="s">
        <v>807</v>
      </c>
      <c r="C860">
        <f t="shared" si="65"/>
        <v>944</v>
      </c>
      <c r="D860">
        <f t="shared" si="65"/>
        <v>587</v>
      </c>
      <c r="E860">
        <f t="array" ref="E860">MIN(FIND(E$1:E$2,$A860,C860+1))-C860</f>
        <v>5</v>
      </c>
      <c r="F860">
        <f t="array" ref="F860">MIN(FIND(F$1:F$2,$A860,D860+1))-D860</f>
        <v>5</v>
      </c>
      <c r="G860" t="str">
        <f t="shared" si="66"/>
        <v xml:space="preserve"> 11.8</v>
      </c>
      <c r="H860" t="str">
        <f t="shared" si="67"/>
        <v xml:space="preserve"> 25.1</v>
      </c>
      <c r="I860">
        <f t="shared" si="68"/>
        <v>11.8</v>
      </c>
      <c r="J860">
        <f t="shared" si="69"/>
        <v>25.1</v>
      </c>
    </row>
    <row r="861" spans="1:10" x14ac:dyDescent="0.2">
      <c r="A861" t="s">
        <v>875</v>
      </c>
      <c r="B861" t="s">
        <v>807</v>
      </c>
      <c r="C861">
        <f t="shared" si="65"/>
        <v>952</v>
      </c>
      <c r="D861">
        <f t="shared" si="65"/>
        <v>590</v>
      </c>
      <c r="E861">
        <f t="array" ref="E861">MIN(FIND(E$1:E$2,$A861,C861+1))-C861</f>
        <v>5</v>
      </c>
      <c r="F861">
        <f t="array" ref="F861">MIN(FIND(F$1:F$2,$A861,D861+1))-D861</f>
        <v>5</v>
      </c>
      <c r="G861" t="str">
        <f t="shared" si="66"/>
        <v xml:space="preserve"> 16.1</v>
      </c>
      <c r="H861" t="str">
        <f t="shared" si="67"/>
        <v xml:space="preserve"> 18.7</v>
      </c>
      <c r="I861">
        <f t="shared" si="68"/>
        <v>16.100000000000001</v>
      </c>
      <c r="J861">
        <f t="shared" si="69"/>
        <v>18.7</v>
      </c>
    </row>
    <row r="862" spans="1:10" x14ac:dyDescent="0.2">
      <c r="A862" t="s">
        <v>876</v>
      </c>
      <c r="B862" t="s">
        <v>807</v>
      </c>
      <c r="C862">
        <f t="shared" si="65"/>
        <v>955</v>
      </c>
      <c r="D862">
        <f t="shared" si="65"/>
        <v>589</v>
      </c>
      <c r="E862">
        <f t="array" ref="E862">MIN(FIND(E$1:E$2,$A862,C862+1))-C862</f>
        <v>5</v>
      </c>
      <c r="F862">
        <f t="array" ref="F862">MIN(FIND(F$1:F$2,$A862,D862+1))-D862</f>
        <v>5</v>
      </c>
      <c r="G862" t="str">
        <f t="shared" si="66"/>
        <v xml:space="preserve"> 14.4</v>
      </c>
      <c r="H862" t="str">
        <f t="shared" si="67"/>
        <v xml:space="preserve"> 18.0</v>
      </c>
      <c r="I862">
        <f t="shared" si="68"/>
        <v>14.4</v>
      </c>
      <c r="J862">
        <f t="shared" si="69"/>
        <v>18</v>
      </c>
    </row>
    <row r="863" spans="1:10" x14ac:dyDescent="0.2">
      <c r="A863" t="s">
        <v>877</v>
      </c>
      <c r="B863" t="s">
        <v>807</v>
      </c>
      <c r="C863">
        <f t="shared" si="65"/>
        <v>953</v>
      </c>
      <c r="D863">
        <f t="shared" si="65"/>
        <v>590</v>
      </c>
      <c r="E863">
        <f t="array" ref="E863">MIN(FIND(E$1:E$2,$A863,C863+1))-C863</f>
        <v>5</v>
      </c>
      <c r="F863">
        <f t="array" ref="F863">MIN(FIND(F$1:F$2,$A863,D863+1))-D863</f>
        <v>5</v>
      </c>
      <c r="G863" t="str">
        <f t="shared" si="66"/>
        <v xml:space="preserve"> 11.3</v>
      </c>
      <c r="H863" t="str">
        <f t="shared" si="67"/>
        <v xml:space="preserve"> 16.7</v>
      </c>
      <c r="I863">
        <f t="shared" si="68"/>
        <v>11.3</v>
      </c>
      <c r="J863">
        <f t="shared" si="69"/>
        <v>16.7</v>
      </c>
    </row>
    <row r="864" spans="1:10" x14ac:dyDescent="0.2">
      <c r="A864" t="s">
        <v>878</v>
      </c>
      <c r="B864" t="s">
        <v>807</v>
      </c>
      <c r="C864">
        <f t="shared" si="65"/>
        <v>942</v>
      </c>
      <c r="D864">
        <f t="shared" si="65"/>
        <v>587</v>
      </c>
      <c r="E864">
        <f t="array" ref="E864">MIN(FIND(E$1:E$2,$A864,C864+1))-C864</f>
        <v>4</v>
      </c>
      <c r="F864">
        <f t="array" ref="F864">MIN(FIND(F$1:F$2,$A864,D864+1))-D864</f>
        <v>5</v>
      </c>
      <c r="G864" t="str">
        <f t="shared" si="66"/>
        <v xml:space="preserve"> 8.6</v>
      </c>
      <c r="H864" t="str">
        <f t="shared" si="67"/>
        <v xml:space="preserve"> 18.9</v>
      </c>
      <c r="I864">
        <f t="shared" si="68"/>
        <v>8.6</v>
      </c>
      <c r="J864">
        <f t="shared" si="69"/>
        <v>18.899999999999999</v>
      </c>
    </row>
    <row r="865" spans="1:10" x14ac:dyDescent="0.2">
      <c r="A865" t="s">
        <v>879</v>
      </c>
      <c r="B865" t="s">
        <v>807</v>
      </c>
      <c r="C865">
        <f t="shared" si="65"/>
        <v>951</v>
      </c>
      <c r="D865">
        <f t="shared" si="65"/>
        <v>590</v>
      </c>
      <c r="E865">
        <f t="array" ref="E865">MIN(FIND(E$1:E$2,$A865,C865+1))-C865</f>
        <v>5</v>
      </c>
      <c r="F865">
        <f t="array" ref="F865">MIN(FIND(F$1:F$2,$A865,D865+1))-D865</f>
        <v>5</v>
      </c>
      <c r="G865" t="str">
        <f t="shared" si="66"/>
        <v xml:space="preserve"> 13.9</v>
      </c>
      <c r="H865" t="str">
        <f t="shared" si="67"/>
        <v xml:space="preserve"> 16.4</v>
      </c>
      <c r="I865">
        <f t="shared" si="68"/>
        <v>13.9</v>
      </c>
      <c r="J865">
        <f t="shared" si="69"/>
        <v>16.399999999999999</v>
      </c>
    </row>
    <row r="866" spans="1:10" x14ac:dyDescent="0.2">
      <c r="A866" t="s">
        <v>880</v>
      </c>
      <c r="B866" t="s">
        <v>807</v>
      </c>
      <c r="C866">
        <f t="shared" si="65"/>
        <v>952</v>
      </c>
      <c r="D866">
        <f t="shared" si="65"/>
        <v>590</v>
      </c>
      <c r="E866">
        <f t="array" ref="E866">MIN(FIND(E$1:E$2,$A866,C866+1))-C866</f>
        <v>4</v>
      </c>
      <c r="F866">
        <f t="array" ref="F866">MIN(FIND(F$1:F$2,$A866,D866+1))-D866</f>
        <v>5</v>
      </c>
      <c r="G866" t="str">
        <f t="shared" si="66"/>
        <v xml:space="preserve"> 9.2</v>
      </c>
      <c r="H866" t="str">
        <f t="shared" si="67"/>
        <v xml:space="preserve"> 16.9</v>
      </c>
      <c r="I866">
        <f t="shared" si="68"/>
        <v>9.1999999999999993</v>
      </c>
      <c r="J866">
        <f t="shared" si="69"/>
        <v>16.899999999999999</v>
      </c>
    </row>
    <row r="867" spans="1:10" x14ac:dyDescent="0.2">
      <c r="A867" t="s">
        <v>881</v>
      </c>
      <c r="B867" t="s">
        <v>807</v>
      </c>
      <c r="C867">
        <f t="shared" si="65"/>
        <v>952</v>
      </c>
      <c r="D867">
        <f t="shared" si="65"/>
        <v>587</v>
      </c>
      <c r="E867">
        <f t="array" ref="E867">MIN(FIND(E$1:E$2,$A867,C867+1))-C867</f>
        <v>4</v>
      </c>
      <c r="F867">
        <f t="array" ref="F867">MIN(FIND(F$1:F$2,$A867,D867+1))-D867</f>
        <v>5</v>
      </c>
      <c r="G867" t="str">
        <f t="shared" si="66"/>
        <v xml:space="preserve"> 6.4</v>
      </c>
      <c r="H867" t="str">
        <f t="shared" si="67"/>
        <v xml:space="preserve"> 17.1</v>
      </c>
      <c r="I867">
        <f t="shared" si="68"/>
        <v>6.4</v>
      </c>
      <c r="J867">
        <f t="shared" si="69"/>
        <v>17.100000000000001</v>
      </c>
    </row>
    <row r="868" spans="1:10" x14ac:dyDescent="0.2">
      <c r="A868" t="s">
        <v>882</v>
      </c>
      <c r="B868" t="s">
        <v>807</v>
      </c>
      <c r="C868">
        <f t="shared" si="65"/>
        <v>948</v>
      </c>
      <c r="D868">
        <f t="shared" si="65"/>
        <v>587</v>
      </c>
      <c r="E868">
        <f t="array" ref="E868">MIN(FIND(E$1:E$2,$A868,C868+1))-C868</f>
        <v>5</v>
      </c>
      <c r="F868">
        <f t="array" ref="F868">MIN(FIND(F$1:F$2,$A868,D868+1))-D868</f>
        <v>5</v>
      </c>
      <c r="G868" t="str">
        <f t="shared" si="66"/>
        <v xml:space="preserve"> 14.2</v>
      </c>
      <c r="H868" t="str">
        <f t="shared" si="67"/>
        <v xml:space="preserve"> 17.7</v>
      </c>
      <c r="I868">
        <f t="shared" si="68"/>
        <v>14.2</v>
      </c>
      <c r="J868">
        <f t="shared" si="69"/>
        <v>17.7</v>
      </c>
    </row>
    <row r="869" spans="1:10" x14ac:dyDescent="0.2">
      <c r="A869" t="s">
        <v>883</v>
      </c>
      <c r="B869" t="s">
        <v>807</v>
      </c>
      <c r="C869">
        <f t="shared" si="65"/>
        <v>958</v>
      </c>
      <c r="D869">
        <f t="shared" si="65"/>
        <v>592</v>
      </c>
      <c r="E869">
        <f t="array" ref="E869">MIN(FIND(E$1:E$2,$A869,C869+1))-C869</f>
        <v>5</v>
      </c>
      <c r="F869">
        <f t="array" ref="F869">MIN(FIND(F$1:F$2,$A869,D869+1))-D869</f>
        <v>5</v>
      </c>
      <c r="G869" t="str">
        <f t="shared" si="66"/>
        <v xml:space="preserve"> 11.8</v>
      </c>
      <c r="H869" t="str">
        <f t="shared" si="67"/>
        <v xml:space="preserve"> 19.0</v>
      </c>
      <c r="I869">
        <f t="shared" si="68"/>
        <v>11.8</v>
      </c>
      <c r="J869">
        <f t="shared" si="69"/>
        <v>19</v>
      </c>
    </row>
    <row r="870" spans="1:10" x14ac:dyDescent="0.2">
      <c r="A870" t="s">
        <v>884</v>
      </c>
      <c r="B870" t="s">
        <v>807</v>
      </c>
      <c r="C870">
        <f t="shared" si="65"/>
        <v>961</v>
      </c>
      <c r="D870">
        <f t="shared" si="65"/>
        <v>587</v>
      </c>
      <c r="E870">
        <f t="array" ref="E870">MIN(FIND(E$1:E$2,$A870,C870+1))-C870</f>
        <v>5</v>
      </c>
      <c r="F870">
        <f t="array" ref="F870">MIN(FIND(F$1:F$2,$A870,D870+1))-D870</f>
        <v>5</v>
      </c>
      <c r="G870" t="str">
        <f t="shared" si="66"/>
        <v xml:space="preserve"> 13.8</v>
      </c>
      <c r="H870" t="str">
        <f t="shared" si="67"/>
        <v xml:space="preserve"> 20.8</v>
      </c>
      <c r="I870">
        <f t="shared" si="68"/>
        <v>13.8</v>
      </c>
      <c r="J870">
        <f t="shared" si="69"/>
        <v>20.8</v>
      </c>
    </row>
    <row r="871" spans="1:10" x14ac:dyDescent="0.2">
      <c r="A871" t="s">
        <v>885</v>
      </c>
      <c r="B871" t="s">
        <v>807</v>
      </c>
      <c r="C871">
        <f t="shared" si="65"/>
        <v>957</v>
      </c>
      <c r="D871">
        <f t="shared" si="65"/>
        <v>590</v>
      </c>
      <c r="E871">
        <f t="array" ref="E871">MIN(FIND(E$1:E$2,$A871,C871+1))-C871</f>
        <v>5</v>
      </c>
      <c r="F871">
        <f t="array" ref="F871">MIN(FIND(F$1:F$2,$A871,D871+1))-D871</f>
        <v>5</v>
      </c>
      <c r="G871" t="str">
        <f t="shared" si="66"/>
        <v xml:space="preserve"> 12.8</v>
      </c>
      <c r="H871" t="str">
        <f t="shared" si="67"/>
        <v xml:space="preserve"> 17.0</v>
      </c>
      <c r="I871">
        <f t="shared" si="68"/>
        <v>12.8</v>
      </c>
      <c r="J871">
        <f t="shared" si="69"/>
        <v>17</v>
      </c>
    </row>
    <row r="872" spans="1:10" x14ac:dyDescent="0.2">
      <c r="A872" t="s">
        <v>886</v>
      </c>
      <c r="B872" t="s">
        <v>807</v>
      </c>
      <c r="C872">
        <f t="shared" si="65"/>
        <v>946</v>
      </c>
      <c r="D872">
        <f t="shared" si="65"/>
        <v>588</v>
      </c>
      <c r="E872">
        <f t="array" ref="E872">MIN(FIND(E$1:E$2,$A872,C872+1))-C872</f>
        <v>5</v>
      </c>
      <c r="F872">
        <f t="array" ref="F872">MIN(FIND(F$1:F$2,$A872,D872+1))-D872</f>
        <v>5</v>
      </c>
      <c r="G872" t="str">
        <f t="shared" si="66"/>
        <v xml:space="preserve"> 13.1</v>
      </c>
      <c r="H872" t="str">
        <f t="shared" si="67"/>
        <v xml:space="preserve"> 18.0</v>
      </c>
      <c r="I872">
        <f t="shared" si="68"/>
        <v>13.1</v>
      </c>
      <c r="J872">
        <f t="shared" si="69"/>
        <v>18</v>
      </c>
    </row>
    <row r="873" spans="1:10" x14ac:dyDescent="0.2">
      <c r="A873" t="s">
        <v>887</v>
      </c>
      <c r="B873" t="s">
        <v>807</v>
      </c>
      <c r="C873">
        <f t="shared" si="65"/>
        <v>941</v>
      </c>
      <c r="D873">
        <f t="shared" si="65"/>
        <v>587</v>
      </c>
      <c r="E873">
        <f t="array" ref="E873">MIN(FIND(E$1:E$2,$A873,C873+1))-C873</f>
        <v>4</v>
      </c>
      <c r="F873">
        <f t="array" ref="F873">MIN(FIND(F$1:F$2,$A873,D873+1))-D873</f>
        <v>5</v>
      </c>
      <c r="G873" t="str">
        <f t="shared" si="66"/>
        <v xml:space="preserve"> 8.7</v>
      </c>
      <c r="H873" t="str">
        <f t="shared" si="67"/>
        <v xml:space="preserve"> 17.7</v>
      </c>
      <c r="I873">
        <f t="shared" si="68"/>
        <v>8.6999999999999993</v>
      </c>
      <c r="J873">
        <f t="shared" si="69"/>
        <v>17.7</v>
      </c>
    </row>
    <row r="874" spans="1:10" x14ac:dyDescent="0.2">
      <c r="A874" t="s">
        <v>888</v>
      </c>
      <c r="B874" t="s">
        <v>807</v>
      </c>
      <c r="C874">
        <f t="shared" si="65"/>
        <v>954</v>
      </c>
      <c r="D874">
        <f t="shared" si="65"/>
        <v>591</v>
      </c>
      <c r="E874">
        <f t="array" ref="E874">MIN(FIND(E$1:E$2,$A874,C874+1))-C874</f>
        <v>5</v>
      </c>
      <c r="F874">
        <f t="array" ref="F874">MIN(FIND(F$1:F$2,$A874,D874+1))-D874</f>
        <v>5</v>
      </c>
      <c r="G874" t="str">
        <f t="shared" si="66"/>
        <v xml:space="preserve"> 13.1</v>
      </c>
      <c r="H874" t="str">
        <f t="shared" si="67"/>
        <v xml:space="preserve"> 18.0</v>
      </c>
      <c r="I874">
        <f t="shared" si="68"/>
        <v>13.1</v>
      </c>
      <c r="J874">
        <f t="shared" si="69"/>
        <v>18</v>
      </c>
    </row>
    <row r="875" spans="1:10" x14ac:dyDescent="0.2">
      <c r="A875" t="s">
        <v>889</v>
      </c>
      <c r="B875" t="s">
        <v>807</v>
      </c>
      <c r="C875">
        <f t="shared" si="65"/>
        <v>949</v>
      </c>
      <c r="D875">
        <f t="shared" si="65"/>
        <v>587</v>
      </c>
      <c r="E875">
        <f t="array" ref="E875">MIN(FIND(E$1:E$2,$A875,C875+1))-C875</f>
        <v>5</v>
      </c>
      <c r="F875">
        <f t="array" ref="F875">MIN(FIND(F$1:F$2,$A875,D875+1))-D875</f>
        <v>5</v>
      </c>
      <c r="G875" t="str">
        <f t="shared" si="66"/>
        <v xml:space="preserve"> 10.8</v>
      </c>
      <c r="H875" t="str">
        <f t="shared" si="67"/>
        <v xml:space="preserve"> 18.5</v>
      </c>
      <c r="I875">
        <f t="shared" si="68"/>
        <v>10.8</v>
      </c>
      <c r="J875">
        <f t="shared" si="69"/>
        <v>18.5</v>
      </c>
    </row>
    <row r="876" spans="1:10" x14ac:dyDescent="0.2">
      <c r="A876" t="s">
        <v>890</v>
      </c>
      <c r="B876" t="s">
        <v>807</v>
      </c>
      <c r="C876">
        <f t="shared" si="65"/>
        <v>954</v>
      </c>
      <c r="D876">
        <f t="shared" si="65"/>
        <v>591</v>
      </c>
      <c r="E876">
        <f t="array" ref="E876">MIN(FIND(E$1:E$2,$A876,C876+1))-C876</f>
        <v>4</v>
      </c>
      <c r="F876">
        <f t="array" ref="F876">MIN(FIND(F$1:F$2,$A876,D876+1))-D876</f>
        <v>5</v>
      </c>
      <c r="G876" t="str">
        <f t="shared" si="66"/>
        <v xml:space="preserve"> 8.2</v>
      </c>
      <c r="H876" t="str">
        <f t="shared" si="67"/>
        <v xml:space="preserve"> 12.8</v>
      </c>
      <c r="I876">
        <f t="shared" si="68"/>
        <v>8.1999999999999993</v>
      </c>
      <c r="J876">
        <f t="shared" si="69"/>
        <v>12.8</v>
      </c>
    </row>
    <row r="877" spans="1:10" x14ac:dyDescent="0.2">
      <c r="A877" t="s">
        <v>891</v>
      </c>
      <c r="B877" t="s">
        <v>807</v>
      </c>
      <c r="C877">
        <f t="shared" si="65"/>
        <v>955</v>
      </c>
      <c r="D877">
        <f t="shared" si="65"/>
        <v>591</v>
      </c>
      <c r="E877">
        <f t="array" ref="E877">MIN(FIND(E$1:E$2,$A877,C877+1))-C877</f>
        <v>5</v>
      </c>
      <c r="F877">
        <f t="array" ref="F877">MIN(FIND(F$1:F$2,$A877,D877+1))-D877</f>
        <v>5</v>
      </c>
      <c r="G877" t="str">
        <f t="shared" si="66"/>
        <v xml:space="preserve"> 20.9</v>
      </c>
      <c r="H877" t="str">
        <f t="shared" si="67"/>
        <v xml:space="preserve"> 17.8</v>
      </c>
      <c r="I877">
        <f t="shared" si="68"/>
        <v>20.9</v>
      </c>
      <c r="J877">
        <f t="shared" si="69"/>
        <v>17.8</v>
      </c>
    </row>
    <row r="878" spans="1:10" x14ac:dyDescent="0.2">
      <c r="A878" t="s">
        <v>892</v>
      </c>
      <c r="B878" t="s">
        <v>807</v>
      </c>
      <c r="C878">
        <f t="shared" si="65"/>
        <v>946</v>
      </c>
      <c r="D878">
        <f t="shared" si="65"/>
        <v>588</v>
      </c>
      <c r="E878">
        <f t="array" ref="E878">MIN(FIND(E$1:E$2,$A878,C878+1))-C878</f>
        <v>5</v>
      </c>
      <c r="F878">
        <f t="array" ref="F878">MIN(FIND(F$1:F$2,$A878,D878+1))-D878</f>
        <v>5</v>
      </c>
      <c r="G878" t="str">
        <f t="shared" si="66"/>
        <v xml:space="preserve"> 11.5</v>
      </c>
      <c r="H878" t="str">
        <f t="shared" si="67"/>
        <v xml:space="preserve"> 21.6</v>
      </c>
      <c r="I878">
        <f t="shared" si="68"/>
        <v>11.5</v>
      </c>
      <c r="J878">
        <f t="shared" si="69"/>
        <v>21.6</v>
      </c>
    </row>
    <row r="879" spans="1:10" x14ac:dyDescent="0.2">
      <c r="A879" t="s">
        <v>893</v>
      </c>
      <c r="B879" t="s">
        <v>807</v>
      </c>
      <c r="C879">
        <f t="shared" si="65"/>
        <v>942</v>
      </c>
      <c r="D879">
        <f t="shared" si="65"/>
        <v>587</v>
      </c>
      <c r="E879">
        <f t="array" ref="E879">MIN(FIND(E$1:E$2,$A879,C879+1))-C879</f>
        <v>5</v>
      </c>
      <c r="F879">
        <f t="array" ref="F879">MIN(FIND(F$1:F$2,$A879,D879+1))-D879</f>
        <v>5</v>
      </c>
      <c r="G879" t="str">
        <f t="shared" si="66"/>
        <v xml:space="preserve"> 14.5</v>
      </c>
      <c r="H879" t="str">
        <f t="shared" si="67"/>
        <v xml:space="preserve"> 21.0</v>
      </c>
      <c r="I879">
        <f t="shared" si="68"/>
        <v>14.5</v>
      </c>
      <c r="J879">
        <f t="shared" si="69"/>
        <v>21</v>
      </c>
    </row>
    <row r="880" spans="1:10" x14ac:dyDescent="0.2">
      <c r="A880" t="s">
        <v>894</v>
      </c>
      <c r="B880" t="s">
        <v>807</v>
      </c>
      <c r="C880">
        <f t="shared" si="65"/>
        <v>951</v>
      </c>
      <c r="D880">
        <f t="shared" si="65"/>
        <v>590</v>
      </c>
      <c r="E880">
        <f t="array" ref="E880">MIN(FIND(E$1:E$2,$A880,C880+1))-C880</f>
        <v>5</v>
      </c>
      <c r="F880">
        <f t="array" ref="F880">MIN(FIND(F$1:F$2,$A880,D880+1))-D880</f>
        <v>5</v>
      </c>
      <c r="G880" t="str">
        <f t="shared" si="66"/>
        <v xml:space="preserve"> 16.1</v>
      </c>
      <c r="H880" t="str">
        <f t="shared" si="67"/>
        <v xml:space="preserve"> 15.0</v>
      </c>
      <c r="I880">
        <f t="shared" si="68"/>
        <v>16.100000000000001</v>
      </c>
      <c r="J880">
        <f t="shared" si="69"/>
        <v>15</v>
      </c>
    </row>
    <row r="881" spans="1:10" x14ac:dyDescent="0.2">
      <c r="A881" t="s">
        <v>895</v>
      </c>
      <c r="B881" t="s">
        <v>807</v>
      </c>
      <c r="C881">
        <f t="shared" si="65"/>
        <v>944</v>
      </c>
      <c r="D881">
        <f t="shared" si="65"/>
        <v>587</v>
      </c>
      <c r="E881">
        <f t="array" ref="E881">MIN(FIND(E$1:E$2,$A881,C881+1))-C881</f>
        <v>5</v>
      </c>
      <c r="F881">
        <f t="array" ref="F881">MIN(FIND(F$1:F$2,$A881,D881+1))-D881</f>
        <v>5</v>
      </c>
      <c r="G881" t="str">
        <f t="shared" si="66"/>
        <v xml:space="preserve"> 16.5</v>
      </c>
      <c r="H881" t="str">
        <f t="shared" si="67"/>
        <v xml:space="preserve"> 23.4</v>
      </c>
      <c r="I881">
        <f t="shared" si="68"/>
        <v>16.5</v>
      </c>
      <c r="J881">
        <f t="shared" si="69"/>
        <v>23.4</v>
      </c>
    </row>
    <row r="882" spans="1:10" x14ac:dyDescent="0.2">
      <c r="A882" t="s">
        <v>896</v>
      </c>
      <c r="B882" t="s">
        <v>807</v>
      </c>
      <c r="C882">
        <f t="shared" si="65"/>
        <v>954</v>
      </c>
      <c r="D882">
        <f t="shared" si="65"/>
        <v>593</v>
      </c>
      <c r="E882">
        <f t="array" ref="E882">MIN(FIND(E$1:E$2,$A882,C882+1))-C882</f>
        <v>5</v>
      </c>
      <c r="F882">
        <f t="array" ref="F882">MIN(FIND(F$1:F$2,$A882,D882+1))-D882</f>
        <v>5</v>
      </c>
      <c r="G882" t="str">
        <f t="shared" si="66"/>
        <v xml:space="preserve"> 19.1</v>
      </c>
      <c r="H882" t="str">
        <f t="shared" si="67"/>
        <v xml:space="preserve"> 17.4</v>
      </c>
      <c r="I882">
        <f t="shared" si="68"/>
        <v>19.100000000000001</v>
      </c>
      <c r="J882">
        <f t="shared" si="69"/>
        <v>17.399999999999999</v>
      </c>
    </row>
    <row r="883" spans="1:10" x14ac:dyDescent="0.2">
      <c r="A883" t="s">
        <v>897</v>
      </c>
      <c r="B883" t="s">
        <v>807</v>
      </c>
      <c r="C883">
        <f t="shared" si="65"/>
        <v>950</v>
      </c>
      <c r="D883">
        <f t="shared" si="65"/>
        <v>587</v>
      </c>
      <c r="E883">
        <f t="array" ref="E883">MIN(FIND(E$1:E$2,$A883,C883+1))-C883</f>
        <v>4</v>
      </c>
      <c r="F883">
        <f t="array" ref="F883">MIN(FIND(F$1:F$2,$A883,D883+1))-D883</f>
        <v>5</v>
      </c>
      <c r="G883" t="str">
        <f t="shared" si="66"/>
        <v xml:space="preserve"> 7.3</v>
      </c>
      <c r="H883" t="str">
        <f t="shared" si="67"/>
        <v xml:space="preserve"> 24.8</v>
      </c>
      <c r="I883">
        <f t="shared" si="68"/>
        <v>7.3</v>
      </c>
      <c r="J883">
        <f t="shared" si="69"/>
        <v>24.8</v>
      </c>
    </row>
    <row r="884" spans="1:10" x14ac:dyDescent="0.2">
      <c r="A884" t="s">
        <v>898</v>
      </c>
      <c r="B884" t="s">
        <v>807</v>
      </c>
      <c r="C884">
        <f t="shared" si="65"/>
        <v>954</v>
      </c>
      <c r="D884">
        <f t="shared" si="65"/>
        <v>587</v>
      </c>
      <c r="E884">
        <f t="array" ref="E884">MIN(FIND(E$1:E$2,$A884,C884+1))-C884</f>
        <v>4</v>
      </c>
      <c r="F884">
        <f t="array" ref="F884">MIN(FIND(F$1:F$2,$A884,D884+1))-D884</f>
        <v>5</v>
      </c>
      <c r="G884" t="str">
        <f t="shared" si="66"/>
        <v xml:space="preserve"> 9.8</v>
      </c>
      <c r="H884" t="str">
        <f t="shared" si="67"/>
        <v xml:space="preserve"> 21.1</v>
      </c>
      <c r="I884">
        <f t="shared" si="68"/>
        <v>9.8000000000000007</v>
      </c>
      <c r="J884">
        <f t="shared" si="69"/>
        <v>21.1</v>
      </c>
    </row>
    <row r="885" spans="1:10" x14ac:dyDescent="0.2">
      <c r="A885" t="s">
        <v>899</v>
      </c>
      <c r="B885" t="s">
        <v>807</v>
      </c>
      <c r="C885">
        <f t="shared" si="65"/>
        <v>942</v>
      </c>
      <c r="D885">
        <f t="shared" si="65"/>
        <v>587</v>
      </c>
      <c r="E885">
        <f t="array" ref="E885">MIN(FIND(E$1:E$2,$A885,C885+1))-C885</f>
        <v>5</v>
      </c>
      <c r="F885">
        <f t="array" ref="F885">MIN(FIND(F$1:F$2,$A885,D885+1))-D885</f>
        <v>5</v>
      </c>
      <c r="G885" t="str">
        <f t="shared" si="66"/>
        <v xml:space="preserve"> 12.4</v>
      </c>
      <c r="H885" t="str">
        <f t="shared" si="67"/>
        <v xml:space="preserve"> 25.2</v>
      </c>
      <c r="I885">
        <f t="shared" si="68"/>
        <v>12.4</v>
      </c>
      <c r="J885">
        <f t="shared" si="69"/>
        <v>25.2</v>
      </c>
    </row>
    <row r="886" spans="1:10" x14ac:dyDescent="0.2">
      <c r="A886" t="s">
        <v>900</v>
      </c>
      <c r="B886" t="s">
        <v>807</v>
      </c>
      <c r="C886">
        <f t="shared" si="65"/>
        <v>952</v>
      </c>
      <c r="D886">
        <f t="shared" si="65"/>
        <v>591</v>
      </c>
      <c r="E886">
        <f t="array" ref="E886">MIN(FIND(E$1:E$2,$A886,C886+1))-C886</f>
        <v>5</v>
      </c>
      <c r="F886">
        <f t="array" ref="F886">MIN(FIND(F$1:F$2,$A886,D886+1))-D886</f>
        <v>5</v>
      </c>
      <c r="G886" t="str">
        <f t="shared" si="66"/>
        <v xml:space="preserve"> 15.8</v>
      </c>
      <c r="H886" t="str">
        <f t="shared" si="67"/>
        <v xml:space="preserve"> 15.4</v>
      </c>
      <c r="I886">
        <f t="shared" si="68"/>
        <v>15.8</v>
      </c>
      <c r="J886">
        <f t="shared" si="69"/>
        <v>15.4</v>
      </c>
    </row>
    <row r="887" spans="1:10" x14ac:dyDescent="0.2">
      <c r="A887" t="s">
        <v>901</v>
      </c>
      <c r="B887" t="s">
        <v>807</v>
      </c>
      <c r="C887">
        <f t="shared" si="65"/>
        <v>954</v>
      </c>
      <c r="D887">
        <f t="shared" si="65"/>
        <v>591</v>
      </c>
      <c r="E887">
        <f t="array" ref="E887">MIN(FIND(E$1:E$2,$A887,C887+1))-C887</f>
        <v>5</v>
      </c>
      <c r="F887">
        <f t="array" ref="F887">MIN(FIND(F$1:F$2,$A887,D887+1))-D887</f>
        <v>5</v>
      </c>
      <c r="G887" t="str">
        <f t="shared" si="66"/>
        <v xml:space="preserve"> 11.4</v>
      </c>
      <c r="H887" t="str">
        <f t="shared" si="67"/>
        <v xml:space="preserve"> 16.3</v>
      </c>
      <c r="I887">
        <f t="shared" si="68"/>
        <v>11.4</v>
      </c>
      <c r="J887">
        <f t="shared" si="69"/>
        <v>16.3</v>
      </c>
    </row>
    <row r="888" spans="1:10" x14ac:dyDescent="0.2">
      <c r="A888" t="s">
        <v>902</v>
      </c>
      <c r="B888" t="s">
        <v>807</v>
      </c>
      <c r="C888">
        <f t="shared" si="65"/>
        <v>957</v>
      </c>
      <c r="D888">
        <f t="shared" si="65"/>
        <v>590</v>
      </c>
      <c r="E888">
        <f t="array" ref="E888">MIN(FIND(E$1:E$2,$A888,C888+1))-C888</f>
        <v>4</v>
      </c>
      <c r="F888">
        <f t="array" ref="F888">MIN(FIND(F$1:F$2,$A888,D888+1))-D888</f>
        <v>5</v>
      </c>
      <c r="G888" t="str">
        <f t="shared" si="66"/>
        <v xml:space="preserve"> 8.4</v>
      </c>
      <c r="H888" t="str">
        <f t="shared" si="67"/>
        <v xml:space="preserve"> 16.2</v>
      </c>
      <c r="I888">
        <f t="shared" si="68"/>
        <v>8.4</v>
      </c>
      <c r="J888">
        <f t="shared" si="69"/>
        <v>16.2</v>
      </c>
    </row>
    <row r="889" spans="1:10" x14ac:dyDescent="0.2">
      <c r="A889" t="s">
        <v>903</v>
      </c>
      <c r="B889" t="s">
        <v>807</v>
      </c>
      <c r="C889">
        <f t="shared" si="65"/>
        <v>962</v>
      </c>
      <c r="D889">
        <f t="shared" si="65"/>
        <v>593</v>
      </c>
      <c r="E889">
        <f t="array" ref="E889">MIN(FIND(E$1:E$2,$A889,C889+1))-C889</f>
        <v>5</v>
      </c>
      <c r="F889">
        <f t="array" ref="F889">MIN(FIND(F$1:F$2,$A889,D889+1))-D889</f>
        <v>5</v>
      </c>
      <c r="G889" t="str">
        <f t="shared" si="66"/>
        <v xml:space="preserve"> 15.7</v>
      </c>
      <c r="H889" t="str">
        <f t="shared" si="67"/>
        <v xml:space="preserve"> 17.7</v>
      </c>
      <c r="I889">
        <f t="shared" si="68"/>
        <v>15.7</v>
      </c>
      <c r="J889">
        <f t="shared" si="69"/>
        <v>17.7</v>
      </c>
    </row>
    <row r="890" spans="1:10" x14ac:dyDescent="0.2">
      <c r="A890" t="s">
        <v>904</v>
      </c>
      <c r="B890" t="s">
        <v>807</v>
      </c>
      <c r="C890">
        <f t="shared" si="65"/>
        <v>944</v>
      </c>
      <c r="D890">
        <f t="shared" si="65"/>
        <v>590</v>
      </c>
      <c r="E890">
        <f t="array" ref="E890">MIN(FIND(E$1:E$2,$A890,C890+1))-C890</f>
        <v>5</v>
      </c>
      <c r="F890">
        <f t="array" ref="F890">MIN(FIND(F$1:F$2,$A890,D890+1))-D890</f>
        <v>5</v>
      </c>
      <c r="G890" t="str">
        <f t="shared" si="66"/>
        <v xml:space="preserve"> 11.5</v>
      </c>
      <c r="H890" t="str">
        <f t="shared" si="67"/>
        <v xml:space="preserve"> 20.1</v>
      </c>
      <c r="I890">
        <f t="shared" si="68"/>
        <v>11.5</v>
      </c>
      <c r="J890">
        <f t="shared" si="69"/>
        <v>20.100000000000001</v>
      </c>
    </row>
    <row r="891" spans="1:10" x14ac:dyDescent="0.2">
      <c r="A891" t="s">
        <v>905</v>
      </c>
      <c r="B891" t="s">
        <v>807</v>
      </c>
      <c r="C891">
        <f t="shared" si="65"/>
        <v>951</v>
      </c>
      <c r="D891">
        <f t="shared" si="65"/>
        <v>591</v>
      </c>
      <c r="E891">
        <f t="array" ref="E891">MIN(FIND(E$1:E$2,$A891,C891+1))-C891</f>
        <v>5</v>
      </c>
      <c r="F891">
        <f t="array" ref="F891">MIN(FIND(F$1:F$2,$A891,D891+1))-D891</f>
        <v>5</v>
      </c>
      <c r="G891" t="str">
        <f t="shared" si="66"/>
        <v xml:space="preserve"> 11.0</v>
      </c>
      <c r="H891" t="str">
        <f t="shared" si="67"/>
        <v xml:space="preserve"> 15.6</v>
      </c>
      <c r="I891">
        <f t="shared" si="68"/>
        <v>11</v>
      </c>
      <c r="J891">
        <f t="shared" si="69"/>
        <v>15.6</v>
      </c>
    </row>
    <row r="892" spans="1:10" x14ac:dyDescent="0.2">
      <c r="A892" t="s">
        <v>906</v>
      </c>
      <c r="B892" t="s">
        <v>907</v>
      </c>
      <c r="C892">
        <f t="shared" si="65"/>
        <v>949</v>
      </c>
      <c r="D892">
        <f t="shared" si="65"/>
        <v>590</v>
      </c>
      <c r="E892">
        <f t="array" ref="E892">MIN(FIND(E$1:E$2,$A892,C892+1))-C892</f>
        <v>5</v>
      </c>
      <c r="F892">
        <f t="array" ref="F892">MIN(FIND(F$1:F$2,$A892,D892+1))-D892</f>
        <v>5</v>
      </c>
      <c r="G892" t="str">
        <f t="shared" si="66"/>
        <v xml:space="preserve"> 17.0</v>
      </c>
      <c r="H892" t="str">
        <f t="shared" si="67"/>
        <v xml:space="preserve"> 15.4</v>
      </c>
      <c r="I892">
        <f t="shared" si="68"/>
        <v>17</v>
      </c>
      <c r="J892">
        <f t="shared" si="69"/>
        <v>15.4</v>
      </c>
    </row>
    <row r="893" spans="1:10" x14ac:dyDescent="0.2">
      <c r="A893" t="s">
        <v>908</v>
      </c>
      <c r="B893" t="s">
        <v>907</v>
      </c>
      <c r="C893">
        <f t="shared" si="65"/>
        <v>948</v>
      </c>
      <c r="D893">
        <f t="shared" si="65"/>
        <v>587</v>
      </c>
      <c r="E893">
        <f t="array" ref="E893">MIN(FIND(E$1:E$2,$A893,C893+1))-C893</f>
        <v>5</v>
      </c>
      <c r="F893">
        <f t="array" ref="F893">MIN(FIND(F$1:F$2,$A893,D893+1))-D893</f>
        <v>5</v>
      </c>
      <c r="G893" t="str">
        <f t="shared" si="66"/>
        <v xml:space="preserve"> 12.8</v>
      </c>
      <c r="H893" t="str">
        <f t="shared" si="67"/>
        <v xml:space="preserve"> 25.2</v>
      </c>
      <c r="I893">
        <f t="shared" si="68"/>
        <v>12.8</v>
      </c>
      <c r="J893">
        <f t="shared" si="69"/>
        <v>25.2</v>
      </c>
    </row>
    <row r="894" spans="1:10" x14ac:dyDescent="0.2">
      <c r="A894" t="s">
        <v>909</v>
      </c>
      <c r="B894" t="s">
        <v>907</v>
      </c>
      <c r="C894">
        <f t="shared" si="65"/>
        <v>947</v>
      </c>
      <c r="D894">
        <f t="shared" si="65"/>
        <v>587</v>
      </c>
      <c r="E894">
        <f t="array" ref="E894">MIN(FIND(E$1:E$2,$A894,C894+1))-C894</f>
        <v>5</v>
      </c>
      <c r="F894">
        <f t="array" ref="F894">MIN(FIND(F$1:F$2,$A894,D894+1))-D894</f>
        <v>5</v>
      </c>
      <c r="G894" t="str">
        <f t="shared" si="66"/>
        <v xml:space="preserve"> 17.1</v>
      </c>
      <c r="H894" t="str">
        <f t="shared" si="67"/>
        <v xml:space="preserve"> 20.0</v>
      </c>
      <c r="I894">
        <f t="shared" si="68"/>
        <v>17.100000000000001</v>
      </c>
      <c r="J894">
        <f t="shared" si="69"/>
        <v>20</v>
      </c>
    </row>
    <row r="895" spans="1:10" x14ac:dyDescent="0.2">
      <c r="A895" t="s">
        <v>910</v>
      </c>
      <c r="B895" t="s">
        <v>907</v>
      </c>
      <c r="C895">
        <f t="shared" si="65"/>
        <v>946</v>
      </c>
      <c r="D895">
        <f t="shared" si="65"/>
        <v>587</v>
      </c>
      <c r="E895">
        <f t="array" ref="E895">MIN(FIND(E$1:E$2,$A895,C895+1))-C895</f>
        <v>5</v>
      </c>
      <c r="F895">
        <f t="array" ref="F895">MIN(FIND(F$1:F$2,$A895,D895+1))-D895</f>
        <v>5</v>
      </c>
      <c r="G895" t="str">
        <f t="shared" si="66"/>
        <v xml:space="preserve"> 10.6</v>
      </c>
      <c r="H895" t="str">
        <f t="shared" si="67"/>
        <v xml:space="preserve"> 13.6</v>
      </c>
      <c r="I895">
        <f t="shared" si="68"/>
        <v>10.6</v>
      </c>
      <c r="J895">
        <f t="shared" si="69"/>
        <v>13.6</v>
      </c>
    </row>
    <row r="896" spans="1:10" x14ac:dyDescent="0.2">
      <c r="A896" t="s">
        <v>911</v>
      </c>
      <c r="B896" t="s">
        <v>907</v>
      </c>
      <c r="C896">
        <f t="shared" si="65"/>
        <v>951</v>
      </c>
      <c r="D896">
        <f t="shared" si="65"/>
        <v>592</v>
      </c>
      <c r="E896">
        <f t="array" ref="E896">MIN(FIND(E$1:E$2,$A896,C896+1))-C896</f>
        <v>5</v>
      </c>
      <c r="F896">
        <f t="array" ref="F896">MIN(FIND(F$1:F$2,$A896,D896+1))-D896</f>
        <v>5</v>
      </c>
      <c r="G896" t="str">
        <f t="shared" si="66"/>
        <v xml:space="preserve"> 13.9</v>
      </c>
      <c r="H896" t="str">
        <f t="shared" si="67"/>
        <v xml:space="preserve"> 17.0</v>
      </c>
      <c r="I896">
        <f t="shared" si="68"/>
        <v>13.9</v>
      </c>
      <c r="J896">
        <f t="shared" si="69"/>
        <v>17</v>
      </c>
    </row>
    <row r="897" spans="1:10" x14ac:dyDescent="0.2">
      <c r="A897" t="s">
        <v>912</v>
      </c>
      <c r="B897" t="s">
        <v>907</v>
      </c>
      <c r="C897">
        <f t="shared" si="65"/>
        <v>952</v>
      </c>
      <c r="D897">
        <f t="shared" si="65"/>
        <v>590</v>
      </c>
      <c r="E897">
        <f t="array" ref="E897">MIN(FIND(E$1:E$2,$A897,C897+1))-C897</f>
        <v>5</v>
      </c>
      <c r="F897">
        <f t="array" ref="F897">MIN(FIND(F$1:F$2,$A897,D897+1))-D897</f>
        <v>5</v>
      </c>
      <c r="G897" t="str">
        <f t="shared" si="66"/>
        <v xml:space="preserve"> 19.3</v>
      </c>
      <c r="H897" t="str">
        <f t="shared" si="67"/>
        <v xml:space="preserve"> 16.8</v>
      </c>
      <c r="I897">
        <f t="shared" si="68"/>
        <v>19.3</v>
      </c>
      <c r="J897">
        <f t="shared" si="69"/>
        <v>16.8</v>
      </c>
    </row>
    <row r="898" spans="1:10" x14ac:dyDescent="0.2">
      <c r="A898" t="s">
        <v>913</v>
      </c>
      <c r="B898" t="s">
        <v>907</v>
      </c>
      <c r="C898">
        <f t="shared" si="65"/>
        <v>945</v>
      </c>
      <c r="D898">
        <f t="shared" si="65"/>
        <v>589</v>
      </c>
      <c r="E898">
        <f t="array" ref="E898">MIN(FIND(E$1:E$2,$A898,C898+1))-C898</f>
        <v>5</v>
      </c>
      <c r="F898">
        <f t="array" ref="F898">MIN(FIND(F$1:F$2,$A898,D898+1))-D898</f>
        <v>5</v>
      </c>
      <c r="G898" t="str">
        <f t="shared" si="66"/>
        <v xml:space="preserve"> 19.0</v>
      </c>
      <c r="H898" t="str">
        <f t="shared" si="67"/>
        <v xml:space="preserve"> 16.5</v>
      </c>
      <c r="I898">
        <f t="shared" si="68"/>
        <v>19</v>
      </c>
      <c r="J898">
        <f t="shared" si="69"/>
        <v>16.5</v>
      </c>
    </row>
    <row r="899" spans="1:10" x14ac:dyDescent="0.2">
      <c r="A899" t="s">
        <v>914</v>
      </c>
      <c r="B899" t="s">
        <v>907</v>
      </c>
      <c r="C899">
        <f t="shared" si="65"/>
        <v>951</v>
      </c>
      <c r="D899">
        <f t="shared" si="65"/>
        <v>587</v>
      </c>
      <c r="E899">
        <f t="array" ref="E899">MIN(FIND(E$1:E$2,$A899,C899+1))-C899</f>
        <v>4</v>
      </c>
      <c r="F899">
        <f t="array" ref="F899">MIN(FIND(F$1:F$2,$A899,D899+1))-D899</f>
        <v>5</v>
      </c>
      <c r="G899" t="str">
        <f t="shared" si="66"/>
        <v xml:space="preserve"> 8.4</v>
      </c>
      <c r="H899" t="str">
        <f t="shared" si="67"/>
        <v xml:space="preserve"> 22.0</v>
      </c>
      <c r="I899">
        <f t="shared" si="68"/>
        <v>8.4</v>
      </c>
      <c r="J899">
        <f t="shared" si="69"/>
        <v>22</v>
      </c>
    </row>
    <row r="900" spans="1:10" x14ac:dyDescent="0.2">
      <c r="A900" t="s">
        <v>915</v>
      </c>
      <c r="B900" t="s">
        <v>907</v>
      </c>
      <c r="C900">
        <f t="shared" si="65"/>
        <v>941</v>
      </c>
      <c r="D900">
        <f t="shared" si="65"/>
        <v>587</v>
      </c>
      <c r="E900">
        <f t="array" ref="E900">MIN(FIND(E$1:E$2,$A900,C900+1))-C900</f>
        <v>5</v>
      </c>
      <c r="F900">
        <f t="array" ref="F900">MIN(FIND(F$1:F$2,$A900,D900+1))-D900</f>
        <v>5</v>
      </c>
      <c r="G900" t="str">
        <f t="shared" si="66"/>
        <v xml:space="preserve"> 13.1</v>
      </c>
      <c r="H900" t="str">
        <f t="shared" si="67"/>
        <v xml:space="preserve"> 22.1</v>
      </c>
      <c r="I900">
        <f t="shared" si="68"/>
        <v>13.1</v>
      </c>
      <c r="J900">
        <f t="shared" si="69"/>
        <v>22.1</v>
      </c>
    </row>
    <row r="901" spans="1:10" x14ac:dyDescent="0.2">
      <c r="A901" t="s">
        <v>916</v>
      </c>
      <c r="B901" t="s">
        <v>907</v>
      </c>
      <c r="C901">
        <f t="shared" ref="C901:D964" si="70">FIND(C$1,$A901)+LEN(C$1)+2</f>
        <v>945</v>
      </c>
      <c r="D901">
        <f t="shared" si="70"/>
        <v>587</v>
      </c>
      <c r="E901">
        <f t="array" ref="E901">MIN(FIND(E$1:E$2,$A901,C901+1))-C901</f>
        <v>5</v>
      </c>
      <c r="F901">
        <f t="array" ref="F901">MIN(FIND(F$1:F$2,$A901,D901+1))-D901</f>
        <v>5</v>
      </c>
      <c r="G901" t="str">
        <f t="shared" ref="G901:G964" si="71">MID($A901,C901,E901)</f>
        <v xml:space="preserve"> 15.2</v>
      </c>
      <c r="H901" t="str">
        <f t="shared" ref="H901:H964" si="72">MID($A901,D901,F901)</f>
        <v xml:space="preserve"> 24.1</v>
      </c>
      <c r="I901">
        <f t="shared" ref="I901:I964" si="73">VALUE(G901)</f>
        <v>15.2</v>
      </c>
      <c r="J901">
        <f t="shared" ref="J901:J964" si="74">VALUE(H901)</f>
        <v>24.1</v>
      </c>
    </row>
    <row r="902" spans="1:10" x14ac:dyDescent="0.2">
      <c r="A902" t="s">
        <v>917</v>
      </c>
      <c r="B902" t="s">
        <v>907</v>
      </c>
      <c r="C902">
        <f t="shared" si="70"/>
        <v>952</v>
      </c>
      <c r="D902">
        <f t="shared" si="70"/>
        <v>590</v>
      </c>
      <c r="E902">
        <f t="array" ref="E902">MIN(FIND(E$1:E$2,$A902,C902+1))-C902</f>
        <v>5</v>
      </c>
      <c r="F902">
        <f t="array" ref="F902">MIN(FIND(F$1:F$2,$A902,D902+1))-D902</f>
        <v>5</v>
      </c>
      <c r="G902" t="str">
        <f t="shared" si="71"/>
        <v xml:space="preserve"> 18.4</v>
      </c>
      <c r="H902" t="str">
        <f t="shared" si="72"/>
        <v xml:space="preserve"> 19.8</v>
      </c>
      <c r="I902">
        <f t="shared" si="73"/>
        <v>18.399999999999999</v>
      </c>
      <c r="J902">
        <f t="shared" si="74"/>
        <v>19.8</v>
      </c>
    </row>
    <row r="903" spans="1:10" x14ac:dyDescent="0.2">
      <c r="A903" t="s">
        <v>918</v>
      </c>
      <c r="B903" t="s">
        <v>907</v>
      </c>
      <c r="C903">
        <f t="shared" si="70"/>
        <v>946</v>
      </c>
      <c r="D903">
        <f t="shared" si="70"/>
        <v>587</v>
      </c>
      <c r="E903">
        <f t="array" ref="E903">MIN(FIND(E$1:E$2,$A903,C903+1))-C903</f>
        <v>5</v>
      </c>
      <c r="F903">
        <f t="array" ref="F903">MIN(FIND(F$1:F$2,$A903,D903+1))-D903</f>
        <v>5</v>
      </c>
      <c r="G903" t="str">
        <f t="shared" si="71"/>
        <v xml:space="preserve"> 11.2</v>
      </c>
      <c r="H903" t="str">
        <f t="shared" si="72"/>
        <v xml:space="preserve"> 13.1</v>
      </c>
      <c r="I903">
        <f t="shared" si="73"/>
        <v>11.2</v>
      </c>
      <c r="J903">
        <f t="shared" si="74"/>
        <v>13.1</v>
      </c>
    </row>
    <row r="904" spans="1:10" x14ac:dyDescent="0.2">
      <c r="A904" t="s">
        <v>919</v>
      </c>
      <c r="B904" t="s">
        <v>907</v>
      </c>
      <c r="C904">
        <f t="shared" si="70"/>
        <v>939</v>
      </c>
      <c r="D904">
        <f t="shared" si="70"/>
        <v>587</v>
      </c>
      <c r="E904">
        <f t="array" ref="E904">MIN(FIND(E$1:E$2,$A904,C904+1))-C904</f>
        <v>5</v>
      </c>
      <c r="F904">
        <f t="array" ref="F904">MIN(FIND(F$1:F$2,$A904,D904+1))-D904</f>
        <v>5</v>
      </c>
      <c r="G904" t="str">
        <f t="shared" si="71"/>
        <v xml:space="preserve"> 12.7</v>
      </c>
      <c r="H904" t="str">
        <f t="shared" si="72"/>
        <v xml:space="preserve"> 13.3</v>
      </c>
      <c r="I904">
        <f t="shared" si="73"/>
        <v>12.7</v>
      </c>
      <c r="J904">
        <f t="shared" si="74"/>
        <v>13.3</v>
      </c>
    </row>
    <row r="905" spans="1:10" x14ac:dyDescent="0.2">
      <c r="A905" t="s">
        <v>920</v>
      </c>
      <c r="B905" t="s">
        <v>907</v>
      </c>
      <c r="C905">
        <f t="shared" si="70"/>
        <v>942</v>
      </c>
      <c r="D905">
        <f t="shared" si="70"/>
        <v>587</v>
      </c>
      <c r="E905">
        <f t="array" ref="E905">MIN(FIND(E$1:E$2,$A905,C905+1))-C905</f>
        <v>5</v>
      </c>
      <c r="F905">
        <f t="array" ref="F905">MIN(FIND(F$1:F$2,$A905,D905+1))-D905</f>
        <v>5</v>
      </c>
      <c r="G905" t="str">
        <f t="shared" si="71"/>
        <v xml:space="preserve"> 14.0</v>
      </c>
      <c r="H905" t="str">
        <f t="shared" si="72"/>
        <v xml:space="preserve"> 18.1</v>
      </c>
      <c r="I905">
        <f t="shared" si="73"/>
        <v>14</v>
      </c>
      <c r="J905">
        <f t="shared" si="74"/>
        <v>18.100000000000001</v>
      </c>
    </row>
    <row r="906" spans="1:10" x14ac:dyDescent="0.2">
      <c r="A906" t="s">
        <v>921</v>
      </c>
      <c r="B906" t="s">
        <v>907</v>
      </c>
      <c r="C906">
        <f t="shared" si="70"/>
        <v>946</v>
      </c>
      <c r="D906">
        <f t="shared" si="70"/>
        <v>587</v>
      </c>
      <c r="E906">
        <f t="array" ref="E906">MIN(FIND(E$1:E$2,$A906,C906+1))-C906</f>
        <v>5</v>
      </c>
      <c r="F906">
        <f t="array" ref="F906">MIN(FIND(F$1:F$2,$A906,D906+1))-D906</f>
        <v>5</v>
      </c>
      <c r="G906" t="str">
        <f t="shared" si="71"/>
        <v xml:space="preserve"> 16.3</v>
      </c>
      <c r="H906" t="str">
        <f t="shared" si="72"/>
        <v xml:space="preserve"> 15.2</v>
      </c>
      <c r="I906">
        <f t="shared" si="73"/>
        <v>16.3</v>
      </c>
      <c r="J906">
        <f t="shared" si="74"/>
        <v>15.2</v>
      </c>
    </row>
    <row r="907" spans="1:10" x14ac:dyDescent="0.2">
      <c r="A907" t="s">
        <v>922</v>
      </c>
      <c r="B907" t="s">
        <v>907</v>
      </c>
      <c r="C907">
        <f t="shared" si="70"/>
        <v>947</v>
      </c>
      <c r="D907">
        <f t="shared" si="70"/>
        <v>587</v>
      </c>
      <c r="E907">
        <f t="array" ref="E907">MIN(FIND(E$1:E$2,$A907,C907+1))-C907</f>
        <v>4</v>
      </c>
      <c r="F907">
        <f t="array" ref="F907">MIN(FIND(F$1:F$2,$A907,D907+1))-D907</f>
        <v>5</v>
      </c>
      <c r="G907" t="str">
        <f t="shared" si="71"/>
        <v xml:space="preserve"> 9.1</v>
      </c>
      <c r="H907" t="str">
        <f t="shared" si="72"/>
        <v xml:space="preserve"> 20.3</v>
      </c>
      <c r="I907">
        <f t="shared" si="73"/>
        <v>9.1</v>
      </c>
      <c r="J907">
        <f t="shared" si="74"/>
        <v>20.3</v>
      </c>
    </row>
    <row r="908" spans="1:10" x14ac:dyDescent="0.2">
      <c r="A908" t="s">
        <v>923</v>
      </c>
      <c r="B908" t="s">
        <v>907</v>
      </c>
      <c r="C908">
        <f t="shared" si="70"/>
        <v>943</v>
      </c>
      <c r="D908">
        <f t="shared" si="70"/>
        <v>587</v>
      </c>
      <c r="E908">
        <f t="array" ref="E908">MIN(FIND(E$1:E$2,$A908,C908+1))-C908</f>
        <v>4</v>
      </c>
      <c r="F908">
        <f t="array" ref="F908">MIN(FIND(F$1:F$2,$A908,D908+1))-D908</f>
        <v>5</v>
      </c>
      <c r="G908" t="str">
        <f t="shared" si="71"/>
        <v xml:space="preserve"> 6.4</v>
      </c>
      <c r="H908" t="str">
        <f t="shared" si="72"/>
        <v xml:space="preserve"> 11.1</v>
      </c>
      <c r="I908">
        <f t="shared" si="73"/>
        <v>6.4</v>
      </c>
      <c r="J908">
        <f t="shared" si="74"/>
        <v>11.1</v>
      </c>
    </row>
    <row r="909" spans="1:10" x14ac:dyDescent="0.2">
      <c r="A909" t="s">
        <v>924</v>
      </c>
      <c r="B909" t="s">
        <v>907</v>
      </c>
      <c r="C909">
        <f t="shared" si="70"/>
        <v>952</v>
      </c>
      <c r="D909">
        <f t="shared" si="70"/>
        <v>592</v>
      </c>
      <c r="E909">
        <f t="array" ref="E909">MIN(FIND(E$1:E$2,$A909,C909+1))-C909</f>
        <v>5</v>
      </c>
      <c r="F909">
        <f t="array" ref="F909">MIN(FIND(F$1:F$2,$A909,D909+1))-D909</f>
        <v>5</v>
      </c>
      <c r="G909" t="str">
        <f t="shared" si="71"/>
        <v xml:space="preserve"> 17.6</v>
      </c>
      <c r="H909" t="str">
        <f t="shared" si="72"/>
        <v xml:space="preserve"> 18.5</v>
      </c>
      <c r="I909">
        <f t="shared" si="73"/>
        <v>17.600000000000001</v>
      </c>
      <c r="J909">
        <f t="shared" si="74"/>
        <v>18.5</v>
      </c>
    </row>
    <row r="910" spans="1:10" x14ac:dyDescent="0.2">
      <c r="A910" t="s">
        <v>925</v>
      </c>
      <c r="B910" t="s">
        <v>907</v>
      </c>
      <c r="C910">
        <f t="shared" si="70"/>
        <v>953</v>
      </c>
      <c r="D910">
        <f t="shared" si="70"/>
        <v>590</v>
      </c>
      <c r="E910">
        <f t="array" ref="E910">MIN(FIND(E$1:E$2,$A910,C910+1))-C910</f>
        <v>5</v>
      </c>
      <c r="F910">
        <f t="array" ref="F910">MIN(FIND(F$1:F$2,$A910,D910+1))-D910</f>
        <v>5</v>
      </c>
      <c r="G910" t="str">
        <f t="shared" si="71"/>
        <v xml:space="preserve"> 20.6</v>
      </c>
      <c r="H910" t="str">
        <f t="shared" si="72"/>
        <v xml:space="preserve"> 16.4</v>
      </c>
      <c r="I910">
        <f t="shared" si="73"/>
        <v>20.6</v>
      </c>
      <c r="J910">
        <f t="shared" si="74"/>
        <v>16.399999999999999</v>
      </c>
    </row>
    <row r="911" spans="1:10" x14ac:dyDescent="0.2">
      <c r="A911" t="s">
        <v>926</v>
      </c>
      <c r="B911" t="s">
        <v>907</v>
      </c>
      <c r="C911">
        <f t="shared" si="70"/>
        <v>945</v>
      </c>
      <c r="D911">
        <f t="shared" si="70"/>
        <v>587</v>
      </c>
      <c r="E911">
        <f t="array" ref="E911">MIN(FIND(E$1:E$2,$A911,C911+1))-C911</f>
        <v>5</v>
      </c>
      <c r="F911">
        <f t="array" ref="F911">MIN(FIND(F$1:F$2,$A911,D911+1))-D911</f>
        <v>5</v>
      </c>
      <c r="G911" t="str">
        <f t="shared" si="71"/>
        <v xml:space="preserve"> 10.1</v>
      </c>
      <c r="H911" t="str">
        <f t="shared" si="72"/>
        <v xml:space="preserve"> 13.8</v>
      </c>
      <c r="I911">
        <f t="shared" si="73"/>
        <v>10.1</v>
      </c>
      <c r="J911">
        <f t="shared" si="74"/>
        <v>13.8</v>
      </c>
    </row>
    <row r="912" spans="1:10" x14ac:dyDescent="0.2">
      <c r="A912" t="s">
        <v>927</v>
      </c>
      <c r="B912" t="s">
        <v>907</v>
      </c>
      <c r="C912">
        <f t="shared" si="70"/>
        <v>956</v>
      </c>
      <c r="D912">
        <f t="shared" si="70"/>
        <v>590</v>
      </c>
      <c r="E912">
        <f t="array" ref="E912">MIN(FIND(E$1:E$2,$A912,C912+1))-C912</f>
        <v>5</v>
      </c>
      <c r="F912">
        <f t="array" ref="F912">MIN(FIND(F$1:F$2,$A912,D912+1))-D912</f>
        <v>5</v>
      </c>
      <c r="G912" t="str">
        <f t="shared" si="71"/>
        <v xml:space="preserve"> 10.9</v>
      </c>
      <c r="H912" t="str">
        <f t="shared" si="72"/>
        <v xml:space="preserve"> 22.1</v>
      </c>
      <c r="I912">
        <f t="shared" si="73"/>
        <v>10.9</v>
      </c>
      <c r="J912">
        <f t="shared" si="74"/>
        <v>22.1</v>
      </c>
    </row>
    <row r="913" spans="1:10" x14ac:dyDescent="0.2">
      <c r="A913" t="s">
        <v>928</v>
      </c>
      <c r="B913" t="s">
        <v>907</v>
      </c>
      <c r="C913">
        <f t="shared" si="70"/>
        <v>944</v>
      </c>
      <c r="D913">
        <f t="shared" si="70"/>
        <v>587</v>
      </c>
      <c r="E913">
        <f t="array" ref="E913">MIN(FIND(E$1:E$2,$A913,C913+1))-C913</f>
        <v>5</v>
      </c>
      <c r="F913">
        <f t="array" ref="F913">MIN(FIND(F$1:F$2,$A913,D913+1))-D913</f>
        <v>5</v>
      </c>
      <c r="G913" t="str">
        <f t="shared" si="71"/>
        <v xml:space="preserve"> 12.3</v>
      </c>
      <c r="H913" t="str">
        <f t="shared" si="72"/>
        <v xml:space="preserve"> 19.2</v>
      </c>
      <c r="I913">
        <f t="shared" si="73"/>
        <v>12.3</v>
      </c>
      <c r="J913">
        <f t="shared" si="74"/>
        <v>19.2</v>
      </c>
    </row>
    <row r="914" spans="1:10" x14ac:dyDescent="0.2">
      <c r="A914" t="s">
        <v>929</v>
      </c>
      <c r="B914" t="s">
        <v>907</v>
      </c>
      <c r="C914">
        <f t="shared" si="70"/>
        <v>954</v>
      </c>
      <c r="D914">
        <f t="shared" si="70"/>
        <v>590</v>
      </c>
      <c r="E914">
        <f t="array" ref="E914">MIN(FIND(E$1:E$2,$A914,C914+1))-C914</f>
        <v>5</v>
      </c>
      <c r="F914">
        <f t="array" ref="F914">MIN(FIND(F$1:F$2,$A914,D914+1))-D914</f>
        <v>5</v>
      </c>
      <c r="G914" t="str">
        <f t="shared" si="71"/>
        <v xml:space="preserve"> 19.0</v>
      </c>
      <c r="H914" t="str">
        <f t="shared" si="72"/>
        <v xml:space="preserve"> 20.1</v>
      </c>
      <c r="I914">
        <f t="shared" si="73"/>
        <v>19</v>
      </c>
      <c r="J914">
        <f t="shared" si="74"/>
        <v>20.100000000000001</v>
      </c>
    </row>
    <row r="915" spans="1:10" x14ac:dyDescent="0.2">
      <c r="A915" t="s">
        <v>930</v>
      </c>
      <c r="B915" t="s">
        <v>907</v>
      </c>
      <c r="C915">
        <f t="shared" si="70"/>
        <v>947</v>
      </c>
      <c r="D915">
        <f t="shared" si="70"/>
        <v>590</v>
      </c>
      <c r="E915">
        <f t="array" ref="E915">MIN(FIND(E$1:E$2,$A915,C915+1))-C915</f>
        <v>5</v>
      </c>
      <c r="F915">
        <f t="array" ref="F915">MIN(FIND(F$1:F$2,$A915,D915+1))-D915</f>
        <v>5</v>
      </c>
      <c r="G915" t="str">
        <f t="shared" si="71"/>
        <v xml:space="preserve"> 12.9</v>
      </c>
      <c r="H915" t="str">
        <f t="shared" si="72"/>
        <v xml:space="preserve"> 19.7</v>
      </c>
      <c r="I915">
        <f t="shared" si="73"/>
        <v>12.9</v>
      </c>
      <c r="J915">
        <f t="shared" si="74"/>
        <v>19.7</v>
      </c>
    </row>
    <row r="916" spans="1:10" x14ac:dyDescent="0.2">
      <c r="A916" t="s">
        <v>931</v>
      </c>
      <c r="B916" t="s">
        <v>907</v>
      </c>
      <c r="C916">
        <f t="shared" si="70"/>
        <v>937</v>
      </c>
      <c r="D916">
        <f t="shared" si="70"/>
        <v>587</v>
      </c>
      <c r="E916">
        <f t="array" ref="E916">MIN(FIND(E$1:E$2,$A916,C916+1))-C916</f>
        <v>5</v>
      </c>
      <c r="F916">
        <f t="array" ref="F916">MIN(FIND(F$1:F$2,$A916,D916+1))-D916</f>
        <v>5</v>
      </c>
      <c r="G916" t="str">
        <f t="shared" si="71"/>
        <v xml:space="preserve"> 18.5</v>
      </c>
      <c r="H916" t="str">
        <f t="shared" si="72"/>
        <v xml:space="preserve"> 33.3</v>
      </c>
      <c r="I916">
        <f t="shared" si="73"/>
        <v>18.5</v>
      </c>
      <c r="J916">
        <f t="shared" si="74"/>
        <v>33.299999999999997</v>
      </c>
    </row>
    <row r="917" spans="1:10" x14ac:dyDescent="0.2">
      <c r="A917" t="s">
        <v>932</v>
      </c>
      <c r="B917" t="s">
        <v>907</v>
      </c>
      <c r="C917">
        <f t="shared" si="70"/>
        <v>949</v>
      </c>
      <c r="D917">
        <f t="shared" si="70"/>
        <v>587</v>
      </c>
      <c r="E917">
        <f t="array" ref="E917">MIN(FIND(E$1:E$2,$A917,C917+1))-C917</f>
        <v>5</v>
      </c>
      <c r="F917">
        <f t="array" ref="F917">MIN(FIND(F$1:F$2,$A917,D917+1))-D917</f>
        <v>5</v>
      </c>
      <c r="G917" t="str">
        <f t="shared" si="71"/>
        <v xml:space="preserve"> 16.2</v>
      </c>
      <c r="H917" t="str">
        <f t="shared" si="72"/>
        <v xml:space="preserve"> 13.1</v>
      </c>
      <c r="I917">
        <f t="shared" si="73"/>
        <v>16.2</v>
      </c>
      <c r="J917">
        <f t="shared" si="74"/>
        <v>13.1</v>
      </c>
    </row>
    <row r="918" spans="1:10" x14ac:dyDescent="0.2">
      <c r="A918" t="s">
        <v>933</v>
      </c>
      <c r="B918" t="s">
        <v>907</v>
      </c>
      <c r="C918">
        <f t="shared" si="70"/>
        <v>947</v>
      </c>
      <c r="D918">
        <f t="shared" si="70"/>
        <v>587</v>
      </c>
      <c r="E918">
        <f t="array" ref="E918">MIN(FIND(E$1:E$2,$A918,C918+1))-C918</f>
        <v>4</v>
      </c>
      <c r="F918">
        <f t="array" ref="F918">MIN(FIND(F$1:F$2,$A918,D918+1))-D918</f>
        <v>5</v>
      </c>
      <c r="G918" t="str">
        <f t="shared" si="71"/>
        <v xml:space="preserve"> 6.9</v>
      </c>
      <c r="H918" t="str">
        <f t="shared" si="72"/>
        <v xml:space="preserve"> 16.5</v>
      </c>
      <c r="I918">
        <f t="shared" si="73"/>
        <v>6.9</v>
      </c>
      <c r="J918">
        <f t="shared" si="74"/>
        <v>16.5</v>
      </c>
    </row>
    <row r="919" spans="1:10" x14ac:dyDescent="0.2">
      <c r="A919" t="s">
        <v>934</v>
      </c>
      <c r="B919" t="s">
        <v>907</v>
      </c>
      <c r="C919">
        <f t="shared" si="70"/>
        <v>950</v>
      </c>
      <c r="D919">
        <f t="shared" si="70"/>
        <v>589</v>
      </c>
      <c r="E919">
        <f t="array" ref="E919">MIN(FIND(E$1:E$2,$A919,C919+1))-C919</f>
        <v>5</v>
      </c>
      <c r="F919">
        <f t="array" ref="F919">MIN(FIND(F$1:F$2,$A919,D919+1))-D919</f>
        <v>5</v>
      </c>
      <c r="G919" t="str">
        <f t="shared" si="71"/>
        <v xml:space="preserve"> 16.0</v>
      </c>
      <c r="H919" t="str">
        <f t="shared" si="72"/>
        <v xml:space="preserve"> 15.2</v>
      </c>
      <c r="I919">
        <f t="shared" si="73"/>
        <v>16</v>
      </c>
      <c r="J919">
        <f t="shared" si="74"/>
        <v>15.2</v>
      </c>
    </row>
    <row r="920" spans="1:10" x14ac:dyDescent="0.2">
      <c r="A920" t="s">
        <v>935</v>
      </c>
      <c r="B920" t="s">
        <v>907</v>
      </c>
      <c r="C920">
        <f t="shared" si="70"/>
        <v>949</v>
      </c>
      <c r="D920">
        <f t="shared" si="70"/>
        <v>590</v>
      </c>
      <c r="E920">
        <f t="array" ref="E920">MIN(FIND(E$1:E$2,$A920,C920+1))-C920</f>
        <v>5</v>
      </c>
      <c r="F920">
        <f t="array" ref="F920">MIN(FIND(F$1:F$2,$A920,D920+1))-D920</f>
        <v>5</v>
      </c>
      <c r="G920" t="str">
        <f t="shared" si="71"/>
        <v xml:space="preserve"> 15.5</v>
      </c>
      <c r="H920" t="str">
        <f t="shared" si="72"/>
        <v xml:space="preserve"> 14.3</v>
      </c>
      <c r="I920">
        <f t="shared" si="73"/>
        <v>15.5</v>
      </c>
      <c r="J920">
        <f t="shared" si="74"/>
        <v>14.3</v>
      </c>
    </row>
    <row r="921" spans="1:10" x14ac:dyDescent="0.2">
      <c r="A921" t="s">
        <v>936</v>
      </c>
      <c r="B921" t="s">
        <v>907</v>
      </c>
      <c r="C921">
        <f t="shared" si="70"/>
        <v>954</v>
      </c>
      <c r="D921">
        <f t="shared" si="70"/>
        <v>590</v>
      </c>
      <c r="E921">
        <f t="array" ref="E921">MIN(FIND(E$1:E$2,$A921,C921+1))-C921</f>
        <v>5</v>
      </c>
      <c r="F921">
        <f t="array" ref="F921">MIN(FIND(F$1:F$2,$A921,D921+1))-D921</f>
        <v>5</v>
      </c>
      <c r="G921" t="str">
        <f t="shared" si="71"/>
        <v xml:space="preserve"> 13.1</v>
      </c>
      <c r="H921" t="str">
        <f t="shared" si="72"/>
        <v xml:space="preserve"> 24.5</v>
      </c>
      <c r="I921">
        <f t="shared" si="73"/>
        <v>13.1</v>
      </c>
      <c r="J921">
        <f t="shared" si="74"/>
        <v>24.5</v>
      </c>
    </row>
    <row r="922" spans="1:10" x14ac:dyDescent="0.2">
      <c r="A922" t="s">
        <v>937</v>
      </c>
      <c r="B922" t="s">
        <v>907</v>
      </c>
      <c r="C922">
        <f t="shared" si="70"/>
        <v>951</v>
      </c>
      <c r="D922">
        <f t="shared" si="70"/>
        <v>590</v>
      </c>
      <c r="E922">
        <f t="array" ref="E922">MIN(FIND(E$1:E$2,$A922,C922+1))-C922</f>
        <v>5</v>
      </c>
      <c r="F922">
        <f t="array" ref="F922">MIN(FIND(F$1:F$2,$A922,D922+1))-D922</f>
        <v>5</v>
      </c>
      <c r="G922" t="str">
        <f t="shared" si="71"/>
        <v xml:space="preserve"> 12.1</v>
      </c>
      <c r="H922" t="str">
        <f t="shared" si="72"/>
        <v xml:space="preserve"> 16.6</v>
      </c>
      <c r="I922">
        <f t="shared" si="73"/>
        <v>12.1</v>
      </c>
      <c r="J922">
        <f t="shared" si="74"/>
        <v>16.600000000000001</v>
      </c>
    </row>
    <row r="923" spans="1:10" x14ac:dyDescent="0.2">
      <c r="A923" t="s">
        <v>938</v>
      </c>
      <c r="B923" t="s">
        <v>907</v>
      </c>
      <c r="C923">
        <f t="shared" si="70"/>
        <v>945</v>
      </c>
      <c r="D923">
        <f t="shared" si="70"/>
        <v>587</v>
      </c>
      <c r="E923">
        <f t="array" ref="E923">MIN(FIND(E$1:E$2,$A923,C923+1))-C923</f>
        <v>5</v>
      </c>
      <c r="F923">
        <f t="array" ref="F923">MIN(FIND(F$1:F$2,$A923,D923+1))-D923</f>
        <v>5</v>
      </c>
      <c r="G923" t="str">
        <f t="shared" si="71"/>
        <v xml:space="preserve"> 10.3</v>
      </c>
      <c r="H923" t="str">
        <f t="shared" si="72"/>
        <v xml:space="preserve"> 12.8</v>
      </c>
      <c r="I923">
        <f t="shared" si="73"/>
        <v>10.3</v>
      </c>
      <c r="J923">
        <f t="shared" si="74"/>
        <v>12.8</v>
      </c>
    </row>
    <row r="924" spans="1:10" x14ac:dyDescent="0.2">
      <c r="A924" t="s">
        <v>939</v>
      </c>
      <c r="B924" t="s">
        <v>907</v>
      </c>
      <c r="C924">
        <f t="shared" si="70"/>
        <v>945</v>
      </c>
      <c r="D924">
        <f t="shared" si="70"/>
        <v>587</v>
      </c>
      <c r="E924">
        <f t="array" ref="E924">MIN(FIND(E$1:E$2,$A924,C924+1))-C924</f>
        <v>5</v>
      </c>
      <c r="F924">
        <f t="array" ref="F924">MIN(FIND(F$1:F$2,$A924,D924+1))-D924</f>
        <v>5</v>
      </c>
      <c r="G924" t="str">
        <f t="shared" si="71"/>
        <v xml:space="preserve"> 11.2</v>
      </c>
      <c r="H924" t="str">
        <f t="shared" si="72"/>
        <v xml:space="preserve"> 16.9</v>
      </c>
      <c r="I924">
        <f t="shared" si="73"/>
        <v>11.2</v>
      </c>
      <c r="J924">
        <f t="shared" si="74"/>
        <v>16.899999999999999</v>
      </c>
    </row>
    <row r="925" spans="1:10" x14ac:dyDescent="0.2">
      <c r="A925" t="s">
        <v>940</v>
      </c>
      <c r="B925" t="s">
        <v>907</v>
      </c>
      <c r="C925">
        <f t="shared" si="70"/>
        <v>946</v>
      </c>
      <c r="D925">
        <f t="shared" si="70"/>
        <v>590</v>
      </c>
      <c r="E925">
        <f t="array" ref="E925">MIN(FIND(E$1:E$2,$A925,C925+1))-C925</f>
        <v>5</v>
      </c>
      <c r="F925">
        <f t="array" ref="F925">MIN(FIND(F$1:F$2,$A925,D925+1))-D925</f>
        <v>5</v>
      </c>
      <c r="G925" t="str">
        <f t="shared" si="71"/>
        <v xml:space="preserve"> 13.0</v>
      </c>
      <c r="H925" t="str">
        <f t="shared" si="72"/>
        <v xml:space="preserve"> 11.4</v>
      </c>
      <c r="I925">
        <f t="shared" si="73"/>
        <v>13</v>
      </c>
      <c r="J925">
        <f t="shared" si="74"/>
        <v>11.4</v>
      </c>
    </row>
    <row r="926" spans="1:10" x14ac:dyDescent="0.2">
      <c r="A926" t="s">
        <v>941</v>
      </c>
      <c r="B926" t="s">
        <v>907</v>
      </c>
      <c r="C926">
        <f t="shared" si="70"/>
        <v>946</v>
      </c>
      <c r="D926">
        <f t="shared" si="70"/>
        <v>589</v>
      </c>
      <c r="E926">
        <f t="array" ref="E926">MIN(FIND(E$1:E$2,$A926,C926+1))-C926</f>
        <v>5</v>
      </c>
      <c r="F926">
        <f t="array" ref="F926">MIN(FIND(F$1:F$2,$A926,D926+1))-D926</f>
        <v>5</v>
      </c>
      <c r="G926" t="str">
        <f t="shared" si="71"/>
        <v xml:space="preserve"> 11.2</v>
      </c>
      <c r="H926" t="str">
        <f t="shared" si="72"/>
        <v xml:space="preserve"> 17.6</v>
      </c>
      <c r="I926">
        <f t="shared" si="73"/>
        <v>11.2</v>
      </c>
      <c r="J926">
        <f t="shared" si="74"/>
        <v>17.600000000000001</v>
      </c>
    </row>
    <row r="927" spans="1:10" x14ac:dyDescent="0.2">
      <c r="A927" t="s">
        <v>942</v>
      </c>
      <c r="B927" t="s">
        <v>907</v>
      </c>
      <c r="C927">
        <f t="shared" si="70"/>
        <v>941</v>
      </c>
      <c r="D927">
        <f t="shared" si="70"/>
        <v>588</v>
      </c>
      <c r="E927">
        <f t="array" ref="E927">MIN(FIND(E$1:E$2,$A927,C927+1))-C927</f>
        <v>4</v>
      </c>
      <c r="F927">
        <f t="array" ref="F927">MIN(FIND(F$1:F$2,$A927,D927+1))-D927</f>
        <v>5</v>
      </c>
      <c r="G927" t="str">
        <f t="shared" si="71"/>
        <v xml:space="preserve"> 5.4</v>
      </c>
      <c r="H927" t="str">
        <f t="shared" si="72"/>
        <v xml:space="preserve"> 12.0</v>
      </c>
      <c r="I927">
        <f t="shared" si="73"/>
        <v>5.4</v>
      </c>
      <c r="J927">
        <f t="shared" si="74"/>
        <v>12</v>
      </c>
    </row>
    <row r="928" spans="1:10" x14ac:dyDescent="0.2">
      <c r="A928" t="s">
        <v>943</v>
      </c>
      <c r="B928" t="s">
        <v>907</v>
      </c>
      <c r="C928">
        <f t="shared" si="70"/>
        <v>947</v>
      </c>
      <c r="D928">
        <f t="shared" si="70"/>
        <v>587</v>
      </c>
      <c r="E928">
        <f t="array" ref="E928">MIN(FIND(E$1:E$2,$A928,C928+1))-C928</f>
        <v>5</v>
      </c>
      <c r="F928">
        <f t="array" ref="F928">MIN(FIND(F$1:F$2,$A928,D928+1))-D928</f>
        <v>5</v>
      </c>
      <c r="G928" t="str">
        <f t="shared" si="71"/>
        <v xml:space="preserve"> 16.1</v>
      </c>
      <c r="H928" t="str">
        <f t="shared" si="72"/>
        <v xml:space="preserve"> 25.2</v>
      </c>
      <c r="I928">
        <f t="shared" si="73"/>
        <v>16.100000000000001</v>
      </c>
      <c r="J928">
        <f t="shared" si="74"/>
        <v>25.2</v>
      </c>
    </row>
    <row r="929" spans="1:10" x14ac:dyDescent="0.2">
      <c r="A929" t="s">
        <v>944</v>
      </c>
      <c r="B929" t="s">
        <v>907</v>
      </c>
      <c r="C929">
        <f t="shared" si="70"/>
        <v>948</v>
      </c>
      <c r="D929">
        <f t="shared" si="70"/>
        <v>590</v>
      </c>
      <c r="E929">
        <f t="array" ref="E929">MIN(FIND(E$1:E$2,$A929,C929+1))-C929</f>
        <v>5</v>
      </c>
      <c r="F929">
        <f t="array" ref="F929">MIN(FIND(F$1:F$2,$A929,D929+1))-D929</f>
        <v>5</v>
      </c>
      <c r="G929" t="str">
        <f t="shared" si="71"/>
        <v xml:space="preserve"> 11.2</v>
      </c>
      <c r="H929" t="str">
        <f t="shared" si="72"/>
        <v xml:space="preserve"> 11.2</v>
      </c>
      <c r="I929">
        <f t="shared" si="73"/>
        <v>11.2</v>
      </c>
      <c r="J929">
        <f t="shared" si="74"/>
        <v>11.2</v>
      </c>
    </row>
    <row r="930" spans="1:10" x14ac:dyDescent="0.2">
      <c r="A930" t="s">
        <v>945</v>
      </c>
      <c r="B930" t="s">
        <v>907</v>
      </c>
      <c r="C930">
        <f t="shared" si="70"/>
        <v>944</v>
      </c>
      <c r="D930">
        <f t="shared" si="70"/>
        <v>587</v>
      </c>
      <c r="E930">
        <f t="array" ref="E930">MIN(FIND(E$1:E$2,$A930,C930+1))-C930</f>
        <v>5</v>
      </c>
      <c r="F930">
        <f t="array" ref="F930">MIN(FIND(F$1:F$2,$A930,D930+1))-D930</f>
        <v>5</v>
      </c>
      <c r="G930" t="str">
        <f t="shared" si="71"/>
        <v xml:space="preserve"> 16.5</v>
      </c>
      <c r="H930" t="str">
        <f t="shared" si="72"/>
        <v xml:space="preserve"> 14.6</v>
      </c>
      <c r="I930">
        <f t="shared" si="73"/>
        <v>16.5</v>
      </c>
      <c r="J930">
        <f t="shared" si="74"/>
        <v>14.6</v>
      </c>
    </row>
    <row r="931" spans="1:10" x14ac:dyDescent="0.2">
      <c r="A931" t="s">
        <v>946</v>
      </c>
      <c r="B931" t="s">
        <v>907</v>
      </c>
      <c r="C931">
        <f t="shared" si="70"/>
        <v>949</v>
      </c>
      <c r="D931">
        <f t="shared" si="70"/>
        <v>588</v>
      </c>
      <c r="E931">
        <f t="array" ref="E931">MIN(FIND(E$1:E$2,$A931,C931+1))-C931</f>
        <v>5</v>
      </c>
      <c r="F931">
        <f t="array" ref="F931">MIN(FIND(F$1:F$2,$A931,D931+1))-D931</f>
        <v>5</v>
      </c>
      <c r="G931" t="str">
        <f t="shared" si="71"/>
        <v xml:space="preserve"> 12.8</v>
      </c>
      <c r="H931" t="str">
        <f t="shared" si="72"/>
        <v xml:space="preserve"> 17.1</v>
      </c>
      <c r="I931">
        <f t="shared" si="73"/>
        <v>12.8</v>
      </c>
      <c r="J931">
        <f t="shared" si="74"/>
        <v>17.100000000000001</v>
      </c>
    </row>
    <row r="932" spans="1:10" x14ac:dyDescent="0.2">
      <c r="A932" t="s">
        <v>947</v>
      </c>
      <c r="B932" t="s">
        <v>907</v>
      </c>
      <c r="C932">
        <f t="shared" si="70"/>
        <v>948</v>
      </c>
      <c r="D932">
        <f t="shared" si="70"/>
        <v>590</v>
      </c>
      <c r="E932">
        <f t="array" ref="E932">MIN(FIND(E$1:E$2,$A932,C932+1))-C932</f>
        <v>5</v>
      </c>
      <c r="F932">
        <f t="array" ref="F932">MIN(FIND(F$1:F$2,$A932,D932+1))-D932</f>
        <v>5</v>
      </c>
      <c r="G932" t="str">
        <f t="shared" si="71"/>
        <v xml:space="preserve"> 10.4</v>
      </c>
      <c r="H932" t="str">
        <f t="shared" si="72"/>
        <v xml:space="preserve"> 15.2</v>
      </c>
      <c r="I932">
        <f t="shared" si="73"/>
        <v>10.4</v>
      </c>
      <c r="J932">
        <f t="shared" si="74"/>
        <v>15.2</v>
      </c>
    </row>
    <row r="933" spans="1:10" x14ac:dyDescent="0.2">
      <c r="A933" t="s">
        <v>948</v>
      </c>
      <c r="B933" t="s">
        <v>907</v>
      </c>
      <c r="C933">
        <f t="shared" si="70"/>
        <v>942</v>
      </c>
      <c r="D933">
        <f t="shared" si="70"/>
        <v>587</v>
      </c>
      <c r="E933">
        <f t="array" ref="E933">MIN(FIND(E$1:E$2,$A933,C933+1))-C933</f>
        <v>4</v>
      </c>
      <c r="F933">
        <f t="array" ref="F933">MIN(FIND(F$1:F$2,$A933,D933+1))-D933</f>
        <v>5</v>
      </c>
      <c r="G933" t="str">
        <f t="shared" si="71"/>
        <v xml:space="preserve"> 5.2</v>
      </c>
      <c r="H933" t="str">
        <f t="shared" si="72"/>
        <v xml:space="preserve"> 17.6</v>
      </c>
      <c r="I933">
        <f t="shared" si="73"/>
        <v>5.2</v>
      </c>
      <c r="J933">
        <f t="shared" si="74"/>
        <v>17.600000000000001</v>
      </c>
    </row>
    <row r="934" spans="1:10" x14ac:dyDescent="0.2">
      <c r="A934" t="s">
        <v>949</v>
      </c>
      <c r="B934" t="s">
        <v>907</v>
      </c>
      <c r="C934">
        <f t="shared" si="70"/>
        <v>945</v>
      </c>
      <c r="D934">
        <f t="shared" si="70"/>
        <v>587</v>
      </c>
      <c r="E934">
        <f t="array" ref="E934">MIN(FIND(E$1:E$2,$A934,C934+1))-C934</f>
        <v>4</v>
      </c>
      <c r="F934">
        <f t="array" ref="F934">MIN(FIND(F$1:F$2,$A934,D934+1))-D934</f>
        <v>5</v>
      </c>
      <c r="G934" t="str">
        <f t="shared" si="71"/>
        <v xml:space="preserve"> 9.4</v>
      </c>
      <c r="H934" t="str">
        <f t="shared" si="72"/>
        <v xml:space="preserve"> 24.8</v>
      </c>
      <c r="I934">
        <f t="shared" si="73"/>
        <v>9.4</v>
      </c>
      <c r="J934">
        <f t="shared" si="74"/>
        <v>24.8</v>
      </c>
    </row>
    <row r="935" spans="1:10" x14ac:dyDescent="0.2">
      <c r="A935" t="s">
        <v>950</v>
      </c>
      <c r="B935" t="s">
        <v>907</v>
      </c>
      <c r="C935">
        <f t="shared" si="70"/>
        <v>948</v>
      </c>
      <c r="D935">
        <f t="shared" si="70"/>
        <v>587</v>
      </c>
      <c r="E935">
        <f t="array" ref="E935">MIN(FIND(E$1:E$2,$A935,C935+1))-C935</f>
        <v>4</v>
      </c>
      <c r="F935">
        <f t="array" ref="F935">MIN(FIND(F$1:F$2,$A935,D935+1))-D935</f>
        <v>5</v>
      </c>
      <c r="G935" t="str">
        <f t="shared" si="71"/>
        <v xml:space="preserve"> 7.7</v>
      </c>
      <c r="H935" t="str">
        <f t="shared" si="72"/>
        <v xml:space="preserve"> 28.5</v>
      </c>
      <c r="I935">
        <f t="shared" si="73"/>
        <v>7.7</v>
      </c>
      <c r="J935">
        <f t="shared" si="74"/>
        <v>28.5</v>
      </c>
    </row>
    <row r="936" spans="1:10" x14ac:dyDescent="0.2">
      <c r="A936" t="s">
        <v>951</v>
      </c>
      <c r="B936" t="s">
        <v>907</v>
      </c>
      <c r="C936">
        <f t="shared" si="70"/>
        <v>944</v>
      </c>
      <c r="D936">
        <f t="shared" si="70"/>
        <v>587</v>
      </c>
      <c r="E936">
        <f t="array" ref="E936">MIN(FIND(E$1:E$2,$A936,C936+1))-C936</f>
        <v>5</v>
      </c>
      <c r="F936">
        <f t="array" ref="F936">MIN(FIND(F$1:F$2,$A936,D936+1))-D936</f>
        <v>5</v>
      </c>
      <c r="G936" t="str">
        <f t="shared" si="71"/>
        <v xml:space="preserve"> 12.5</v>
      </c>
      <c r="H936" t="str">
        <f t="shared" si="72"/>
        <v xml:space="preserve"> 15.7</v>
      </c>
      <c r="I936">
        <f t="shared" si="73"/>
        <v>12.5</v>
      </c>
      <c r="J936">
        <f t="shared" si="74"/>
        <v>15.7</v>
      </c>
    </row>
    <row r="937" spans="1:10" x14ac:dyDescent="0.2">
      <c r="A937" t="s">
        <v>952</v>
      </c>
      <c r="B937" t="s">
        <v>907</v>
      </c>
      <c r="C937">
        <f t="shared" si="70"/>
        <v>964</v>
      </c>
      <c r="D937">
        <f t="shared" si="70"/>
        <v>592</v>
      </c>
      <c r="E937">
        <f t="array" ref="E937">MIN(FIND(E$1:E$2,$A937,C937+1))-C937</f>
        <v>4</v>
      </c>
      <c r="F937">
        <f t="array" ref="F937">MIN(FIND(F$1:F$2,$A937,D937+1))-D937</f>
        <v>5</v>
      </c>
      <c r="G937" t="str">
        <f t="shared" si="71"/>
        <v xml:space="preserve"> 6.5</v>
      </c>
      <c r="H937" t="str">
        <f t="shared" si="72"/>
        <v xml:space="preserve"> 20.7</v>
      </c>
      <c r="I937">
        <f t="shared" si="73"/>
        <v>6.5</v>
      </c>
      <c r="J937">
        <f t="shared" si="74"/>
        <v>20.7</v>
      </c>
    </row>
    <row r="938" spans="1:10" x14ac:dyDescent="0.2">
      <c r="A938" t="s">
        <v>953</v>
      </c>
      <c r="B938" t="s">
        <v>907</v>
      </c>
      <c r="C938">
        <f t="shared" si="70"/>
        <v>946</v>
      </c>
      <c r="D938">
        <f t="shared" si="70"/>
        <v>590</v>
      </c>
      <c r="E938">
        <f t="array" ref="E938">MIN(FIND(E$1:E$2,$A938,C938+1))-C938</f>
        <v>5</v>
      </c>
      <c r="F938">
        <f t="array" ref="F938">MIN(FIND(F$1:F$2,$A938,D938+1))-D938</f>
        <v>5</v>
      </c>
      <c r="G938" t="str">
        <f t="shared" si="71"/>
        <v xml:space="preserve"> 10.1</v>
      </c>
      <c r="H938" t="str">
        <f t="shared" si="72"/>
        <v xml:space="preserve"> 17.6</v>
      </c>
      <c r="I938">
        <f t="shared" si="73"/>
        <v>10.1</v>
      </c>
      <c r="J938">
        <f t="shared" si="74"/>
        <v>17.600000000000001</v>
      </c>
    </row>
    <row r="939" spans="1:10" x14ac:dyDescent="0.2">
      <c r="A939" t="s">
        <v>954</v>
      </c>
      <c r="B939" t="s">
        <v>907</v>
      </c>
      <c r="C939">
        <f t="shared" si="70"/>
        <v>946</v>
      </c>
      <c r="D939">
        <f t="shared" si="70"/>
        <v>587</v>
      </c>
      <c r="E939">
        <f t="array" ref="E939">MIN(FIND(E$1:E$2,$A939,C939+1))-C939</f>
        <v>5</v>
      </c>
      <c r="F939">
        <f t="array" ref="F939">MIN(FIND(F$1:F$2,$A939,D939+1))-D939</f>
        <v>5</v>
      </c>
      <c r="G939" t="str">
        <f t="shared" si="71"/>
        <v xml:space="preserve"> 12.5</v>
      </c>
      <c r="H939" t="str">
        <f t="shared" si="72"/>
        <v xml:space="preserve"> 23.4</v>
      </c>
      <c r="I939">
        <f t="shared" si="73"/>
        <v>12.5</v>
      </c>
      <c r="J939">
        <f t="shared" si="74"/>
        <v>23.4</v>
      </c>
    </row>
    <row r="940" spans="1:10" x14ac:dyDescent="0.2">
      <c r="A940" t="s">
        <v>955</v>
      </c>
      <c r="B940" t="s">
        <v>907</v>
      </c>
      <c r="C940">
        <f t="shared" si="70"/>
        <v>942</v>
      </c>
      <c r="D940">
        <f t="shared" si="70"/>
        <v>587</v>
      </c>
      <c r="E940">
        <f t="array" ref="E940">MIN(FIND(E$1:E$2,$A940,C940+1))-C940</f>
        <v>5</v>
      </c>
      <c r="F940">
        <f t="array" ref="F940">MIN(FIND(F$1:F$2,$A940,D940+1))-D940</f>
        <v>5</v>
      </c>
      <c r="G940" t="str">
        <f t="shared" si="71"/>
        <v xml:space="preserve"> 12.3</v>
      </c>
      <c r="H940" t="str">
        <f t="shared" si="72"/>
        <v xml:space="preserve"> 13.9</v>
      </c>
      <c r="I940">
        <f t="shared" si="73"/>
        <v>12.3</v>
      </c>
      <c r="J940">
        <f t="shared" si="74"/>
        <v>13.9</v>
      </c>
    </row>
    <row r="941" spans="1:10" x14ac:dyDescent="0.2">
      <c r="A941" t="s">
        <v>956</v>
      </c>
      <c r="B941" t="s">
        <v>907</v>
      </c>
      <c r="C941">
        <f t="shared" si="70"/>
        <v>948</v>
      </c>
      <c r="D941">
        <f t="shared" si="70"/>
        <v>590</v>
      </c>
      <c r="E941">
        <f t="array" ref="E941">MIN(FIND(E$1:E$2,$A941,C941+1))-C941</f>
        <v>5</v>
      </c>
      <c r="F941">
        <f t="array" ref="F941">MIN(FIND(F$1:F$2,$A941,D941+1))-D941</f>
        <v>5</v>
      </c>
      <c r="G941" t="str">
        <f t="shared" si="71"/>
        <v xml:space="preserve"> 15.3</v>
      </c>
      <c r="H941" t="str">
        <f t="shared" si="72"/>
        <v xml:space="preserve"> 17.0</v>
      </c>
      <c r="I941">
        <f t="shared" si="73"/>
        <v>15.3</v>
      </c>
      <c r="J941">
        <f t="shared" si="74"/>
        <v>17</v>
      </c>
    </row>
    <row r="942" spans="1:10" x14ac:dyDescent="0.2">
      <c r="A942" t="s">
        <v>957</v>
      </c>
      <c r="B942" t="s">
        <v>907</v>
      </c>
      <c r="C942">
        <f t="shared" si="70"/>
        <v>941</v>
      </c>
      <c r="D942">
        <f t="shared" si="70"/>
        <v>587</v>
      </c>
      <c r="E942">
        <f t="array" ref="E942">MIN(FIND(E$1:E$2,$A942,C942+1))-C942</f>
        <v>5</v>
      </c>
      <c r="F942">
        <f t="array" ref="F942">MIN(FIND(F$1:F$2,$A942,D942+1))-D942</f>
        <v>5</v>
      </c>
      <c r="G942" t="str">
        <f t="shared" si="71"/>
        <v xml:space="preserve"> 10.3</v>
      </c>
      <c r="H942" t="str">
        <f t="shared" si="72"/>
        <v xml:space="preserve"> 14.6</v>
      </c>
      <c r="I942">
        <f t="shared" si="73"/>
        <v>10.3</v>
      </c>
      <c r="J942">
        <f t="shared" si="74"/>
        <v>14.6</v>
      </c>
    </row>
    <row r="943" spans="1:10" x14ac:dyDescent="0.2">
      <c r="A943" t="s">
        <v>958</v>
      </c>
      <c r="B943" t="s">
        <v>907</v>
      </c>
      <c r="C943">
        <f t="shared" si="70"/>
        <v>957</v>
      </c>
      <c r="D943">
        <f t="shared" si="70"/>
        <v>590</v>
      </c>
      <c r="E943">
        <f t="array" ref="E943">MIN(FIND(E$1:E$2,$A943,C943+1))-C943</f>
        <v>5</v>
      </c>
      <c r="F943">
        <f t="array" ref="F943">MIN(FIND(F$1:F$2,$A943,D943+1))-D943</f>
        <v>5</v>
      </c>
      <c r="G943" t="str">
        <f t="shared" si="71"/>
        <v xml:space="preserve"> 10.7</v>
      </c>
      <c r="H943" t="str">
        <f t="shared" si="72"/>
        <v xml:space="preserve"> 22.4</v>
      </c>
      <c r="I943">
        <f t="shared" si="73"/>
        <v>10.7</v>
      </c>
      <c r="J943">
        <f t="shared" si="74"/>
        <v>22.4</v>
      </c>
    </row>
    <row r="944" spans="1:10" x14ac:dyDescent="0.2">
      <c r="A944" t="s">
        <v>959</v>
      </c>
      <c r="B944" t="s">
        <v>907</v>
      </c>
      <c r="C944">
        <f t="shared" si="70"/>
        <v>943</v>
      </c>
      <c r="D944">
        <f t="shared" si="70"/>
        <v>587</v>
      </c>
      <c r="E944">
        <f t="array" ref="E944">MIN(FIND(E$1:E$2,$A944,C944+1))-C944</f>
        <v>5</v>
      </c>
      <c r="F944">
        <f t="array" ref="F944">MIN(FIND(F$1:F$2,$A944,D944+1))-D944</f>
        <v>5</v>
      </c>
      <c r="G944" t="str">
        <f t="shared" si="71"/>
        <v xml:space="preserve"> 12.8</v>
      </c>
      <c r="H944" t="str">
        <f t="shared" si="72"/>
        <v xml:space="preserve"> 18.7</v>
      </c>
      <c r="I944">
        <f t="shared" si="73"/>
        <v>12.8</v>
      </c>
      <c r="J944">
        <f t="shared" si="74"/>
        <v>18.7</v>
      </c>
    </row>
    <row r="945" spans="1:10" x14ac:dyDescent="0.2">
      <c r="A945" t="s">
        <v>960</v>
      </c>
      <c r="B945" t="s">
        <v>907</v>
      </c>
      <c r="C945">
        <f t="shared" si="70"/>
        <v>942</v>
      </c>
      <c r="D945">
        <f t="shared" si="70"/>
        <v>587</v>
      </c>
      <c r="E945">
        <f t="array" ref="E945">MIN(FIND(E$1:E$2,$A945,C945+1))-C945</f>
        <v>5</v>
      </c>
      <c r="F945">
        <f t="array" ref="F945">MIN(FIND(F$1:F$2,$A945,D945+1))-D945</f>
        <v>5</v>
      </c>
      <c r="G945" t="str">
        <f t="shared" si="71"/>
        <v xml:space="preserve"> 12.9</v>
      </c>
      <c r="H945" t="str">
        <f t="shared" si="72"/>
        <v xml:space="preserve"> 34.4</v>
      </c>
      <c r="I945">
        <f t="shared" si="73"/>
        <v>12.9</v>
      </c>
      <c r="J945">
        <f t="shared" si="74"/>
        <v>34.4</v>
      </c>
    </row>
    <row r="946" spans="1:10" x14ac:dyDescent="0.2">
      <c r="A946" t="s">
        <v>961</v>
      </c>
      <c r="B946" t="s">
        <v>907</v>
      </c>
      <c r="C946">
        <f t="shared" si="70"/>
        <v>945</v>
      </c>
      <c r="D946">
        <f t="shared" si="70"/>
        <v>587</v>
      </c>
      <c r="E946">
        <f t="array" ref="E946">MIN(FIND(E$1:E$2,$A946,C946+1))-C946</f>
        <v>5</v>
      </c>
      <c r="F946">
        <f t="array" ref="F946">MIN(FIND(F$1:F$2,$A946,D946+1))-D946</f>
        <v>5</v>
      </c>
      <c r="G946" t="str">
        <f t="shared" si="71"/>
        <v xml:space="preserve"> 12.8</v>
      </c>
      <c r="H946" t="str">
        <f t="shared" si="72"/>
        <v xml:space="preserve"> 17.3</v>
      </c>
      <c r="I946">
        <f t="shared" si="73"/>
        <v>12.8</v>
      </c>
      <c r="J946">
        <f t="shared" si="74"/>
        <v>17.3</v>
      </c>
    </row>
    <row r="947" spans="1:10" x14ac:dyDescent="0.2">
      <c r="A947" t="s">
        <v>962</v>
      </c>
      <c r="B947" t="s">
        <v>907</v>
      </c>
      <c r="C947">
        <f t="shared" si="70"/>
        <v>947</v>
      </c>
      <c r="D947">
        <f t="shared" si="70"/>
        <v>589</v>
      </c>
      <c r="E947">
        <f t="array" ref="E947">MIN(FIND(E$1:E$2,$A947,C947+1))-C947</f>
        <v>5</v>
      </c>
      <c r="F947">
        <f t="array" ref="F947">MIN(FIND(F$1:F$2,$A947,D947+1))-D947</f>
        <v>5</v>
      </c>
      <c r="G947" t="str">
        <f t="shared" si="71"/>
        <v xml:space="preserve"> 21.1</v>
      </c>
      <c r="H947" t="str">
        <f t="shared" si="72"/>
        <v xml:space="preserve"> 17.1</v>
      </c>
      <c r="I947">
        <f t="shared" si="73"/>
        <v>21.1</v>
      </c>
      <c r="J947">
        <f t="shared" si="74"/>
        <v>17.100000000000001</v>
      </c>
    </row>
    <row r="948" spans="1:10" x14ac:dyDescent="0.2">
      <c r="A948" t="s">
        <v>963</v>
      </c>
      <c r="B948" t="s">
        <v>907</v>
      </c>
      <c r="C948">
        <f t="shared" si="70"/>
        <v>955</v>
      </c>
      <c r="D948">
        <f t="shared" si="70"/>
        <v>591</v>
      </c>
      <c r="E948">
        <f t="array" ref="E948">MIN(FIND(E$1:E$2,$A948,C948+1))-C948</f>
        <v>4</v>
      </c>
      <c r="F948">
        <f t="array" ref="F948">MIN(FIND(F$1:F$2,$A948,D948+1))-D948</f>
        <v>5</v>
      </c>
      <c r="G948" t="str">
        <f t="shared" si="71"/>
        <v xml:space="preserve"> 8.2</v>
      </c>
      <c r="H948" t="str">
        <f t="shared" si="72"/>
        <v xml:space="preserve"> 14.0</v>
      </c>
      <c r="I948">
        <f t="shared" si="73"/>
        <v>8.1999999999999993</v>
      </c>
      <c r="J948">
        <f t="shared" si="74"/>
        <v>14</v>
      </c>
    </row>
    <row r="949" spans="1:10" x14ac:dyDescent="0.2">
      <c r="A949" t="s">
        <v>964</v>
      </c>
      <c r="B949" t="s">
        <v>907</v>
      </c>
      <c r="C949">
        <f t="shared" si="70"/>
        <v>946</v>
      </c>
      <c r="D949">
        <f t="shared" si="70"/>
        <v>587</v>
      </c>
      <c r="E949">
        <f t="array" ref="E949">MIN(FIND(E$1:E$2,$A949,C949+1))-C949</f>
        <v>5</v>
      </c>
      <c r="F949">
        <f t="array" ref="F949">MIN(FIND(F$1:F$2,$A949,D949+1))-D949</f>
        <v>5</v>
      </c>
      <c r="G949" t="str">
        <f t="shared" si="71"/>
        <v xml:space="preserve"> 12.0</v>
      </c>
      <c r="H949" t="str">
        <f t="shared" si="72"/>
        <v xml:space="preserve"> 18.5</v>
      </c>
      <c r="I949">
        <f t="shared" si="73"/>
        <v>12</v>
      </c>
      <c r="J949">
        <f t="shared" si="74"/>
        <v>18.5</v>
      </c>
    </row>
    <row r="950" spans="1:10" x14ac:dyDescent="0.2">
      <c r="A950" t="s">
        <v>965</v>
      </c>
      <c r="B950" t="s">
        <v>907</v>
      </c>
      <c r="C950">
        <f t="shared" si="70"/>
        <v>953</v>
      </c>
      <c r="D950">
        <f t="shared" si="70"/>
        <v>590</v>
      </c>
      <c r="E950">
        <f t="array" ref="E950">MIN(FIND(E$1:E$2,$A950,C950+1))-C950</f>
        <v>5</v>
      </c>
      <c r="F950">
        <f t="array" ref="F950">MIN(FIND(F$1:F$2,$A950,D950+1))-D950</f>
        <v>5</v>
      </c>
      <c r="G950" t="str">
        <f t="shared" si="71"/>
        <v xml:space="preserve"> 12.2</v>
      </c>
      <c r="H950" t="str">
        <f t="shared" si="72"/>
        <v xml:space="preserve"> 15.3</v>
      </c>
      <c r="I950">
        <f t="shared" si="73"/>
        <v>12.2</v>
      </c>
      <c r="J950">
        <f t="shared" si="74"/>
        <v>15.3</v>
      </c>
    </row>
    <row r="951" spans="1:10" x14ac:dyDescent="0.2">
      <c r="A951" t="s">
        <v>966</v>
      </c>
      <c r="B951" t="s">
        <v>907</v>
      </c>
      <c r="C951">
        <f t="shared" si="70"/>
        <v>946</v>
      </c>
      <c r="D951">
        <f t="shared" si="70"/>
        <v>589</v>
      </c>
      <c r="E951">
        <f t="array" ref="E951">MIN(FIND(E$1:E$2,$A951,C951+1))-C951</f>
        <v>4</v>
      </c>
      <c r="F951">
        <f t="array" ref="F951">MIN(FIND(F$1:F$2,$A951,D951+1))-D951</f>
        <v>5</v>
      </c>
      <c r="G951" t="str">
        <f t="shared" si="71"/>
        <v xml:space="preserve"> 9.5</v>
      </c>
      <c r="H951" t="str">
        <f t="shared" si="72"/>
        <v xml:space="preserve"> 14.7</v>
      </c>
      <c r="I951">
        <f t="shared" si="73"/>
        <v>9.5</v>
      </c>
      <c r="J951">
        <f t="shared" si="74"/>
        <v>14.7</v>
      </c>
    </row>
    <row r="952" spans="1:10" x14ac:dyDescent="0.2">
      <c r="A952" t="s">
        <v>967</v>
      </c>
      <c r="B952" t="s">
        <v>907</v>
      </c>
      <c r="C952">
        <f t="shared" si="70"/>
        <v>947</v>
      </c>
      <c r="D952">
        <f t="shared" si="70"/>
        <v>587</v>
      </c>
      <c r="E952">
        <f t="array" ref="E952">MIN(FIND(E$1:E$2,$A952,C952+1))-C952</f>
        <v>4</v>
      </c>
      <c r="F952">
        <f t="array" ref="F952">MIN(FIND(F$1:F$2,$A952,D952+1))-D952</f>
        <v>5</v>
      </c>
      <c r="G952" t="str">
        <f t="shared" si="71"/>
        <v xml:space="preserve"> 9.5</v>
      </c>
      <c r="H952" t="str">
        <f t="shared" si="72"/>
        <v xml:space="preserve"> 28.6</v>
      </c>
      <c r="I952">
        <f t="shared" si="73"/>
        <v>9.5</v>
      </c>
      <c r="J952">
        <f t="shared" si="74"/>
        <v>28.6</v>
      </c>
    </row>
    <row r="953" spans="1:10" x14ac:dyDescent="0.2">
      <c r="A953" t="s">
        <v>968</v>
      </c>
      <c r="B953" t="s">
        <v>907</v>
      </c>
      <c r="C953">
        <f t="shared" si="70"/>
        <v>946</v>
      </c>
      <c r="D953">
        <f t="shared" si="70"/>
        <v>587</v>
      </c>
      <c r="E953">
        <f t="array" ref="E953">MIN(FIND(E$1:E$2,$A953,C953+1))-C953</f>
        <v>4</v>
      </c>
      <c r="F953">
        <f t="array" ref="F953">MIN(FIND(F$1:F$2,$A953,D953+1))-D953</f>
        <v>4</v>
      </c>
      <c r="G953" t="str">
        <f t="shared" si="71"/>
        <v xml:space="preserve"> 9.7</v>
      </c>
      <c r="H953" t="str">
        <f t="shared" si="72"/>
        <v xml:space="preserve"> 9.6</v>
      </c>
      <c r="I953">
        <f t="shared" si="73"/>
        <v>9.6999999999999993</v>
      </c>
      <c r="J953">
        <f t="shared" si="74"/>
        <v>9.6</v>
      </c>
    </row>
    <row r="954" spans="1:10" x14ac:dyDescent="0.2">
      <c r="A954" t="s">
        <v>969</v>
      </c>
      <c r="B954" t="s">
        <v>907</v>
      </c>
      <c r="C954">
        <f t="shared" si="70"/>
        <v>954</v>
      </c>
      <c r="D954">
        <f t="shared" si="70"/>
        <v>591</v>
      </c>
      <c r="E954">
        <f t="array" ref="E954">MIN(FIND(E$1:E$2,$A954,C954+1))-C954</f>
        <v>5</v>
      </c>
      <c r="F954">
        <f t="array" ref="F954">MIN(FIND(F$1:F$2,$A954,D954+1))-D954</f>
        <v>5</v>
      </c>
      <c r="G954" t="str">
        <f t="shared" si="71"/>
        <v xml:space="preserve"> 19.4</v>
      </c>
      <c r="H954" t="str">
        <f t="shared" si="72"/>
        <v xml:space="preserve"> 15.9</v>
      </c>
      <c r="I954">
        <f t="shared" si="73"/>
        <v>19.399999999999999</v>
      </c>
      <c r="J954">
        <f t="shared" si="74"/>
        <v>15.9</v>
      </c>
    </row>
    <row r="955" spans="1:10" x14ac:dyDescent="0.2">
      <c r="A955" t="s">
        <v>970</v>
      </c>
      <c r="B955" t="s">
        <v>907</v>
      </c>
      <c r="C955">
        <f t="shared" si="70"/>
        <v>943</v>
      </c>
      <c r="D955">
        <f t="shared" si="70"/>
        <v>587</v>
      </c>
      <c r="E955">
        <f t="array" ref="E955">MIN(FIND(E$1:E$2,$A955,C955+1))-C955</f>
        <v>4</v>
      </c>
      <c r="F955">
        <f t="array" ref="F955">MIN(FIND(F$1:F$2,$A955,D955+1))-D955</f>
        <v>5</v>
      </c>
      <c r="G955" t="str">
        <f t="shared" si="71"/>
        <v xml:space="preserve"> 8.3</v>
      </c>
      <c r="H955" t="str">
        <f t="shared" si="72"/>
        <v xml:space="preserve"> 23.4</v>
      </c>
      <c r="I955">
        <f t="shared" si="73"/>
        <v>8.3000000000000007</v>
      </c>
      <c r="J955">
        <f t="shared" si="74"/>
        <v>23.4</v>
      </c>
    </row>
    <row r="956" spans="1:10" x14ac:dyDescent="0.2">
      <c r="A956" t="s">
        <v>971</v>
      </c>
      <c r="B956" t="s">
        <v>907</v>
      </c>
      <c r="C956">
        <f t="shared" si="70"/>
        <v>947</v>
      </c>
      <c r="D956">
        <f t="shared" si="70"/>
        <v>590</v>
      </c>
      <c r="E956">
        <f t="array" ref="E956">MIN(FIND(E$1:E$2,$A956,C956+1))-C956</f>
        <v>5</v>
      </c>
      <c r="F956">
        <f t="array" ref="F956">MIN(FIND(F$1:F$2,$A956,D956+1))-D956</f>
        <v>5</v>
      </c>
      <c r="G956" t="str">
        <f t="shared" si="71"/>
        <v xml:space="preserve"> 11.3</v>
      </c>
      <c r="H956" t="str">
        <f t="shared" si="72"/>
        <v xml:space="preserve"> 12.5</v>
      </c>
      <c r="I956">
        <f t="shared" si="73"/>
        <v>11.3</v>
      </c>
      <c r="J956">
        <f t="shared" si="74"/>
        <v>12.5</v>
      </c>
    </row>
    <row r="957" spans="1:10" x14ac:dyDescent="0.2">
      <c r="A957" t="s">
        <v>972</v>
      </c>
      <c r="B957" t="s">
        <v>907</v>
      </c>
      <c r="C957">
        <f t="shared" si="70"/>
        <v>950</v>
      </c>
      <c r="D957">
        <f t="shared" si="70"/>
        <v>590</v>
      </c>
      <c r="E957">
        <f t="array" ref="E957">MIN(FIND(E$1:E$2,$A957,C957+1))-C957</f>
        <v>5</v>
      </c>
      <c r="F957">
        <f t="array" ref="F957">MIN(FIND(F$1:F$2,$A957,D957+1))-D957</f>
        <v>5</v>
      </c>
      <c r="G957" t="str">
        <f t="shared" si="71"/>
        <v xml:space="preserve"> 11.5</v>
      </c>
      <c r="H957" t="str">
        <f t="shared" si="72"/>
        <v xml:space="preserve"> 13.9</v>
      </c>
      <c r="I957">
        <f t="shared" si="73"/>
        <v>11.5</v>
      </c>
      <c r="J957">
        <f t="shared" si="74"/>
        <v>13.9</v>
      </c>
    </row>
    <row r="958" spans="1:10" x14ac:dyDescent="0.2">
      <c r="A958" t="s">
        <v>973</v>
      </c>
      <c r="B958" t="s">
        <v>907</v>
      </c>
      <c r="C958">
        <f t="shared" si="70"/>
        <v>952</v>
      </c>
      <c r="D958">
        <f t="shared" si="70"/>
        <v>590</v>
      </c>
      <c r="E958">
        <f t="array" ref="E958">MIN(FIND(E$1:E$2,$A958,C958+1))-C958</f>
        <v>5</v>
      </c>
      <c r="F958">
        <f t="array" ref="F958">MIN(FIND(F$1:F$2,$A958,D958+1))-D958</f>
        <v>5</v>
      </c>
      <c r="G958" t="str">
        <f t="shared" si="71"/>
        <v xml:space="preserve"> 20.7</v>
      </c>
      <c r="H958" t="str">
        <f t="shared" si="72"/>
        <v xml:space="preserve"> 16.7</v>
      </c>
      <c r="I958">
        <f t="shared" si="73"/>
        <v>20.7</v>
      </c>
      <c r="J958">
        <f t="shared" si="74"/>
        <v>16.7</v>
      </c>
    </row>
    <row r="959" spans="1:10" x14ac:dyDescent="0.2">
      <c r="A959" t="s">
        <v>974</v>
      </c>
      <c r="B959" t="s">
        <v>907</v>
      </c>
      <c r="C959">
        <f t="shared" si="70"/>
        <v>943</v>
      </c>
      <c r="D959">
        <f t="shared" si="70"/>
        <v>587</v>
      </c>
      <c r="E959">
        <f t="array" ref="E959">MIN(FIND(E$1:E$2,$A959,C959+1))-C959</f>
        <v>5</v>
      </c>
      <c r="F959">
        <f t="array" ref="F959">MIN(FIND(F$1:F$2,$A959,D959+1))-D959</f>
        <v>5</v>
      </c>
      <c r="G959" t="str">
        <f t="shared" si="71"/>
        <v xml:space="preserve"> 12.7</v>
      </c>
      <c r="H959" t="str">
        <f t="shared" si="72"/>
        <v xml:space="preserve"> 11.3</v>
      </c>
      <c r="I959">
        <f t="shared" si="73"/>
        <v>12.7</v>
      </c>
      <c r="J959">
        <f t="shared" si="74"/>
        <v>11.3</v>
      </c>
    </row>
    <row r="960" spans="1:10" x14ac:dyDescent="0.2">
      <c r="A960" t="s">
        <v>975</v>
      </c>
      <c r="B960" t="s">
        <v>907</v>
      </c>
      <c r="C960">
        <f t="shared" si="70"/>
        <v>944</v>
      </c>
      <c r="D960">
        <f t="shared" si="70"/>
        <v>587</v>
      </c>
      <c r="E960">
        <f t="array" ref="E960">MIN(FIND(E$1:E$2,$A960,C960+1))-C960</f>
        <v>4</v>
      </c>
      <c r="F960">
        <f t="array" ref="F960">MIN(FIND(F$1:F$2,$A960,D960+1))-D960</f>
        <v>5</v>
      </c>
      <c r="G960" t="str">
        <f t="shared" si="71"/>
        <v xml:space="preserve"> 9.4</v>
      </c>
      <c r="H960" t="str">
        <f t="shared" si="72"/>
        <v xml:space="preserve"> 14.6</v>
      </c>
      <c r="I960">
        <f t="shared" si="73"/>
        <v>9.4</v>
      </c>
      <c r="J960">
        <f t="shared" si="74"/>
        <v>14.6</v>
      </c>
    </row>
    <row r="961" spans="1:10" x14ac:dyDescent="0.2">
      <c r="A961" t="s">
        <v>976</v>
      </c>
      <c r="B961" t="s">
        <v>907</v>
      </c>
      <c r="C961">
        <f t="shared" si="70"/>
        <v>944</v>
      </c>
      <c r="D961">
        <f t="shared" si="70"/>
        <v>587</v>
      </c>
      <c r="E961">
        <f t="array" ref="E961">MIN(FIND(E$1:E$2,$A961,C961+1))-C961</f>
        <v>5</v>
      </c>
      <c r="F961">
        <f t="array" ref="F961">MIN(FIND(F$1:F$2,$A961,D961+1))-D961</f>
        <v>5</v>
      </c>
      <c r="G961" t="str">
        <f t="shared" si="71"/>
        <v xml:space="preserve"> 10.6</v>
      </c>
      <c r="H961" t="str">
        <f t="shared" si="72"/>
        <v xml:space="preserve"> 28.8</v>
      </c>
      <c r="I961">
        <f t="shared" si="73"/>
        <v>10.6</v>
      </c>
      <c r="J961">
        <f t="shared" si="74"/>
        <v>28.8</v>
      </c>
    </row>
    <row r="962" spans="1:10" x14ac:dyDescent="0.2">
      <c r="A962" t="s">
        <v>977</v>
      </c>
      <c r="B962" t="s">
        <v>907</v>
      </c>
      <c r="C962">
        <f t="shared" si="70"/>
        <v>945</v>
      </c>
      <c r="D962">
        <f t="shared" si="70"/>
        <v>587</v>
      </c>
      <c r="E962">
        <f t="array" ref="E962">MIN(FIND(E$1:E$2,$A962,C962+1))-C962</f>
        <v>5</v>
      </c>
      <c r="F962">
        <f t="array" ref="F962">MIN(FIND(F$1:F$2,$A962,D962+1))-D962</f>
        <v>5</v>
      </c>
      <c r="G962" t="str">
        <f t="shared" si="71"/>
        <v xml:space="preserve"> 17.3</v>
      </c>
      <c r="H962" t="str">
        <f t="shared" si="72"/>
        <v xml:space="preserve"> 15.0</v>
      </c>
      <c r="I962">
        <f t="shared" si="73"/>
        <v>17.3</v>
      </c>
      <c r="J962">
        <f t="shared" si="74"/>
        <v>15</v>
      </c>
    </row>
    <row r="963" spans="1:10" x14ac:dyDescent="0.2">
      <c r="A963" t="s">
        <v>978</v>
      </c>
      <c r="B963" t="s">
        <v>907</v>
      </c>
      <c r="C963">
        <f t="shared" si="70"/>
        <v>944</v>
      </c>
      <c r="D963">
        <f t="shared" si="70"/>
        <v>587</v>
      </c>
      <c r="E963">
        <f t="array" ref="E963">MIN(FIND(E$1:E$2,$A963,C963+1))-C963</f>
        <v>4</v>
      </c>
      <c r="F963">
        <f t="array" ref="F963">MIN(FIND(F$1:F$2,$A963,D963+1))-D963</f>
        <v>5</v>
      </c>
      <c r="G963" t="str">
        <f t="shared" si="71"/>
        <v xml:space="preserve"> 9.5</v>
      </c>
      <c r="H963" t="str">
        <f t="shared" si="72"/>
        <v xml:space="preserve"> 26.0</v>
      </c>
      <c r="I963">
        <f t="shared" si="73"/>
        <v>9.5</v>
      </c>
      <c r="J963">
        <f t="shared" si="74"/>
        <v>26</v>
      </c>
    </row>
    <row r="964" spans="1:10" x14ac:dyDescent="0.2">
      <c r="A964" t="s">
        <v>979</v>
      </c>
      <c r="B964" t="s">
        <v>907</v>
      </c>
      <c r="C964">
        <f t="shared" si="70"/>
        <v>944</v>
      </c>
      <c r="D964">
        <f t="shared" si="70"/>
        <v>587</v>
      </c>
      <c r="E964">
        <f t="array" ref="E964">MIN(FIND(E$1:E$2,$A964,C964+1))-C964</f>
        <v>4</v>
      </c>
      <c r="F964">
        <f t="array" ref="F964">MIN(FIND(F$1:F$2,$A964,D964+1))-D964</f>
        <v>5</v>
      </c>
      <c r="G964" t="str">
        <f t="shared" si="71"/>
        <v xml:space="preserve"> 6.3</v>
      </c>
      <c r="H964" t="str">
        <f t="shared" si="72"/>
        <v xml:space="preserve"> 13.3</v>
      </c>
      <c r="I964">
        <f t="shared" si="73"/>
        <v>6.3</v>
      </c>
      <c r="J964">
        <f t="shared" si="74"/>
        <v>13.3</v>
      </c>
    </row>
    <row r="965" spans="1:10" x14ac:dyDescent="0.2">
      <c r="A965" t="s">
        <v>980</v>
      </c>
      <c r="B965" t="s">
        <v>907</v>
      </c>
      <c r="C965">
        <f t="shared" ref="C965:D1028" si="75">FIND(C$1,$A965)+LEN(C$1)+2</f>
        <v>947</v>
      </c>
      <c r="D965">
        <f t="shared" si="75"/>
        <v>587</v>
      </c>
      <c r="E965">
        <f t="array" ref="E965">MIN(FIND(E$1:E$2,$A965,C965+1))-C965</f>
        <v>5</v>
      </c>
      <c r="F965">
        <f t="array" ref="F965">MIN(FIND(F$1:F$2,$A965,D965+1))-D965</f>
        <v>5</v>
      </c>
      <c r="G965" t="str">
        <f t="shared" ref="G965:G1028" si="76">MID($A965,C965,E965)</f>
        <v xml:space="preserve"> 10.0</v>
      </c>
      <c r="H965" t="str">
        <f t="shared" ref="H965:H1028" si="77">MID($A965,D965,F965)</f>
        <v xml:space="preserve"> 13.8</v>
      </c>
      <c r="I965">
        <f t="shared" ref="I965:I1028" si="78">VALUE(G965)</f>
        <v>10</v>
      </c>
      <c r="J965">
        <f t="shared" ref="J965:J1028" si="79">VALUE(H965)</f>
        <v>13.8</v>
      </c>
    </row>
    <row r="966" spans="1:10" x14ac:dyDescent="0.2">
      <c r="A966" t="s">
        <v>981</v>
      </c>
      <c r="B966" t="s">
        <v>907</v>
      </c>
      <c r="C966">
        <f t="shared" si="75"/>
        <v>960</v>
      </c>
      <c r="D966">
        <f t="shared" si="75"/>
        <v>590</v>
      </c>
      <c r="E966">
        <f t="array" ref="E966">MIN(FIND(E$1:E$2,$A966,C966+1))-C966</f>
        <v>4</v>
      </c>
      <c r="F966">
        <f t="array" ref="F966">MIN(FIND(F$1:F$2,$A966,D966+1))-D966</f>
        <v>5</v>
      </c>
      <c r="G966" t="str">
        <f t="shared" si="76"/>
        <v xml:space="preserve"> 9.0</v>
      </c>
      <c r="H966" t="str">
        <f t="shared" si="77"/>
        <v xml:space="preserve"> 21.6</v>
      </c>
      <c r="I966">
        <f t="shared" si="78"/>
        <v>9</v>
      </c>
      <c r="J966">
        <f t="shared" si="79"/>
        <v>21.6</v>
      </c>
    </row>
    <row r="967" spans="1:10" x14ac:dyDescent="0.2">
      <c r="A967" t="s">
        <v>982</v>
      </c>
      <c r="B967" t="s">
        <v>907</v>
      </c>
      <c r="C967">
        <f t="shared" si="75"/>
        <v>947</v>
      </c>
      <c r="D967">
        <f t="shared" si="75"/>
        <v>587</v>
      </c>
      <c r="E967">
        <f t="array" ref="E967">MIN(FIND(E$1:E$2,$A967,C967+1))-C967</f>
        <v>5</v>
      </c>
      <c r="F967">
        <f t="array" ref="F967">MIN(FIND(F$1:F$2,$A967,D967+1))-D967</f>
        <v>5</v>
      </c>
      <c r="G967" t="str">
        <f t="shared" si="76"/>
        <v xml:space="preserve"> 11.6</v>
      </c>
      <c r="H967" t="str">
        <f t="shared" si="77"/>
        <v xml:space="preserve"> 14.7</v>
      </c>
      <c r="I967">
        <f t="shared" si="78"/>
        <v>11.6</v>
      </c>
      <c r="J967">
        <f t="shared" si="79"/>
        <v>14.7</v>
      </c>
    </row>
    <row r="968" spans="1:10" x14ac:dyDescent="0.2">
      <c r="A968" t="s">
        <v>983</v>
      </c>
      <c r="B968" t="s">
        <v>907</v>
      </c>
      <c r="C968">
        <f t="shared" si="75"/>
        <v>945</v>
      </c>
      <c r="D968">
        <f t="shared" si="75"/>
        <v>587</v>
      </c>
      <c r="E968">
        <f t="array" ref="E968">MIN(FIND(E$1:E$2,$A968,C968+1))-C968</f>
        <v>5</v>
      </c>
      <c r="F968">
        <f t="array" ref="F968">MIN(FIND(F$1:F$2,$A968,D968+1))-D968</f>
        <v>5</v>
      </c>
      <c r="G968" t="str">
        <f t="shared" si="76"/>
        <v xml:space="preserve"> 11.5</v>
      </c>
      <c r="H968" t="str">
        <f t="shared" si="77"/>
        <v xml:space="preserve"> 16.0</v>
      </c>
      <c r="I968">
        <f t="shared" si="78"/>
        <v>11.5</v>
      </c>
      <c r="J968">
        <f t="shared" si="79"/>
        <v>16</v>
      </c>
    </row>
    <row r="969" spans="1:10" x14ac:dyDescent="0.2">
      <c r="A969" t="s">
        <v>984</v>
      </c>
      <c r="B969" t="s">
        <v>907</v>
      </c>
      <c r="C969">
        <f t="shared" si="75"/>
        <v>952</v>
      </c>
      <c r="D969">
        <f t="shared" si="75"/>
        <v>590</v>
      </c>
      <c r="E969">
        <f t="array" ref="E969">MIN(FIND(E$1:E$2,$A969,C969+1))-C969</f>
        <v>5</v>
      </c>
      <c r="F969">
        <f t="array" ref="F969">MIN(FIND(F$1:F$2,$A969,D969+1))-D969</f>
        <v>5</v>
      </c>
      <c r="G969" t="str">
        <f t="shared" si="76"/>
        <v xml:space="preserve"> 12.4</v>
      </c>
      <c r="H969" t="str">
        <f t="shared" si="77"/>
        <v xml:space="preserve"> 17.5</v>
      </c>
      <c r="I969">
        <f t="shared" si="78"/>
        <v>12.4</v>
      </c>
      <c r="J969">
        <f t="shared" si="79"/>
        <v>17.5</v>
      </c>
    </row>
    <row r="970" spans="1:10" x14ac:dyDescent="0.2">
      <c r="A970" t="s">
        <v>985</v>
      </c>
      <c r="B970" t="s">
        <v>907</v>
      </c>
      <c r="C970">
        <f t="shared" si="75"/>
        <v>947</v>
      </c>
      <c r="D970">
        <f t="shared" si="75"/>
        <v>587</v>
      </c>
      <c r="E970">
        <f t="array" ref="E970">MIN(FIND(E$1:E$2,$A970,C970+1))-C970</f>
        <v>5</v>
      </c>
      <c r="F970">
        <f t="array" ref="F970">MIN(FIND(F$1:F$2,$A970,D970+1))-D970</f>
        <v>5</v>
      </c>
      <c r="G970" t="str">
        <f t="shared" si="76"/>
        <v xml:space="preserve"> 12.5</v>
      </c>
      <c r="H970" t="str">
        <f t="shared" si="77"/>
        <v xml:space="preserve"> 15.1</v>
      </c>
      <c r="I970">
        <f t="shared" si="78"/>
        <v>12.5</v>
      </c>
      <c r="J970">
        <f t="shared" si="79"/>
        <v>15.1</v>
      </c>
    </row>
    <row r="971" spans="1:10" x14ac:dyDescent="0.2">
      <c r="A971" t="s">
        <v>986</v>
      </c>
      <c r="B971" t="s">
        <v>907</v>
      </c>
      <c r="C971">
        <f t="shared" si="75"/>
        <v>944</v>
      </c>
      <c r="D971">
        <f t="shared" si="75"/>
        <v>588</v>
      </c>
      <c r="E971">
        <f t="array" ref="E971">MIN(FIND(E$1:E$2,$A971,C971+1))-C971</f>
        <v>5</v>
      </c>
      <c r="F971">
        <f t="array" ref="F971">MIN(FIND(F$1:F$2,$A971,D971+1))-D971</f>
        <v>5</v>
      </c>
      <c r="G971" t="str">
        <f t="shared" si="76"/>
        <v xml:space="preserve"> 14.9</v>
      </c>
      <c r="H971" t="str">
        <f t="shared" si="77"/>
        <v xml:space="preserve"> 17.6</v>
      </c>
      <c r="I971">
        <f t="shared" si="78"/>
        <v>14.9</v>
      </c>
      <c r="J971">
        <f t="shared" si="79"/>
        <v>17.600000000000001</v>
      </c>
    </row>
    <row r="972" spans="1:10" x14ac:dyDescent="0.2">
      <c r="A972" t="s">
        <v>987</v>
      </c>
      <c r="B972" t="s">
        <v>907</v>
      </c>
      <c r="C972">
        <f t="shared" si="75"/>
        <v>949</v>
      </c>
      <c r="D972">
        <f t="shared" si="75"/>
        <v>586</v>
      </c>
      <c r="E972">
        <f t="array" ref="E972">MIN(FIND(E$1:E$2,$A972,C972+1))-C972</f>
        <v>5</v>
      </c>
      <c r="F972">
        <f t="array" ref="F972">MIN(FIND(F$1:F$2,$A972,D972+1))-D972</f>
        <v>5</v>
      </c>
      <c r="G972" t="str">
        <f t="shared" si="76"/>
        <v xml:space="preserve"> 23.2</v>
      </c>
      <c r="H972" t="str">
        <f t="shared" si="77"/>
        <v xml:space="preserve"> 16.2</v>
      </c>
      <c r="I972">
        <f t="shared" si="78"/>
        <v>23.2</v>
      </c>
      <c r="J972">
        <f t="shared" si="79"/>
        <v>16.2</v>
      </c>
    </row>
    <row r="973" spans="1:10" x14ac:dyDescent="0.2">
      <c r="A973" t="s">
        <v>988</v>
      </c>
      <c r="B973" t="s">
        <v>907</v>
      </c>
      <c r="C973">
        <f t="shared" si="75"/>
        <v>944</v>
      </c>
      <c r="D973">
        <f t="shared" si="75"/>
        <v>587</v>
      </c>
      <c r="E973">
        <f t="array" ref="E973">MIN(FIND(E$1:E$2,$A973,C973+1))-C973</f>
        <v>5</v>
      </c>
      <c r="F973">
        <f t="array" ref="F973">MIN(FIND(F$1:F$2,$A973,D973+1))-D973</f>
        <v>5</v>
      </c>
      <c r="G973" t="str">
        <f t="shared" si="76"/>
        <v xml:space="preserve"> 18.3</v>
      </c>
      <c r="H973" t="str">
        <f t="shared" si="77"/>
        <v xml:space="preserve"> 14.0</v>
      </c>
      <c r="I973">
        <f t="shared" si="78"/>
        <v>18.3</v>
      </c>
      <c r="J973">
        <f t="shared" si="79"/>
        <v>14</v>
      </c>
    </row>
    <row r="974" spans="1:10" x14ac:dyDescent="0.2">
      <c r="A974" t="s">
        <v>989</v>
      </c>
      <c r="B974" t="s">
        <v>907</v>
      </c>
      <c r="C974">
        <f t="shared" si="75"/>
        <v>941</v>
      </c>
      <c r="D974">
        <f t="shared" si="75"/>
        <v>587</v>
      </c>
      <c r="E974">
        <f t="array" ref="E974">MIN(FIND(E$1:E$2,$A974,C974+1))-C974</f>
        <v>5</v>
      </c>
      <c r="F974">
        <f t="array" ref="F974">MIN(FIND(F$1:F$2,$A974,D974+1))-D974</f>
        <v>5</v>
      </c>
      <c r="G974" t="str">
        <f t="shared" si="76"/>
        <v xml:space="preserve"> 12.8</v>
      </c>
      <c r="H974" t="str">
        <f t="shared" si="77"/>
        <v xml:space="preserve"> 21.6</v>
      </c>
      <c r="I974">
        <f t="shared" si="78"/>
        <v>12.8</v>
      </c>
      <c r="J974">
        <f t="shared" si="79"/>
        <v>21.6</v>
      </c>
    </row>
    <row r="975" spans="1:10" x14ac:dyDescent="0.2">
      <c r="A975" t="s">
        <v>990</v>
      </c>
      <c r="B975" t="s">
        <v>907</v>
      </c>
      <c r="C975">
        <f t="shared" si="75"/>
        <v>947</v>
      </c>
      <c r="D975">
        <f t="shared" si="75"/>
        <v>587</v>
      </c>
      <c r="E975">
        <f t="array" ref="E975">MIN(FIND(E$1:E$2,$A975,C975+1))-C975</f>
        <v>5</v>
      </c>
      <c r="F975">
        <f t="array" ref="F975">MIN(FIND(F$1:F$2,$A975,D975+1))-D975</f>
        <v>5</v>
      </c>
      <c r="G975" t="str">
        <f t="shared" si="76"/>
        <v xml:space="preserve"> 14.6</v>
      </c>
      <c r="H975" t="str">
        <f t="shared" si="77"/>
        <v xml:space="preserve"> 14.3</v>
      </c>
      <c r="I975">
        <f t="shared" si="78"/>
        <v>14.6</v>
      </c>
      <c r="J975">
        <f t="shared" si="79"/>
        <v>14.3</v>
      </c>
    </row>
    <row r="976" spans="1:10" x14ac:dyDescent="0.2">
      <c r="A976" t="s">
        <v>991</v>
      </c>
      <c r="B976" t="s">
        <v>907</v>
      </c>
      <c r="C976">
        <f t="shared" si="75"/>
        <v>952</v>
      </c>
      <c r="D976">
        <f t="shared" si="75"/>
        <v>588</v>
      </c>
      <c r="E976">
        <f t="array" ref="E976">MIN(FIND(E$1:E$2,$A976,C976+1))-C976</f>
        <v>5</v>
      </c>
      <c r="F976">
        <f t="array" ref="F976">MIN(FIND(F$1:F$2,$A976,D976+1))-D976</f>
        <v>5</v>
      </c>
      <c r="G976" t="str">
        <f t="shared" si="76"/>
        <v xml:space="preserve"> 17.4</v>
      </c>
      <c r="H976" t="str">
        <f t="shared" si="77"/>
        <v xml:space="preserve"> 15.0</v>
      </c>
      <c r="I976">
        <f t="shared" si="78"/>
        <v>17.399999999999999</v>
      </c>
      <c r="J976">
        <f t="shared" si="79"/>
        <v>15</v>
      </c>
    </row>
    <row r="977" spans="1:10" x14ac:dyDescent="0.2">
      <c r="A977" t="s">
        <v>992</v>
      </c>
      <c r="B977" t="s">
        <v>907</v>
      </c>
      <c r="C977">
        <f t="shared" si="75"/>
        <v>947</v>
      </c>
      <c r="D977">
        <f t="shared" si="75"/>
        <v>590</v>
      </c>
      <c r="E977">
        <f t="array" ref="E977">MIN(FIND(E$1:E$2,$A977,C977+1))-C977</f>
        <v>5</v>
      </c>
      <c r="F977">
        <f t="array" ref="F977">MIN(FIND(F$1:F$2,$A977,D977+1))-D977</f>
        <v>5</v>
      </c>
      <c r="G977" t="str">
        <f t="shared" si="76"/>
        <v xml:space="preserve"> 11.3</v>
      </c>
      <c r="H977" t="str">
        <f t="shared" si="77"/>
        <v xml:space="preserve"> 18.8</v>
      </c>
      <c r="I977">
        <f t="shared" si="78"/>
        <v>11.3</v>
      </c>
      <c r="J977">
        <f t="shared" si="79"/>
        <v>18.8</v>
      </c>
    </row>
    <row r="978" spans="1:10" x14ac:dyDescent="0.2">
      <c r="A978" t="s">
        <v>993</v>
      </c>
      <c r="B978" t="s">
        <v>907</v>
      </c>
      <c r="C978">
        <f t="shared" si="75"/>
        <v>966</v>
      </c>
      <c r="D978">
        <f t="shared" si="75"/>
        <v>594</v>
      </c>
      <c r="E978">
        <f t="array" ref="E978">MIN(FIND(E$1:E$2,$A978,C978+1))-C978</f>
        <v>5</v>
      </c>
      <c r="F978">
        <f t="array" ref="F978">MIN(FIND(F$1:F$2,$A978,D978+1))-D978</f>
        <v>5</v>
      </c>
      <c r="G978" t="str">
        <f t="shared" si="76"/>
        <v xml:space="preserve"> 15.3</v>
      </c>
      <c r="H978" t="str">
        <f t="shared" si="77"/>
        <v xml:space="preserve"> 18.2</v>
      </c>
      <c r="I978">
        <f t="shared" si="78"/>
        <v>15.3</v>
      </c>
      <c r="J978">
        <f t="shared" si="79"/>
        <v>18.2</v>
      </c>
    </row>
    <row r="979" spans="1:10" x14ac:dyDescent="0.2">
      <c r="A979" t="s">
        <v>994</v>
      </c>
      <c r="B979" t="s">
        <v>907</v>
      </c>
      <c r="C979">
        <f t="shared" si="75"/>
        <v>950</v>
      </c>
      <c r="D979">
        <f t="shared" si="75"/>
        <v>589</v>
      </c>
      <c r="E979">
        <f t="array" ref="E979">MIN(FIND(E$1:E$2,$A979,C979+1))-C979</f>
        <v>5</v>
      </c>
      <c r="F979">
        <f t="array" ref="F979">MIN(FIND(F$1:F$2,$A979,D979+1))-D979</f>
        <v>5</v>
      </c>
      <c r="G979" t="str">
        <f t="shared" si="76"/>
        <v xml:space="preserve"> 19.4</v>
      </c>
      <c r="H979" t="str">
        <f t="shared" si="77"/>
        <v xml:space="preserve"> 14.5</v>
      </c>
      <c r="I979">
        <f t="shared" si="78"/>
        <v>19.399999999999999</v>
      </c>
      <c r="J979">
        <f t="shared" si="79"/>
        <v>14.5</v>
      </c>
    </row>
    <row r="980" spans="1:10" x14ac:dyDescent="0.2">
      <c r="A980" t="s">
        <v>995</v>
      </c>
      <c r="B980" t="s">
        <v>907</v>
      </c>
      <c r="C980">
        <f t="shared" si="75"/>
        <v>953</v>
      </c>
      <c r="D980">
        <f t="shared" si="75"/>
        <v>588</v>
      </c>
      <c r="E980">
        <f t="array" ref="E980">MIN(FIND(E$1:E$2,$A980,C980+1))-C980</f>
        <v>5</v>
      </c>
      <c r="F980">
        <f t="array" ref="F980">MIN(FIND(F$1:F$2,$A980,D980+1))-D980</f>
        <v>5</v>
      </c>
      <c r="G980" t="str">
        <f t="shared" si="76"/>
        <v xml:space="preserve"> 16.7</v>
      </c>
      <c r="H980" t="str">
        <f t="shared" si="77"/>
        <v xml:space="preserve"> 17.9</v>
      </c>
      <c r="I980">
        <f t="shared" si="78"/>
        <v>16.7</v>
      </c>
      <c r="J980">
        <f t="shared" si="79"/>
        <v>17.899999999999999</v>
      </c>
    </row>
    <row r="981" spans="1:10" x14ac:dyDescent="0.2">
      <c r="A981" t="s">
        <v>996</v>
      </c>
      <c r="B981" t="s">
        <v>907</v>
      </c>
      <c r="C981">
        <f t="shared" si="75"/>
        <v>945</v>
      </c>
      <c r="D981">
        <f t="shared" si="75"/>
        <v>587</v>
      </c>
      <c r="E981">
        <f t="array" ref="E981">MIN(FIND(E$1:E$2,$A981,C981+1))-C981</f>
        <v>5</v>
      </c>
      <c r="F981">
        <f t="array" ref="F981">MIN(FIND(F$1:F$2,$A981,D981+1))-D981</f>
        <v>5</v>
      </c>
      <c r="G981" t="str">
        <f t="shared" si="76"/>
        <v xml:space="preserve"> 12.9</v>
      </c>
      <c r="H981" t="str">
        <f t="shared" si="77"/>
        <v xml:space="preserve"> 10.8</v>
      </c>
      <c r="I981">
        <f t="shared" si="78"/>
        <v>12.9</v>
      </c>
      <c r="J981">
        <f t="shared" si="79"/>
        <v>10.8</v>
      </c>
    </row>
    <row r="982" spans="1:10" x14ac:dyDescent="0.2">
      <c r="A982" t="s">
        <v>997</v>
      </c>
      <c r="B982" t="s">
        <v>907</v>
      </c>
      <c r="C982">
        <f t="shared" si="75"/>
        <v>951</v>
      </c>
      <c r="D982">
        <f t="shared" si="75"/>
        <v>588</v>
      </c>
      <c r="E982">
        <f t="array" ref="E982">MIN(FIND(E$1:E$2,$A982,C982+1))-C982</f>
        <v>5</v>
      </c>
      <c r="F982">
        <f t="array" ref="F982">MIN(FIND(F$1:F$2,$A982,D982+1))-D982</f>
        <v>5</v>
      </c>
      <c r="G982" t="str">
        <f t="shared" si="76"/>
        <v xml:space="preserve"> 16.8</v>
      </c>
      <c r="H982" t="str">
        <f t="shared" si="77"/>
        <v xml:space="preserve"> 12.4</v>
      </c>
      <c r="I982">
        <f t="shared" si="78"/>
        <v>16.8</v>
      </c>
      <c r="J982">
        <f t="shared" si="79"/>
        <v>12.4</v>
      </c>
    </row>
    <row r="983" spans="1:10" x14ac:dyDescent="0.2">
      <c r="A983" t="s">
        <v>998</v>
      </c>
      <c r="B983" t="s">
        <v>907</v>
      </c>
      <c r="C983">
        <f t="shared" si="75"/>
        <v>943</v>
      </c>
      <c r="D983">
        <f t="shared" si="75"/>
        <v>587</v>
      </c>
      <c r="E983">
        <f t="array" ref="E983">MIN(FIND(E$1:E$2,$A983,C983+1))-C983</f>
        <v>5</v>
      </c>
      <c r="F983">
        <f t="array" ref="F983">MIN(FIND(F$1:F$2,$A983,D983+1))-D983</f>
        <v>5</v>
      </c>
      <c r="G983" t="str">
        <f t="shared" si="76"/>
        <v xml:space="preserve"> 15.4</v>
      </c>
      <c r="H983" t="str">
        <f t="shared" si="77"/>
        <v xml:space="preserve"> 13.1</v>
      </c>
      <c r="I983">
        <f t="shared" si="78"/>
        <v>15.4</v>
      </c>
      <c r="J983">
        <f t="shared" si="79"/>
        <v>13.1</v>
      </c>
    </row>
    <row r="984" spans="1:10" x14ac:dyDescent="0.2">
      <c r="A984" t="s">
        <v>999</v>
      </c>
      <c r="B984" t="s">
        <v>907</v>
      </c>
      <c r="C984">
        <f t="shared" si="75"/>
        <v>948</v>
      </c>
      <c r="D984">
        <f t="shared" si="75"/>
        <v>589</v>
      </c>
      <c r="E984">
        <f t="array" ref="E984">MIN(FIND(E$1:E$2,$A984,C984+1))-C984</f>
        <v>5</v>
      </c>
      <c r="F984">
        <f t="array" ref="F984">MIN(FIND(F$1:F$2,$A984,D984+1))-D984</f>
        <v>5</v>
      </c>
      <c r="G984" t="str">
        <f t="shared" si="76"/>
        <v xml:space="preserve"> 15.1</v>
      </c>
      <c r="H984" t="str">
        <f t="shared" si="77"/>
        <v xml:space="preserve"> 19.5</v>
      </c>
      <c r="I984">
        <f t="shared" si="78"/>
        <v>15.1</v>
      </c>
      <c r="J984">
        <f t="shared" si="79"/>
        <v>19.5</v>
      </c>
    </row>
    <row r="985" spans="1:10" x14ac:dyDescent="0.2">
      <c r="A985" t="s">
        <v>1000</v>
      </c>
      <c r="B985" t="s">
        <v>907</v>
      </c>
      <c r="C985">
        <f t="shared" si="75"/>
        <v>944</v>
      </c>
      <c r="D985">
        <f t="shared" si="75"/>
        <v>590</v>
      </c>
      <c r="E985">
        <f t="array" ref="E985">MIN(FIND(E$1:E$2,$A985,C985+1))-C985</f>
        <v>4</v>
      </c>
      <c r="F985">
        <f t="array" ref="F985">MIN(FIND(F$1:F$2,$A985,D985+1))-D985</f>
        <v>5</v>
      </c>
      <c r="G985" t="str">
        <f t="shared" si="76"/>
        <v xml:space="preserve"> 4.0</v>
      </c>
      <c r="H985" t="str">
        <f t="shared" si="77"/>
        <v xml:space="preserve"> 11.3</v>
      </c>
      <c r="I985">
        <f t="shared" si="78"/>
        <v>4</v>
      </c>
      <c r="J985">
        <f t="shared" si="79"/>
        <v>11.3</v>
      </c>
    </row>
    <row r="986" spans="1:10" x14ac:dyDescent="0.2">
      <c r="A986" t="s">
        <v>1001</v>
      </c>
      <c r="B986" t="s">
        <v>907</v>
      </c>
      <c r="C986">
        <f t="shared" si="75"/>
        <v>949</v>
      </c>
      <c r="D986">
        <f t="shared" si="75"/>
        <v>590</v>
      </c>
      <c r="E986">
        <f t="array" ref="E986">MIN(FIND(E$1:E$2,$A986,C986+1))-C986</f>
        <v>5</v>
      </c>
      <c r="F986">
        <f t="array" ref="F986">MIN(FIND(F$1:F$2,$A986,D986+1))-D986</f>
        <v>5</v>
      </c>
      <c r="G986" t="str">
        <f t="shared" si="76"/>
        <v xml:space="preserve"> 15.1</v>
      </c>
      <c r="H986" t="str">
        <f t="shared" si="77"/>
        <v xml:space="preserve"> 23.4</v>
      </c>
      <c r="I986">
        <f t="shared" si="78"/>
        <v>15.1</v>
      </c>
      <c r="J986">
        <f t="shared" si="79"/>
        <v>23.4</v>
      </c>
    </row>
    <row r="987" spans="1:10" x14ac:dyDescent="0.2">
      <c r="A987" t="s">
        <v>1002</v>
      </c>
      <c r="B987" t="s">
        <v>907</v>
      </c>
      <c r="C987">
        <f t="shared" si="75"/>
        <v>950</v>
      </c>
      <c r="D987">
        <f t="shared" si="75"/>
        <v>587</v>
      </c>
      <c r="E987">
        <f t="array" ref="E987">MIN(FIND(E$1:E$2,$A987,C987+1))-C987</f>
        <v>5</v>
      </c>
      <c r="F987">
        <f t="array" ref="F987">MIN(FIND(F$1:F$2,$A987,D987+1))-D987</f>
        <v>5</v>
      </c>
      <c r="G987" t="str">
        <f t="shared" si="76"/>
        <v xml:space="preserve"> 13.4</v>
      </c>
      <c r="H987" t="str">
        <f t="shared" si="77"/>
        <v xml:space="preserve"> 23.1</v>
      </c>
      <c r="I987">
        <f t="shared" si="78"/>
        <v>13.4</v>
      </c>
      <c r="J987">
        <f t="shared" si="79"/>
        <v>23.1</v>
      </c>
    </row>
    <row r="988" spans="1:10" x14ac:dyDescent="0.2">
      <c r="A988" t="s">
        <v>1003</v>
      </c>
      <c r="B988" t="s">
        <v>907</v>
      </c>
      <c r="C988">
        <f t="shared" si="75"/>
        <v>950</v>
      </c>
      <c r="D988">
        <f t="shared" si="75"/>
        <v>587</v>
      </c>
      <c r="E988">
        <f t="array" ref="E988">MIN(FIND(E$1:E$2,$A988,C988+1))-C988</f>
        <v>5</v>
      </c>
      <c r="F988">
        <f t="array" ref="F988">MIN(FIND(F$1:F$2,$A988,D988+1))-D988</f>
        <v>5</v>
      </c>
      <c r="G988" t="str">
        <f t="shared" si="76"/>
        <v xml:space="preserve"> 11.2</v>
      </c>
      <c r="H988" t="str">
        <f t="shared" si="77"/>
        <v xml:space="preserve"> 10.8</v>
      </c>
      <c r="I988">
        <f t="shared" si="78"/>
        <v>11.2</v>
      </c>
      <c r="J988">
        <f t="shared" si="79"/>
        <v>10.8</v>
      </c>
    </row>
    <row r="989" spans="1:10" x14ac:dyDescent="0.2">
      <c r="A989" t="s">
        <v>1004</v>
      </c>
      <c r="B989" t="s">
        <v>907</v>
      </c>
      <c r="C989">
        <f t="shared" si="75"/>
        <v>944</v>
      </c>
      <c r="D989">
        <f t="shared" si="75"/>
        <v>587</v>
      </c>
      <c r="E989">
        <f t="array" ref="E989">MIN(FIND(E$1:E$2,$A989,C989+1))-C989</f>
        <v>4</v>
      </c>
      <c r="F989">
        <f t="array" ref="F989">MIN(FIND(F$1:F$2,$A989,D989+1))-D989</f>
        <v>5</v>
      </c>
      <c r="G989" t="str">
        <f t="shared" si="76"/>
        <v xml:space="preserve"> 6.7</v>
      </c>
      <c r="H989" t="str">
        <f t="shared" si="77"/>
        <v xml:space="preserve"> 14.8</v>
      </c>
      <c r="I989">
        <f t="shared" si="78"/>
        <v>6.7</v>
      </c>
      <c r="J989">
        <f t="shared" si="79"/>
        <v>14.8</v>
      </c>
    </row>
    <row r="990" spans="1:10" x14ac:dyDescent="0.2">
      <c r="A990" t="s">
        <v>1005</v>
      </c>
      <c r="B990" t="s">
        <v>907</v>
      </c>
      <c r="C990">
        <f t="shared" si="75"/>
        <v>946</v>
      </c>
      <c r="D990">
        <f t="shared" si="75"/>
        <v>587</v>
      </c>
      <c r="E990">
        <f t="array" ref="E990">MIN(FIND(E$1:E$2,$A990,C990+1))-C990</f>
        <v>4</v>
      </c>
      <c r="F990">
        <f t="array" ref="F990">MIN(FIND(F$1:F$2,$A990,D990+1))-D990</f>
        <v>5</v>
      </c>
      <c r="G990" t="str">
        <f t="shared" si="76"/>
        <v xml:space="preserve"> 6.4</v>
      </c>
      <c r="H990" t="str">
        <f t="shared" si="77"/>
        <v xml:space="preserve"> 25.9</v>
      </c>
      <c r="I990">
        <f t="shared" si="78"/>
        <v>6.4</v>
      </c>
      <c r="J990">
        <f t="shared" si="79"/>
        <v>25.9</v>
      </c>
    </row>
    <row r="991" spans="1:10" x14ac:dyDescent="0.2">
      <c r="A991" t="s">
        <v>1006</v>
      </c>
      <c r="B991" t="s">
        <v>907</v>
      </c>
      <c r="C991">
        <f t="shared" si="75"/>
        <v>941</v>
      </c>
      <c r="D991">
        <f t="shared" si="75"/>
        <v>587</v>
      </c>
      <c r="E991">
        <f t="array" ref="E991">MIN(FIND(E$1:E$2,$A991,C991+1))-C991</f>
        <v>4</v>
      </c>
      <c r="F991">
        <f t="array" ref="F991">MIN(FIND(F$1:F$2,$A991,D991+1))-D991</f>
        <v>5</v>
      </c>
      <c r="G991" t="str">
        <f t="shared" si="76"/>
        <v xml:space="preserve"> 8.4</v>
      </c>
      <c r="H991" t="str">
        <f t="shared" si="77"/>
        <v xml:space="preserve"> 15.0</v>
      </c>
      <c r="I991">
        <f t="shared" si="78"/>
        <v>8.4</v>
      </c>
      <c r="J991">
        <f t="shared" si="79"/>
        <v>15</v>
      </c>
    </row>
    <row r="992" spans="1:10" x14ac:dyDescent="0.2">
      <c r="A992" t="s">
        <v>1007</v>
      </c>
      <c r="B992" t="s">
        <v>907</v>
      </c>
      <c r="C992">
        <f t="shared" si="75"/>
        <v>949</v>
      </c>
      <c r="D992">
        <f t="shared" si="75"/>
        <v>587</v>
      </c>
      <c r="E992">
        <f t="array" ref="E992">MIN(FIND(E$1:E$2,$A992,C992+1))-C992</f>
        <v>5</v>
      </c>
      <c r="F992">
        <f t="array" ref="F992">MIN(FIND(F$1:F$2,$A992,D992+1))-D992</f>
        <v>5</v>
      </c>
      <c r="G992" t="str">
        <f t="shared" si="76"/>
        <v xml:space="preserve"> 10.2</v>
      </c>
      <c r="H992" t="str">
        <f t="shared" si="77"/>
        <v xml:space="preserve"> 17.9</v>
      </c>
      <c r="I992">
        <f t="shared" si="78"/>
        <v>10.199999999999999</v>
      </c>
      <c r="J992">
        <f t="shared" si="79"/>
        <v>17.899999999999999</v>
      </c>
    </row>
    <row r="993" spans="1:10" x14ac:dyDescent="0.2">
      <c r="A993" t="s">
        <v>1008</v>
      </c>
      <c r="B993" t="s">
        <v>907</v>
      </c>
      <c r="C993">
        <f t="shared" si="75"/>
        <v>947</v>
      </c>
      <c r="D993">
        <f t="shared" si="75"/>
        <v>590</v>
      </c>
      <c r="E993">
        <f t="array" ref="E993">MIN(FIND(E$1:E$2,$A993,C993+1))-C993</f>
        <v>4</v>
      </c>
      <c r="F993">
        <f t="array" ref="F993">MIN(FIND(F$1:F$2,$A993,D993+1))-D993</f>
        <v>5</v>
      </c>
      <c r="G993" t="str">
        <f t="shared" si="76"/>
        <v xml:space="preserve"> 9.9</v>
      </c>
      <c r="H993" t="str">
        <f t="shared" si="77"/>
        <v xml:space="preserve"> 12.7</v>
      </c>
      <c r="I993">
        <f t="shared" si="78"/>
        <v>9.9</v>
      </c>
      <c r="J993">
        <f t="shared" si="79"/>
        <v>12.7</v>
      </c>
    </row>
    <row r="994" spans="1:10" x14ac:dyDescent="0.2">
      <c r="A994" t="s">
        <v>1009</v>
      </c>
      <c r="B994" t="s">
        <v>907</v>
      </c>
      <c r="C994">
        <f t="shared" si="75"/>
        <v>942</v>
      </c>
      <c r="D994">
        <f t="shared" si="75"/>
        <v>587</v>
      </c>
      <c r="E994">
        <f t="array" ref="E994">MIN(FIND(E$1:E$2,$A994,C994+1))-C994</f>
        <v>5</v>
      </c>
      <c r="F994">
        <f t="array" ref="F994">MIN(FIND(F$1:F$2,$A994,D994+1))-D994</f>
        <v>5</v>
      </c>
      <c r="G994" t="str">
        <f t="shared" si="76"/>
        <v xml:space="preserve"> 17.8</v>
      </c>
      <c r="H994" t="str">
        <f t="shared" si="77"/>
        <v xml:space="preserve"> 16.4</v>
      </c>
      <c r="I994">
        <f t="shared" si="78"/>
        <v>17.8</v>
      </c>
      <c r="J994">
        <f t="shared" si="79"/>
        <v>16.399999999999999</v>
      </c>
    </row>
    <row r="995" spans="1:10" x14ac:dyDescent="0.2">
      <c r="A995" t="s">
        <v>1010</v>
      </c>
      <c r="B995" t="s">
        <v>907</v>
      </c>
      <c r="C995">
        <f t="shared" si="75"/>
        <v>945</v>
      </c>
      <c r="D995">
        <f t="shared" si="75"/>
        <v>587</v>
      </c>
      <c r="E995">
        <f t="array" ref="E995">MIN(FIND(E$1:E$2,$A995,C995+1))-C995</f>
        <v>5</v>
      </c>
      <c r="F995">
        <f t="array" ref="F995">MIN(FIND(F$1:F$2,$A995,D995+1))-D995</f>
        <v>5</v>
      </c>
      <c r="G995" t="str">
        <f t="shared" si="76"/>
        <v xml:space="preserve"> 19.6</v>
      </c>
      <c r="H995" t="str">
        <f t="shared" si="77"/>
        <v xml:space="preserve"> 23.3</v>
      </c>
      <c r="I995">
        <f t="shared" si="78"/>
        <v>19.600000000000001</v>
      </c>
      <c r="J995">
        <f t="shared" si="79"/>
        <v>23.3</v>
      </c>
    </row>
    <row r="996" spans="1:10" x14ac:dyDescent="0.2">
      <c r="A996" t="s">
        <v>1011</v>
      </c>
      <c r="B996" t="s">
        <v>907</v>
      </c>
      <c r="C996">
        <f t="shared" si="75"/>
        <v>965</v>
      </c>
      <c r="D996">
        <f t="shared" si="75"/>
        <v>595</v>
      </c>
      <c r="E996">
        <f t="array" ref="E996">MIN(FIND(E$1:E$2,$A996,C996+1))-C996</f>
        <v>5</v>
      </c>
      <c r="F996">
        <f t="array" ref="F996">MIN(FIND(F$1:F$2,$A996,D996+1))-D996</f>
        <v>5</v>
      </c>
      <c r="G996" t="str">
        <f t="shared" si="76"/>
        <v xml:space="preserve"> 23.9</v>
      </c>
      <c r="H996" t="str">
        <f t="shared" si="77"/>
        <v xml:space="preserve"> 21.5</v>
      </c>
      <c r="I996">
        <f t="shared" si="78"/>
        <v>23.9</v>
      </c>
      <c r="J996">
        <f t="shared" si="79"/>
        <v>21.5</v>
      </c>
    </row>
    <row r="997" spans="1:10" x14ac:dyDescent="0.2">
      <c r="A997" t="s">
        <v>1012</v>
      </c>
      <c r="B997" t="s">
        <v>1013</v>
      </c>
      <c r="C997">
        <f t="shared" si="75"/>
        <v>945</v>
      </c>
      <c r="D997">
        <f t="shared" si="75"/>
        <v>587</v>
      </c>
      <c r="E997">
        <f t="array" ref="E997">MIN(FIND(E$1:E$2,$A997,C997+1))-C997</f>
        <v>5</v>
      </c>
      <c r="F997">
        <f t="array" ref="F997">MIN(FIND(F$1:F$2,$A997,D997+1))-D997</f>
        <v>5</v>
      </c>
      <c r="G997" t="str">
        <f t="shared" si="76"/>
        <v xml:space="preserve"> 19.1</v>
      </c>
      <c r="H997" t="str">
        <f t="shared" si="77"/>
        <v xml:space="preserve"> 25.1</v>
      </c>
      <c r="I997">
        <f t="shared" si="78"/>
        <v>19.100000000000001</v>
      </c>
      <c r="J997">
        <f t="shared" si="79"/>
        <v>25.1</v>
      </c>
    </row>
    <row r="998" spans="1:10" x14ac:dyDescent="0.2">
      <c r="A998" t="s">
        <v>1014</v>
      </c>
      <c r="B998" t="s">
        <v>1013</v>
      </c>
      <c r="C998">
        <f t="shared" si="75"/>
        <v>948</v>
      </c>
      <c r="D998">
        <f t="shared" si="75"/>
        <v>590</v>
      </c>
      <c r="E998">
        <f t="array" ref="E998">MIN(FIND(E$1:E$2,$A998,C998+1))-C998</f>
        <v>5</v>
      </c>
      <c r="F998">
        <f t="array" ref="F998">MIN(FIND(F$1:F$2,$A998,D998+1))-D998</f>
        <v>5</v>
      </c>
      <c r="G998" t="str">
        <f t="shared" si="76"/>
        <v xml:space="preserve"> 18.6</v>
      </c>
      <c r="H998" t="str">
        <f t="shared" si="77"/>
        <v xml:space="preserve"> 25.6</v>
      </c>
      <c r="I998">
        <f t="shared" si="78"/>
        <v>18.600000000000001</v>
      </c>
      <c r="J998">
        <f t="shared" si="79"/>
        <v>25.6</v>
      </c>
    </row>
    <row r="999" spans="1:10" x14ac:dyDescent="0.2">
      <c r="A999" t="s">
        <v>1015</v>
      </c>
      <c r="B999" t="s">
        <v>1013</v>
      </c>
      <c r="C999">
        <f t="shared" si="75"/>
        <v>951</v>
      </c>
      <c r="D999">
        <f t="shared" si="75"/>
        <v>590</v>
      </c>
      <c r="E999">
        <f t="array" ref="E999">MIN(FIND(E$1:E$2,$A999,C999+1))-C999</f>
        <v>5</v>
      </c>
      <c r="F999">
        <f t="array" ref="F999">MIN(FIND(F$1:F$2,$A999,D999+1))-D999</f>
        <v>5</v>
      </c>
      <c r="G999" t="str">
        <f t="shared" si="76"/>
        <v xml:space="preserve"> 11.3</v>
      </c>
      <c r="H999" t="str">
        <f t="shared" si="77"/>
        <v xml:space="preserve"> 26.3</v>
      </c>
      <c r="I999">
        <f t="shared" si="78"/>
        <v>11.3</v>
      </c>
      <c r="J999">
        <f t="shared" si="79"/>
        <v>26.3</v>
      </c>
    </row>
    <row r="1000" spans="1:10" x14ac:dyDescent="0.2">
      <c r="A1000" t="s">
        <v>1016</v>
      </c>
      <c r="B1000" t="s">
        <v>1013</v>
      </c>
      <c r="C1000">
        <f t="shared" si="75"/>
        <v>943</v>
      </c>
      <c r="D1000">
        <f t="shared" si="75"/>
        <v>587</v>
      </c>
      <c r="E1000">
        <f t="array" ref="E1000">MIN(FIND(E$1:E$2,$A1000,C1000+1))-C1000</f>
        <v>5</v>
      </c>
      <c r="F1000">
        <f t="array" ref="F1000">MIN(FIND(F$1:F$2,$A1000,D1000+1))-D1000</f>
        <v>5</v>
      </c>
      <c r="G1000" t="str">
        <f t="shared" si="76"/>
        <v xml:space="preserve"> 14.4</v>
      </c>
      <c r="H1000" t="str">
        <f t="shared" si="77"/>
        <v xml:space="preserve"> 20.4</v>
      </c>
      <c r="I1000">
        <f t="shared" si="78"/>
        <v>14.4</v>
      </c>
      <c r="J1000">
        <f t="shared" si="79"/>
        <v>20.399999999999999</v>
      </c>
    </row>
    <row r="1001" spans="1:10" x14ac:dyDescent="0.2">
      <c r="A1001" t="s">
        <v>1017</v>
      </c>
      <c r="B1001" t="s">
        <v>1013</v>
      </c>
      <c r="C1001">
        <f t="shared" si="75"/>
        <v>951</v>
      </c>
      <c r="D1001">
        <f t="shared" si="75"/>
        <v>591</v>
      </c>
      <c r="E1001">
        <f t="array" ref="E1001">MIN(FIND(E$1:E$2,$A1001,C1001+1))-C1001</f>
        <v>5</v>
      </c>
      <c r="F1001">
        <f t="array" ref="F1001">MIN(FIND(F$1:F$2,$A1001,D1001+1))-D1001</f>
        <v>5</v>
      </c>
      <c r="G1001" t="str">
        <f t="shared" si="76"/>
        <v xml:space="preserve"> 20.8</v>
      </c>
      <c r="H1001" t="str">
        <f t="shared" si="77"/>
        <v xml:space="preserve"> 20.2</v>
      </c>
      <c r="I1001">
        <f t="shared" si="78"/>
        <v>20.8</v>
      </c>
      <c r="J1001">
        <f t="shared" si="79"/>
        <v>20.2</v>
      </c>
    </row>
    <row r="1002" spans="1:10" x14ac:dyDescent="0.2">
      <c r="A1002" t="s">
        <v>1018</v>
      </c>
      <c r="B1002" t="s">
        <v>1013</v>
      </c>
      <c r="C1002">
        <f t="shared" si="75"/>
        <v>939</v>
      </c>
      <c r="D1002">
        <f t="shared" si="75"/>
        <v>587</v>
      </c>
      <c r="E1002">
        <f t="array" ref="E1002">MIN(FIND(E$1:E$2,$A1002,C1002+1))-C1002</f>
        <v>5</v>
      </c>
      <c r="F1002">
        <f t="array" ref="F1002">MIN(FIND(F$1:F$2,$A1002,D1002+1))-D1002</f>
        <v>5</v>
      </c>
      <c r="G1002" t="str">
        <f t="shared" si="76"/>
        <v xml:space="preserve"> 28.0</v>
      </c>
      <c r="H1002" t="str">
        <f t="shared" si="77"/>
        <v xml:space="preserve"> 25.7</v>
      </c>
      <c r="I1002">
        <f t="shared" si="78"/>
        <v>28</v>
      </c>
      <c r="J1002">
        <f t="shared" si="79"/>
        <v>25.7</v>
      </c>
    </row>
    <row r="1003" spans="1:10" x14ac:dyDescent="0.2">
      <c r="A1003" t="s">
        <v>1019</v>
      </c>
      <c r="B1003" t="s">
        <v>1013</v>
      </c>
      <c r="C1003">
        <f t="shared" si="75"/>
        <v>947</v>
      </c>
      <c r="D1003">
        <f t="shared" si="75"/>
        <v>587</v>
      </c>
      <c r="E1003">
        <f t="array" ref="E1003">MIN(FIND(E$1:E$2,$A1003,C1003+1))-C1003</f>
        <v>5</v>
      </c>
      <c r="F1003">
        <f t="array" ref="F1003">MIN(FIND(F$1:F$2,$A1003,D1003+1))-D1003</f>
        <v>5</v>
      </c>
      <c r="G1003" t="str">
        <f t="shared" si="76"/>
        <v xml:space="preserve"> 33.5</v>
      </c>
      <c r="H1003" t="str">
        <f t="shared" si="77"/>
        <v xml:space="preserve"> 21.4</v>
      </c>
      <c r="I1003">
        <f t="shared" si="78"/>
        <v>33.5</v>
      </c>
      <c r="J1003">
        <f t="shared" si="79"/>
        <v>21.4</v>
      </c>
    </row>
    <row r="1004" spans="1:10" x14ac:dyDescent="0.2">
      <c r="A1004" t="s">
        <v>1020</v>
      </c>
      <c r="B1004" t="s">
        <v>1013</v>
      </c>
      <c r="C1004">
        <f t="shared" si="75"/>
        <v>950</v>
      </c>
      <c r="D1004">
        <f t="shared" si="75"/>
        <v>591</v>
      </c>
      <c r="E1004">
        <f t="array" ref="E1004">MIN(FIND(E$1:E$2,$A1004,C1004+1))-C1004</f>
        <v>4</v>
      </c>
      <c r="F1004">
        <f t="array" ref="F1004">MIN(FIND(F$1:F$2,$A1004,D1004+1))-D1004</f>
        <v>5</v>
      </c>
      <c r="G1004" t="str">
        <f t="shared" si="76"/>
        <v xml:space="preserve"> 9.0</v>
      </c>
      <c r="H1004" t="str">
        <f t="shared" si="77"/>
        <v xml:space="preserve"> 23.8</v>
      </c>
      <c r="I1004">
        <f t="shared" si="78"/>
        <v>9</v>
      </c>
      <c r="J1004">
        <f t="shared" si="79"/>
        <v>23.8</v>
      </c>
    </row>
    <row r="1005" spans="1:10" x14ac:dyDescent="0.2">
      <c r="A1005" t="s">
        <v>1021</v>
      </c>
      <c r="B1005" t="s">
        <v>1013</v>
      </c>
      <c r="C1005">
        <f t="shared" si="75"/>
        <v>947</v>
      </c>
      <c r="D1005">
        <f t="shared" si="75"/>
        <v>587</v>
      </c>
      <c r="E1005">
        <f t="array" ref="E1005">MIN(FIND(E$1:E$2,$A1005,C1005+1))-C1005</f>
        <v>5</v>
      </c>
      <c r="F1005">
        <f t="array" ref="F1005">MIN(FIND(F$1:F$2,$A1005,D1005+1))-D1005</f>
        <v>5</v>
      </c>
      <c r="G1005" t="str">
        <f t="shared" si="76"/>
        <v xml:space="preserve"> 17.2</v>
      </c>
      <c r="H1005" t="str">
        <f t="shared" si="77"/>
        <v xml:space="preserve"> 22.4</v>
      </c>
      <c r="I1005">
        <f t="shared" si="78"/>
        <v>17.2</v>
      </c>
      <c r="J1005">
        <f t="shared" si="79"/>
        <v>22.4</v>
      </c>
    </row>
    <row r="1006" spans="1:10" x14ac:dyDescent="0.2">
      <c r="A1006" t="s">
        <v>1022</v>
      </c>
      <c r="B1006" t="s">
        <v>1013</v>
      </c>
      <c r="C1006">
        <f t="shared" si="75"/>
        <v>945</v>
      </c>
      <c r="D1006">
        <f t="shared" si="75"/>
        <v>587</v>
      </c>
      <c r="E1006">
        <f t="array" ref="E1006">MIN(FIND(E$1:E$2,$A1006,C1006+1))-C1006</f>
        <v>5</v>
      </c>
      <c r="F1006">
        <f t="array" ref="F1006">MIN(FIND(F$1:F$2,$A1006,D1006+1))-D1006</f>
        <v>5</v>
      </c>
      <c r="G1006" t="str">
        <f t="shared" si="76"/>
        <v xml:space="preserve"> 19.9</v>
      </c>
      <c r="H1006" t="str">
        <f t="shared" si="77"/>
        <v xml:space="preserve"> 20.7</v>
      </c>
      <c r="I1006">
        <f t="shared" si="78"/>
        <v>19.899999999999999</v>
      </c>
      <c r="J1006">
        <f t="shared" si="79"/>
        <v>20.7</v>
      </c>
    </row>
    <row r="1007" spans="1:10" x14ac:dyDescent="0.2">
      <c r="A1007" t="s">
        <v>1023</v>
      </c>
      <c r="B1007" t="s">
        <v>1013</v>
      </c>
      <c r="C1007">
        <f t="shared" si="75"/>
        <v>948</v>
      </c>
      <c r="D1007">
        <f t="shared" si="75"/>
        <v>587</v>
      </c>
      <c r="E1007">
        <f t="array" ref="E1007">MIN(FIND(E$1:E$2,$A1007,C1007+1))-C1007</f>
        <v>5</v>
      </c>
      <c r="F1007">
        <f t="array" ref="F1007">MIN(FIND(F$1:F$2,$A1007,D1007+1))-D1007</f>
        <v>5</v>
      </c>
      <c r="G1007" t="str">
        <f t="shared" si="76"/>
        <v xml:space="preserve"> 18.3</v>
      </c>
      <c r="H1007" t="str">
        <f t="shared" si="77"/>
        <v xml:space="preserve"> 19.7</v>
      </c>
      <c r="I1007">
        <f t="shared" si="78"/>
        <v>18.3</v>
      </c>
      <c r="J1007">
        <f t="shared" si="79"/>
        <v>19.7</v>
      </c>
    </row>
    <row r="1008" spans="1:10" x14ac:dyDescent="0.2">
      <c r="A1008" t="s">
        <v>1024</v>
      </c>
      <c r="B1008" t="s">
        <v>1013</v>
      </c>
      <c r="C1008">
        <f t="shared" si="75"/>
        <v>942</v>
      </c>
      <c r="D1008">
        <f t="shared" si="75"/>
        <v>587</v>
      </c>
      <c r="E1008">
        <f t="array" ref="E1008">MIN(FIND(E$1:E$2,$A1008,C1008+1))-C1008</f>
        <v>5</v>
      </c>
      <c r="F1008">
        <f t="array" ref="F1008">MIN(FIND(F$1:F$2,$A1008,D1008+1))-D1008</f>
        <v>5</v>
      </c>
      <c r="G1008" t="str">
        <f t="shared" si="76"/>
        <v xml:space="preserve"> 16.8</v>
      </c>
      <c r="H1008" t="str">
        <f t="shared" si="77"/>
        <v xml:space="preserve"> 34.9</v>
      </c>
      <c r="I1008">
        <f t="shared" si="78"/>
        <v>16.8</v>
      </c>
      <c r="J1008">
        <f t="shared" si="79"/>
        <v>34.9</v>
      </c>
    </row>
    <row r="1009" spans="1:10" x14ac:dyDescent="0.2">
      <c r="A1009" t="s">
        <v>1025</v>
      </c>
      <c r="B1009" t="s">
        <v>1013</v>
      </c>
      <c r="C1009">
        <f t="shared" si="75"/>
        <v>946</v>
      </c>
      <c r="D1009">
        <f t="shared" si="75"/>
        <v>587</v>
      </c>
      <c r="E1009">
        <f t="array" ref="E1009">MIN(FIND(E$1:E$2,$A1009,C1009+1))-C1009</f>
        <v>5</v>
      </c>
      <c r="F1009">
        <f t="array" ref="F1009">MIN(FIND(F$1:F$2,$A1009,D1009+1))-D1009</f>
        <v>5</v>
      </c>
      <c r="G1009" t="str">
        <f t="shared" si="76"/>
        <v xml:space="preserve"> 32.5</v>
      </c>
      <c r="H1009" t="str">
        <f t="shared" si="77"/>
        <v xml:space="preserve"> 27.6</v>
      </c>
      <c r="I1009">
        <f t="shared" si="78"/>
        <v>32.5</v>
      </c>
      <c r="J1009">
        <f t="shared" si="79"/>
        <v>27.6</v>
      </c>
    </row>
    <row r="1010" spans="1:10" x14ac:dyDescent="0.2">
      <c r="A1010" t="s">
        <v>1026</v>
      </c>
      <c r="B1010" t="s">
        <v>1013</v>
      </c>
      <c r="C1010">
        <f t="shared" si="75"/>
        <v>952</v>
      </c>
      <c r="D1010">
        <f t="shared" si="75"/>
        <v>587</v>
      </c>
      <c r="E1010">
        <f t="array" ref="E1010">MIN(FIND(E$1:E$2,$A1010,C1010+1))-C1010</f>
        <v>5</v>
      </c>
      <c r="F1010">
        <f t="array" ref="F1010">MIN(FIND(F$1:F$2,$A1010,D1010+1))-D1010</f>
        <v>5</v>
      </c>
      <c r="G1010" t="str">
        <f t="shared" si="76"/>
        <v xml:space="preserve"> 19.6</v>
      </c>
      <c r="H1010" t="str">
        <f t="shared" si="77"/>
        <v xml:space="preserve"> 28.7</v>
      </c>
      <c r="I1010">
        <f t="shared" si="78"/>
        <v>19.600000000000001</v>
      </c>
      <c r="J1010">
        <f t="shared" si="79"/>
        <v>28.7</v>
      </c>
    </row>
    <row r="1011" spans="1:10" x14ac:dyDescent="0.2">
      <c r="A1011" t="s">
        <v>1027</v>
      </c>
      <c r="B1011" t="s">
        <v>1013</v>
      </c>
      <c r="C1011">
        <f t="shared" si="75"/>
        <v>951</v>
      </c>
      <c r="D1011">
        <f t="shared" si="75"/>
        <v>587</v>
      </c>
      <c r="E1011">
        <f t="array" ref="E1011">MIN(FIND(E$1:E$2,$A1011,C1011+1))-C1011</f>
        <v>5</v>
      </c>
      <c r="F1011">
        <f t="array" ref="F1011">MIN(FIND(F$1:F$2,$A1011,D1011+1))-D1011</f>
        <v>5</v>
      </c>
      <c r="G1011" t="str">
        <f t="shared" si="76"/>
        <v xml:space="preserve"> 10.2</v>
      </c>
      <c r="H1011" t="str">
        <f t="shared" si="77"/>
        <v xml:space="preserve"> 27.0</v>
      </c>
      <c r="I1011">
        <f t="shared" si="78"/>
        <v>10.199999999999999</v>
      </c>
      <c r="J1011">
        <f t="shared" si="79"/>
        <v>27</v>
      </c>
    </row>
    <row r="1012" spans="1:10" x14ac:dyDescent="0.2">
      <c r="A1012" t="s">
        <v>1028</v>
      </c>
      <c r="B1012" t="s">
        <v>1013</v>
      </c>
      <c r="C1012">
        <f t="shared" si="75"/>
        <v>945</v>
      </c>
      <c r="D1012">
        <f t="shared" si="75"/>
        <v>590</v>
      </c>
      <c r="E1012">
        <f t="array" ref="E1012">MIN(FIND(E$1:E$2,$A1012,C1012+1))-C1012</f>
        <v>5</v>
      </c>
      <c r="F1012">
        <f t="array" ref="F1012">MIN(FIND(F$1:F$2,$A1012,D1012+1))-D1012</f>
        <v>5</v>
      </c>
      <c r="G1012" t="str">
        <f t="shared" si="76"/>
        <v xml:space="preserve"> 25.1</v>
      </c>
      <c r="H1012" t="str">
        <f t="shared" si="77"/>
        <v xml:space="preserve"> 29.5</v>
      </c>
      <c r="I1012">
        <f t="shared" si="78"/>
        <v>25.1</v>
      </c>
      <c r="J1012">
        <f t="shared" si="79"/>
        <v>29.5</v>
      </c>
    </row>
    <row r="1013" spans="1:10" x14ac:dyDescent="0.2">
      <c r="A1013" t="s">
        <v>1029</v>
      </c>
      <c r="B1013" t="s">
        <v>1013</v>
      </c>
      <c r="C1013">
        <f t="shared" si="75"/>
        <v>950</v>
      </c>
      <c r="D1013">
        <f t="shared" si="75"/>
        <v>590</v>
      </c>
      <c r="E1013">
        <f t="array" ref="E1013">MIN(FIND(E$1:E$2,$A1013,C1013+1))-C1013</f>
        <v>5</v>
      </c>
      <c r="F1013">
        <f t="array" ref="F1013">MIN(FIND(F$1:F$2,$A1013,D1013+1))-D1013</f>
        <v>5</v>
      </c>
      <c r="G1013" t="str">
        <f t="shared" si="76"/>
        <v xml:space="preserve"> 21.4</v>
      </c>
      <c r="H1013" t="str">
        <f t="shared" si="77"/>
        <v xml:space="preserve"> 22.1</v>
      </c>
      <c r="I1013">
        <f t="shared" si="78"/>
        <v>21.4</v>
      </c>
      <c r="J1013">
        <f t="shared" si="79"/>
        <v>22.1</v>
      </c>
    </row>
    <row r="1014" spans="1:10" x14ac:dyDescent="0.2">
      <c r="A1014" t="s">
        <v>1030</v>
      </c>
      <c r="B1014" t="s">
        <v>1013</v>
      </c>
      <c r="C1014">
        <f t="shared" si="75"/>
        <v>953</v>
      </c>
      <c r="D1014">
        <f t="shared" si="75"/>
        <v>590</v>
      </c>
      <c r="E1014">
        <f t="array" ref="E1014">MIN(FIND(E$1:E$2,$A1014,C1014+1))-C1014</f>
        <v>5</v>
      </c>
      <c r="F1014">
        <f t="array" ref="F1014">MIN(FIND(F$1:F$2,$A1014,D1014+1))-D1014</f>
        <v>5</v>
      </c>
      <c r="G1014" t="str">
        <f t="shared" si="76"/>
        <v xml:space="preserve"> 20.1</v>
      </c>
      <c r="H1014" t="str">
        <f t="shared" si="77"/>
        <v xml:space="preserve"> 18.5</v>
      </c>
      <c r="I1014">
        <f t="shared" si="78"/>
        <v>20.100000000000001</v>
      </c>
      <c r="J1014">
        <f t="shared" si="79"/>
        <v>18.5</v>
      </c>
    </row>
    <row r="1015" spans="1:10" x14ac:dyDescent="0.2">
      <c r="A1015" t="s">
        <v>1031</v>
      </c>
      <c r="B1015" t="s">
        <v>1013</v>
      </c>
      <c r="C1015">
        <f t="shared" si="75"/>
        <v>954</v>
      </c>
      <c r="D1015">
        <f t="shared" si="75"/>
        <v>590</v>
      </c>
      <c r="E1015">
        <f t="array" ref="E1015">MIN(FIND(E$1:E$2,$A1015,C1015+1))-C1015</f>
        <v>5</v>
      </c>
      <c r="F1015">
        <f t="array" ref="F1015">MIN(FIND(F$1:F$2,$A1015,D1015+1))-D1015</f>
        <v>5</v>
      </c>
      <c r="G1015" t="str">
        <f t="shared" si="76"/>
        <v xml:space="preserve"> 13.0</v>
      </c>
      <c r="H1015" t="str">
        <f t="shared" si="77"/>
        <v xml:space="preserve"> 22.4</v>
      </c>
      <c r="I1015">
        <f t="shared" si="78"/>
        <v>13</v>
      </c>
      <c r="J1015">
        <f t="shared" si="79"/>
        <v>22.4</v>
      </c>
    </row>
    <row r="1016" spans="1:10" x14ac:dyDescent="0.2">
      <c r="A1016" t="s">
        <v>1032</v>
      </c>
      <c r="B1016" t="s">
        <v>1013</v>
      </c>
      <c r="C1016">
        <f t="shared" si="75"/>
        <v>945</v>
      </c>
      <c r="D1016">
        <f t="shared" si="75"/>
        <v>587</v>
      </c>
      <c r="E1016">
        <f t="array" ref="E1016">MIN(FIND(E$1:E$2,$A1016,C1016+1))-C1016</f>
        <v>5</v>
      </c>
      <c r="F1016">
        <f t="array" ref="F1016">MIN(FIND(F$1:F$2,$A1016,D1016+1))-D1016</f>
        <v>5</v>
      </c>
      <c r="G1016" t="str">
        <f t="shared" si="76"/>
        <v xml:space="preserve"> 16.2</v>
      </c>
      <c r="H1016" t="str">
        <f t="shared" si="77"/>
        <v xml:space="preserve"> 25.6</v>
      </c>
      <c r="I1016">
        <f t="shared" si="78"/>
        <v>16.2</v>
      </c>
      <c r="J1016">
        <f t="shared" si="79"/>
        <v>25.6</v>
      </c>
    </row>
    <row r="1017" spans="1:10" x14ac:dyDescent="0.2">
      <c r="A1017" t="s">
        <v>1033</v>
      </c>
      <c r="B1017" t="s">
        <v>1013</v>
      </c>
      <c r="C1017">
        <f t="shared" si="75"/>
        <v>952</v>
      </c>
      <c r="D1017">
        <f t="shared" si="75"/>
        <v>591</v>
      </c>
      <c r="E1017">
        <f t="array" ref="E1017">MIN(FIND(E$1:E$2,$A1017,C1017+1))-C1017</f>
        <v>5</v>
      </c>
      <c r="F1017">
        <f t="array" ref="F1017">MIN(FIND(F$1:F$2,$A1017,D1017+1))-D1017</f>
        <v>5</v>
      </c>
      <c r="G1017" t="str">
        <f t="shared" si="76"/>
        <v xml:space="preserve"> 29.9</v>
      </c>
      <c r="H1017" t="str">
        <f t="shared" si="77"/>
        <v xml:space="preserve"> 19.1</v>
      </c>
      <c r="I1017">
        <f t="shared" si="78"/>
        <v>29.9</v>
      </c>
      <c r="J1017">
        <f t="shared" si="79"/>
        <v>19.100000000000001</v>
      </c>
    </row>
    <row r="1018" spans="1:10" x14ac:dyDescent="0.2">
      <c r="A1018" t="s">
        <v>1034</v>
      </c>
      <c r="B1018" t="s">
        <v>1013</v>
      </c>
      <c r="C1018">
        <f t="shared" si="75"/>
        <v>947</v>
      </c>
      <c r="D1018">
        <f t="shared" si="75"/>
        <v>587</v>
      </c>
      <c r="E1018">
        <f t="array" ref="E1018">MIN(FIND(E$1:E$2,$A1018,C1018+1))-C1018</f>
        <v>5</v>
      </c>
      <c r="F1018">
        <f t="array" ref="F1018">MIN(FIND(F$1:F$2,$A1018,D1018+1))-D1018</f>
        <v>5</v>
      </c>
      <c r="G1018" t="str">
        <f t="shared" si="76"/>
        <v xml:space="preserve"> 20.3</v>
      </c>
      <c r="H1018" t="str">
        <f t="shared" si="77"/>
        <v xml:space="preserve"> 30.9</v>
      </c>
      <c r="I1018">
        <f t="shared" si="78"/>
        <v>20.3</v>
      </c>
      <c r="J1018">
        <f t="shared" si="79"/>
        <v>30.9</v>
      </c>
    </row>
    <row r="1019" spans="1:10" x14ac:dyDescent="0.2">
      <c r="A1019" t="s">
        <v>1035</v>
      </c>
      <c r="B1019" t="s">
        <v>1013</v>
      </c>
      <c r="C1019">
        <f t="shared" si="75"/>
        <v>947</v>
      </c>
      <c r="D1019">
        <f t="shared" si="75"/>
        <v>590</v>
      </c>
      <c r="E1019">
        <f t="array" ref="E1019">MIN(FIND(E$1:E$2,$A1019,C1019+1))-C1019</f>
        <v>5</v>
      </c>
      <c r="F1019">
        <f t="array" ref="F1019">MIN(FIND(F$1:F$2,$A1019,D1019+1))-D1019</f>
        <v>5</v>
      </c>
      <c r="G1019" t="str">
        <f t="shared" si="76"/>
        <v xml:space="preserve"> 26.8</v>
      </c>
      <c r="H1019" t="str">
        <f t="shared" si="77"/>
        <v xml:space="preserve"> 28.7</v>
      </c>
      <c r="I1019">
        <f t="shared" si="78"/>
        <v>26.8</v>
      </c>
      <c r="J1019">
        <f t="shared" si="79"/>
        <v>28.7</v>
      </c>
    </row>
    <row r="1020" spans="1:10" x14ac:dyDescent="0.2">
      <c r="A1020" t="s">
        <v>1036</v>
      </c>
      <c r="B1020" t="s">
        <v>1013</v>
      </c>
      <c r="C1020">
        <f t="shared" si="75"/>
        <v>957</v>
      </c>
      <c r="D1020">
        <f t="shared" si="75"/>
        <v>592</v>
      </c>
      <c r="E1020">
        <f t="array" ref="E1020">MIN(FIND(E$1:E$2,$A1020,C1020+1))-C1020</f>
        <v>5</v>
      </c>
      <c r="F1020">
        <f t="array" ref="F1020">MIN(FIND(F$1:F$2,$A1020,D1020+1))-D1020</f>
        <v>5</v>
      </c>
      <c r="G1020" t="str">
        <f t="shared" si="76"/>
        <v xml:space="preserve"> 20.5</v>
      </c>
      <c r="H1020" t="str">
        <f t="shared" si="77"/>
        <v xml:space="preserve"> 18.1</v>
      </c>
      <c r="I1020">
        <f t="shared" si="78"/>
        <v>20.5</v>
      </c>
      <c r="J1020">
        <f t="shared" si="79"/>
        <v>18.100000000000001</v>
      </c>
    </row>
    <row r="1021" spans="1:10" x14ac:dyDescent="0.2">
      <c r="A1021" t="s">
        <v>1037</v>
      </c>
      <c r="B1021" t="s">
        <v>1013</v>
      </c>
      <c r="C1021">
        <f t="shared" si="75"/>
        <v>950</v>
      </c>
      <c r="D1021">
        <f t="shared" si="75"/>
        <v>591</v>
      </c>
      <c r="E1021">
        <f t="array" ref="E1021">MIN(FIND(E$1:E$2,$A1021,C1021+1))-C1021</f>
        <v>5</v>
      </c>
      <c r="F1021">
        <f t="array" ref="F1021">MIN(FIND(F$1:F$2,$A1021,D1021+1))-D1021</f>
        <v>5</v>
      </c>
      <c r="G1021" t="str">
        <f t="shared" si="76"/>
        <v xml:space="preserve"> 15.4</v>
      </c>
      <c r="H1021" t="str">
        <f t="shared" si="77"/>
        <v xml:space="preserve"> 23.0</v>
      </c>
      <c r="I1021">
        <f t="shared" si="78"/>
        <v>15.4</v>
      </c>
      <c r="J1021">
        <f t="shared" si="79"/>
        <v>23</v>
      </c>
    </row>
    <row r="1022" spans="1:10" x14ac:dyDescent="0.2">
      <c r="A1022" t="s">
        <v>1038</v>
      </c>
      <c r="B1022" t="s">
        <v>1013</v>
      </c>
      <c r="C1022">
        <f t="shared" si="75"/>
        <v>944</v>
      </c>
      <c r="D1022">
        <f t="shared" si="75"/>
        <v>587</v>
      </c>
      <c r="E1022">
        <f t="array" ref="E1022">MIN(FIND(E$1:E$2,$A1022,C1022+1))-C1022</f>
        <v>5</v>
      </c>
      <c r="F1022">
        <f t="array" ref="F1022">MIN(FIND(F$1:F$2,$A1022,D1022+1))-D1022</f>
        <v>5</v>
      </c>
      <c r="G1022" t="str">
        <f t="shared" si="76"/>
        <v xml:space="preserve"> 37.7</v>
      </c>
      <c r="H1022" t="str">
        <f t="shared" si="77"/>
        <v xml:space="preserve"> 27.8</v>
      </c>
      <c r="I1022">
        <f t="shared" si="78"/>
        <v>37.700000000000003</v>
      </c>
      <c r="J1022">
        <f t="shared" si="79"/>
        <v>27.8</v>
      </c>
    </row>
    <row r="1023" spans="1:10" x14ac:dyDescent="0.2">
      <c r="A1023" t="s">
        <v>1039</v>
      </c>
      <c r="B1023" t="s">
        <v>1013</v>
      </c>
      <c r="C1023">
        <f t="shared" si="75"/>
        <v>945</v>
      </c>
      <c r="D1023">
        <f t="shared" si="75"/>
        <v>587</v>
      </c>
      <c r="E1023">
        <f t="array" ref="E1023">MIN(FIND(E$1:E$2,$A1023,C1023+1))-C1023</f>
        <v>5</v>
      </c>
      <c r="F1023">
        <f t="array" ref="F1023">MIN(FIND(F$1:F$2,$A1023,D1023+1))-D1023</f>
        <v>5</v>
      </c>
      <c r="G1023" t="str">
        <f t="shared" si="76"/>
        <v xml:space="preserve"> 24.4</v>
      </c>
      <c r="H1023" t="str">
        <f t="shared" si="77"/>
        <v xml:space="preserve"> 18.5</v>
      </c>
      <c r="I1023">
        <f t="shared" si="78"/>
        <v>24.4</v>
      </c>
      <c r="J1023">
        <f t="shared" si="79"/>
        <v>18.5</v>
      </c>
    </row>
    <row r="1024" spans="1:10" x14ac:dyDescent="0.2">
      <c r="A1024" t="s">
        <v>1040</v>
      </c>
      <c r="B1024" t="s">
        <v>1013</v>
      </c>
      <c r="C1024">
        <f t="shared" si="75"/>
        <v>947</v>
      </c>
      <c r="D1024">
        <f t="shared" si="75"/>
        <v>587</v>
      </c>
      <c r="E1024">
        <f t="array" ref="E1024">MIN(FIND(E$1:E$2,$A1024,C1024+1))-C1024</f>
        <v>5</v>
      </c>
      <c r="F1024">
        <f t="array" ref="F1024">MIN(FIND(F$1:F$2,$A1024,D1024+1))-D1024</f>
        <v>5</v>
      </c>
      <c r="G1024" t="str">
        <f t="shared" si="76"/>
        <v xml:space="preserve"> 20.8</v>
      </c>
      <c r="H1024" t="str">
        <f t="shared" si="77"/>
        <v xml:space="preserve"> 27.1</v>
      </c>
      <c r="I1024">
        <f t="shared" si="78"/>
        <v>20.8</v>
      </c>
      <c r="J1024">
        <f t="shared" si="79"/>
        <v>27.1</v>
      </c>
    </row>
    <row r="1025" spans="1:10" x14ac:dyDescent="0.2">
      <c r="A1025" t="s">
        <v>1041</v>
      </c>
      <c r="B1025" t="s">
        <v>1013</v>
      </c>
      <c r="C1025">
        <f t="shared" si="75"/>
        <v>946</v>
      </c>
      <c r="D1025">
        <f t="shared" si="75"/>
        <v>587</v>
      </c>
      <c r="E1025">
        <f t="array" ref="E1025">MIN(FIND(E$1:E$2,$A1025,C1025+1))-C1025</f>
        <v>5</v>
      </c>
      <c r="F1025">
        <f t="array" ref="F1025">MIN(FIND(F$1:F$2,$A1025,D1025+1))-D1025</f>
        <v>5</v>
      </c>
      <c r="G1025" t="str">
        <f t="shared" si="76"/>
        <v xml:space="preserve"> 23.6</v>
      </c>
      <c r="H1025" t="str">
        <f t="shared" si="77"/>
        <v xml:space="preserve"> 22.0</v>
      </c>
      <c r="I1025">
        <f t="shared" si="78"/>
        <v>23.6</v>
      </c>
      <c r="J1025">
        <f t="shared" si="79"/>
        <v>22</v>
      </c>
    </row>
    <row r="1026" spans="1:10" x14ac:dyDescent="0.2">
      <c r="A1026" t="s">
        <v>1042</v>
      </c>
      <c r="B1026" t="s">
        <v>1013</v>
      </c>
      <c r="C1026">
        <f t="shared" si="75"/>
        <v>958</v>
      </c>
      <c r="D1026">
        <f t="shared" si="75"/>
        <v>591</v>
      </c>
      <c r="E1026">
        <f t="array" ref="E1026">MIN(FIND(E$1:E$2,$A1026,C1026+1))-C1026</f>
        <v>5</v>
      </c>
      <c r="F1026">
        <f t="array" ref="F1026">MIN(FIND(F$1:F$2,$A1026,D1026+1))-D1026</f>
        <v>5</v>
      </c>
      <c r="G1026" t="str">
        <f t="shared" si="76"/>
        <v xml:space="preserve"> 15.2</v>
      </c>
      <c r="H1026" t="str">
        <f t="shared" si="77"/>
        <v xml:space="preserve"> 18.1</v>
      </c>
      <c r="I1026">
        <f t="shared" si="78"/>
        <v>15.2</v>
      </c>
      <c r="J1026">
        <f t="shared" si="79"/>
        <v>18.100000000000001</v>
      </c>
    </row>
    <row r="1027" spans="1:10" x14ac:dyDescent="0.2">
      <c r="A1027" t="s">
        <v>1043</v>
      </c>
      <c r="B1027" t="s">
        <v>1013</v>
      </c>
      <c r="C1027">
        <f t="shared" si="75"/>
        <v>944</v>
      </c>
      <c r="D1027">
        <f t="shared" si="75"/>
        <v>587</v>
      </c>
      <c r="E1027">
        <f t="array" ref="E1027">MIN(FIND(E$1:E$2,$A1027,C1027+1))-C1027</f>
        <v>5</v>
      </c>
      <c r="F1027">
        <f t="array" ref="F1027">MIN(FIND(F$1:F$2,$A1027,D1027+1))-D1027</f>
        <v>5</v>
      </c>
      <c r="G1027" t="str">
        <f t="shared" si="76"/>
        <v xml:space="preserve"> 16.1</v>
      </c>
      <c r="H1027" t="str">
        <f t="shared" si="77"/>
        <v xml:space="preserve"> 32.0</v>
      </c>
      <c r="I1027">
        <f t="shared" si="78"/>
        <v>16.100000000000001</v>
      </c>
      <c r="J1027">
        <f t="shared" si="79"/>
        <v>32</v>
      </c>
    </row>
    <row r="1028" spans="1:10" x14ac:dyDescent="0.2">
      <c r="A1028" t="s">
        <v>1044</v>
      </c>
      <c r="B1028" t="s">
        <v>1013</v>
      </c>
      <c r="C1028">
        <f t="shared" si="75"/>
        <v>943</v>
      </c>
      <c r="D1028">
        <f t="shared" si="75"/>
        <v>587</v>
      </c>
      <c r="E1028">
        <f t="array" ref="E1028">MIN(FIND(E$1:E$2,$A1028,C1028+1))-C1028</f>
        <v>5</v>
      </c>
      <c r="F1028">
        <f t="array" ref="F1028">MIN(FIND(F$1:F$2,$A1028,D1028+1))-D1028</f>
        <v>5</v>
      </c>
      <c r="G1028" t="str">
        <f t="shared" si="76"/>
        <v xml:space="preserve"> 31.8</v>
      </c>
      <c r="H1028" t="str">
        <f t="shared" si="77"/>
        <v xml:space="preserve"> 29.4</v>
      </c>
      <c r="I1028">
        <f t="shared" si="78"/>
        <v>31.8</v>
      </c>
      <c r="J1028">
        <f t="shared" si="79"/>
        <v>29.4</v>
      </c>
    </row>
    <row r="1029" spans="1:10" x14ac:dyDescent="0.2">
      <c r="A1029" t="s">
        <v>1045</v>
      </c>
      <c r="B1029" t="s">
        <v>1013</v>
      </c>
      <c r="C1029">
        <f t="shared" ref="C1029:D1092" si="80">FIND(C$1,$A1029)+LEN(C$1)+2</f>
        <v>942</v>
      </c>
      <c r="D1029">
        <f t="shared" si="80"/>
        <v>587</v>
      </c>
      <c r="E1029">
        <f t="array" ref="E1029">MIN(FIND(E$1:E$2,$A1029,C1029+1))-C1029</f>
        <v>5</v>
      </c>
      <c r="F1029">
        <f t="array" ref="F1029">MIN(FIND(F$1:F$2,$A1029,D1029+1))-D1029</f>
        <v>5</v>
      </c>
      <c r="G1029" t="str">
        <f t="shared" ref="G1029:G1092" si="81">MID($A1029,C1029,E1029)</f>
        <v xml:space="preserve"> 27.2</v>
      </c>
      <c r="H1029" t="str">
        <f t="shared" ref="H1029:H1092" si="82">MID($A1029,D1029,F1029)</f>
        <v xml:space="preserve"> 32.8</v>
      </c>
      <c r="I1029">
        <f t="shared" ref="I1029:I1092" si="83">VALUE(G1029)</f>
        <v>27.2</v>
      </c>
      <c r="J1029">
        <f t="shared" ref="J1029:J1092" si="84">VALUE(H1029)</f>
        <v>32.799999999999997</v>
      </c>
    </row>
    <row r="1030" spans="1:10" x14ac:dyDescent="0.2">
      <c r="A1030" t="s">
        <v>1046</v>
      </c>
      <c r="B1030" t="s">
        <v>1013</v>
      </c>
      <c r="C1030">
        <f t="shared" si="80"/>
        <v>963</v>
      </c>
      <c r="D1030">
        <f t="shared" si="80"/>
        <v>593</v>
      </c>
      <c r="E1030">
        <f t="array" ref="E1030">MIN(FIND(E$1:E$2,$A1030,C1030+1))-C1030</f>
        <v>5</v>
      </c>
      <c r="F1030">
        <f t="array" ref="F1030">MIN(FIND(F$1:F$2,$A1030,D1030+1))-D1030</f>
        <v>5</v>
      </c>
      <c r="G1030" t="str">
        <f t="shared" si="81"/>
        <v xml:space="preserve"> 18.9</v>
      </c>
      <c r="H1030" t="str">
        <f t="shared" si="82"/>
        <v xml:space="preserve"> 19.7</v>
      </c>
      <c r="I1030">
        <f t="shared" si="83"/>
        <v>18.899999999999999</v>
      </c>
      <c r="J1030">
        <f t="shared" si="84"/>
        <v>19.7</v>
      </c>
    </row>
    <row r="1031" spans="1:10" x14ac:dyDescent="0.2">
      <c r="A1031" t="s">
        <v>1047</v>
      </c>
      <c r="B1031" t="s">
        <v>1013</v>
      </c>
      <c r="C1031">
        <f t="shared" si="80"/>
        <v>946</v>
      </c>
      <c r="D1031">
        <f t="shared" si="80"/>
        <v>587</v>
      </c>
      <c r="E1031">
        <f t="array" ref="E1031">MIN(FIND(E$1:E$2,$A1031,C1031+1))-C1031</f>
        <v>5</v>
      </c>
      <c r="F1031">
        <f t="array" ref="F1031">MIN(FIND(F$1:F$2,$A1031,D1031+1))-D1031</f>
        <v>5</v>
      </c>
      <c r="G1031" t="str">
        <f t="shared" si="81"/>
        <v xml:space="preserve"> 22.2</v>
      </c>
      <c r="H1031" t="str">
        <f t="shared" si="82"/>
        <v xml:space="preserve"> 27.6</v>
      </c>
      <c r="I1031">
        <f t="shared" si="83"/>
        <v>22.2</v>
      </c>
      <c r="J1031">
        <f t="shared" si="84"/>
        <v>27.6</v>
      </c>
    </row>
    <row r="1032" spans="1:10" x14ac:dyDescent="0.2">
      <c r="A1032" t="s">
        <v>1048</v>
      </c>
      <c r="B1032" t="s">
        <v>1013</v>
      </c>
      <c r="C1032">
        <f t="shared" si="80"/>
        <v>947</v>
      </c>
      <c r="D1032">
        <f t="shared" si="80"/>
        <v>587</v>
      </c>
      <c r="E1032">
        <f t="array" ref="E1032">MIN(FIND(E$1:E$2,$A1032,C1032+1))-C1032</f>
        <v>5</v>
      </c>
      <c r="F1032">
        <f t="array" ref="F1032">MIN(FIND(F$1:F$2,$A1032,D1032+1))-D1032</f>
        <v>5</v>
      </c>
      <c r="G1032" t="str">
        <f t="shared" si="81"/>
        <v xml:space="preserve"> 28.9</v>
      </c>
      <c r="H1032" t="str">
        <f t="shared" si="82"/>
        <v xml:space="preserve"> 24.1</v>
      </c>
      <c r="I1032">
        <f t="shared" si="83"/>
        <v>28.9</v>
      </c>
      <c r="J1032">
        <f t="shared" si="84"/>
        <v>24.1</v>
      </c>
    </row>
    <row r="1033" spans="1:10" x14ac:dyDescent="0.2">
      <c r="A1033" t="s">
        <v>1049</v>
      </c>
      <c r="B1033" t="s">
        <v>1013</v>
      </c>
      <c r="C1033">
        <f t="shared" si="80"/>
        <v>957</v>
      </c>
      <c r="D1033">
        <f t="shared" si="80"/>
        <v>592</v>
      </c>
      <c r="E1033">
        <f t="array" ref="E1033">MIN(FIND(E$1:E$2,$A1033,C1033+1))-C1033</f>
        <v>5</v>
      </c>
      <c r="F1033">
        <f t="array" ref="F1033">MIN(FIND(F$1:F$2,$A1033,D1033+1))-D1033</f>
        <v>5</v>
      </c>
      <c r="G1033" t="str">
        <f t="shared" si="81"/>
        <v xml:space="preserve"> 16.6</v>
      </c>
      <c r="H1033" t="str">
        <f t="shared" si="82"/>
        <v xml:space="preserve"> 17.9</v>
      </c>
      <c r="I1033">
        <f t="shared" si="83"/>
        <v>16.600000000000001</v>
      </c>
      <c r="J1033">
        <f t="shared" si="84"/>
        <v>17.899999999999999</v>
      </c>
    </row>
    <row r="1034" spans="1:10" x14ac:dyDescent="0.2">
      <c r="A1034" t="s">
        <v>1050</v>
      </c>
      <c r="B1034" t="s">
        <v>1013</v>
      </c>
      <c r="C1034">
        <f t="shared" si="80"/>
        <v>941</v>
      </c>
      <c r="D1034">
        <f t="shared" si="80"/>
        <v>588</v>
      </c>
      <c r="E1034">
        <f t="array" ref="E1034">MIN(FIND(E$1:E$2,$A1034,C1034+1))-C1034</f>
        <v>5</v>
      </c>
      <c r="F1034">
        <f t="array" ref="F1034">MIN(FIND(F$1:F$2,$A1034,D1034+1))-D1034</f>
        <v>5</v>
      </c>
      <c r="G1034" t="str">
        <f t="shared" si="81"/>
        <v xml:space="preserve"> 22.2</v>
      </c>
      <c r="H1034" t="str">
        <f t="shared" si="82"/>
        <v xml:space="preserve"> 17.7</v>
      </c>
      <c r="I1034">
        <f t="shared" si="83"/>
        <v>22.2</v>
      </c>
      <c r="J1034">
        <f t="shared" si="84"/>
        <v>17.7</v>
      </c>
    </row>
    <row r="1035" spans="1:10" x14ac:dyDescent="0.2">
      <c r="A1035" t="s">
        <v>1051</v>
      </c>
      <c r="B1035" t="s">
        <v>1013</v>
      </c>
      <c r="C1035">
        <f t="shared" si="80"/>
        <v>944</v>
      </c>
      <c r="D1035">
        <f t="shared" si="80"/>
        <v>587</v>
      </c>
      <c r="E1035">
        <f t="array" ref="E1035">MIN(FIND(E$1:E$2,$A1035,C1035+1))-C1035</f>
        <v>5</v>
      </c>
      <c r="F1035">
        <f t="array" ref="F1035">MIN(FIND(F$1:F$2,$A1035,D1035+1))-D1035</f>
        <v>5</v>
      </c>
      <c r="G1035" t="str">
        <f t="shared" si="81"/>
        <v xml:space="preserve"> 20.7</v>
      </c>
      <c r="H1035" t="str">
        <f t="shared" si="82"/>
        <v xml:space="preserve"> 27.3</v>
      </c>
      <c r="I1035">
        <f t="shared" si="83"/>
        <v>20.7</v>
      </c>
      <c r="J1035">
        <f t="shared" si="84"/>
        <v>27.3</v>
      </c>
    </row>
    <row r="1036" spans="1:10" x14ac:dyDescent="0.2">
      <c r="A1036" t="s">
        <v>1052</v>
      </c>
      <c r="B1036" t="s">
        <v>1013</v>
      </c>
      <c r="C1036">
        <f t="shared" si="80"/>
        <v>945</v>
      </c>
      <c r="D1036">
        <f t="shared" si="80"/>
        <v>587</v>
      </c>
      <c r="E1036">
        <f t="array" ref="E1036">MIN(FIND(E$1:E$2,$A1036,C1036+1))-C1036</f>
        <v>5</v>
      </c>
      <c r="F1036">
        <f t="array" ref="F1036">MIN(FIND(F$1:F$2,$A1036,D1036+1))-D1036</f>
        <v>5</v>
      </c>
      <c r="G1036" t="str">
        <f t="shared" si="81"/>
        <v xml:space="preserve"> 19.1</v>
      </c>
      <c r="H1036" t="str">
        <f t="shared" si="82"/>
        <v xml:space="preserve"> 32.6</v>
      </c>
      <c r="I1036">
        <f t="shared" si="83"/>
        <v>19.100000000000001</v>
      </c>
      <c r="J1036">
        <f t="shared" si="84"/>
        <v>32.6</v>
      </c>
    </row>
    <row r="1037" spans="1:10" x14ac:dyDescent="0.2">
      <c r="A1037" t="s">
        <v>1053</v>
      </c>
      <c r="B1037" t="s">
        <v>1013</v>
      </c>
      <c r="C1037">
        <f t="shared" si="80"/>
        <v>946</v>
      </c>
      <c r="D1037">
        <f t="shared" si="80"/>
        <v>587</v>
      </c>
      <c r="E1037">
        <f t="array" ref="E1037">MIN(FIND(E$1:E$2,$A1037,C1037+1))-C1037</f>
        <v>5</v>
      </c>
      <c r="F1037">
        <f t="array" ref="F1037">MIN(FIND(F$1:F$2,$A1037,D1037+1))-D1037</f>
        <v>5</v>
      </c>
      <c r="G1037" t="str">
        <f t="shared" si="81"/>
        <v xml:space="preserve"> 18.0</v>
      </c>
      <c r="H1037" t="str">
        <f t="shared" si="82"/>
        <v xml:space="preserve"> 29.1</v>
      </c>
      <c r="I1037">
        <f t="shared" si="83"/>
        <v>18</v>
      </c>
      <c r="J1037">
        <f t="shared" si="84"/>
        <v>29.1</v>
      </c>
    </row>
    <row r="1038" spans="1:10" x14ac:dyDescent="0.2">
      <c r="A1038" t="s">
        <v>1054</v>
      </c>
      <c r="B1038" t="s">
        <v>1013</v>
      </c>
      <c r="C1038">
        <f t="shared" si="80"/>
        <v>943</v>
      </c>
      <c r="D1038">
        <f t="shared" si="80"/>
        <v>587</v>
      </c>
      <c r="E1038">
        <f t="array" ref="E1038">MIN(FIND(E$1:E$2,$A1038,C1038+1))-C1038</f>
        <v>5</v>
      </c>
      <c r="F1038">
        <f t="array" ref="F1038">MIN(FIND(F$1:F$2,$A1038,D1038+1))-D1038</f>
        <v>5</v>
      </c>
      <c r="G1038" t="str">
        <f t="shared" si="81"/>
        <v xml:space="preserve"> 18.6</v>
      </c>
      <c r="H1038" t="str">
        <f t="shared" si="82"/>
        <v xml:space="preserve"> 22.5</v>
      </c>
      <c r="I1038">
        <f t="shared" si="83"/>
        <v>18.600000000000001</v>
      </c>
      <c r="J1038">
        <f t="shared" si="84"/>
        <v>22.5</v>
      </c>
    </row>
    <row r="1039" spans="1:10" x14ac:dyDescent="0.2">
      <c r="A1039" t="s">
        <v>1055</v>
      </c>
      <c r="B1039" t="s">
        <v>1013</v>
      </c>
      <c r="C1039">
        <f t="shared" si="80"/>
        <v>948</v>
      </c>
      <c r="D1039">
        <f t="shared" si="80"/>
        <v>590</v>
      </c>
      <c r="E1039">
        <f t="array" ref="E1039">MIN(FIND(E$1:E$2,$A1039,C1039+1))-C1039</f>
        <v>5</v>
      </c>
      <c r="F1039">
        <f t="array" ref="F1039">MIN(FIND(F$1:F$2,$A1039,D1039+1))-D1039</f>
        <v>5</v>
      </c>
      <c r="G1039" t="str">
        <f t="shared" si="81"/>
        <v xml:space="preserve"> 23.3</v>
      </c>
      <c r="H1039" t="str">
        <f t="shared" si="82"/>
        <v xml:space="preserve"> 25.5</v>
      </c>
      <c r="I1039">
        <f t="shared" si="83"/>
        <v>23.3</v>
      </c>
      <c r="J1039">
        <f t="shared" si="84"/>
        <v>25.5</v>
      </c>
    </row>
    <row r="1040" spans="1:10" x14ac:dyDescent="0.2">
      <c r="A1040" t="s">
        <v>1056</v>
      </c>
      <c r="B1040" t="s">
        <v>1013</v>
      </c>
      <c r="C1040">
        <f t="shared" si="80"/>
        <v>942</v>
      </c>
      <c r="D1040">
        <f t="shared" si="80"/>
        <v>587</v>
      </c>
      <c r="E1040">
        <f t="array" ref="E1040">MIN(FIND(E$1:E$2,$A1040,C1040+1))-C1040</f>
        <v>5</v>
      </c>
      <c r="F1040">
        <f t="array" ref="F1040">MIN(FIND(F$1:F$2,$A1040,D1040+1))-D1040</f>
        <v>5</v>
      </c>
      <c r="G1040" t="str">
        <f t="shared" si="81"/>
        <v xml:space="preserve"> 21.9</v>
      </c>
      <c r="H1040" t="str">
        <f t="shared" si="82"/>
        <v xml:space="preserve"> 29.0</v>
      </c>
      <c r="I1040">
        <f t="shared" si="83"/>
        <v>21.9</v>
      </c>
      <c r="J1040">
        <f t="shared" si="84"/>
        <v>29</v>
      </c>
    </row>
    <row r="1041" spans="1:10" x14ac:dyDescent="0.2">
      <c r="A1041" t="s">
        <v>1057</v>
      </c>
      <c r="B1041" t="s">
        <v>1013</v>
      </c>
      <c r="C1041">
        <f t="shared" si="80"/>
        <v>947</v>
      </c>
      <c r="D1041">
        <f t="shared" si="80"/>
        <v>587</v>
      </c>
      <c r="E1041">
        <f t="array" ref="E1041">MIN(FIND(E$1:E$2,$A1041,C1041+1))-C1041</f>
        <v>5</v>
      </c>
      <c r="F1041">
        <f t="array" ref="F1041">MIN(FIND(F$1:F$2,$A1041,D1041+1))-D1041</f>
        <v>5</v>
      </c>
      <c r="G1041" t="str">
        <f t="shared" si="81"/>
        <v xml:space="preserve"> 17.9</v>
      </c>
      <c r="H1041" t="str">
        <f t="shared" si="82"/>
        <v xml:space="preserve"> 23.7</v>
      </c>
      <c r="I1041">
        <f t="shared" si="83"/>
        <v>17.899999999999999</v>
      </c>
      <c r="J1041">
        <f t="shared" si="84"/>
        <v>23.7</v>
      </c>
    </row>
    <row r="1042" spans="1:10" x14ac:dyDescent="0.2">
      <c r="A1042" t="s">
        <v>1058</v>
      </c>
      <c r="B1042" t="s">
        <v>1013</v>
      </c>
      <c r="C1042">
        <f t="shared" si="80"/>
        <v>944</v>
      </c>
      <c r="D1042">
        <f t="shared" si="80"/>
        <v>587</v>
      </c>
      <c r="E1042">
        <f t="array" ref="E1042">MIN(FIND(E$1:E$2,$A1042,C1042+1))-C1042</f>
        <v>5</v>
      </c>
      <c r="F1042">
        <f t="array" ref="F1042">MIN(FIND(F$1:F$2,$A1042,D1042+1))-D1042</f>
        <v>5</v>
      </c>
      <c r="G1042" t="str">
        <f t="shared" si="81"/>
        <v xml:space="preserve"> 14.2</v>
      </c>
      <c r="H1042" t="str">
        <f t="shared" si="82"/>
        <v xml:space="preserve"> 25.4</v>
      </c>
      <c r="I1042">
        <f t="shared" si="83"/>
        <v>14.2</v>
      </c>
      <c r="J1042">
        <f t="shared" si="84"/>
        <v>25.4</v>
      </c>
    </row>
    <row r="1043" spans="1:10" x14ac:dyDescent="0.2">
      <c r="A1043" t="s">
        <v>1059</v>
      </c>
      <c r="B1043" t="s">
        <v>1013</v>
      </c>
      <c r="C1043">
        <f t="shared" si="80"/>
        <v>959</v>
      </c>
      <c r="D1043">
        <f t="shared" si="80"/>
        <v>592</v>
      </c>
      <c r="E1043">
        <f t="array" ref="E1043">MIN(FIND(E$1:E$2,$A1043,C1043+1))-C1043</f>
        <v>5</v>
      </c>
      <c r="F1043">
        <f t="array" ref="F1043">MIN(FIND(F$1:F$2,$A1043,D1043+1))-D1043</f>
        <v>5</v>
      </c>
      <c r="G1043" t="str">
        <f t="shared" si="81"/>
        <v xml:space="preserve"> 15.8</v>
      </c>
      <c r="H1043" t="str">
        <f t="shared" si="82"/>
        <v xml:space="preserve"> 21.7</v>
      </c>
      <c r="I1043">
        <f t="shared" si="83"/>
        <v>15.8</v>
      </c>
      <c r="J1043">
        <f t="shared" si="84"/>
        <v>21.7</v>
      </c>
    </row>
    <row r="1044" spans="1:10" x14ac:dyDescent="0.2">
      <c r="A1044" t="s">
        <v>1060</v>
      </c>
      <c r="B1044" t="s">
        <v>1013</v>
      </c>
      <c r="C1044">
        <f t="shared" si="80"/>
        <v>948</v>
      </c>
      <c r="D1044">
        <f t="shared" si="80"/>
        <v>587</v>
      </c>
      <c r="E1044">
        <f t="array" ref="E1044">MIN(FIND(E$1:E$2,$A1044,C1044+1))-C1044</f>
        <v>5</v>
      </c>
      <c r="F1044">
        <f t="array" ref="F1044">MIN(FIND(F$1:F$2,$A1044,D1044+1))-D1044</f>
        <v>5</v>
      </c>
      <c r="G1044" t="str">
        <f t="shared" si="81"/>
        <v xml:space="preserve"> 31.3</v>
      </c>
      <c r="H1044" t="str">
        <f t="shared" si="82"/>
        <v xml:space="preserve"> 23.3</v>
      </c>
      <c r="I1044">
        <f t="shared" si="83"/>
        <v>31.3</v>
      </c>
      <c r="J1044">
        <f t="shared" si="84"/>
        <v>23.3</v>
      </c>
    </row>
    <row r="1045" spans="1:10" x14ac:dyDescent="0.2">
      <c r="A1045" t="s">
        <v>1061</v>
      </c>
      <c r="B1045" t="s">
        <v>1013</v>
      </c>
      <c r="C1045">
        <f t="shared" si="80"/>
        <v>953</v>
      </c>
      <c r="D1045">
        <f t="shared" si="80"/>
        <v>590</v>
      </c>
      <c r="E1045">
        <f t="array" ref="E1045">MIN(FIND(E$1:E$2,$A1045,C1045+1))-C1045</f>
        <v>5</v>
      </c>
      <c r="F1045">
        <f t="array" ref="F1045">MIN(FIND(F$1:F$2,$A1045,D1045+1))-D1045</f>
        <v>5</v>
      </c>
      <c r="G1045" t="str">
        <f t="shared" si="81"/>
        <v xml:space="preserve"> 23.1</v>
      </c>
      <c r="H1045" t="str">
        <f t="shared" si="82"/>
        <v xml:space="preserve"> 26.9</v>
      </c>
      <c r="I1045">
        <f t="shared" si="83"/>
        <v>23.1</v>
      </c>
      <c r="J1045">
        <f t="shared" si="84"/>
        <v>26.9</v>
      </c>
    </row>
    <row r="1046" spans="1:10" x14ac:dyDescent="0.2">
      <c r="A1046" t="s">
        <v>1062</v>
      </c>
      <c r="B1046" t="s">
        <v>1013</v>
      </c>
      <c r="C1046">
        <f t="shared" si="80"/>
        <v>948</v>
      </c>
      <c r="D1046">
        <f t="shared" si="80"/>
        <v>590</v>
      </c>
      <c r="E1046">
        <f t="array" ref="E1046">MIN(FIND(E$1:E$2,$A1046,C1046+1))-C1046</f>
        <v>5</v>
      </c>
      <c r="F1046">
        <f t="array" ref="F1046">MIN(FIND(F$1:F$2,$A1046,D1046+1))-D1046</f>
        <v>5</v>
      </c>
      <c r="G1046" t="str">
        <f t="shared" si="81"/>
        <v xml:space="preserve"> 26.6</v>
      </c>
      <c r="H1046" t="str">
        <f t="shared" si="82"/>
        <v xml:space="preserve"> 26.3</v>
      </c>
      <c r="I1046">
        <f t="shared" si="83"/>
        <v>26.6</v>
      </c>
      <c r="J1046">
        <f t="shared" si="84"/>
        <v>26.3</v>
      </c>
    </row>
    <row r="1047" spans="1:10" x14ac:dyDescent="0.2">
      <c r="A1047" t="s">
        <v>1063</v>
      </c>
      <c r="B1047" t="s">
        <v>1013</v>
      </c>
      <c r="C1047">
        <f t="shared" si="80"/>
        <v>953</v>
      </c>
      <c r="D1047">
        <f t="shared" si="80"/>
        <v>587</v>
      </c>
      <c r="E1047">
        <f t="array" ref="E1047">MIN(FIND(E$1:E$2,$A1047,C1047+1))-C1047</f>
        <v>5</v>
      </c>
      <c r="F1047">
        <f t="array" ref="F1047">MIN(FIND(F$1:F$2,$A1047,D1047+1))-D1047</f>
        <v>5</v>
      </c>
      <c r="G1047" t="str">
        <f t="shared" si="81"/>
        <v xml:space="preserve"> 17.7</v>
      </c>
      <c r="H1047" t="str">
        <f t="shared" si="82"/>
        <v xml:space="preserve"> 21.4</v>
      </c>
      <c r="I1047">
        <f t="shared" si="83"/>
        <v>17.7</v>
      </c>
      <c r="J1047">
        <f t="shared" si="84"/>
        <v>21.4</v>
      </c>
    </row>
    <row r="1048" spans="1:10" x14ac:dyDescent="0.2">
      <c r="A1048" t="s">
        <v>1064</v>
      </c>
      <c r="B1048" t="s">
        <v>1013</v>
      </c>
      <c r="C1048">
        <f t="shared" si="80"/>
        <v>944</v>
      </c>
      <c r="D1048">
        <f t="shared" si="80"/>
        <v>587</v>
      </c>
      <c r="E1048">
        <f t="array" ref="E1048">MIN(FIND(E$1:E$2,$A1048,C1048+1))-C1048</f>
        <v>5</v>
      </c>
      <c r="F1048">
        <f t="array" ref="F1048">MIN(FIND(F$1:F$2,$A1048,D1048+1))-D1048</f>
        <v>5</v>
      </c>
      <c r="G1048" t="str">
        <f t="shared" si="81"/>
        <v xml:space="preserve"> 17.1</v>
      </c>
      <c r="H1048" t="str">
        <f t="shared" si="82"/>
        <v xml:space="preserve"> 29.9</v>
      </c>
      <c r="I1048">
        <f t="shared" si="83"/>
        <v>17.100000000000001</v>
      </c>
      <c r="J1048">
        <f t="shared" si="84"/>
        <v>29.9</v>
      </c>
    </row>
    <row r="1049" spans="1:10" x14ac:dyDescent="0.2">
      <c r="A1049" t="s">
        <v>1065</v>
      </c>
      <c r="B1049" t="s">
        <v>1013</v>
      </c>
      <c r="C1049">
        <f t="shared" si="80"/>
        <v>945</v>
      </c>
      <c r="D1049">
        <f t="shared" si="80"/>
        <v>587</v>
      </c>
      <c r="E1049">
        <f t="array" ref="E1049">MIN(FIND(E$1:E$2,$A1049,C1049+1))-C1049</f>
        <v>5</v>
      </c>
      <c r="F1049">
        <f t="array" ref="F1049">MIN(FIND(F$1:F$2,$A1049,D1049+1))-D1049</f>
        <v>5</v>
      </c>
      <c r="G1049" t="str">
        <f t="shared" si="81"/>
        <v xml:space="preserve"> 18.3</v>
      </c>
      <c r="H1049" t="str">
        <f t="shared" si="82"/>
        <v xml:space="preserve"> 20.5</v>
      </c>
      <c r="I1049">
        <f t="shared" si="83"/>
        <v>18.3</v>
      </c>
      <c r="J1049">
        <f t="shared" si="84"/>
        <v>20.5</v>
      </c>
    </row>
    <row r="1050" spans="1:10" x14ac:dyDescent="0.2">
      <c r="A1050" t="s">
        <v>1066</v>
      </c>
      <c r="B1050" t="s">
        <v>1013</v>
      </c>
      <c r="C1050">
        <f t="shared" si="80"/>
        <v>950</v>
      </c>
      <c r="D1050">
        <f t="shared" si="80"/>
        <v>590</v>
      </c>
      <c r="E1050">
        <f t="array" ref="E1050">MIN(FIND(E$1:E$2,$A1050,C1050+1))-C1050</f>
        <v>5</v>
      </c>
      <c r="F1050">
        <f t="array" ref="F1050">MIN(FIND(F$1:F$2,$A1050,D1050+1))-D1050</f>
        <v>5</v>
      </c>
      <c r="G1050" t="str">
        <f t="shared" si="81"/>
        <v xml:space="preserve"> 18.8</v>
      </c>
      <c r="H1050" t="str">
        <f t="shared" si="82"/>
        <v xml:space="preserve"> 20.7</v>
      </c>
      <c r="I1050">
        <f t="shared" si="83"/>
        <v>18.8</v>
      </c>
      <c r="J1050">
        <f t="shared" si="84"/>
        <v>20.7</v>
      </c>
    </row>
    <row r="1051" spans="1:10" x14ac:dyDescent="0.2">
      <c r="A1051" t="s">
        <v>1067</v>
      </c>
      <c r="B1051" t="s">
        <v>1013</v>
      </c>
      <c r="C1051">
        <f t="shared" si="80"/>
        <v>942</v>
      </c>
      <c r="D1051">
        <f t="shared" si="80"/>
        <v>587</v>
      </c>
      <c r="E1051">
        <f t="array" ref="E1051">MIN(FIND(E$1:E$2,$A1051,C1051+1))-C1051</f>
        <v>5</v>
      </c>
      <c r="F1051">
        <f t="array" ref="F1051">MIN(FIND(F$1:F$2,$A1051,D1051+1))-D1051</f>
        <v>5</v>
      </c>
      <c r="G1051" t="str">
        <f t="shared" si="81"/>
        <v xml:space="preserve"> 34.2</v>
      </c>
      <c r="H1051" t="str">
        <f t="shared" si="82"/>
        <v xml:space="preserve"> 32.5</v>
      </c>
      <c r="I1051">
        <f t="shared" si="83"/>
        <v>34.200000000000003</v>
      </c>
      <c r="J1051">
        <f t="shared" si="84"/>
        <v>32.5</v>
      </c>
    </row>
    <row r="1052" spans="1:10" x14ac:dyDescent="0.2">
      <c r="A1052" t="s">
        <v>1068</v>
      </c>
      <c r="B1052" t="s">
        <v>1013</v>
      </c>
      <c r="C1052">
        <f t="shared" si="80"/>
        <v>968</v>
      </c>
      <c r="D1052">
        <f t="shared" si="80"/>
        <v>593</v>
      </c>
      <c r="E1052">
        <f t="array" ref="E1052">MIN(FIND(E$1:E$2,$A1052,C1052+1))-C1052</f>
        <v>5</v>
      </c>
      <c r="F1052">
        <f t="array" ref="F1052">MIN(FIND(F$1:F$2,$A1052,D1052+1))-D1052</f>
        <v>5</v>
      </c>
      <c r="G1052" t="str">
        <f t="shared" si="81"/>
        <v xml:space="preserve"> 16.7</v>
      </c>
      <c r="H1052" t="str">
        <f t="shared" si="82"/>
        <v xml:space="preserve"> 21.8</v>
      </c>
      <c r="I1052">
        <f t="shared" si="83"/>
        <v>16.7</v>
      </c>
      <c r="J1052">
        <f t="shared" si="84"/>
        <v>21.8</v>
      </c>
    </row>
    <row r="1053" spans="1:10" x14ac:dyDescent="0.2">
      <c r="A1053" t="s">
        <v>1069</v>
      </c>
      <c r="B1053" t="s">
        <v>1013</v>
      </c>
      <c r="C1053">
        <f t="shared" si="80"/>
        <v>955</v>
      </c>
      <c r="D1053">
        <f t="shared" si="80"/>
        <v>591</v>
      </c>
      <c r="E1053">
        <f t="array" ref="E1053">MIN(FIND(E$1:E$2,$A1053,C1053+1))-C1053</f>
        <v>5</v>
      </c>
      <c r="F1053">
        <f t="array" ref="F1053">MIN(FIND(F$1:F$2,$A1053,D1053+1))-D1053</f>
        <v>5</v>
      </c>
      <c r="G1053" t="str">
        <f t="shared" si="81"/>
        <v xml:space="preserve"> 16.9</v>
      </c>
      <c r="H1053" t="str">
        <f t="shared" si="82"/>
        <v xml:space="preserve"> 24.1</v>
      </c>
      <c r="I1053">
        <f t="shared" si="83"/>
        <v>16.899999999999999</v>
      </c>
      <c r="J1053">
        <f t="shared" si="84"/>
        <v>24.1</v>
      </c>
    </row>
    <row r="1054" spans="1:10" x14ac:dyDescent="0.2">
      <c r="A1054" t="s">
        <v>1070</v>
      </c>
      <c r="B1054" t="s">
        <v>1013</v>
      </c>
      <c r="C1054">
        <f t="shared" si="80"/>
        <v>950</v>
      </c>
      <c r="D1054">
        <f t="shared" si="80"/>
        <v>587</v>
      </c>
      <c r="E1054">
        <f t="array" ref="E1054">MIN(FIND(E$1:E$2,$A1054,C1054+1))-C1054</f>
        <v>5</v>
      </c>
      <c r="F1054">
        <f t="array" ref="F1054">MIN(FIND(F$1:F$2,$A1054,D1054+1))-D1054</f>
        <v>5</v>
      </c>
      <c r="G1054" t="str">
        <f t="shared" si="81"/>
        <v xml:space="preserve"> 24.3</v>
      </c>
      <c r="H1054" t="str">
        <f t="shared" si="82"/>
        <v xml:space="preserve"> 27.5</v>
      </c>
      <c r="I1054">
        <f t="shared" si="83"/>
        <v>24.3</v>
      </c>
      <c r="J1054">
        <f t="shared" si="84"/>
        <v>27.5</v>
      </c>
    </row>
    <row r="1055" spans="1:10" x14ac:dyDescent="0.2">
      <c r="A1055" t="s">
        <v>1071</v>
      </c>
      <c r="B1055" t="s">
        <v>1013</v>
      </c>
      <c r="C1055">
        <f t="shared" si="80"/>
        <v>954</v>
      </c>
      <c r="D1055">
        <f t="shared" si="80"/>
        <v>591</v>
      </c>
      <c r="E1055">
        <f t="array" ref="E1055">MIN(FIND(E$1:E$2,$A1055,C1055+1))-C1055</f>
        <v>5</v>
      </c>
      <c r="F1055">
        <f t="array" ref="F1055">MIN(FIND(F$1:F$2,$A1055,D1055+1))-D1055</f>
        <v>5</v>
      </c>
      <c r="G1055" t="str">
        <f t="shared" si="81"/>
        <v xml:space="preserve"> 13.7</v>
      </c>
      <c r="H1055" t="str">
        <f t="shared" si="82"/>
        <v xml:space="preserve"> 23.0</v>
      </c>
      <c r="I1055">
        <f t="shared" si="83"/>
        <v>13.7</v>
      </c>
      <c r="J1055">
        <f t="shared" si="84"/>
        <v>23</v>
      </c>
    </row>
    <row r="1056" spans="1:10" x14ac:dyDescent="0.2">
      <c r="A1056" t="s">
        <v>1072</v>
      </c>
      <c r="B1056" t="s">
        <v>1013</v>
      </c>
      <c r="C1056">
        <f t="shared" si="80"/>
        <v>941</v>
      </c>
      <c r="D1056">
        <f t="shared" si="80"/>
        <v>587</v>
      </c>
      <c r="E1056">
        <f t="array" ref="E1056">MIN(FIND(E$1:E$2,$A1056,C1056+1))-C1056</f>
        <v>5</v>
      </c>
      <c r="F1056">
        <f t="array" ref="F1056">MIN(FIND(F$1:F$2,$A1056,D1056+1))-D1056</f>
        <v>5</v>
      </c>
      <c r="G1056" t="str">
        <f t="shared" si="81"/>
        <v xml:space="preserve"> 23.1</v>
      </c>
      <c r="H1056" t="str">
        <f t="shared" si="82"/>
        <v xml:space="preserve"> 26.7</v>
      </c>
      <c r="I1056">
        <f t="shared" si="83"/>
        <v>23.1</v>
      </c>
      <c r="J1056">
        <f t="shared" si="84"/>
        <v>26.7</v>
      </c>
    </row>
    <row r="1057" spans="1:10" x14ac:dyDescent="0.2">
      <c r="A1057" t="s">
        <v>1073</v>
      </c>
      <c r="B1057" t="s">
        <v>1013</v>
      </c>
      <c r="C1057">
        <f t="shared" si="80"/>
        <v>947</v>
      </c>
      <c r="D1057">
        <f t="shared" si="80"/>
        <v>590</v>
      </c>
      <c r="E1057">
        <f t="array" ref="E1057">MIN(FIND(E$1:E$2,$A1057,C1057+1))-C1057</f>
        <v>5</v>
      </c>
      <c r="F1057">
        <f t="array" ref="F1057">MIN(FIND(F$1:F$2,$A1057,D1057+1))-D1057</f>
        <v>5</v>
      </c>
      <c r="G1057" t="str">
        <f t="shared" si="81"/>
        <v xml:space="preserve"> 34.7</v>
      </c>
      <c r="H1057" t="str">
        <f t="shared" si="82"/>
        <v xml:space="preserve"> 19.2</v>
      </c>
      <c r="I1057">
        <f t="shared" si="83"/>
        <v>34.700000000000003</v>
      </c>
      <c r="J1057">
        <f t="shared" si="84"/>
        <v>19.2</v>
      </c>
    </row>
    <row r="1058" spans="1:10" x14ac:dyDescent="0.2">
      <c r="A1058" t="s">
        <v>1074</v>
      </c>
      <c r="B1058" t="s">
        <v>1013</v>
      </c>
      <c r="C1058">
        <f t="shared" si="80"/>
        <v>947</v>
      </c>
      <c r="D1058">
        <f t="shared" si="80"/>
        <v>589</v>
      </c>
      <c r="E1058">
        <f t="array" ref="E1058">MIN(FIND(E$1:E$2,$A1058,C1058+1))-C1058</f>
        <v>5</v>
      </c>
      <c r="F1058">
        <f t="array" ref="F1058">MIN(FIND(F$1:F$2,$A1058,D1058+1))-D1058</f>
        <v>5</v>
      </c>
      <c r="G1058" t="str">
        <f t="shared" si="81"/>
        <v xml:space="preserve"> 16.9</v>
      </c>
      <c r="H1058" t="str">
        <f t="shared" si="82"/>
        <v xml:space="preserve"> 25.4</v>
      </c>
      <c r="I1058">
        <f t="shared" si="83"/>
        <v>16.899999999999999</v>
      </c>
      <c r="J1058">
        <f t="shared" si="84"/>
        <v>25.4</v>
      </c>
    </row>
    <row r="1059" spans="1:10" x14ac:dyDescent="0.2">
      <c r="A1059" t="s">
        <v>1075</v>
      </c>
      <c r="B1059" t="s">
        <v>1013</v>
      </c>
      <c r="C1059">
        <f t="shared" si="80"/>
        <v>946</v>
      </c>
      <c r="D1059">
        <f t="shared" si="80"/>
        <v>587</v>
      </c>
      <c r="E1059">
        <f t="array" ref="E1059">MIN(FIND(E$1:E$2,$A1059,C1059+1))-C1059</f>
        <v>5</v>
      </c>
      <c r="F1059">
        <f t="array" ref="F1059">MIN(FIND(F$1:F$2,$A1059,D1059+1))-D1059</f>
        <v>5</v>
      </c>
      <c r="G1059" t="str">
        <f t="shared" si="81"/>
        <v xml:space="preserve"> 21.8</v>
      </c>
      <c r="H1059" t="str">
        <f t="shared" si="82"/>
        <v xml:space="preserve"> 21.4</v>
      </c>
      <c r="I1059">
        <f t="shared" si="83"/>
        <v>21.8</v>
      </c>
      <c r="J1059">
        <f t="shared" si="84"/>
        <v>21.4</v>
      </c>
    </row>
    <row r="1060" spans="1:10" x14ac:dyDescent="0.2">
      <c r="A1060" t="s">
        <v>1076</v>
      </c>
      <c r="B1060" t="s">
        <v>1013</v>
      </c>
      <c r="C1060">
        <f t="shared" si="80"/>
        <v>945</v>
      </c>
      <c r="D1060">
        <f t="shared" si="80"/>
        <v>587</v>
      </c>
      <c r="E1060">
        <f t="array" ref="E1060">MIN(FIND(E$1:E$2,$A1060,C1060+1))-C1060</f>
        <v>5</v>
      </c>
      <c r="F1060">
        <f t="array" ref="F1060">MIN(FIND(F$1:F$2,$A1060,D1060+1))-D1060</f>
        <v>5</v>
      </c>
      <c r="G1060" t="str">
        <f t="shared" si="81"/>
        <v xml:space="preserve"> 27.0</v>
      </c>
      <c r="H1060" t="str">
        <f t="shared" si="82"/>
        <v xml:space="preserve"> 34.9</v>
      </c>
      <c r="I1060">
        <f t="shared" si="83"/>
        <v>27</v>
      </c>
      <c r="J1060">
        <f t="shared" si="84"/>
        <v>34.9</v>
      </c>
    </row>
    <row r="1061" spans="1:10" x14ac:dyDescent="0.2">
      <c r="A1061" t="s">
        <v>1077</v>
      </c>
      <c r="B1061" t="s">
        <v>1013</v>
      </c>
      <c r="C1061">
        <f t="shared" si="80"/>
        <v>939</v>
      </c>
      <c r="D1061">
        <f t="shared" si="80"/>
        <v>587</v>
      </c>
      <c r="E1061">
        <f t="array" ref="E1061">MIN(FIND(E$1:E$2,$A1061,C1061+1))-C1061</f>
        <v>5</v>
      </c>
      <c r="F1061">
        <f t="array" ref="F1061">MIN(FIND(F$1:F$2,$A1061,D1061+1))-D1061</f>
        <v>5</v>
      </c>
      <c r="G1061" t="str">
        <f t="shared" si="81"/>
        <v xml:space="preserve"> 37.2</v>
      </c>
      <c r="H1061" t="str">
        <f t="shared" si="82"/>
        <v xml:space="preserve"> 31.2</v>
      </c>
      <c r="I1061">
        <f t="shared" si="83"/>
        <v>37.200000000000003</v>
      </c>
      <c r="J1061">
        <f t="shared" si="84"/>
        <v>31.2</v>
      </c>
    </row>
    <row r="1062" spans="1:10" x14ac:dyDescent="0.2">
      <c r="A1062" t="s">
        <v>1078</v>
      </c>
      <c r="B1062" t="s">
        <v>1013</v>
      </c>
      <c r="C1062">
        <f t="shared" si="80"/>
        <v>942</v>
      </c>
      <c r="D1062">
        <f t="shared" si="80"/>
        <v>587</v>
      </c>
      <c r="E1062">
        <f t="array" ref="E1062">MIN(FIND(E$1:E$2,$A1062,C1062+1))-C1062</f>
        <v>5</v>
      </c>
      <c r="F1062">
        <f t="array" ref="F1062">MIN(FIND(F$1:F$2,$A1062,D1062+1))-D1062</f>
        <v>5</v>
      </c>
      <c r="G1062" t="str">
        <f t="shared" si="81"/>
        <v xml:space="preserve"> 22.6</v>
      </c>
      <c r="H1062" t="str">
        <f t="shared" si="82"/>
        <v xml:space="preserve"> 28.2</v>
      </c>
      <c r="I1062">
        <f t="shared" si="83"/>
        <v>22.6</v>
      </c>
      <c r="J1062">
        <f t="shared" si="84"/>
        <v>28.2</v>
      </c>
    </row>
    <row r="1063" spans="1:10" x14ac:dyDescent="0.2">
      <c r="A1063" t="s">
        <v>1079</v>
      </c>
      <c r="B1063" t="s">
        <v>1013</v>
      </c>
      <c r="C1063">
        <f t="shared" si="80"/>
        <v>949</v>
      </c>
      <c r="D1063">
        <f t="shared" si="80"/>
        <v>587</v>
      </c>
      <c r="E1063">
        <f t="array" ref="E1063">MIN(FIND(E$1:E$2,$A1063,C1063+1))-C1063</f>
        <v>5</v>
      </c>
      <c r="F1063">
        <f t="array" ref="F1063">MIN(FIND(F$1:F$2,$A1063,D1063+1))-D1063</f>
        <v>5</v>
      </c>
      <c r="G1063" t="str">
        <f t="shared" si="81"/>
        <v xml:space="preserve"> 25.3</v>
      </c>
      <c r="H1063" t="str">
        <f t="shared" si="82"/>
        <v xml:space="preserve"> 27.1</v>
      </c>
      <c r="I1063">
        <f t="shared" si="83"/>
        <v>25.3</v>
      </c>
      <c r="J1063">
        <f t="shared" si="84"/>
        <v>27.1</v>
      </c>
    </row>
    <row r="1064" spans="1:10" x14ac:dyDescent="0.2">
      <c r="A1064" t="s">
        <v>1080</v>
      </c>
      <c r="B1064" t="s">
        <v>1013</v>
      </c>
      <c r="C1064">
        <f t="shared" si="80"/>
        <v>941</v>
      </c>
      <c r="D1064">
        <f t="shared" si="80"/>
        <v>587</v>
      </c>
      <c r="E1064">
        <f t="array" ref="E1064">MIN(FIND(E$1:E$2,$A1064,C1064+1))-C1064</f>
        <v>5</v>
      </c>
      <c r="F1064">
        <f t="array" ref="F1064">MIN(FIND(F$1:F$2,$A1064,D1064+1))-D1064</f>
        <v>5</v>
      </c>
      <c r="G1064" t="str">
        <f t="shared" si="81"/>
        <v xml:space="preserve"> 29.1</v>
      </c>
      <c r="H1064" t="str">
        <f t="shared" si="82"/>
        <v xml:space="preserve"> 31.4</v>
      </c>
      <c r="I1064">
        <f t="shared" si="83"/>
        <v>29.1</v>
      </c>
      <c r="J1064">
        <f t="shared" si="84"/>
        <v>31.4</v>
      </c>
    </row>
    <row r="1065" spans="1:10" x14ac:dyDescent="0.2">
      <c r="A1065" t="s">
        <v>1081</v>
      </c>
      <c r="B1065" t="s">
        <v>1013</v>
      </c>
      <c r="C1065">
        <f t="shared" si="80"/>
        <v>945</v>
      </c>
      <c r="D1065">
        <f t="shared" si="80"/>
        <v>587</v>
      </c>
      <c r="E1065">
        <f t="array" ref="E1065">MIN(FIND(E$1:E$2,$A1065,C1065+1))-C1065</f>
        <v>5</v>
      </c>
      <c r="F1065">
        <f t="array" ref="F1065">MIN(FIND(F$1:F$2,$A1065,D1065+1))-D1065</f>
        <v>5</v>
      </c>
      <c r="G1065" t="str">
        <f t="shared" si="81"/>
        <v xml:space="preserve"> 25.4</v>
      </c>
      <c r="H1065" t="str">
        <f t="shared" si="82"/>
        <v xml:space="preserve"> 27.5</v>
      </c>
      <c r="I1065">
        <f t="shared" si="83"/>
        <v>25.4</v>
      </c>
      <c r="J1065">
        <f t="shared" si="84"/>
        <v>27.5</v>
      </c>
    </row>
    <row r="1066" spans="1:10" x14ac:dyDescent="0.2">
      <c r="A1066" t="s">
        <v>1082</v>
      </c>
      <c r="B1066" t="s">
        <v>1013</v>
      </c>
      <c r="C1066">
        <f t="shared" si="80"/>
        <v>945</v>
      </c>
      <c r="D1066">
        <f t="shared" si="80"/>
        <v>587</v>
      </c>
      <c r="E1066">
        <f t="array" ref="E1066">MIN(FIND(E$1:E$2,$A1066,C1066+1))-C1066</f>
        <v>5</v>
      </c>
      <c r="F1066">
        <f t="array" ref="F1066">MIN(FIND(F$1:F$2,$A1066,D1066+1))-D1066</f>
        <v>5</v>
      </c>
      <c r="G1066" t="str">
        <f t="shared" si="81"/>
        <v xml:space="preserve"> 16.9</v>
      </c>
      <c r="H1066" t="str">
        <f t="shared" si="82"/>
        <v xml:space="preserve"> 29.2</v>
      </c>
      <c r="I1066">
        <f t="shared" si="83"/>
        <v>16.899999999999999</v>
      </c>
      <c r="J1066">
        <f t="shared" si="84"/>
        <v>29.2</v>
      </c>
    </row>
    <row r="1067" spans="1:10" x14ac:dyDescent="0.2">
      <c r="A1067" t="s">
        <v>1083</v>
      </c>
      <c r="B1067" t="s">
        <v>1013</v>
      </c>
      <c r="C1067">
        <f t="shared" si="80"/>
        <v>952</v>
      </c>
      <c r="D1067">
        <f t="shared" si="80"/>
        <v>591</v>
      </c>
      <c r="E1067">
        <f t="array" ref="E1067">MIN(FIND(E$1:E$2,$A1067,C1067+1))-C1067</f>
        <v>5</v>
      </c>
      <c r="F1067">
        <f t="array" ref="F1067">MIN(FIND(F$1:F$2,$A1067,D1067+1))-D1067</f>
        <v>5</v>
      </c>
      <c r="G1067" t="str">
        <f t="shared" si="81"/>
        <v xml:space="preserve"> 21.2</v>
      </c>
      <c r="H1067" t="str">
        <f t="shared" si="82"/>
        <v xml:space="preserve"> 22.7</v>
      </c>
      <c r="I1067">
        <f t="shared" si="83"/>
        <v>21.2</v>
      </c>
      <c r="J1067">
        <f t="shared" si="84"/>
        <v>22.7</v>
      </c>
    </row>
    <row r="1068" spans="1:10" x14ac:dyDescent="0.2">
      <c r="A1068" t="s">
        <v>1084</v>
      </c>
      <c r="B1068" t="s">
        <v>1013</v>
      </c>
      <c r="C1068">
        <f t="shared" si="80"/>
        <v>941</v>
      </c>
      <c r="D1068">
        <f t="shared" si="80"/>
        <v>587</v>
      </c>
      <c r="E1068">
        <f t="array" ref="E1068">MIN(FIND(E$1:E$2,$A1068,C1068+1))-C1068</f>
        <v>5</v>
      </c>
      <c r="F1068">
        <f t="array" ref="F1068">MIN(FIND(F$1:F$2,$A1068,D1068+1))-D1068</f>
        <v>5</v>
      </c>
      <c r="G1068" t="str">
        <f t="shared" si="81"/>
        <v xml:space="preserve"> 16.8</v>
      </c>
      <c r="H1068" t="str">
        <f t="shared" si="82"/>
        <v xml:space="preserve"> 23.7</v>
      </c>
      <c r="I1068">
        <f t="shared" si="83"/>
        <v>16.8</v>
      </c>
      <c r="J1068">
        <f t="shared" si="84"/>
        <v>23.7</v>
      </c>
    </row>
    <row r="1069" spans="1:10" x14ac:dyDescent="0.2">
      <c r="A1069" t="s">
        <v>1085</v>
      </c>
      <c r="B1069" t="s">
        <v>1013</v>
      </c>
      <c r="C1069">
        <f t="shared" si="80"/>
        <v>958</v>
      </c>
      <c r="D1069">
        <f t="shared" si="80"/>
        <v>588</v>
      </c>
      <c r="E1069">
        <f t="array" ref="E1069">MIN(FIND(E$1:E$2,$A1069,C1069+1))-C1069</f>
        <v>5</v>
      </c>
      <c r="F1069">
        <f t="array" ref="F1069">MIN(FIND(F$1:F$2,$A1069,D1069+1))-D1069</f>
        <v>5</v>
      </c>
      <c r="G1069" t="str">
        <f t="shared" si="81"/>
        <v xml:space="preserve"> 16.2</v>
      </c>
      <c r="H1069" t="str">
        <f t="shared" si="82"/>
        <v xml:space="preserve"> 17.0</v>
      </c>
      <c r="I1069">
        <f t="shared" si="83"/>
        <v>16.2</v>
      </c>
      <c r="J1069">
        <f t="shared" si="84"/>
        <v>17</v>
      </c>
    </row>
    <row r="1070" spans="1:10" x14ac:dyDescent="0.2">
      <c r="A1070" t="s">
        <v>1086</v>
      </c>
      <c r="B1070" t="s">
        <v>1013</v>
      </c>
      <c r="C1070">
        <f t="shared" si="80"/>
        <v>945</v>
      </c>
      <c r="D1070">
        <f t="shared" si="80"/>
        <v>587</v>
      </c>
      <c r="E1070">
        <f t="array" ref="E1070">MIN(FIND(E$1:E$2,$A1070,C1070+1))-C1070</f>
        <v>5</v>
      </c>
      <c r="F1070">
        <f t="array" ref="F1070">MIN(FIND(F$1:F$2,$A1070,D1070+1))-D1070</f>
        <v>5</v>
      </c>
      <c r="G1070" t="str">
        <f t="shared" si="81"/>
        <v xml:space="preserve"> 30.3</v>
      </c>
      <c r="H1070" t="str">
        <f t="shared" si="82"/>
        <v xml:space="preserve"> 27.0</v>
      </c>
      <c r="I1070">
        <f t="shared" si="83"/>
        <v>30.3</v>
      </c>
      <c r="J1070">
        <f t="shared" si="84"/>
        <v>27</v>
      </c>
    </row>
    <row r="1071" spans="1:10" x14ac:dyDescent="0.2">
      <c r="A1071" t="s">
        <v>1087</v>
      </c>
      <c r="B1071" t="s">
        <v>1013</v>
      </c>
      <c r="C1071">
        <f t="shared" si="80"/>
        <v>944</v>
      </c>
      <c r="D1071">
        <f t="shared" si="80"/>
        <v>587</v>
      </c>
      <c r="E1071">
        <f t="array" ref="E1071">MIN(FIND(E$1:E$2,$A1071,C1071+1))-C1071</f>
        <v>5</v>
      </c>
      <c r="F1071">
        <f t="array" ref="F1071">MIN(FIND(F$1:F$2,$A1071,D1071+1))-D1071</f>
        <v>5</v>
      </c>
      <c r="G1071" t="str">
        <f t="shared" si="81"/>
        <v xml:space="preserve"> 18.8</v>
      </c>
      <c r="H1071" t="str">
        <f t="shared" si="82"/>
        <v xml:space="preserve"> 27.8</v>
      </c>
      <c r="I1071">
        <f t="shared" si="83"/>
        <v>18.8</v>
      </c>
      <c r="J1071">
        <f t="shared" si="84"/>
        <v>27.8</v>
      </c>
    </row>
    <row r="1072" spans="1:10" x14ac:dyDescent="0.2">
      <c r="A1072" t="s">
        <v>1088</v>
      </c>
      <c r="B1072" t="s">
        <v>1013</v>
      </c>
      <c r="C1072">
        <f t="shared" si="80"/>
        <v>953</v>
      </c>
      <c r="D1072">
        <f t="shared" si="80"/>
        <v>587</v>
      </c>
      <c r="E1072">
        <f t="array" ref="E1072">MIN(FIND(E$1:E$2,$A1072,C1072+1))-C1072</f>
        <v>5</v>
      </c>
      <c r="F1072">
        <f t="array" ref="F1072">MIN(FIND(F$1:F$2,$A1072,D1072+1))-D1072</f>
        <v>5</v>
      </c>
      <c r="G1072" t="str">
        <f t="shared" si="81"/>
        <v xml:space="preserve"> 21.4</v>
      </c>
      <c r="H1072" t="str">
        <f t="shared" si="82"/>
        <v xml:space="preserve"> 22.4</v>
      </c>
      <c r="I1072">
        <f t="shared" si="83"/>
        <v>21.4</v>
      </c>
      <c r="J1072">
        <f t="shared" si="84"/>
        <v>22.4</v>
      </c>
    </row>
    <row r="1073" spans="1:10" x14ac:dyDescent="0.2">
      <c r="A1073" t="s">
        <v>1089</v>
      </c>
      <c r="B1073" t="s">
        <v>1013</v>
      </c>
      <c r="C1073">
        <f t="shared" si="80"/>
        <v>946</v>
      </c>
      <c r="D1073">
        <f t="shared" si="80"/>
        <v>587</v>
      </c>
      <c r="E1073">
        <f t="array" ref="E1073">MIN(FIND(E$1:E$2,$A1073,C1073+1))-C1073</f>
        <v>5</v>
      </c>
      <c r="F1073">
        <f t="array" ref="F1073">MIN(FIND(F$1:F$2,$A1073,D1073+1))-D1073</f>
        <v>5</v>
      </c>
      <c r="G1073" t="str">
        <f t="shared" si="81"/>
        <v xml:space="preserve"> 28.6</v>
      </c>
      <c r="H1073" t="str">
        <f t="shared" si="82"/>
        <v xml:space="preserve"> 30.8</v>
      </c>
      <c r="I1073">
        <f t="shared" si="83"/>
        <v>28.6</v>
      </c>
      <c r="J1073">
        <f t="shared" si="84"/>
        <v>30.8</v>
      </c>
    </row>
    <row r="1074" spans="1:10" x14ac:dyDescent="0.2">
      <c r="A1074" t="s">
        <v>1090</v>
      </c>
      <c r="B1074" t="s">
        <v>1013</v>
      </c>
      <c r="C1074">
        <f t="shared" si="80"/>
        <v>951</v>
      </c>
      <c r="D1074">
        <f t="shared" si="80"/>
        <v>590</v>
      </c>
      <c r="E1074">
        <f t="array" ref="E1074">MIN(FIND(E$1:E$2,$A1074,C1074+1))-C1074</f>
        <v>5</v>
      </c>
      <c r="F1074">
        <f t="array" ref="F1074">MIN(FIND(F$1:F$2,$A1074,D1074+1))-D1074</f>
        <v>5</v>
      </c>
      <c r="G1074" t="str">
        <f t="shared" si="81"/>
        <v xml:space="preserve"> 17.0</v>
      </c>
      <c r="H1074" t="str">
        <f t="shared" si="82"/>
        <v xml:space="preserve"> 21.2</v>
      </c>
      <c r="I1074">
        <f t="shared" si="83"/>
        <v>17</v>
      </c>
      <c r="J1074">
        <f t="shared" si="84"/>
        <v>21.2</v>
      </c>
    </row>
    <row r="1075" spans="1:10" x14ac:dyDescent="0.2">
      <c r="A1075" t="s">
        <v>1091</v>
      </c>
      <c r="B1075" t="s">
        <v>1013</v>
      </c>
      <c r="C1075">
        <f t="shared" si="80"/>
        <v>956</v>
      </c>
      <c r="D1075">
        <f t="shared" si="80"/>
        <v>591</v>
      </c>
      <c r="E1075">
        <f t="array" ref="E1075">MIN(FIND(E$1:E$2,$A1075,C1075+1))-C1075</f>
        <v>5</v>
      </c>
      <c r="F1075">
        <f t="array" ref="F1075">MIN(FIND(F$1:F$2,$A1075,D1075+1))-D1075</f>
        <v>5</v>
      </c>
      <c r="G1075" t="str">
        <f t="shared" si="81"/>
        <v xml:space="preserve"> 11.6</v>
      </c>
      <c r="H1075" t="str">
        <f t="shared" si="82"/>
        <v xml:space="preserve"> 20.9</v>
      </c>
      <c r="I1075">
        <f t="shared" si="83"/>
        <v>11.6</v>
      </c>
      <c r="J1075">
        <f t="shared" si="84"/>
        <v>20.9</v>
      </c>
    </row>
    <row r="1076" spans="1:10" x14ac:dyDescent="0.2">
      <c r="A1076" t="s">
        <v>1092</v>
      </c>
      <c r="B1076" t="s">
        <v>1013</v>
      </c>
      <c r="C1076">
        <f t="shared" si="80"/>
        <v>946</v>
      </c>
      <c r="D1076">
        <f t="shared" si="80"/>
        <v>587</v>
      </c>
      <c r="E1076">
        <f t="array" ref="E1076">MIN(FIND(E$1:E$2,$A1076,C1076+1))-C1076</f>
        <v>5</v>
      </c>
      <c r="F1076">
        <f t="array" ref="F1076">MIN(FIND(F$1:F$2,$A1076,D1076+1))-D1076</f>
        <v>5</v>
      </c>
      <c r="G1076" t="str">
        <f t="shared" si="81"/>
        <v xml:space="preserve"> 35.1</v>
      </c>
      <c r="H1076" t="str">
        <f t="shared" si="82"/>
        <v xml:space="preserve"> 34.6</v>
      </c>
      <c r="I1076">
        <f t="shared" si="83"/>
        <v>35.1</v>
      </c>
      <c r="J1076">
        <f t="shared" si="84"/>
        <v>34.6</v>
      </c>
    </row>
    <row r="1077" spans="1:10" x14ac:dyDescent="0.2">
      <c r="A1077" t="s">
        <v>1093</v>
      </c>
      <c r="B1077" t="s">
        <v>1013</v>
      </c>
      <c r="C1077">
        <f t="shared" si="80"/>
        <v>946</v>
      </c>
      <c r="D1077">
        <f t="shared" si="80"/>
        <v>587</v>
      </c>
      <c r="E1077">
        <f t="array" ref="E1077">MIN(FIND(E$1:E$2,$A1077,C1077+1))-C1077</f>
        <v>5</v>
      </c>
      <c r="F1077">
        <f t="array" ref="F1077">MIN(FIND(F$1:F$2,$A1077,D1077+1))-D1077</f>
        <v>5</v>
      </c>
      <c r="G1077" t="str">
        <f t="shared" si="81"/>
        <v xml:space="preserve"> 19.3</v>
      </c>
      <c r="H1077" t="str">
        <f t="shared" si="82"/>
        <v xml:space="preserve"> 23.6</v>
      </c>
      <c r="I1077">
        <f t="shared" si="83"/>
        <v>19.3</v>
      </c>
      <c r="J1077">
        <f t="shared" si="84"/>
        <v>23.6</v>
      </c>
    </row>
    <row r="1078" spans="1:10" x14ac:dyDescent="0.2">
      <c r="A1078" t="s">
        <v>1094</v>
      </c>
      <c r="B1078" t="s">
        <v>1013</v>
      </c>
      <c r="C1078">
        <f t="shared" si="80"/>
        <v>945</v>
      </c>
      <c r="D1078">
        <f t="shared" si="80"/>
        <v>587</v>
      </c>
      <c r="E1078">
        <f t="array" ref="E1078">MIN(FIND(E$1:E$2,$A1078,C1078+1))-C1078</f>
        <v>5</v>
      </c>
      <c r="F1078">
        <f t="array" ref="F1078">MIN(FIND(F$1:F$2,$A1078,D1078+1))-D1078</f>
        <v>5</v>
      </c>
      <c r="G1078" t="str">
        <f t="shared" si="81"/>
        <v xml:space="preserve"> 16.9</v>
      </c>
      <c r="H1078" t="str">
        <f t="shared" si="82"/>
        <v xml:space="preserve"> 31.3</v>
      </c>
      <c r="I1078">
        <f t="shared" si="83"/>
        <v>16.899999999999999</v>
      </c>
      <c r="J1078">
        <f t="shared" si="84"/>
        <v>31.3</v>
      </c>
    </row>
    <row r="1079" spans="1:10" x14ac:dyDescent="0.2">
      <c r="A1079" t="s">
        <v>1095</v>
      </c>
      <c r="B1079" t="s">
        <v>1013</v>
      </c>
      <c r="C1079">
        <f t="shared" si="80"/>
        <v>942</v>
      </c>
      <c r="D1079">
        <f t="shared" si="80"/>
        <v>587</v>
      </c>
      <c r="E1079">
        <f t="array" ref="E1079">MIN(FIND(E$1:E$2,$A1079,C1079+1))-C1079</f>
        <v>5</v>
      </c>
      <c r="F1079">
        <f t="array" ref="F1079">MIN(FIND(F$1:F$2,$A1079,D1079+1))-D1079</f>
        <v>5</v>
      </c>
      <c r="G1079" t="str">
        <f t="shared" si="81"/>
        <v xml:space="preserve"> 27.5</v>
      </c>
      <c r="H1079" t="str">
        <f t="shared" si="82"/>
        <v xml:space="preserve"> 34.8</v>
      </c>
      <c r="I1079">
        <f t="shared" si="83"/>
        <v>27.5</v>
      </c>
      <c r="J1079">
        <f t="shared" si="84"/>
        <v>34.799999999999997</v>
      </c>
    </row>
    <row r="1080" spans="1:10" x14ac:dyDescent="0.2">
      <c r="A1080" t="s">
        <v>1096</v>
      </c>
      <c r="B1080" t="s">
        <v>1013</v>
      </c>
      <c r="C1080">
        <f t="shared" si="80"/>
        <v>951</v>
      </c>
      <c r="D1080">
        <f t="shared" si="80"/>
        <v>591</v>
      </c>
      <c r="E1080">
        <f t="array" ref="E1080">MIN(FIND(E$1:E$2,$A1080,C1080+1))-C1080</f>
        <v>5</v>
      </c>
      <c r="F1080">
        <f t="array" ref="F1080">MIN(FIND(F$1:F$2,$A1080,D1080+1))-D1080</f>
        <v>5</v>
      </c>
      <c r="G1080" t="str">
        <f t="shared" si="81"/>
        <v xml:space="preserve"> 16.8</v>
      </c>
      <c r="H1080" t="str">
        <f t="shared" si="82"/>
        <v xml:space="preserve"> 25.9</v>
      </c>
      <c r="I1080">
        <f t="shared" si="83"/>
        <v>16.8</v>
      </c>
      <c r="J1080">
        <f t="shared" si="84"/>
        <v>25.9</v>
      </c>
    </row>
    <row r="1081" spans="1:10" x14ac:dyDescent="0.2">
      <c r="A1081" t="s">
        <v>1097</v>
      </c>
      <c r="B1081" t="s">
        <v>1013</v>
      </c>
      <c r="C1081">
        <f t="shared" si="80"/>
        <v>947</v>
      </c>
      <c r="D1081">
        <f t="shared" si="80"/>
        <v>590</v>
      </c>
      <c r="E1081">
        <f t="array" ref="E1081">MIN(FIND(E$1:E$2,$A1081,C1081+1))-C1081</f>
        <v>5</v>
      </c>
      <c r="F1081">
        <f t="array" ref="F1081">MIN(FIND(F$1:F$2,$A1081,D1081+1))-D1081</f>
        <v>5</v>
      </c>
      <c r="G1081" t="str">
        <f t="shared" si="81"/>
        <v xml:space="preserve"> 20.0</v>
      </c>
      <c r="H1081" t="str">
        <f t="shared" si="82"/>
        <v xml:space="preserve"> 22.7</v>
      </c>
      <c r="I1081">
        <f t="shared" si="83"/>
        <v>20</v>
      </c>
      <c r="J1081">
        <f t="shared" si="84"/>
        <v>22.7</v>
      </c>
    </row>
    <row r="1082" spans="1:10" x14ac:dyDescent="0.2">
      <c r="A1082" t="s">
        <v>1098</v>
      </c>
      <c r="B1082" t="s">
        <v>1013</v>
      </c>
      <c r="C1082">
        <f t="shared" si="80"/>
        <v>947</v>
      </c>
      <c r="D1082">
        <f t="shared" si="80"/>
        <v>590</v>
      </c>
      <c r="E1082">
        <f t="array" ref="E1082">MIN(FIND(E$1:E$2,$A1082,C1082+1))-C1082</f>
        <v>5</v>
      </c>
      <c r="F1082">
        <f t="array" ref="F1082">MIN(FIND(F$1:F$2,$A1082,D1082+1))-D1082</f>
        <v>5</v>
      </c>
      <c r="G1082" t="str">
        <f t="shared" si="81"/>
        <v xml:space="preserve"> 25.2</v>
      </c>
      <c r="H1082" t="str">
        <f t="shared" si="82"/>
        <v xml:space="preserve"> 21.7</v>
      </c>
      <c r="I1082">
        <f t="shared" si="83"/>
        <v>25.2</v>
      </c>
      <c r="J1082">
        <f t="shared" si="84"/>
        <v>21.7</v>
      </c>
    </row>
    <row r="1083" spans="1:10" x14ac:dyDescent="0.2">
      <c r="A1083" t="s">
        <v>1099</v>
      </c>
      <c r="B1083" t="s">
        <v>1013</v>
      </c>
      <c r="C1083">
        <f t="shared" si="80"/>
        <v>951</v>
      </c>
      <c r="D1083">
        <f t="shared" si="80"/>
        <v>587</v>
      </c>
      <c r="E1083">
        <f t="array" ref="E1083">MIN(FIND(E$1:E$2,$A1083,C1083+1))-C1083</f>
        <v>5</v>
      </c>
      <c r="F1083">
        <f t="array" ref="F1083">MIN(FIND(F$1:F$2,$A1083,D1083+1))-D1083</f>
        <v>5</v>
      </c>
      <c r="G1083" t="str">
        <f t="shared" si="81"/>
        <v xml:space="preserve"> 25.0</v>
      </c>
      <c r="H1083" t="str">
        <f t="shared" si="82"/>
        <v xml:space="preserve"> 23.9</v>
      </c>
      <c r="I1083">
        <f t="shared" si="83"/>
        <v>25</v>
      </c>
      <c r="J1083">
        <f t="shared" si="84"/>
        <v>23.9</v>
      </c>
    </row>
    <row r="1084" spans="1:10" x14ac:dyDescent="0.2">
      <c r="A1084" t="s">
        <v>1100</v>
      </c>
      <c r="B1084" t="s">
        <v>1013</v>
      </c>
      <c r="C1084">
        <f t="shared" si="80"/>
        <v>943</v>
      </c>
      <c r="D1084">
        <f t="shared" si="80"/>
        <v>587</v>
      </c>
      <c r="E1084">
        <f t="array" ref="E1084">MIN(FIND(E$1:E$2,$A1084,C1084+1))-C1084</f>
        <v>5</v>
      </c>
      <c r="F1084">
        <f t="array" ref="F1084">MIN(FIND(F$1:F$2,$A1084,D1084+1))-D1084</f>
        <v>5</v>
      </c>
      <c r="G1084" t="str">
        <f t="shared" si="81"/>
        <v xml:space="preserve"> 28.9</v>
      </c>
      <c r="H1084" t="str">
        <f t="shared" si="82"/>
        <v xml:space="preserve"> 30.2</v>
      </c>
      <c r="I1084">
        <f t="shared" si="83"/>
        <v>28.9</v>
      </c>
      <c r="J1084">
        <f t="shared" si="84"/>
        <v>30.2</v>
      </c>
    </row>
    <row r="1085" spans="1:10" x14ac:dyDescent="0.2">
      <c r="A1085" t="s">
        <v>1101</v>
      </c>
      <c r="B1085" t="s">
        <v>1013</v>
      </c>
      <c r="C1085">
        <f t="shared" si="80"/>
        <v>949</v>
      </c>
      <c r="D1085">
        <f t="shared" si="80"/>
        <v>587</v>
      </c>
      <c r="E1085">
        <f t="array" ref="E1085">MIN(FIND(E$1:E$2,$A1085,C1085+1))-C1085</f>
        <v>5</v>
      </c>
      <c r="F1085">
        <f t="array" ref="F1085">MIN(FIND(F$1:F$2,$A1085,D1085+1))-D1085</f>
        <v>5</v>
      </c>
      <c r="G1085" t="str">
        <f t="shared" si="81"/>
        <v xml:space="preserve"> 20.4</v>
      </c>
      <c r="H1085" t="str">
        <f t="shared" si="82"/>
        <v xml:space="preserve"> 20.9</v>
      </c>
      <c r="I1085">
        <f t="shared" si="83"/>
        <v>20.399999999999999</v>
      </c>
      <c r="J1085">
        <f t="shared" si="84"/>
        <v>20.9</v>
      </c>
    </row>
    <row r="1086" spans="1:10" x14ac:dyDescent="0.2">
      <c r="A1086" t="s">
        <v>1102</v>
      </c>
      <c r="B1086" t="s">
        <v>1013</v>
      </c>
      <c r="C1086">
        <f t="shared" si="80"/>
        <v>952</v>
      </c>
      <c r="D1086">
        <f t="shared" si="80"/>
        <v>591</v>
      </c>
      <c r="E1086">
        <f t="array" ref="E1086">MIN(FIND(E$1:E$2,$A1086,C1086+1))-C1086</f>
        <v>5</v>
      </c>
      <c r="F1086">
        <f t="array" ref="F1086">MIN(FIND(F$1:F$2,$A1086,D1086+1))-D1086</f>
        <v>5</v>
      </c>
      <c r="G1086" t="str">
        <f t="shared" si="81"/>
        <v xml:space="preserve"> 18.2</v>
      </c>
      <c r="H1086" t="str">
        <f t="shared" si="82"/>
        <v xml:space="preserve"> 26.2</v>
      </c>
      <c r="I1086">
        <f t="shared" si="83"/>
        <v>18.2</v>
      </c>
      <c r="J1086">
        <f t="shared" si="84"/>
        <v>26.2</v>
      </c>
    </row>
    <row r="1087" spans="1:10" x14ac:dyDescent="0.2">
      <c r="A1087" t="s">
        <v>1103</v>
      </c>
      <c r="B1087" t="s">
        <v>1013</v>
      </c>
      <c r="C1087">
        <f t="shared" si="80"/>
        <v>943</v>
      </c>
      <c r="D1087">
        <f t="shared" si="80"/>
        <v>587</v>
      </c>
      <c r="E1087">
        <f t="array" ref="E1087">MIN(FIND(E$1:E$2,$A1087,C1087+1))-C1087</f>
        <v>5</v>
      </c>
      <c r="F1087">
        <f t="array" ref="F1087">MIN(FIND(F$1:F$2,$A1087,D1087+1))-D1087</f>
        <v>5</v>
      </c>
      <c r="G1087" t="str">
        <f t="shared" si="81"/>
        <v xml:space="preserve"> 16.0</v>
      </c>
      <c r="H1087" t="str">
        <f t="shared" si="82"/>
        <v xml:space="preserve"> 32.0</v>
      </c>
      <c r="I1087">
        <f t="shared" si="83"/>
        <v>16</v>
      </c>
      <c r="J1087">
        <f t="shared" si="84"/>
        <v>32</v>
      </c>
    </row>
    <row r="1088" spans="1:10" x14ac:dyDescent="0.2">
      <c r="A1088" t="s">
        <v>1104</v>
      </c>
      <c r="B1088" t="s">
        <v>1013</v>
      </c>
      <c r="C1088">
        <f t="shared" si="80"/>
        <v>950</v>
      </c>
      <c r="D1088">
        <f t="shared" si="80"/>
        <v>590</v>
      </c>
      <c r="E1088">
        <f t="array" ref="E1088">MIN(FIND(E$1:E$2,$A1088,C1088+1))-C1088</f>
        <v>5</v>
      </c>
      <c r="F1088">
        <f t="array" ref="F1088">MIN(FIND(F$1:F$2,$A1088,D1088+1))-D1088</f>
        <v>5</v>
      </c>
      <c r="G1088" t="str">
        <f t="shared" si="81"/>
        <v xml:space="preserve"> 19.7</v>
      </c>
      <c r="H1088" t="str">
        <f t="shared" si="82"/>
        <v xml:space="preserve"> 23.9</v>
      </c>
      <c r="I1088">
        <f t="shared" si="83"/>
        <v>19.7</v>
      </c>
      <c r="J1088">
        <f t="shared" si="84"/>
        <v>23.9</v>
      </c>
    </row>
    <row r="1089" spans="1:10" x14ac:dyDescent="0.2">
      <c r="A1089" t="s">
        <v>1105</v>
      </c>
      <c r="B1089" t="s">
        <v>1013</v>
      </c>
      <c r="C1089">
        <f t="shared" si="80"/>
        <v>952</v>
      </c>
      <c r="D1089">
        <f t="shared" si="80"/>
        <v>590</v>
      </c>
      <c r="E1089">
        <f t="array" ref="E1089">MIN(FIND(E$1:E$2,$A1089,C1089+1))-C1089</f>
        <v>4</v>
      </c>
      <c r="F1089">
        <f t="array" ref="F1089">MIN(FIND(F$1:F$2,$A1089,D1089+1))-D1089</f>
        <v>5</v>
      </c>
      <c r="G1089" t="str">
        <f t="shared" si="81"/>
        <v xml:space="preserve"> 6.8</v>
      </c>
      <c r="H1089" t="str">
        <f t="shared" si="82"/>
        <v xml:space="preserve"> 26.0</v>
      </c>
      <c r="I1089">
        <f t="shared" si="83"/>
        <v>6.8</v>
      </c>
      <c r="J1089">
        <f t="shared" si="84"/>
        <v>26</v>
      </c>
    </row>
    <row r="1090" spans="1:10" x14ac:dyDescent="0.2">
      <c r="A1090" t="s">
        <v>1106</v>
      </c>
      <c r="B1090" t="s">
        <v>1013</v>
      </c>
      <c r="C1090">
        <f t="shared" si="80"/>
        <v>941</v>
      </c>
      <c r="D1090">
        <f t="shared" si="80"/>
        <v>587</v>
      </c>
      <c r="E1090">
        <f t="array" ref="E1090">MIN(FIND(E$1:E$2,$A1090,C1090+1))-C1090</f>
        <v>5</v>
      </c>
      <c r="F1090">
        <f t="array" ref="F1090">MIN(FIND(F$1:F$2,$A1090,D1090+1))-D1090</f>
        <v>5</v>
      </c>
      <c r="G1090" t="str">
        <f t="shared" si="81"/>
        <v xml:space="preserve"> 16.2</v>
      </c>
      <c r="H1090" t="str">
        <f t="shared" si="82"/>
        <v xml:space="preserve"> 27.8</v>
      </c>
      <c r="I1090">
        <f t="shared" si="83"/>
        <v>16.2</v>
      </c>
      <c r="J1090">
        <f t="shared" si="84"/>
        <v>27.8</v>
      </c>
    </row>
    <row r="1091" spans="1:10" x14ac:dyDescent="0.2">
      <c r="A1091" t="s">
        <v>1107</v>
      </c>
      <c r="B1091" t="s">
        <v>1013</v>
      </c>
      <c r="C1091">
        <f t="shared" si="80"/>
        <v>941</v>
      </c>
      <c r="D1091">
        <f t="shared" si="80"/>
        <v>587</v>
      </c>
      <c r="E1091">
        <f t="array" ref="E1091">MIN(FIND(E$1:E$2,$A1091,C1091+1))-C1091</f>
        <v>5</v>
      </c>
      <c r="F1091">
        <f t="array" ref="F1091">MIN(FIND(F$1:F$2,$A1091,D1091+1))-D1091</f>
        <v>5</v>
      </c>
      <c r="G1091" t="str">
        <f t="shared" si="81"/>
        <v xml:space="preserve"> 37.7</v>
      </c>
      <c r="H1091" t="str">
        <f t="shared" si="82"/>
        <v xml:space="preserve"> 21.2</v>
      </c>
      <c r="I1091">
        <f t="shared" si="83"/>
        <v>37.700000000000003</v>
      </c>
      <c r="J1091">
        <f t="shared" si="84"/>
        <v>21.2</v>
      </c>
    </row>
    <row r="1092" spans="1:10" x14ac:dyDescent="0.2">
      <c r="A1092" t="s">
        <v>1108</v>
      </c>
      <c r="B1092" t="s">
        <v>1013</v>
      </c>
      <c r="C1092">
        <f t="shared" si="80"/>
        <v>945</v>
      </c>
      <c r="D1092">
        <f t="shared" si="80"/>
        <v>587</v>
      </c>
      <c r="E1092">
        <f t="array" ref="E1092">MIN(FIND(E$1:E$2,$A1092,C1092+1))-C1092</f>
        <v>5</v>
      </c>
      <c r="F1092">
        <f t="array" ref="F1092">MIN(FIND(F$1:F$2,$A1092,D1092+1))-D1092</f>
        <v>5</v>
      </c>
      <c r="G1092" t="str">
        <f t="shared" si="81"/>
        <v xml:space="preserve"> 15.6</v>
      </c>
      <c r="H1092" t="str">
        <f t="shared" si="82"/>
        <v xml:space="preserve"> 38.8</v>
      </c>
      <c r="I1092">
        <f t="shared" si="83"/>
        <v>15.6</v>
      </c>
      <c r="J1092">
        <f t="shared" si="84"/>
        <v>38.799999999999997</v>
      </c>
    </row>
    <row r="1093" spans="1:10" x14ac:dyDescent="0.2">
      <c r="A1093" t="s">
        <v>1109</v>
      </c>
      <c r="B1093" t="s">
        <v>1013</v>
      </c>
      <c r="C1093">
        <f t="shared" ref="C1093:D1156" si="85">FIND(C$1,$A1093)+LEN(C$1)+2</f>
        <v>951</v>
      </c>
      <c r="D1093">
        <f t="shared" si="85"/>
        <v>590</v>
      </c>
      <c r="E1093">
        <f t="array" ref="E1093">MIN(FIND(E$1:E$2,$A1093,C1093+1))-C1093</f>
        <v>5</v>
      </c>
      <c r="F1093">
        <f t="array" ref="F1093">MIN(FIND(F$1:F$2,$A1093,D1093+1))-D1093</f>
        <v>5</v>
      </c>
      <c r="G1093" t="str">
        <f t="shared" ref="G1093:G1156" si="86">MID($A1093,C1093,E1093)</f>
        <v xml:space="preserve"> 25.3</v>
      </c>
      <c r="H1093" t="str">
        <f t="shared" ref="H1093:H1156" si="87">MID($A1093,D1093,F1093)</f>
        <v xml:space="preserve"> 22.3</v>
      </c>
      <c r="I1093">
        <f t="shared" ref="I1093:I1156" si="88">VALUE(G1093)</f>
        <v>25.3</v>
      </c>
      <c r="J1093">
        <f t="shared" ref="J1093:J1156" si="89">VALUE(H1093)</f>
        <v>22.3</v>
      </c>
    </row>
    <row r="1094" spans="1:10" x14ac:dyDescent="0.2">
      <c r="A1094" t="s">
        <v>1110</v>
      </c>
      <c r="B1094" t="s">
        <v>1013</v>
      </c>
      <c r="C1094">
        <f t="shared" si="85"/>
        <v>948</v>
      </c>
      <c r="D1094">
        <f t="shared" si="85"/>
        <v>587</v>
      </c>
      <c r="E1094">
        <f t="array" ref="E1094">MIN(FIND(E$1:E$2,$A1094,C1094+1))-C1094</f>
        <v>5</v>
      </c>
      <c r="F1094">
        <f t="array" ref="F1094">MIN(FIND(F$1:F$2,$A1094,D1094+1))-D1094</f>
        <v>5</v>
      </c>
      <c r="G1094" t="str">
        <f t="shared" si="86"/>
        <v xml:space="preserve"> 23.4</v>
      </c>
      <c r="H1094" t="str">
        <f t="shared" si="87"/>
        <v xml:space="preserve"> 24.4</v>
      </c>
      <c r="I1094">
        <f t="shared" si="88"/>
        <v>23.4</v>
      </c>
      <c r="J1094">
        <f t="shared" si="89"/>
        <v>24.4</v>
      </c>
    </row>
    <row r="1095" spans="1:10" x14ac:dyDescent="0.2">
      <c r="A1095" t="s">
        <v>1111</v>
      </c>
      <c r="B1095" t="s">
        <v>1013</v>
      </c>
      <c r="C1095">
        <f t="shared" si="85"/>
        <v>943</v>
      </c>
      <c r="D1095">
        <f t="shared" si="85"/>
        <v>587</v>
      </c>
      <c r="E1095">
        <f t="array" ref="E1095">MIN(FIND(E$1:E$2,$A1095,C1095+1))-C1095</f>
        <v>5</v>
      </c>
      <c r="F1095">
        <f t="array" ref="F1095">MIN(FIND(F$1:F$2,$A1095,D1095+1))-D1095</f>
        <v>5</v>
      </c>
      <c r="G1095" t="str">
        <f t="shared" si="86"/>
        <v xml:space="preserve"> 31.7</v>
      </c>
      <c r="H1095" t="str">
        <f t="shared" si="87"/>
        <v xml:space="preserve"> 28.1</v>
      </c>
      <c r="I1095">
        <f t="shared" si="88"/>
        <v>31.7</v>
      </c>
      <c r="J1095">
        <f t="shared" si="89"/>
        <v>28.1</v>
      </c>
    </row>
    <row r="1096" spans="1:10" x14ac:dyDescent="0.2">
      <c r="A1096" t="s">
        <v>1112</v>
      </c>
      <c r="B1096" t="s">
        <v>1013</v>
      </c>
      <c r="C1096">
        <f t="shared" si="85"/>
        <v>955</v>
      </c>
      <c r="D1096">
        <f t="shared" si="85"/>
        <v>591</v>
      </c>
      <c r="E1096">
        <f t="array" ref="E1096">MIN(FIND(E$1:E$2,$A1096,C1096+1))-C1096</f>
        <v>5</v>
      </c>
      <c r="F1096">
        <f t="array" ref="F1096">MIN(FIND(F$1:F$2,$A1096,D1096+1))-D1096</f>
        <v>5</v>
      </c>
      <c r="G1096" t="str">
        <f t="shared" si="86"/>
        <v xml:space="preserve"> 23.3</v>
      </c>
      <c r="H1096" t="str">
        <f t="shared" si="87"/>
        <v xml:space="preserve"> 20.9</v>
      </c>
      <c r="I1096">
        <f t="shared" si="88"/>
        <v>23.3</v>
      </c>
      <c r="J1096">
        <f t="shared" si="89"/>
        <v>20.9</v>
      </c>
    </row>
    <row r="1097" spans="1:10" x14ac:dyDescent="0.2">
      <c r="A1097" t="s">
        <v>1113</v>
      </c>
      <c r="B1097" t="s">
        <v>1013</v>
      </c>
      <c r="C1097">
        <f t="shared" si="85"/>
        <v>941</v>
      </c>
      <c r="D1097">
        <f t="shared" si="85"/>
        <v>587</v>
      </c>
      <c r="E1097">
        <f t="array" ref="E1097">MIN(FIND(E$1:E$2,$A1097,C1097+1))-C1097</f>
        <v>5</v>
      </c>
      <c r="F1097">
        <f t="array" ref="F1097">MIN(FIND(F$1:F$2,$A1097,D1097+1))-D1097</f>
        <v>5</v>
      </c>
      <c r="G1097" t="str">
        <f t="shared" si="86"/>
        <v xml:space="preserve"> 22.8</v>
      </c>
      <c r="H1097" t="str">
        <f t="shared" si="87"/>
        <v xml:space="preserve"> 35.6</v>
      </c>
      <c r="I1097">
        <f t="shared" si="88"/>
        <v>22.8</v>
      </c>
      <c r="J1097">
        <f t="shared" si="89"/>
        <v>35.6</v>
      </c>
    </row>
    <row r="1098" spans="1:10" x14ac:dyDescent="0.2">
      <c r="A1098" t="s">
        <v>1114</v>
      </c>
      <c r="B1098" t="s">
        <v>1013</v>
      </c>
      <c r="C1098">
        <f t="shared" si="85"/>
        <v>948</v>
      </c>
      <c r="D1098">
        <f t="shared" si="85"/>
        <v>587</v>
      </c>
      <c r="E1098">
        <f t="array" ref="E1098">MIN(FIND(E$1:E$2,$A1098,C1098+1))-C1098</f>
        <v>5</v>
      </c>
      <c r="F1098">
        <f t="array" ref="F1098">MIN(FIND(F$1:F$2,$A1098,D1098+1))-D1098</f>
        <v>5</v>
      </c>
      <c r="G1098" t="str">
        <f t="shared" si="86"/>
        <v xml:space="preserve"> 25.5</v>
      </c>
      <c r="H1098" t="str">
        <f t="shared" si="87"/>
        <v xml:space="preserve"> 28.1</v>
      </c>
      <c r="I1098">
        <f t="shared" si="88"/>
        <v>25.5</v>
      </c>
      <c r="J1098">
        <f t="shared" si="89"/>
        <v>28.1</v>
      </c>
    </row>
    <row r="1099" spans="1:10" x14ac:dyDescent="0.2">
      <c r="A1099" t="s">
        <v>1115</v>
      </c>
      <c r="B1099" t="s">
        <v>1013</v>
      </c>
      <c r="C1099">
        <f t="shared" si="85"/>
        <v>950</v>
      </c>
      <c r="D1099">
        <f t="shared" si="85"/>
        <v>590</v>
      </c>
      <c r="E1099">
        <f t="array" ref="E1099">MIN(FIND(E$1:E$2,$A1099,C1099+1))-C1099</f>
        <v>5</v>
      </c>
      <c r="F1099">
        <f t="array" ref="F1099">MIN(FIND(F$1:F$2,$A1099,D1099+1))-D1099</f>
        <v>5</v>
      </c>
      <c r="G1099" t="str">
        <f t="shared" si="86"/>
        <v xml:space="preserve"> 28.6</v>
      </c>
      <c r="H1099" t="str">
        <f t="shared" si="87"/>
        <v xml:space="preserve"> 21.0</v>
      </c>
      <c r="I1099">
        <f t="shared" si="88"/>
        <v>28.6</v>
      </c>
      <c r="J1099">
        <f t="shared" si="89"/>
        <v>21</v>
      </c>
    </row>
    <row r="1100" spans="1:10" x14ac:dyDescent="0.2">
      <c r="A1100" t="s">
        <v>1116</v>
      </c>
      <c r="B1100" t="s">
        <v>1013</v>
      </c>
      <c r="C1100">
        <f t="shared" si="85"/>
        <v>948</v>
      </c>
      <c r="D1100">
        <f t="shared" si="85"/>
        <v>587</v>
      </c>
      <c r="E1100">
        <f t="array" ref="E1100">MIN(FIND(E$1:E$2,$A1100,C1100+1))-C1100</f>
        <v>5</v>
      </c>
      <c r="F1100">
        <f t="array" ref="F1100">MIN(FIND(F$1:F$2,$A1100,D1100+1))-D1100</f>
        <v>5</v>
      </c>
      <c r="G1100" t="str">
        <f t="shared" si="86"/>
        <v xml:space="preserve"> 27.3</v>
      </c>
      <c r="H1100" t="str">
        <f t="shared" si="87"/>
        <v xml:space="preserve"> 20.3</v>
      </c>
      <c r="I1100">
        <f t="shared" si="88"/>
        <v>27.3</v>
      </c>
      <c r="J1100">
        <f t="shared" si="89"/>
        <v>20.3</v>
      </c>
    </row>
    <row r="1101" spans="1:10" x14ac:dyDescent="0.2">
      <c r="A1101" t="s">
        <v>1117</v>
      </c>
      <c r="B1101" t="s">
        <v>1013</v>
      </c>
      <c r="C1101">
        <f t="shared" si="85"/>
        <v>947</v>
      </c>
      <c r="D1101">
        <f t="shared" si="85"/>
        <v>587</v>
      </c>
      <c r="E1101">
        <f t="array" ref="E1101">MIN(FIND(E$1:E$2,$A1101,C1101+1))-C1101</f>
        <v>5</v>
      </c>
      <c r="F1101">
        <f t="array" ref="F1101">MIN(FIND(F$1:F$2,$A1101,D1101+1))-D1101</f>
        <v>5</v>
      </c>
      <c r="G1101" t="str">
        <f t="shared" si="86"/>
        <v xml:space="preserve"> 12.4</v>
      </c>
      <c r="H1101" t="str">
        <f t="shared" si="87"/>
        <v xml:space="preserve"> 21.8</v>
      </c>
      <c r="I1101">
        <f t="shared" si="88"/>
        <v>12.4</v>
      </c>
      <c r="J1101">
        <f t="shared" si="89"/>
        <v>21.8</v>
      </c>
    </row>
    <row r="1102" spans="1:10" x14ac:dyDescent="0.2">
      <c r="A1102" t="s">
        <v>1118</v>
      </c>
      <c r="B1102" t="s">
        <v>1013</v>
      </c>
      <c r="C1102">
        <f t="shared" si="85"/>
        <v>953</v>
      </c>
      <c r="D1102">
        <f t="shared" si="85"/>
        <v>591</v>
      </c>
      <c r="E1102">
        <f t="array" ref="E1102">MIN(FIND(E$1:E$2,$A1102,C1102+1))-C1102</f>
        <v>5</v>
      </c>
      <c r="F1102">
        <f t="array" ref="F1102">MIN(FIND(F$1:F$2,$A1102,D1102+1))-D1102</f>
        <v>5</v>
      </c>
      <c r="G1102" t="str">
        <f t="shared" si="86"/>
        <v xml:space="preserve"> 12.4</v>
      </c>
      <c r="H1102" t="str">
        <f t="shared" si="87"/>
        <v xml:space="preserve"> 24.1</v>
      </c>
      <c r="I1102">
        <f t="shared" si="88"/>
        <v>12.4</v>
      </c>
      <c r="J1102">
        <f t="shared" si="89"/>
        <v>24.1</v>
      </c>
    </row>
    <row r="1103" spans="1:10" x14ac:dyDescent="0.2">
      <c r="A1103" t="s">
        <v>1119</v>
      </c>
      <c r="B1103" t="s">
        <v>1013</v>
      </c>
      <c r="C1103">
        <f t="shared" si="85"/>
        <v>954</v>
      </c>
      <c r="D1103">
        <f t="shared" si="85"/>
        <v>591</v>
      </c>
      <c r="E1103">
        <f t="array" ref="E1103">MIN(FIND(E$1:E$2,$A1103,C1103+1))-C1103</f>
        <v>5</v>
      </c>
      <c r="F1103">
        <f t="array" ref="F1103">MIN(FIND(F$1:F$2,$A1103,D1103+1))-D1103</f>
        <v>5</v>
      </c>
      <c r="G1103" t="str">
        <f t="shared" si="86"/>
        <v xml:space="preserve"> 20.3</v>
      </c>
      <c r="H1103" t="str">
        <f t="shared" si="87"/>
        <v xml:space="preserve"> 21.5</v>
      </c>
      <c r="I1103">
        <f t="shared" si="88"/>
        <v>20.3</v>
      </c>
      <c r="J1103">
        <f t="shared" si="89"/>
        <v>21.5</v>
      </c>
    </row>
    <row r="1104" spans="1:10" x14ac:dyDescent="0.2">
      <c r="A1104" t="s">
        <v>1120</v>
      </c>
      <c r="B1104" t="s">
        <v>1013</v>
      </c>
      <c r="C1104">
        <f t="shared" si="85"/>
        <v>945</v>
      </c>
      <c r="D1104">
        <f t="shared" si="85"/>
        <v>587</v>
      </c>
      <c r="E1104">
        <f t="array" ref="E1104">MIN(FIND(E$1:E$2,$A1104,C1104+1))-C1104</f>
        <v>4</v>
      </c>
      <c r="F1104">
        <f t="array" ref="F1104">MIN(FIND(F$1:F$2,$A1104,D1104+1))-D1104</f>
        <v>5</v>
      </c>
      <c r="G1104" t="str">
        <f t="shared" si="86"/>
        <v xml:space="preserve"> 7.7</v>
      </c>
      <c r="H1104" t="str">
        <f t="shared" si="87"/>
        <v xml:space="preserve"> 32.8</v>
      </c>
      <c r="I1104">
        <f t="shared" si="88"/>
        <v>7.7</v>
      </c>
      <c r="J1104">
        <f t="shared" si="89"/>
        <v>32.799999999999997</v>
      </c>
    </row>
    <row r="1105" spans="1:10" x14ac:dyDescent="0.2">
      <c r="A1105" t="s">
        <v>1121</v>
      </c>
      <c r="B1105" t="s">
        <v>1013</v>
      </c>
      <c r="C1105">
        <f t="shared" si="85"/>
        <v>950</v>
      </c>
      <c r="D1105">
        <f t="shared" si="85"/>
        <v>590</v>
      </c>
      <c r="E1105">
        <f t="array" ref="E1105">MIN(FIND(E$1:E$2,$A1105,C1105+1))-C1105</f>
        <v>5</v>
      </c>
      <c r="F1105">
        <f t="array" ref="F1105">MIN(FIND(F$1:F$2,$A1105,D1105+1))-D1105</f>
        <v>5</v>
      </c>
      <c r="G1105" t="str">
        <f t="shared" si="86"/>
        <v xml:space="preserve"> 21.7</v>
      </c>
      <c r="H1105" t="str">
        <f t="shared" si="87"/>
        <v xml:space="preserve"> 20.1</v>
      </c>
      <c r="I1105">
        <f t="shared" si="88"/>
        <v>21.7</v>
      </c>
      <c r="J1105">
        <f t="shared" si="89"/>
        <v>20.100000000000001</v>
      </c>
    </row>
    <row r="1106" spans="1:10" x14ac:dyDescent="0.2">
      <c r="A1106" t="s">
        <v>1122</v>
      </c>
      <c r="B1106" t="s">
        <v>1013</v>
      </c>
      <c r="C1106">
        <f t="shared" si="85"/>
        <v>941</v>
      </c>
      <c r="D1106">
        <f t="shared" si="85"/>
        <v>587</v>
      </c>
      <c r="E1106">
        <f t="array" ref="E1106">MIN(FIND(E$1:E$2,$A1106,C1106+1))-C1106</f>
        <v>5</v>
      </c>
      <c r="F1106">
        <f t="array" ref="F1106">MIN(FIND(F$1:F$2,$A1106,D1106+1))-D1106</f>
        <v>5</v>
      </c>
      <c r="G1106" t="str">
        <f t="shared" si="86"/>
        <v xml:space="preserve"> 20.5</v>
      </c>
      <c r="H1106" t="str">
        <f t="shared" si="87"/>
        <v xml:space="preserve"> 24.1</v>
      </c>
      <c r="I1106">
        <f t="shared" si="88"/>
        <v>20.5</v>
      </c>
      <c r="J1106">
        <f t="shared" si="89"/>
        <v>24.1</v>
      </c>
    </row>
    <row r="1107" spans="1:10" x14ac:dyDescent="0.2">
      <c r="A1107" t="s">
        <v>1123</v>
      </c>
      <c r="B1107" t="s">
        <v>1013</v>
      </c>
      <c r="C1107">
        <f t="shared" si="85"/>
        <v>946</v>
      </c>
      <c r="D1107">
        <f t="shared" si="85"/>
        <v>590</v>
      </c>
      <c r="E1107">
        <f t="array" ref="E1107">MIN(FIND(E$1:E$2,$A1107,C1107+1))-C1107</f>
        <v>5</v>
      </c>
      <c r="F1107">
        <f t="array" ref="F1107">MIN(FIND(F$1:F$2,$A1107,D1107+1))-D1107</f>
        <v>5</v>
      </c>
      <c r="G1107" t="str">
        <f t="shared" si="86"/>
        <v xml:space="preserve"> 16.1</v>
      </c>
      <c r="H1107" t="str">
        <f t="shared" si="87"/>
        <v xml:space="preserve"> 23.2</v>
      </c>
      <c r="I1107">
        <f t="shared" si="88"/>
        <v>16.100000000000001</v>
      </c>
      <c r="J1107">
        <f t="shared" si="89"/>
        <v>23.2</v>
      </c>
    </row>
    <row r="1108" spans="1:10" x14ac:dyDescent="0.2">
      <c r="A1108" t="s">
        <v>1124</v>
      </c>
      <c r="B1108" t="s">
        <v>1013</v>
      </c>
      <c r="C1108">
        <f t="shared" si="85"/>
        <v>943</v>
      </c>
      <c r="D1108">
        <f t="shared" si="85"/>
        <v>587</v>
      </c>
      <c r="E1108">
        <f t="array" ref="E1108">MIN(FIND(E$1:E$2,$A1108,C1108+1))-C1108</f>
        <v>5</v>
      </c>
      <c r="F1108">
        <f t="array" ref="F1108">MIN(FIND(F$1:F$2,$A1108,D1108+1))-D1108</f>
        <v>5</v>
      </c>
      <c r="G1108" t="str">
        <f t="shared" si="86"/>
        <v xml:space="preserve"> 17.2</v>
      </c>
      <c r="H1108" t="str">
        <f t="shared" si="87"/>
        <v xml:space="preserve"> 29.3</v>
      </c>
      <c r="I1108">
        <f t="shared" si="88"/>
        <v>17.2</v>
      </c>
      <c r="J1108">
        <f t="shared" si="89"/>
        <v>29.3</v>
      </c>
    </row>
    <row r="1109" spans="1:10" x14ac:dyDescent="0.2">
      <c r="A1109" t="s">
        <v>1125</v>
      </c>
      <c r="B1109" t="s">
        <v>1013</v>
      </c>
      <c r="C1109">
        <f t="shared" si="85"/>
        <v>950</v>
      </c>
      <c r="D1109">
        <f t="shared" si="85"/>
        <v>591</v>
      </c>
      <c r="E1109">
        <f t="array" ref="E1109">MIN(FIND(E$1:E$2,$A1109,C1109+1))-C1109</f>
        <v>5</v>
      </c>
      <c r="F1109">
        <f t="array" ref="F1109">MIN(FIND(F$1:F$2,$A1109,D1109+1))-D1109</f>
        <v>5</v>
      </c>
      <c r="G1109" t="str">
        <f t="shared" si="86"/>
        <v xml:space="preserve"> 25.7</v>
      </c>
      <c r="H1109" t="str">
        <f t="shared" si="87"/>
        <v xml:space="preserve"> 19.8</v>
      </c>
      <c r="I1109">
        <f t="shared" si="88"/>
        <v>25.7</v>
      </c>
      <c r="J1109">
        <f t="shared" si="89"/>
        <v>19.8</v>
      </c>
    </row>
    <row r="1110" spans="1:10" x14ac:dyDescent="0.2">
      <c r="A1110" t="s">
        <v>1126</v>
      </c>
      <c r="B1110" t="s">
        <v>1013</v>
      </c>
      <c r="C1110">
        <f t="shared" si="85"/>
        <v>950</v>
      </c>
      <c r="D1110">
        <f t="shared" si="85"/>
        <v>588</v>
      </c>
      <c r="E1110">
        <f t="array" ref="E1110">MIN(FIND(E$1:E$2,$A1110,C1110+1))-C1110</f>
        <v>5</v>
      </c>
      <c r="F1110">
        <f t="array" ref="F1110">MIN(FIND(F$1:F$2,$A1110,D1110+1))-D1110</f>
        <v>5</v>
      </c>
      <c r="G1110" t="str">
        <f t="shared" si="86"/>
        <v xml:space="preserve"> 19.1</v>
      </c>
      <c r="H1110" t="str">
        <f t="shared" si="87"/>
        <v xml:space="preserve"> 18.8</v>
      </c>
      <c r="I1110">
        <f t="shared" si="88"/>
        <v>19.100000000000001</v>
      </c>
      <c r="J1110">
        <f t="shared" si="89"/>
        <v>18.8</v>
      </c>
    </row>
    <row r="1111" spans="1:10" x14ac:dyDescent="0.2">
      <c r="A1111" t="s">
        <v>1127</v>
      </c>
      <c r="B1111" t="s">
        <v>1013</v>
      </c>
      <c r="C1111">
        <f t="shared" si="85"/>
        <v>952</v>
      </c>
      <c r="D1111">
        <f t="shared" si="85"/>
        <v>590</v>
      </c>
      <c r="E1111">
        <f t="array" ref="E1111">MIN(FIND(E$1:E$2,$A1111,C1111+1))-C1111</f>
        <v>5</v>
      </c>
      <c r="F1111">
        <f t="array" ref="F1111">MIN(FIND(F$1:F$2,$A1111,D1111+1))-D1111</f>
        <v>5</v>
      </c>
      <c r="G1111" t="str">
        <f t="shared" si="86"/>
        <v xml:space="preserve"> 14.2</v>
      </c>
      <c r="H1111" t="str">
        <f t="shared" si="87"/>
        <v xml:space="preserve"> 27.8</v>
      </c>
      <c r="I1111">
        <f t="shared" si="88"/>
        <v>14.2</v>
      </c>
      <c r="J1111">
        <f t="shared" si="89"/>
        <v>27.8</v>
      </c>
    </row>
    <row r="1112" spans="1:10" x14ac:dyDescent="0.2">
      <c r="A1112" t="s">
        <v>1128</v>
      </c>
      <c r="B1112" t="s">
        <v>1013</v>
      </c>
      <c r="C1112">
        <f t="shared" si="85"/>
        <v>949</v>
      </c>
      <c r="D1112">
        <f t="shared" si="85"/>
        <v>590</v>
      </c>
      <c r="E1112">
        <f t="array" ref="E1112">MIN(FIND(E$1:E$2,$A1112,C1112+1))-C1112</f>
        <v>5</v>
      </c>
      <c r="F1112">
        <f t="array" ref="F1112">MIN(FIND(F$1:F$2,$A1112,D1112+1))-D1112</f>
        <v>5</v>
      </c>
      <c r="G1112" t="str">
        <f t="shared" si="86"/>
        <v xml:space="preserve"> 24.3</v>
      </c>
      <c r="H1112" t="str">
        <f t="shared" si="87"/>
        <v xml:space="preserve"> 23.1</v>
      </c>
      <c r="I1112">
        <f t="shared" si="88"/>
        <v>24.3</v>
      </c>
      <c r="J1112">
        <f t="shared" si="89"/>
        <v>23.1</v>
      </c>
    </row>
    <row r="1113" spans="1:10" x14ac:dyDescent="0.2">
      <c r="A1113" t="s">
        <v>1129</v>
      </c>
      <c r="B1113" t="s">
        <v>1013</v>
      </c>
      <c r="C1113">
        <f t="shared" si="85"/>
        <v>944</v>
      </c>
      <c r="D1113">
        <f t="shared" si="85"/>
        <v>587</v>
      </c>
      <c r="E1113">
        <f t="array" ref="E1113">MIN(FIND(E$1:E$2,$A1113,C1113+1))-C1113</f>
        <v>5</v>
      </c>
      <c r="F1113">
        <f t="array" ref="F1113">MIN(FIND(F$1:F$2,$A1113,D1113+1))-D1113</f>
        <v>5</v>
      </c>
      <c r="G1113" t="str">
        <f t="shared" si="86"/>
        <v xml:space="preserve"> 14.8</v>
      </c>
      <c r="H1113" t="str">
        <f t="shared" si="87"/>
        <v xml:space="preserve"> 24.9</v>
      </c>
      <c r="I1113">
        <f t="shared" si="88"/>
        <v>14.8</v>
      </c>
      <c r="J1113">
        <f t="shared" si="89"/>
        <v>24.9</v>
      </c>
    </row>
    <row r="1114" spans="1:10" x14ac:dyDescent="0.2">
      <c r="A1114" t="s">
        <v>1130</v>
      </c>
      <c r="B1114" t="s">
        <v>1013</v>
      </c>
      <c r="C1114">
        <f t="shared" si="85"/>
        <v>947</v>
      </c>
      <c r="D1114">
        <f t="shared" si="85"/>
        <v>587</v>
      </c>
      <c r="E1114">
        <f t="array" ref="E1114">MIN(FIND(E$1:E$2,$A1114,C1114+1))-C1114</f>
        <v>5</v>
      </c>
      <c r="F1114">
        <f t="array" ref="F1114">MIN(FIND(F$1:F$2,$A1114,D1114+1))-D1114</f>
        <v>5</v>
      </c>
      <c r="G1114" t="str">
        <f t="shared" si="86"/>
        <v xml:space="preserve"> 26.0</v>
      </c>
      <c r="H1114" t="str">
        <f t="shared" si="87"/>
        <v xml:space="preserve"> 19.7</v>
      </c>
      <c r="I1114">
        <f t="shared" si="88"/>
        <v>26</v>
      </c>
      <c r="J1114">
        <f t="shared" si="89"/>
        <v>19.7</v>
      </c>
    </row>
    <row r="1115" spans="1:10" x14ac:dyDescent="0.2">
      <c r="A1115" t="s">
        <v>1131</v>
      </c>
      <c r="B1115" t="s">
        <v>1013</v>
      </c>
      <c r="C1115">
        <f t="shared" si="85"/>
        <v>940</v>
      </c>
      <c r="D1115">
        <f t="shared" si="85"/>
        <v>587</v>
      </c>
      <c r="E1115">
        <f t="array" ref="E1115">MIN(FIND(E$1:E$2,$A1115,C1115+1))-C1115</f>
        <v>5</v>
      </c>
      <c r="F1115">
        <f t="array" ref="F1115">MIN(FIND(F$1:F$2,$A1115,D1115+1))-D1115</f>
        <v>5</v>
      </c>
      <c r="G1115" t="str">
        <f t="shared" si="86"/>
        <v xml:space="preserve"> 40.5</v>
      </c>
      <c r="H1115" t="str">
        <f t="shared" si="87"/>
        <v xml:space="preserve"> 30.4</v>
      </c>
      <c r="I1115">
        <f t="shared" si="88"/>
        <v>40.5</v>
      </c>
      <c r="J1115">
        <f t="shared" si="89"/>
        <v>30.4</v>
      </c>
    </row>
    <row r="1116" spans="1:10" x14ac:dyDescent="0.2">
      <c r="A1116" t="s">
        <v>1132</v>
      </c>
      <c r="B1116" t="s">
        <v>1013</v>
      </c>
      <c r="C1116">
        <f t="shared" si="85"/>
        <v>949</v>
      </c>
      <c r="D1116">
        <f t="shared" si="85"/>
        <v>587</v>
      </c>
      <c r="E1116">
        <f t="array" ref="E1116">MIN(FIND(E$1:E$2,$A1116,C1116+1))-C1116</f>
        <v>5</v>
      </c>
      <c r="F1116">
        <f t="array" ref="F1116">MIN(FIND(F$1:F$2,$A1116,D1116+1))-D1116</f>
        <v>5</v>
      </c>
      <c r="G1116" t="str">
        <f t="shared" si="86"/>
        <v xml:space="preserve"> 11.6</v>
      </c>
      <c r="H1116" t="str">
        <f t="shared" si="87"/>
        <v xml:space="preserve"> 23.1</v>
      </c>
      <c r="I1116">
        <f t="shared" si="88"/>
        <v>11.6</v>
      </c>
      <c r="J1116">
        <f t="shared" si="89"/>
        <v>23.1</v>
      </c>
    </row>
    <row r="1117" spans="1:10" x14ac:dyDescent="0.2">
      <c r="A1117" t="s">
        <v>1133</v>
      </c>
      <c r="B1117" t="s">
        <v>1134</v>
      </c>
      <c r="C1117">
        <f t="shared" si="85"/>
        <v>949</v>
      </c>
      <c r="D1117">
        <f t="shared" si="85"/>
        <v>589</v>
      </c>
      <c r="E1117">
        <f t="array" ref="E1117">MIN(FIND(E$1:E$2,$A1117,C1117+1))-C1117</f>
        <v>5</v>
      </c>
      <c r="F1117">
        <f t="array" ref="F1117">MIN(FIND(F$1:F$2,$A1117,D1117+1))-D1117</f>
        <v>5</v>
      </c>
      <c r="G1117" t="str">
        <f t="shared" si="86"/>
        <v xml:space="preserve"> 18.7</v>
      </c>
      <c r="H1117" t="str">
        <f t="shared" si="87"/>
        <v xml:space="preserve"> 28.4</v>
      </c>
      <c r="I1117">
        <f t="shared" si="88"/>
        <v>18.7</v>
      </c>
      <c r="J1117">
        <f t="shared" si="89"/>
        <v>28.4</v>
      </c>
    </row>
    <row r="1118" spans="1:10" x14ac:dyDescent="0.2">
      <c r="A1118" t="s">
        <v>1135</v>
      </c>
      <c r="B1118" t="s">
        <v>1134</v>
      </c>
      <c r="C1118">
        <f t="shared" si="85"/>
        <v>949</v>
      </c>
      <c r="D1118">
        <f t="shared" si="85"/>
        <v>592</v>
      </c>
      <c r="E1118">
        <f t="array" ref="E1118">MIN(FIND(E$1:E$2,$A1118,C1118+1))-C1118</f>
        <v>5</v>
      </c>
      <c r="F1118">
        <f t="array" ref="F1118">MIN(FIND(F$1:F$2,$A1118,D1118+1))-D1118</f>
        <v>5</v>
      </c>
      <c r="G1118" t="str">
        <f t="shared" si="86"/>
        <v xml:space="preserve"> 16.1</v>
      </c>
      <c r="H1118" t="str">
        <f t="shared" si="87"/>
        <v xml:space="preserve"> 28.3</v>
      </c>
      <c r="I1118">
        <f t="shared" si="88"/>
        <v>16.100000000000001</v>
      </c>
      <c r="J1118">
        <f t="shared" si="89"/>
        <v>28.3</v>
      </c>
    </row>
    <row r="1119" spans="1:10" x14ac:dyDescent="0.2">
      <c r="A1119" t="s">
        <v>1136</v>
      </c>
      <c r="B1119" t="s">
        <v>1134</v>
      </c>
      <c r="C1119">
        <f t="shared" si="85"/>
        <v>957</v>
      </c>
      <c r="D1119">
        <f t="shared" si="85"/>
        <v>588</v>
      </c>
      <c r="E1119">
        <f t="array" ref="E1119">MIN(FIND(E$1:E$2,$A1119,C1119+1))-C1119</f>
        <v>5</v>
      </c>
      <c r="F1119">
        <f t="array" ref="F1119">MIN(FIND(F$1:F$2,$A1119,D1119+1))-D1119</f>
        <v>5</v>
      </c>
      <c r="G1119" t="str">
        <f t="shared" si="86"/>
        <v xml:space="preserve"> 12.3</v>
      </c>
      <c r="H1119" t="str">
        <f t="shared" si="87"/>
        <v xml:space="preserve"> 28.9</v>
      </c>
      <c r="I1119">
        <f t="shared" si="88"/>
        <v>12.3</v>
      </c>
      <c r="J1119">
        <f t="shared" si="89"/>
        <v>28.9</v>
      </c>
    </row>
    <row r="1120" spans="1:10" x14ac:dyDescent="0.2">
      <c r="A1120" t="s">
        <v>1137</v>
      </c>
      <c r="B1120" t="s">
        <v>1134</v>
      </c>
      <c r="C1120">
        <f t="shared" si="85"/>
        <v>951</v>
      </c>
      <c r="D1120">
        <f t="shared" si="85"/>
        <v>589</v>
      </c>
      <c r="E1120">
        <f t="array" ref="E1120">MIN(FIND(E$1:E$2,$A1120,C1120+1))-C1120</f>
        <v>5</v>
      </c>
      <c r="F1120">
        <f t="array" ref="F1120">MIN(FIND(F$1:F$2,$A1120,D1120+1))-D1120</f>
        <v>5</v>
      </c>
      <c r="G1120" t="str">
        <f t="shared" si="86"/>
        <v xml:space="preserve"> 18.7</v>
      </c>
      <c r="H1120" t="str">
        <f t="shared" si="87"/>
        <v xml:space="preserve"> 31.0</v>
      </c>
      <c r="I1120">
        <f t="shared" si="88"/>
        <v>18.7</v>
      </c>
      <c r="J1120">
        <f t="shared" si="89"/>
        <v>31</v>
      </c>
    </row>
    <row r="1121" spans="1:10" x14ac:dyDescent="0.2">
      <c r="A1121" t="s">
        <v>1138</v>
      </c>
      <c r="B1121" t="s">
        <v>1134</v>
      </c>
      <c r="C1121">
        <f t="shared" si="85"/>
        <v>955</v>
      </c>
      <c r="D1121">
        <f t="shared" si="85"/>
        <v>589</v>
      </c>
      <c r="E1121">
        <f t="array" ref="E1121">MIN(FIND(E$1:E$2,$A1121,C1121+1))-C1121</f>
        <v>5</v>
      </c>
      <c r="F1121">
        <f t="array" ref="F1121">MIN(FIND(F$1:F$2,$A1121,D1121+1))-D1121</f>
        <v>5</v>
      </c>
      <c r="G1121" t="str">
        <f t="shared" si="86"/>
        <v xml:space="preserve"> 22.6</v>
      </c>
      <c r="H1121" t="str">
        <f t="shared" si="87"/>
        <v xml:space="preserve"> 31.7</v>
      </c>
      <c r="I1121">
        <f t="shared" si="88"/>
        <v>22.6</v>
      </c>
      <c r="J1121">
        <f t="shared" si="89"/>
        <v>31.7</v>
      </c>
    </row>
    <row r="1122" spans="1:10" x14ac:dyDescent="0.2">
      <c r="A1122" t="s">
        <v>1139</v>
      </c>
      <c r="B1122" t="s">
        <v>1134</v>
      </c>
      <c r="C1122">
        <f t="shared" si="85"/>
        <v>952</v>
      </c>
      <c r="D1122">
        <f t="shared" si="85"/>
        <v>588</v>
      </c>
      <c r="E1122">
        <f t="array" ref="E1122">MIN(FIND(E$1:E$2,$A1122,C1122+1))-C1122</f>
        <v>5</v>
      </c>
      <c r="F1122">
        <f t="array" ref="F1122">MIN(FIND(F$1:F$2,$A1122,D1122+1))-D1122</f>
        <v>5</v>
      </c>
      <c r="G1122" t="str">
        <f t="shared" si="86"/>
        <v xml:space="preserve"> 16.8</v>
      </c>
      <c r="H1122" t="str">
        <f t="shared" si="87"/>
        <v xml:space="preserve"> 30.4</v>
      </c>
      <c r="I1122">
        <f t="shared" si="88"/>
        <v>16.8</v>
      </c>
      <c r="J1122">
        <f t="shared" si="89"/>
        <v>30.4</v>
      </c>
    </row>
    <row r="1123" spans="1:10" x14ac:dyDescent="0.2">
      <c r="A1123" t="s">
        <v>1140</v>
      </c>
      <c r="B1123" t="s">
        <v>1134</v>
      </c>
      <c r="C1123">
        <f t="shared" si="85"/>
        <v>947</v>
      </c>
      <c r="D1123">
        <f t="shared" si="85"/>
        <v>588</v>
      </c>
      <c r="E1123">
        <f t="array" ref="E1123">MIN(FIND(E$1:E$2,$A1123,C1123+1))-C1123</f>
        <v>5</v>
      </c>
      <c r="F1123">
        <f t="array" ref="F1123">MIN(FIND(F$1:F$2,$A1123,D1123+1))-D1123</f>
        <v>5</v>
      </c>
      <c r="G1123" t="str">
        <f t="shared" si="86"/>
        <v xml:space="preserve"> 26.9</v>
      </c>
      <c r="H1123" t="str">
        <f t="shared" si="87"/>
        <v xml:space="preserve"> 28.2</v>
      </c>
      <c r="I1123">
        <f t="shared" si="88"/>
        <v>26.9</v>
      </c>
      <c r="J1123">
        <f t="shared" si="89"/>
        <v>28.2</v>
      </c>
    </row>
    <row r="1124" spans="1:10" x14ac:dyDescent="0.2">
      <c r="A1124" t="s">
        <v>1141</v>
      </c>
      <c r="B1124" t="s">
        <v>1134</v>
      </c>
      <c r="C1124">
        <f t="shared" si="85"/>
        <v>958</v>
      </c>
      <c r="D1124">
        <f t="shared" si="85"/>
        <v>588</v>
      </c>
      <c r="E1124">
        <f t="array" ref="E1124">MIN(FIND(E$1:E$2,$A1124,C1124+1))-C1124</f>
        <v>5</v>
      </c>
      <c r="F1124">
        <f t="array" ref="F1124">MIN(FIND(F$1:F$2,$A1124,D1124+1))-D1124</f>
        <v>5</v>
      </c>
      <c r="G1124" t="str">
        <f t="shared" si="86"/>
        <v xml:space="preserve"> 14.3</v>
      </c>
      <c r="H1124" t="str">
        <f t="shared" si="87"/>
        <v xml:space="preserve"> 21.4</v>
      </c>
      <c r="I1124">
        <f t="shared" si="88"/>
        <v>14.3</v>
      </c>
      <c r="J1124">
        <f t="shared" si="89"/>
        <v>21.4</v>
      </c>
    </row>
    <row r="1125" spans="1:10" x14ac:dyDescent="0.2">
      <c r="A1125" t="s">
        <v>1142</v>
      </c>
      <c r="B1125" t="s">
        <v>1134</v>
      </c>
      <c r="C1125">
        <f t="shared" si="85"/>
        <v>955</v>
      </c>
      <c r="D1125">
        <f t="shared" si="85"/>
        <v>588</v>
      </c>
      <c r="E1125">
        <f t="array" ref="E1125">MIN(FIND(E$1:E$2,$A1125,C1125+1))-C1125</f>
        <v>5</v>
      </c>
      <c r="F1125">
        <f t="array" ref="F1125">MIN(FIND(F$1:F$2,$A1125,D1125+1))-D1125</f>
        <v>5</v>
      </c>
      <c r="G1125" t="str">
        <f t="shared" si="86"/>
        <v xml:space="preserve"> 19.5</v>
      </c>
      <c r="H1125" t="str">
        <f t="shared" si="87"/>
        <v xml:space="preserve"> 20.3</v>
      </c>
      <c r="I1125">
        <f t="shared" si="88"/>
        <v>19.5</v>
      </c>
      <c r="J1125">
        <f t="shared" si="89"/>
        <v>20.3</v>
      </c>
    </row>
    <row r="1126" spans="1:10" x14ac:dyDescent="0.2">
      <c r="A1126" t="s">
        <v>1143</v>
      </c>
      <c r="B1126" t="s">
        <v>1134</v>
      </c>
      <c r="C1126">
        <f t="shared" si="85"/>
        <v>961</v>
      </c>
      <c r="D1126">
        <f t="shared" si="85"/>
        <v>588</v>
      </c>
      <c r="E1126">
        <f t="array" ref="E1126">MIN(FIND(E$1:E$2,$A1126,C1126+1))-C1126</f>
        <v>5</v>
      </c>
      <c r="F1126">
        <f t="array" ref="F1126">MIN(FIND(F$1:F$2,$A1126,D1126+1))-D1126</f>
        <v>5</v>
      </c>
      <c r="G1126" t="str">
        <f t="shared" si="86"/>
        <v xml:space="preserve"> 17.4</v>
      </c>
      <c r="H1126" t="str">
        <f t="shared" si="87"/>
        <v xml:space="preserve"> 20.8</v>
      </c>
      <c r="I1126">
        <f t="shared" si="88"/>
        <v>17.399999999999999</v>
      </c>
      <c r="J1126">
        <f t="shared" si="89"/>
        <v>20.8</v>
      </c>
    </row>
    <row r="1127" spans="1:10" x14ac:dyDescent="0.2">
      <c r="A1127" t="s">
        <v>1144</v>
      </c>
      <c r="B1127" t="s">
        <v>1134</v>
      </c>
      <c r="C1127">
        <f t="shared" si="85"/>
        <v>948</v>
      </c>
      <c r="D1127">
        <f t="shared" si="85"/>
        <v>588</v>
      </c>
      <c r="E1127">
        <f t="array" ref="E1127">MIN(FIND(E$1:E$2,$A1127,C1127+1))-C1127</f>
        <v>5</v>
      </c>
      <c r="F1127">
        <f t="array" ref="F1127">MIN(FIND(F$1:F$2,$A1127,D1127+1))-D1127</f>
        <v>5</v>
      </c>
      <c r="G1127" t="str">
        <f t="shared" si="86"/>
        <v xml:space="preserve"> 20.2</v>
      </c>
      <c r="H1127" t="str">
        <f t="shared" si="87"/>
        <v xml:space="preserve"> 32.6</v>
      </c>
      <c r="I1127">
        <f t="shared" si="88"/>
        <v>20.2</v>
      </c>
      <c r="J1127">
        <f t="shared" si="89"/>
        <v>32.6</v>
      </c>
    </row>
    <row r="1128" spans="1:10" x14ac:dyDescent="0.2">
      <c r="A1128" t="s">
        <v>1145</v>
      </c>
      <c r="B1128" t="s">
        <v>1134</v>
      </c>
      <c r="C1128">
        <f t="shared" si="85"/>
        <v>947</v>
      </c>
      <c r="D1128">
        <f t="shared" si="85"/>
        <v>587</v>
      </c>
      <c r="E1128">
        <f t="array" ref="E1128">MIN(FIND(E$1:E$2,$A1128,C1128+1))-C1128</f>
        <v>4</v>
      </c>
      <c r="F1128">
        <f t="array" ref="F1128">MIN(FIND(F$1:F$2,$A1128,D1128+1))-D1128</f>
        <v>5</v>
      </c>
      <c r="G1128" t="str">
        <f t="shared" si="86"/>
        <v xml:space="preserve"> 8.7</v>
      </c>
      <c r="H1128" t="str">
        <f t="shared" si="87"/>
        <v xml:space="preserve"> 33.7</v>
      </c>
      <c r="I1128">
        <f t="shared" si="88"/>
        <v>8.6999999999999993</v>
      </c>
      <c r="J1128">
        <f t="shared" si="89"/>
        <v>33.700000000000003</v>
      </c>
    </row>
    <row r="1129" spans="1:10" x14ac:dyDescent="0.2">
      <c r="A1129" t="s">
        <v>1146</v>
      </c>
      <c r="B1129" t="s">
        <v>1134</v>
      </c>
      <c r="C1129">
        <f t="shared" si="85"/>
        <v>949</v>
      </c>
      <c r="D1129">
        <f t="shared" si="85"/>
        <v>588</v>
      </c>
      <c r="E1129">
        <f t="array" ref="E1129">MIN(FIND(E$1:E$2,$A1129,C1129+1))-C1129</f>
        <v>5</v>
      </c>
      <c r="F1129">
        <f t="array" ref="F1129">MIN(FIND(F$1:F$2,$A1129,D1129+1))-D1129</f>
        <v>5</v>
      </c>
      <c r="G1129" t="str">
        <f t="shared" si="86"/>
        <v xml:space="preserve"> 21.8</v>
      </c>
      <c r="H1129" t="str">
        <f t="shared" si="87"/>
        <v xml:space="preserve"> 35.4</v>
      </c>
      <c r="I1129">
        <f t="shared" si="88"/>
        <v>21.8</v>
      </c>
      <c r="J1129">
        <f t="shared" si="89"/>
        <v>35.4</v>
      </c>
    </row>
    <row r="1130" spans="1:10" x14ac:dyDescent="0.2">
      <c r="A1130" t="s">
        <v>1147</v>
      </c>
      <c r="B1130" t="s">
        <v>1134</v>
      </c>
      <c r="C1130">
        <f t="shared" si="85"/>
        <v>950</v>
      </c>
      <c r="D1130">
        <f t="shared" si="85"/>
        <v>588</v>
      </c>
      <c r="E1130">
        <f t="array" ref="E1130">MIN(FIND(E$1:E$2,$A1130,C1130+1))-C1130</f>
        <v>5</v>
      </c>
      <c r="F1130">
        <f t="array" ref="F1130">MIN(FIND(F$1:F$2,$A1130,D1130+1))-D1130</f>
        <v>5</v>
      </c>
      <c r="G1130" t="str">
        <f t="shared" si="86"/>
        <v xml:space="preserve"> 29.7</v>
      </c>
      <c r="H1130" t="str">
        <f t="shared" si="87"/>
        <v xml:space="preserve"> 25.2</v>
      </c>
      <c r="I1130">
        <f t="shared" si="88"/>
        <v>29.7</v>
      </c>
      <c r="J1130">
        <f t="shared" si="89"/>
        <v>25.2</v>
      </c>
    </row>
    <row r="1131" spans="1:10" x14ac:dyDescent="0.2">
      <c r="A1131" t="s">
        <v>1148</v>
      </c>
      <c r="B1131" t="s">
        <v>1134</v>
      </c>
      <c r="C1131">
        <f t="shared" si="85"/>
        <v>951</v>
      </c>
      <c r="D1131">
        <f t="shared" si="85"/>
        <v>588</v>
      </c>
      <c r="E1131">
        <f t="array" ref="E1131">MIN(FIND(E$1:E$2,$A1131,C1131+1))-C1131</f>
        <v>5</v>
      </c>
      <c r="F1131">
        <f t="array" ref="F1131">MIN(FIND(F$1:F$2,$A1131,D1131+1))-D1131</f>
        <v>5</v>
      </c>
      <c r="G1131" t="str">
        <f t="shared" si="86"/>
        <v xml:space="preserve"> 31.8</v>
      </c>
      <c r="H1131" t="str">
        <f t="shared" si="87"/>
        <v xml:space="preserve"> 24.9</v>
      </c>
      <c r="I1131">
        <f t="shared" si="88"/>
        <v>31.8</v>
      </c>
      <c r="J1131">
        <f t="shared" si="89"/>
        <v>24.9</v>
      </c>
    </row>
    <row r="1132" spans="1:10" x14ac:dyDescent="0.2">
      <c r="A1132" t="s">
        <v>1149</v>
      </c>
      <c r="B1132" t="s">
        <v>1134</v>
      </c>
      <c r="C1132">
        <f t="shared" si="85"/>
        <v>950</v>
      </c>
      <c r="D1132">
        <f t="shared" si="85"/>
        <v>588</v>
      </c>
      <c r="E1132">
        <f t="array" ref="E1132">MIN(FIND(E$1:E$2,$A1132,C1132+1))-C1132</f>
        <v>5</v>
      </c>
      <c r="F1132">
        <f t="array" ref="F1132">MIN(FIND(F$1:F$2,$A1132,D1132+1))-D1132</f>
        <v>5</v>
      </c>
      <c r="G1132" t="str">
        <f t="shared" si="86"/>
        <v xml:space="preserve"> 22.6</v>
      </c>
      <c r="H1132" t="str">
        <f t="shared" si="87"/>
        <v xml:space="preserve"> 27.6</v>
      </c>
      <c r="I1132">
        <f t="shared" si="88"/>
        <v>22.6</v>
      </c>
      <c r="J1132">
        <f t="shared" si="89"/>
        <v>27.6</v>
      </c>
    </row>
    <row r="1133" spans="1:10" x14ac:dyDescent="0.2">
      <c r="A1133" t="s">
        <v>1150</v>
      </c>
      <c r="B1133" t="s">
        <v>1134</v>
      </c>
      <c r="C1133">
        <f t="shared" si="85"/>
        <v>967</v>
      </c>
      <c r="D1133">
        <f t="shared" si="85"/>
        <v>588</v>
      </c>
      <c r="E1133">
        <f t="array" ref="E1133">MIN(FIND(E$1:E$2,$A1133,C1133+1))-C1133</f>
        <v>5</v>
      </c>
      <c r="F1133">
        <f t="array" ref="F1133">MIN(FIND(F$1:F$2,$A1133,D1133+1))-D1133</f>
        <v>5</v>
      </c>
      <c r="G1133" t="str">
        <f t="shared" si="86"/>
        <v xml:space="preserve"> 19.2</v>
      </c>
      <c r="H1133" t="str">
        <f t="shared" si="87"/>
        <v xml:space="preserve"> 23.0</v>
      </c>
      <c r="I1133">
        <f t="shared" si="88"/>
        <v>19.2</v>
      </c>
      <c r="J1133">
        <f t="shared" si="89"/>
        <v>23</v>
      </c>
    </row>
    <row r="1134" spans="1:10" x14ac:dyDescent="0.2">
      <c r="A1134" t="s">
        <v>1151</v>
      </c>
      <c r="B1134" t="s">
        <v>1134</v>
      </c>
      <c r="C1134">
        <f t="shared" si="85"/>
        <v>948</v>
      </c>
      <c r="D1134">
        <f t="shared" si="85"/>
        <v>588</v>
      </c>
      <c r="E1134">
        <f t="array" ref="E1134">MIN(FIND(E$1:E$2,$A1134,C1134+1))-C1134</f>
        <v>5</v>
      </c>
      <c r="F1134">
        <f t="array" ref="F1134">MIN(FIND(F$1:F$2,$A1134,D1134+1))-D1134</f>
        <v>5</v>
      </c>
      <c r="G1134" t="str">
        <f t="shared" si="86"/>
        <v xml:space="preserve"> 48.0</v>
      </c>
      <c r="H1134" t="str">
        <f t="shared" si="87"/>
        <v xml:space="preserve"> 18.7</v>
      </c>
      <c r="I1134">
        <f t="shared" si="88"/>
        <v>48</v>
      </c>
      <c r="J1134">
        <f t="shared" si="89"/>
        <v>18.7</v>
      </c>
    </row>
    <row r="1135" spans="1:10" x14ac:dyDescent="0.2">
      <c r="A1135" t="s">
        <v>1152</v>
      </c>
      <c r="B1135" t="s">
        <v>1134</v>
      </c>
      <c r="C1135">
        <f t="shared" si="85"/>
        <v>953</v>
      </c>
      <c r="D1135">
        <f t="shared" si="85"/>
        <v>588</v>
      </c>
      <c r="E1135">
        <f t="array" ref="E1135">MIN(FIND(E$1:E$2,$A1135,C1135+1))-C1135</f>
        <v>5</v>
      </c>
      <c r="F1135">
        <f t="array" ref="F1135">MIN(FIND(F$1:F$2,$A1135,D1135+1))-D1135</f>
        <v>5</v>
      </c>
      <c r="G1135" t="str">
        <f t="shared" si="86"/>
        <v xml:space="preserve"> 17.3</v>
      </c>
      <c r="H1135" t="str">
        <f t="shared" si="87"/>
        <v xml:space="preserve"> 31.1</v>
      </c>
      <c r="I1135">
        <f t="shared" si="88"/>
        <v>17.3</v>
      </c>
      <c r="J1135">
        <f t="shared" si="89"/>
        <v>31.1</v>
      </c>
    </row>
    <row r="1136" spans="1:10" x14ac:dyDescent="0.2">
      <c r="A1136" t="s">
        <v>1153</v>
      </c>
      <c r="B1136" t="s">
        <v>1134</v>
      </c>
      <c r="C1136">
        <f t="shared" si="85"/>
        <v>951</v>
      </c>
      <c r="D1136">
        <f t="shared" si="85"/>
        <v>589</v>
      </c>
      <c r="E1136">
        <f t="array" ref="E1136">MIN(FIND(E$1:E$2,$A1136,C1136+1))-C1136</f>
        <v>5</v>
      </c>
      <c r="F1136">
        <f t="array" ref="F1136">MIN(FIND(F$1:F$2,$A1136,D1136+1))-D1136</f>
        <v>5</v>
      </c>
      <c r="G1136" t="str">
        <f t="shared" si="86"/>
        <v xml:space="preserve"> 24.5</v>
      </c>
      <c r="H1136" t="str">
        <f t="shared" si="87"/>
        <v xml:space="preserve"> 30.0</v>
      </c>
      <c r="I1136">
        <f t="shared" si="88"/>
        <v>24.5</v>
      </c>
      <c r="J1136">
        <f t="shared" si="89"/>
        <v>30</v>
      </c>
    </row>
    <row r="1137" spans="1:10" x14ac:dyDescent="0.2">
      <c r="A1137" t="s">
        <v>1154</v>
      </c>
      <c r="B1137" t="s">
        <v>1134</v>
      </c>
      <c r="C1137">
        <f t="shared" si="85"/>
        <v>953</v>
      </c>
      <c r="D1137">
        <f t="shared" si="85"/>
        <v>588</v>
      </c>
      <c r="E1137">
        <f t="array" ref="E1137">MIN(FIND(E$1:E$2,$A1137,C1137+1))-C1137</f>
        <v>5</v>
      </c>
      <c r="F1137">
        <f t="array" ref="F1137">MIN(FIND(F$1:F$2,$A1137,D1137+1))-D1137</f>
        <v>5</v>
      </c>
      <c r="G1137" t="str">
        <f t="shared" si="86"/>
        <v xml:space="preserve"> 29.9</v>
      </c>
      <c r="H1137" t="str">
        <f t="shared" si="87"/>
        <v xml:space="preserve"> 25.3</v>
      </c>
      <c r="I1137">
        <f t="shared" si="88"/>
        <v>29.9</v>
      </c>
      <c r="J1137">
        <f t="shared" si="89"/>
        <v>25.3</v>
      </c>
    </row>
    <row r="1138" spans="1:10" x14ac:dyDescent="0.2">
      <c r="A1138" t="s">
        <v>1155</v>
      </c>
      <c r="B1138" t="s">
        <v>1134</v>
      </c>
      <c r="C1138">
        <f t="shared" si="85"/>
        <v>943</v>
      </c>
      <c r="D1138">
        <f t="shared" si="85"/>
        <v>588</v>
      </c>
      <c r="E1138">
        <f t="array" ref="E1138">MIN(FIND(E$1:E$2,$A1138,C1138+1))-C1138</f>
        <v>5</v>
      </c>
      <c r="F1138">
        <f t="array" ref="F1138">MIN(FIND(F$1:F$2,$A1138,D1138+1))-D1138</f>
        <v>5</v>
      </c>
      <c r="G1138" t="str">
        <f t="shared" si="86"/>
        <v xml:space="preserve"> 17.3</v>
      </c>
      <c r="H1138" t="str">
        <f t="shared" si="87"/>
        <v xml:space="preserve"> 32.5</v>
      </c>
      <c r="I1138">
        <f t="shared" si="88"/>
        <v>17.3</v>
      </c>
      <c r="J1138">
        <f t="shared" si="89"/>
        <v>32.5</v>
      </c>
    </row>
    <row r="1139" spans="1:10" x14ac:dyDescent="0.2">
      <c r="A1139" t="s">
        <v>1156</v>
      </c>
      <c r="B1139" t="s">
        <v>1134</v>
      </c>
      <c r="C1139">
        <f t="shared" si="85"/>
        <v>953</v>
      </c>
      <c r="D1139">
        <f t="shared" si="85"/>
        <v>593</v>
      </c>
      <c r="E1139">
        <f t="array" ref="E1139">MIN(FIND(E$1:E$2,$A1139,C1139+1))-C1139</f>
        <v>5</v>
      </c>
      <c r="F1139">
        <f t="array" ref="F1139">MIN(FIND(F$1:F$2,$A1139,D1139+1))-D1139</f>
        <v>5</v>
      </c>
      <c r="G1139" t="str">
        <f t="shared" si="86"/>
        <v xml:space="preserve"> 20.7</v>
      </c>
      <c r="H1139" t="str">
        <f t="shared" si="87"/>
        <v xml:space="preserve"> 23.9</v>
      </c>
      <c r="I1139">
        <f t="shared" si="88"/>
        <v>20.7</v>
      </c>
      <c r="J1139">
        <f t="shared" si="89"/>
        <v>23.9</v>
      </c>
    </row>
    <row r="1140" spans="1:10" x14ac:dyDescent="0.2">
      <c r="A1140" t="s">
        <v>1157</v>
      </c>
      <c r="B1140" t="s">
        <v>1134</v>
      </c>
      <c r="C1140">
        <f t="shared" si="85"/>
        <v>957</v>
      </c>
      <c r="D1140">
        <f t="shared" si="85"/>
        <v>592</v>
      </c>
      <c r="E1140">
        <f t="array" ref="E1140">MIN(FIND(E$1:E$2,$A1140,C1140+1))-C1140</f>
        <v>5</v>
      </c>
      <c r="F1140">
        <f t="array" ref="F1140">MIN(FIND(F$1:F$2,$A1140,D1140+1))-D1140</f>
        <v>5</v>
      </c>
      <c r="G1140" t="str">
        <f t="shared" si="86"/>
        <v xml:space="preserve"> 19.2</v>
      </c>
      <c r="H1140" t="str">
        <f t="shared" si="87"/>
        <v xml:space="preserve"> 24.6</v>
      </c>
      <c r="I1140">
        <f t="shared" si="88"/>
        <v>19.2</v>
      </c>
      <c r="J1140">
        <f t="shared" si="89"/>
        <v>24.6</v>
      </c>
    </row>
    <row r="1141" spans="1:10" x14ac:dyDescent="0.2">
      <c r="A1141" t="s">
        <v>1158</v>
      </c>
      <c r="B1141" t="s">
        <v>1134</v>
      </c>
      <c r="C1141">
        <f t="shared" si="85"/>
        <v>947</v>
      </c>
      <c r="D1141">
        <f t="shared" si="85"/>
        <v>588</v>
      </c>
      <c r="E1141">
        <f t="array" ref="E1141">MIN(FIND(E$1:E$2,$A1141,C1141+1))-C1141</f>
        <v>5</v>
      </c>
      <c r="F1141">
        <f t="array" ref="F1141">MIN(FIND(F$1:F$2,$A1141,D1141+1))-D1141</f>
        <v>5</v>
      </c>
      <c r="G1141" t="str">
        <f t="shared" si="86"/>
        <v xml:space="preserve"> 20.6</v>
      </c>
      <c r="H1141" t="str">
        <f t="shared" si="87"/>
        <v xml:space="preserve"> 29.9</v>
      </c>
      <c r="I1141">
        <f t="shared" si="88"/>
        <v>20.6</v>
      </c>
      <c r="J1141">
        <f t="shared" si="89"/>
        <v>29.9</v>
      </c>
    </row>
    <row r="1142" spans="1:10" x14ac:dyDescent="0.2">
      <c r="A1142" t="s">
        <v>1159</v>
      </c>
      <c r="B1142" t="s">
        <v>1134</v>
      </c>
      <c r="C1142">
        <f t="shared" si="85"/>
        <v>966</v>
      </c>
      <c r="D1142">
        <f t="shared" si="85"/>
        <v>595</v>
      </c>
      <c r="E1142">
        <f t="array" ref="E1142">MIN(FIND(E$1:E$2,$A1142,C1142+1))-C1142</f>
        <v>5</v>
      </c>
      <c r="F1142">
        <f t="array" ref="F1142">MIN(FIND(F$1:F$2,$A1142,D1142+1))-D1142</f>
        <v>5</v>
      </c>
      <c r="G1142" t="str">
        <f t="shared" si="86"/>
        <v xml:space="preserve"> 16.5</v>
      </c>
      <c r="H1142" t="str">
        <f t="shared" si="87"/>
        <v xml:space="preserve"> 23.4</v>
      </c>
      <c r="I1142">
        <f t="shared" si="88"/>
        <v>16.5</v>
      </c>
      <c r="J1142">
        <f t="shared" si="89"/>
        <v>23.4</v>
      </c>
    </row>
    <row r="1143" spans="1:10" x14ac:dyDescent="0.2">
      <c r="A1143" t="s">
        <v>1160</v>
      </c>
      <c r="B1143" t="s">
        <v>1134</v>
      </c>
      <c r="C1143">
        <f t="shared" si="85"/>
        <v>961</v>
      </c>
      <c r="D1143">
        <f t="shared" si="85"/>
        <v>592</v>
      </c>
      <c r="E1143">
        <f t="array" ref="E1143">MIN(FIND(E$1:E$2,$A1143,C1143+1))-C1143</f>
        <v>5</v>
      </c>
      <c r="F1143">
        <f t="array" ref="F1143">MIN(FIND(F$1:F$2,$A1143,D1143+1))-D1143</f>
        <v>5</v>
      </c>
      <c r="G1143" t="str">
        <f t="shared" si="86"/>
        <v xml:space="preserve"> 18.8</v>
      </c>
      <c r="H1143" t="str">
        <f t="shared" si="87"/>
        <v xml:space="preserve"> 31.4</v>
      </c>
      <c r="I1143">
        <f t="shared" si="88"/>
        <v>18.8</v>
      </c>
      <c r="J1143">
        <f t="shared" si="89"/>
        <v>31.4</v>
      </c>
    </row>
    <row r="1144" spans="1:10" x14ac:dyDescent="0.2">
      <c r="A1144" t="s">
        <v>1161</v>
      </c>
      <c r="B1144" t="s">
        <v>1134</v>
      </c>
      <c r="C1144">
        <f t="shared" si="85"/>
        <v>965</v>
      </c>
      <c r="D1144">
        <f t="shared" si="85"/>
        <v>593</v>
      </c>
      <c r="E1144">
        <f t="array" ref="E1144">MIN(FIND(E$1:E$2,$A1144,C1144+1))-C1144</f>
        <v>5</v>
      </c>
      <c r="F1144">
        <f t="array" ref="F1144">MIN(FIND(F$1:F$2,$A1144,D1144+1))-D1144</f>
        <v>5</v>
      </c>
      <c r="G1144" t="str">
        <f t="shared" si="86"/>
        <v xml:space="preserve"> 16.7</v>
      </c>
      <c r="H1144" t="str">
        <f t="shared" si="87"/>
        <v xml:space="preserve"> 22.8</v>
      </c>
      <c r="I1144">
        <f t="shared" si="88"/>
        <v>16.7</v>
      </c>
      <c r="J1144">
        <f t="shared" si="89"/>
        <v>22.8</v>
      </c>
    </row>
    <row r="1145" spans="1:10" x14ac:dyDescent="0.2">
      <c r="A1145" t="s">
        <v>1162</v>
      </c>
      <c r="B1145" t="s">
        <v>1134</v>
      </c>
      <c r="C1145">
        <f t="shared" si="85"/>
        <v>960</v>
      </c>
      <c r="D1145">
        <f t="shared" si="85"/>
        <v>592</v>
      </c>
      <c r="E1145">
        <f t="array" ref="E1145">MIN(FIND(E$1:E$2,$A1145,C1145+1))-C1145</f>
        <v>5</v>
      </c>
      <c r="F1145">
        <f t="array" ref="F1145">MIN(FIND(F$1:F$2,$A1145,D1145+1))-D1145</f>
        <v>5</v>
      </c>
      <c r="G1145" t="str">
        <f t="shared" si="86"/>
        <v xml:space="preserve"> 14.1</v>
      </c>
      <c r="H1145" t="str">
        <f t="shared" si="87"/>
        <v xml:space="preserve"> 26.0</v>
      </c>
      <c r="I1145">
        <f t="shared" si="88"/>
        <v>14.1</v>
      </c>
      <c r="J1145">
        <f t="shared" si="89"/>
        <v>26</v>
      </c>
    </row>
    <row r="1146" spans="1:10" x14ac:dyDescent="0.2">
      <c r="A1146" t="s">
        <v>1163</v>
      </c>
      <c r="B1146" t="s">
        <v>1134</v>
      </c>
      <c r="C1146">
        <f t="shared" si="85"/>
        <v>947</v>
      </c>
      <c r="D1146">
        <f t="shared" si="85"/>
        <v>588</v>
      </c>
      <c r="E1146">
        <f t="array" ref="E1146">MIN(FIND(E$1:E$2,$A1146,C1146+1))-C1146</f>
        <v>5</v>
      </c>
      <c r="F1146">
        <f t="array" ref="F1146">MIN(FIND(F$1:F$2,$A1146,D1146+1))-D1146</f>
        <v>5</v>
      </c>
      <c r="G1146" t="str">
        <f t="shared" si="86"/>
        <v xml:space="preserve"> 14.2</v>
      </c>
      <c r="H1146" t="str">
        <f t="shared" si="87"/>
        <v xml:space="preserve"> 35.0</v>
      </c>
      <c r="I1146">
        <f t="shared" si="88"/>
        <v>14.2</v>
      </c>
      <c r="J1146">
        <f t="shared" si="89"/>
        <v>35</v>
      </c>
    </row>
    <row r="1147" spans="1:10" x14ac:dyDescent="0.2">
      <c r="A1147" t="s">
        <v>1164</v>
      </c>
      <c r="B1147" t="s">
        <v>1134</v>
      </c>
      <c r="C1147">
        <f t="shared" si="85"/>
        <v>952</v>
      </c>
      <c r="D1147">
        <f t="shared" si="85"/>
        <v>588</v>
      </c>
      <c r="E1147">
        <f t="array" ref="E1147">MIN(FIND(E$1:E$2,$A1147,C1147+1))-C1147</f>
        <v>5</v>
      </c>
      <c r="F1147">
        <f t="array" ref="F1147">MIN(FIND(F$1:F$2,$A1147,D1147+1))-D1147</f>
        <v>5</v>
      </c>
      <c r="G1147" t="str">
        <f t="shared" si="86"/>
        <v xml:space="preserve"> 30.4</v>
      </c>
      <c r="H1147" t="str">
        <f t="shared" si="87"/>
        <v xml:space="preserve"> 20.8</v>
      </c>
      <c r="I1147">
        <f t="shared" si="88"/>
        <v>30.4</v>
      </c>
      <c r="J1147">
        <f t="shared" si="89"/>
        <v>20.8</v>
      </c>
    </row>
    <row r="1148" spans="1:10" x14ac:dyDescent="0.2">
      <c r="A1148" t="s">
        <v>1165</v>
      </c>
      <c r="B1148" t="s">
        <v>1134</v>
      </c>
      <c r="C1148">
        <f t="shared" si="85"/>
        <v>957</v>
      </c>
      <c r="D1148">
        <f t="shared" si="85"/>
        <v>590</v>
      </c>
      <c r="E1148">
        <f t="array" ref="E1148">MIN(FIND(E$1:E$2,$A1148,C1148+1))-C1148</f>
        <v>5</v>
      </c>
      <c r="F1148">
        <f t="array" ref="F1148">MIN(FIND(F$1:F$2,$A1148,D1148+1))-D1148</f>
        <v>5</v>
      </c>
      <c r="G1148" t="str">
        <f t="shared" si="86"/>
        <v xml:space="preserve"> 13.3</v>
      </c>
      <c r="H1148" t="str">
        <f t="shared" si="87"/>
        <v xml:space="preserve"> 34.3</v>
      </c>
      <c r="I1148">
        <f t="shared" si="88"/>
        <v>13.3</v>
      </c>
      <c r="J1148">
        <f t="shared" si="89"/>
        <v>34.299999999999997</v>
      </c>
    </row>
    <row r="1149" spans="1:10" x14ac:dyDescent="0.2">
      <c r="A1149" t="s">
        <v>1166</v>
      </c>
      <c r="B1149" t="s">
        <v>1134</v>
      </c>
      <c r="C1149">
        <f t="shared" si="85"/>
        <v>950</v>
      </c>
      <c r="D1149">
        <f t="shared" si="85"/>
        <v>588</v>
      </c>
      <c r="E1149">
        <f t="array" ref="E1149">MIN(FIND(E$1:E$2,$A1149,C1149+1))-C1149</f>
        <v>5</v>
      </c>
      <c r="F1149">
        <f t="array" ref="F1149">MIN(FIND(F$1:F$2,$A1149,D1149+1))-D1149</f>
        <v>5</v>
      </c>
      <c r="G1149" t="str">
        <f t="shared" si="86"/>
        <v xml:space="preserve"> 40.3</v>
      </c>
      <c r="H1149" t="str">
        <f t="shared" si="87"/>
        <v xml:space="preserve"> 15.3</v>
      </c>
      <c r="I1149">
        <f t="shared" si="88"/>
        <v>40.299999999999997</v>
      </c>
      <c r="J1149">
        <f t="shared" si="89"/>
        <v>15.3</v>
      </c>
    </row>
    <row r="1150" spans="1:10" x14ac:dyDescent="0.2">
      <c r="A1150" t="s">
        <v>1167</v>
      </c>
      <c r="B1150" t="s">
        <v>1134</v>
      </c>
      <c r="C1150">
        <f t="shared" si="85"/>
        <v>953</v>
      </c>
      <c r="D1150">
        <f t="shared" si="85"/>
        <v>588</v>
      </c>
      <c r="E1150">
        <f t="array" ref="E1150">MIN(FIND(E$1:E$2,$A1150,C1150+1))-C1150</f>
        <v>5</v>
      </c>
      <c r="F1150">
        <f t="array" ref="F1150">MIN(FIND(F$1:F$2,$A1150,D1150+1))-D1150</f>
        <v>5</v>
      </c>
      <c r="G1150" t="str">
        <f t="shared" si="86"/>
        <v xml:space="preserve"> 26.5</v>
      </c>
      <c r="H1150" t="str">
        <f t="shared" si="87"/>
        <v xml:space="preserve"> 25.1</v>
      </c>
      <c r="I1150">
        <f t="shared" si="88"/>
        <v>26.5</v>
      </c>
      <c r="J1150">
        <f t="shared" si="89"/>
        <v>25.1</v>
      </c>
    </row>
    <row r="1151" spans="1:10" x14ac:dyDescent="0.2">
      <c r="A1151" t="s">
        <v>1168</v>
      </c>
      <c r="B1151" t="s">
        <v>1134</v>
      </c>
      <c r="C1151">
        <f t="shared" si="85"/>
        <v>959</v>
      </c>
      <c r="D1151">
        <f t="shared" si="85"/>
        <v>592</v>
      </c>
      <c r="E1151">
        <f t="array" ref="E1151">MIN(FIND(E$1:E$2,$A1151,C1151+1))-C1151</f>
        <v>5</v>
      </c>
      <c r="F1151">
        <f t="array" ref="F1151">MIN(FIND(F$1:F$2,$A1151,D1151+1))-D1151</f>
        <v>5</v>
      </c>
      <c r="G1151" t="str">
        <f t="shared" si="86"/>
        <v xml:space="preserve"> 26.0</v>
      </c>
      <c r="H1151" t="str">
        <f t="shared" si="87"/>
        <v xml:space="preserve"> 23.1</v>
      </c>
      <c r="I1151">
        <f t="shared" si="88"/>
        <v>26</v>
      </c>
      <c r="J1151">
        <f t="shared" si="89"/>
        <v>23.1</v>
      </c>
    </row>
    <row r="1152" spans="1:10" x14ac:dyDescent="0.2">
      <c r="A1152" t="s">
        <v>1169</v>
      </c>
      <c r="B1152" t="s">
        <v>1134</v>
      </c>
      <c r="C1152">
        <f t="shared" si="85"/>
        <v>962</v>
      </c>
      <c r="D1152">
        <f t="shared" si="85"/>
        <v>592</v>
      </c>
      <c r="E1152">
        <f t="array" ref="E1152">MIN(FIND(E$1:E$2,$A1152,C1152+1))-C1152</f>
        <v>5</v>
      </c>
      <c r="F1152">
        <f t="array" ref="F1152">MIN(FIND(F$1:F$2,$A1152,D1152+1))-D1152</f>
        <v>5</v>
      </c>
      <c r="G1152" t="str">
        <f t="shared" si="86"/>
        <v xml:space="preserve"> 27.3</v>
      </c>
      <c r="H1152" t="str">
        <f t="shared" si="87"/>
        <v xml:space="preserve"> 23.0</v>
      </c>
      <c r="I1152">
        <f t="shared" si="88"/>
        <v>27.3</v>
      </c>
      <c r="J1152">
        <f t="shared" si="89"/>
        <v>23</v>
      </c>
    </row>
    <row r="1153" spans="1:10" x14ac:dyDescent="0.2">
      <c r="A1153" t="s">
        <v>1170</v>
      </c>
      <c r="B1153" t="s">
        <v>1134</v>
      </c>
      <c r="C1153">
        <f t="shared" si="85"/>
        <v>954</v>
      </c>
      <c r="D1153">
        <f t="shared" si="85"/>
        <v>588</v>
      </c>
      <c r="E1153">
        <f t="array" ref="E1153">MIN(FIND(E$1:E$2,$A1153,C1153+1))-C1153</f>
        <v>5</v>
      </c>
      <c r="F1153">
        <f t="array" ref="F1153">MIN(FIND(F$1:F$2,$A1153,D1153+1))-D1153</f>
        <v>5</v>
      </c>
      <c r="G1153" t="str">
        <f t="shared" si="86"/>
        <v xml:space="preserve"> 23.2</v>
      </c>
      <c r="H1153" t="str">
        <f t="shared" si="87"/>
        <v xml:space="preserve"> 20.2</v>
      </c>
      <c r="I1153">
        <f t="shared" si="88"/>
        <v>23.2</v>
      </c>
      <c r="J1153">
        <f t="shared" si="89"/>
        <v>20.2</v>
      </c>
    </row>
    <row r="1154" spans="1:10" x14ac:dyDescent="0.2">
      <c r="A1154" t="s">
        <v>1171</v>
      </c>
      <c r="B1154" t="s">
        <v>1134</v>
      </c>
      <c r="C1154">
        <f t="shared" si="85"/>
        <v>955</v>
      </c>
      <c r="D1154">
        <f t="shared" si="85"/>
        <v>588</v>
      </c>
      <c r="E1154">
        <f t="array" ref="E1154">MIN(FIND(E$1:E$2,$A1154,C1154+1))-C1154</f>
        <v>5</v>
      </c>
      <c r="F1154">
        <f t="array" ref="F1154">MIN(FIND(F$1:F$2,$A1154,D1154+1))-D1154</f>
        <v>5</v>
      </c>
      <c r="G1154" t="str">
        <f t="shared" si="86"/>
        <v xml:space="preserve"> 12.7</v>
      </c>
      <c r="H1154" t="str">
        <f t="shared" si="87"/>
        <v xml:space="preserve"> 25.9</v>
      </c>
      <c r="I1154">
        <f t="shared" si="88"/>
        <v>12.7</v>
      </c>
      <c r="J1154">
        <f t="shared" si="89"/>
        <v>25.9</v>
      </c>
    </row>
    <row r="1155" spans="1:10" x14ac:dyDescent="0.2">
      <c r="A1155" t="s">
        <v>1172</v>
      </c>
      <c r="B1155" t="s">
        <v>1134</v>
      </c>
      <c r="C1155">
        <f t="shared" si="85"/>
        <v>957</v>
      </c>
      <c r="D1155">
        <f t="shared" si="85"/>
        <v>588</v>
      </c>
      <c r="E1155">
        <f t="array" ref="E1155">MIN(FIND(E$1:E$2,$A1155,C1155+1))-C1155</f>
        <v>5</v>
      </c>
      <c r="F1155">
        <f t="array" ref="F1155">MIN(FIND(F$1:F$2,$A1155,D1155+1))-D1155</f>
        <v>5</v>
      </c>
      <c r="G1155" t="str">
        <f t="shared" si="86"/>
        <v xml:space="preserve"> 17.7</v>
      </c>
      <c r="H1155" t="str">
        <f t="shared" si="87"/>
        <v xml:space="preserve"> 30.9</v>
      </c>
      <c r="I1155">
        <f t="shared" si="88"/>
        <v>17.7</v>
      </c>
      <c r="J1155">
        <f t="shared" si="89"/>
        <v>30.9</v>
      </c>
    </row>
    <row r="1156" spans="1:10" x14ac:dyDescent="0.2">
      <c r="A1156" t="s">
        <v>1173</v>
      </c>
      <c r="B1156" t="s">
        <v>1134</v>
      </c>
      <c r="C1156">
        <f t="shared" si="85"/>
        <v>951</v>
      </c>
      <c r="D1156">
        <f t="shared" si="85"/>
        <v>588</v>
      </c>
      <c r="E1156">
        <f t="array" ref="E1156">MIN(FIND(E$1:E$2,$A1156,C1156+1))-C1156</f>
        <v>5</v>
      </c>
      <c r="F1156">
        <f t="array" ref="F1156">MIN(FIND(F$1:F$2,$A1156,D1156+1))-D1156</f>
        <v>5</v>
      </c>
      <c r="G1156" t="str">
        <f t="shared" si="86"/>
        <v xml:space="preserve"> 19.9</v>
      </c>
      <c r="H1156" t="str">
        <f t="shared" si="87"/>
        <v xml:space="preserve"> 23.1</v>
      </c>
      <c r="I1156">
        <f t="shared" si="88"/>
        <v>19.899999999999999</v>
      </c>
      <c r="J1156">
        <f t="shared" si="89"/>
        <v>23.1</v>
      </c>
    </row>
    <row r="1157" spans="1:10" x14ac:dyDescent="0.2">
      <c r="A1157" t="s">
        <v>1174</v>
      </c>
      <c r="B1157" t="s">
        <v>1134</v>
      </c>
      <c r="C1157">
        <f t="shared" ref="C1157:D1220" si="90">FIND(C$1,$A1157)+LEN(C$1)+2</f>
        <v>946</v>
      </c>
      <c r="D1157">
        <f t="shared" si="90"/>
        <v>588</v>
      </c>
      <c r="E1157">
        <f t="array" ref="E1157">MIN(FIND(E$1:E$2,$A1157,C1157+1))-C1157</f>
        <v>5</v>
      </c>
      <c r="F1157">
        <f t="array" ref="F1157">MIN(FIND(F$1:F$2,$A1157,D1157+1))-D1157</f>
        <v>5</v>
      </c>
      <c r="G1157" t="str">
        <f t="shared" ref="G1157:G1220" si="91">MID($A1157,C1157,E1157)</f>
        <v xml:space="preserve"> 21.8</v>
      </c>
      <c r="H1157" t="str">
        <f t="shared" ref="H1157:H1220" si="92">MID($A1157,D1157,F1157)</f>
        <v xml:space="preserve"> 30.0</v>
      </c>
      <c r="I1157">
        <f t="shared" ref="I1157:I1220" si="93">VALUE(G1157)</f>
        <v>21.8</v>
      </c>
      <c r="J1157">
        <f t="shared" ref="J1157:J1220" si="94">VALUE(H1157)</f>
        <v>30</v>
      </c>
    </row>
    <row r="1158" spans="1:10" x14ac:dyDescent="0.2">
      <c r="A1158" t="s">
        <v>1175</v>
      </c>
      <c r="B1158" t="s">
        <v>1134</v>
      </c>
      <c r="C1158">
        <f t="shared" si="90"/>
        <v>953</v>
      </c>
      <c r="D1158">
        <f t="shared" si="90"/>
        <v>588</v>
      </c>
      <c r="E1158">
        <f t="array" ref="E1158">MIN(FIND(E$1:E$2,$A1158,C1158+1))-C1158</f>
        <v>5</v>
      </c>
      <c r="F1158">
        <f t="array" ref="F1158">MIN(FIND(F$1:F$2,$A1158,D1158+1))-D1158</f>
        <v>5</v>
      </c>
      <c r="G1158" t="str">
        <f t="shared" si="91"/>
        <v xml:space="preserve"> 21.3</v>
      </c>
      <c r="H1158" t="str">
        <f t="shared" si="92"/>
        <v xml:space="preserve"> 20.3</v>
      </c>
      <c r="I1158">
        <f t="shared" si="93"/>
        <v>21.3</v>
      </c>
      <c r="J1158">
        <f t="shared" si="94"/>
        <v>20.3</v>
      </c>
    </row>
    <row r="1159" spans="1:10" x14ac:dyDescent="0.2">
      <c r="A1159" t="s">
        <v>1176</v>
      </c>
      <c r="B1159" t="s">
        <v>1134</v>
      </c>
      <c r="C1159">
        <f t="shared" si="90"/>
        <v>947</v>
      </c>
      <c r="D1159">
        <f t="shared" si="90"/>
        <v>588</v>
      </c>
      <c r="E1159">
        <f t="array" ref="E1159">MIN(FIND(E$1:E$2,$A1159,C1159+1))-C1159</f>
        <v>5</v>
      </c>
      <c r="F1159">
        <f t="array" ref="F1159">MIN(FIND(F$1:F$2,$A1159,D1159+1))-D1159</f>
        <v>5</v>
      </c>
      <c r="G1159" t="str">
        <f t="shared" si="91"/>
        <v xml:space="preserve"> 21.7</v>
      </c>
      <c r="H1159" t="str">
        <f t="shared" si="92"/>
        <v xml:space="preserve"> 30.7</v>
      </c>
      <c r="I1159">
        <f t="shared" si="93"/>
        <v>21.7</v>
      </c>
      <c r="J1159">
        <f t="shared" si="94"/>
        <v>30.7</v>
      </c>
    </row>
    <row r="1160" spans="1:10" x14ac:dyDescent="0.2">
      <c r="A1160" t="s">
        <v>1177</v>
      </c>
      <c r="B1160" t="s">
        <v>1134</v>
      </c>
      <c r="C1160">
        <f t="shared" si="90"/>
        <v>954</v>
      </c>
      <c r="D1160">
        <f t="shared" si="90"/>
        <v>587</v>
      </c>
      <c r="E1160">
        <f t="array" ref="E1160">MIN(FIND(E$1:E$2,$A1160,C1160+1))-C1160</f>
        <v>5</v>
      </c>
      <c r="F1160">
        <f t="array" ref="F1160">MIN(FIND(F$1:F$2,$A1160,D1160+1))-D1160</f>
        <v>5</v>
      </c>
      <c r="G1160" t="str">
        <f t="shared" si="91"/>
        <v xml:space="preserve"> 18.7</v>
      </c>
      <c r="H1160" t="str">
        <f t="shared" si="92"/>
        <v xml:space="preserve"> 25.8</v>
      </c>
      <c r="I1160">
        <f t="shared" si="93"/>
        <v>18.7</v>
      </c>
      <c r="J1160">
        <f t="shared" si="94"/>
        <v>25.8</v>
      </c>
    </row>
    <row r="1161" spans="1:10" x14ac:dyDescent="0.2">
      <c r="A1161" t="s">
        <v>1178</v>
      </c>
      <c r="B1161" t="s">
        <v>1134</v>
      </c>
      <c r="C1161">
        <f t="shared" si="90"/>
        <v>962</v>
      </c>
      <c r="D1161">
        <f t="shared" si="90"/>
        <v>593</v>
      </c>
      <c r="E1161">
        <f t="array" ref="E1161">MIN(FIND(E$1:E$2,$A1161,C1161+1))-C1161</f>
        <v>5</v>
      </c>
      <c r="F1161">
        <f t="array" ref="F1161">MIN(FIND(F$1:F$2,$A1161,D1161+1))-D1161</f>
        <v>5</v>
      </c>
      <c r="G1161" t="str">
        <f t="shared" si="91"/>
        <v xml:space="preserve"> 12.7</v>
      </c>
      <c r="H1161" t="str">
        <f t="shared" si="92"/>
        <v xml:space="preserve"> 26.9</v>
      </c>
      <c r="I1161">
        <f t="shared" si="93"/>
        <v>12.7</v>
      </c>
      <c r="J1161">
        <f t="shared" si="94"/>
        <v>26.9</v>
      </c>
    </row>
    <row r="1162" spans="1:10" x14ac:dyDescent="0.2">
      <c r="A1162" t="s">
        <v>1179</v>
      </c>
      <c r="B1162" t="s">
        <v>1134</v>
      </c>
      <c r="C1162">
        <f t="shared" si="90"/>
        <v>946</v>
      </c>
      <c r="D1162">
        <f t="shared" si="90"/>
        <v>588</v>
      </c>
      <c r="E1162">
        <f t="array" ref="E1162">MIN(FIND(E$1:E$2,$A1162,C1162+1))-C1162</f>
        <v>5</v>
      </c>
      <c r="F1162">
        <f t="array" ref="F1162">MIN(FIND(F$1:F$2,$A1162,D1162+1))-D1162</f>
        <v>5</v>
      </c>
      <c r="G1162" t="str">
        <f t="shared" si="91"/>
        <v xml:space="preserve"> 27.4</v>
      </c>
      <c r="H1162" t="str">
        <f t="shared" si="92"/>
        <v xml:space="preserve"> 38.7</v>
      </c>
      <c r="I1162">
        <f t="shared" si="93"/>
        <v>27.4</v>
      </c>
      <c r="J1162">
        <f t="shared" si="94"/>
        <v>38.700000000000003</v>
      </c>
    </row>
    <row r="1163" spans="1:10" x14ac:dyDescent="0.2">
      <c r="A1163" t="s">
        <v>1180</v>
      </c>
      <c r="B1163" t="s">
        <v>1134</v>
      </c>
      <c r="C1163">
        <f t="shared" si="90"/>
        <v>950</v>
      </c>
      <c r="D1163">
        <f t="shared" si="90"/>
        <v>588</v>
      </c>
      <c r="E1163">
        <f t="array" ref="E1163">MIN(FIND(E$1:E$2,$A1163,C1163+1))-C1163</f>
        <v>5</v>
      </c>
      <c r="F1163">
        <f t="array" ref="F1163">MIN(FIND(F$1:F$2,$A1163,D1163+1))-D1163</f>
        <v>5</v>
      </c>
      <c r="G1163" t="str">
        <f t="shared" si="91"/>
        <v xml:space="preserve"> 16.4</v>
      </c>
      <c r="H1163" t="str">
        <f t="shared" si="92"/>
        <v xml:space="preserve"> 25.5</v>
      </c>
      <c r="I1163">
        <f t="shared" si="93"/>
        <v>16.399999999999999</v>
      </c>
      <c r="J1163">
        <f t="shared" si="94"/>
        <v>25.5</v>
      </c>
    </row>
    <row r="1164" spans="1:10" x14ac:dyDescent="0.2">
      <c r="A1164" t="s">
        <v>1181</v>
      </c>
      <c r="B1164" t="s">
        <v>1134</v>
      </c>
      <c r="C1164">
        <f t="shared" si="90"/>
        <v>965</v>
      </c>
      <c r="D1164">
        <f t="shared" si="90"/>
        <v>588</v>
      </c>
      <c r="E1164">
        <f t="array" ref="E1164">MIN(FIND(E$1:E$2,$A1164,C1164+1))-C1164</f>
        <v>5</v>
      </c>
      <c r="F1164">
        <f t="array" ref="F1164">MIN(FIND(F$1:F$2,$A1164,D1164+1))-D1164</f>
        <v>5</v>
      </c>
      <c r="G1164" t="str">
        <f t="shared" si="91"/>
        <v xml:space="preserve"> 16.1</v>
      </c>
      <c r="H1164" t="str">
        <f t="shared" si="92"/>
        <v xml:space="preserve"> 27.0</v>
      </c>
      <c r="I1164">
        <f t="shared" si="93"/>
        <v>16.100000000000001</v>
      </c>
      <c r="J1164">
        <f t="shared" si="94"/>
        <v>27</v>
      </c>
    </row>
    <row r="1165" spans="1:10" x14ac:dyDescent="0.2">
      <c r="A1165" t="s">
        <v>1182</v>
      </c>
      <c r="B1165" t="s">
        <v>1134</v>
      </c>
      <c r="C1165">
        <f t="shared" si="90"/>
        <v>954</v>
      </c>
      <c r="D1165">
        <f t="shared" si="90"/>
        <v>589</v>
      </c>
      <c r="E1165">
        <f t="array" ref="E1165">MIN(FIND(E$1:E$2,$A1165,C1165+1))-C1165</f>
        <v>5</v>
      </c>
      <c r="F1165">
        <f t="array" ref="F1165">MIN(FIND(F$1:F$2,$A1165,D1165+1))-D1165</f>
        <v>5</v>
      </c>
      <c r="G1165" t="str">
        <f t="shared" si="91"/>
        <v xml:space="preserve"> 26.8</v>
      </c>
      <c r="H1165" t="str">
        <f t="shared" si="92"/>
        <v xml:space="preserve"> 26.4</v>
      </c>
      <c r="I1165">
        <f t="shared" si="93"/>
        <v>26.8</v>
      </c>
      <c r="J1165">
        <f t="shared" si="94"/>
        <v>26.4</v>
      </c>
    </row>
    <row r="1166" spans="1:10" x14ac:dyDescent="0.2">
      <c r="A1166" t="s">
        <v>1183</v>
      </c>
      <c r="B1166" t="s">
        <v>1134</v>
      </c>
      <c r="C1166">
        <f t="shared" si="90"/>
        <v>959</v>
      </c>
      <c r="D1166">
        <f t="shared" si="90"/>
        <v>592</v>
      </c>
      <c r="E1166">
        <f t="array" ref="E1166">MIN(FIND(E$1:E$2,$A1166,C1166+1))-C1166</f>
        <v>5</v>
      </c>
      <c r="F1166">
        <f t="array" ref="F1166">MIN(FIND(F$1:F$2,$A1166,D1166+1))-D1166</f>
        <v>5</v>
      </c>
      <c r="G1166" t="str">
        <f t="shared" si="91"/>
        <v xml:space="preserve"> 18.2</v>
      </c>
      <c r="H1166" t="str">
        <f t="shared" si="92"/>
        <v xml:space="preserve"> 27.9</v>
      </c>
      <c r="I1166">
        <f t="shared" si="93"/>
        <v>18.2</v>
      </c>
      <c r="J1166">
        <f t="shared" si="94"/>
        <v>27.9</v>
      </c>
    </row>
    <row r="1167" spans="1:10" x14ac:dyDescent="0.2">
      <c r="A1167" t="s">
        <v>1184</v>
      </c>
      <c r="B1167" t="s">
        <v>1134</v>
      </c>
      <c r="C1167">
        <f t="shared" si="90"/>
        <v>954</v>
      </c>
      <c r="D1167">
        <f t="shared" si="90"/>
        <v>593</v>
      </c>
      <c r="E1167">
        <f t="array" ref="E1167">MIN(FIND(E$1:E$2,$A1167,C1167+1))-C1167</f>
        <v>5</v>
      </c>
      <c r="F1167">
        <f t="array" ref="F1167">MIN(FIND(F$1:F$2,$A1167,D1167+1))-D1167</f>
        <v>5</v>
      </c>
      <c r="G1167" t="str">
        <f t="shared" si="91"/>
        <v xml:space="preserve"> 21.0</v>
      </c>
      <c r="H1167" t="str">
        <f t="shared" si="92"/>
        <v xml:space="preserve"> 23.5</v>
      </c>
      <c r="I1167">
        <f t="shared" si="93"/>
        <v>21</v>
      </c>
      <c r="J1167">
        <f t="shared" si="94"/>
        <v>23.5</v>
      </c>
    </row>
    <row r="1168" spans="1:10" x14ac:dyDescent="0.2">
      <c r="A1168" t="s">
        <v>1185</v>
      </c>
      <c r="B1168" t="s">
        <v>1134</v>
      </c>
      <c r="C1168">
        <f t="shared" si="90"/>
        <v>965</v>
      </c>
      <c r="D1168">
        <f t="shared" si="90"/>
        <v>591</v>
      </c>
      <c r="E1168">
        <f t="array" ref="E1168">MIN(FIND(E$1:E$2,$A1168,C1168+1))-C1168</f>
        <v>5</v>
      </c>
      <c r="F1168">
        <f t="array" ref="F1168">MIN(FIND(F$1:F$2,$A1168,D1168+1))-D1168</f>
        <v>5</v>
      </c>
      <c r="G1168" t="str">
        <f t="shared" si="91"/>
        <v xml:space="preserve"> 10.6</v>
      </c>
      <c r="H1168" t="str">
        <f t="shared" si="92"/>
        <v xml:space="preserve"> 31.8</v>
      </c>
      <c r="I1168">
        <f t="shared" si="93"/>
        <v>10.6</v>
      </c>
      <c r="J1168">
        <f t="shared" si="94"/>
        <v>31.8</v>
      </c>
    </row>
    <row r="1169" spans="1:10" x14ac:dyDescent="0.2">
      <c r="A1169" t="s">
        <v>1186</v>
      </c>
      <c r="B1169" t="s">
        <v>1134</v>
      </c>
      <c r="C1169">
        <f t="shared" si="90"/>
        <v>958</v>
      </c>
      <c r="D1169">
        <f t="shared" si="90"/>
        <v>588</v>
      </c>
      <c r="E1169">
        <f t="array" ref="E1169">MIN(FIND(E$1:E$2,$A1169,C1169+1))-C1169</f>
        <v>5</v>
      </c>
      <c r="F1169">
        <f t="array" ref="F1169">MIN(FIND(F$1:F$2,$A1169,D1169+1))-D1169</f>
        <v>5</v>
      </c>
      <c r="G1169" t="str">
        <f t="shared" si="91"/>
        <v xml:space="preserve"> 21.2</v>
      </c>
      <c r="H1169" t="str">
        <f t="shared" si="92"/>
        <v xml:space="preserve"> 28.5</v>
      </c>
      <c r="I1169">
        <f t="shared" si="93"/>
        <v>21.2</v>
      </c>
      <c r="J1169">
        <f t="shared" si="94"/>
        <v>28.5</v>
      </c>
    </row>
    <row r="1170" spans="1:10" x14ac:dyDescent="0.2">
      <c r="A1170" t="s">
        <v>1187</v>
      </c>
      <c r="B1170" t="s">
        <v>1134</v>
      </c>
      <c r="C1170">
        <f t="shared" si="90"/>
        <v>943</v>
      </c>
      <c r="D1170">
        <f t="shared" si="90"/>
        <v>588</v>
      </c>
      <c r="E1170">
        <f t="array" ref="E1170">MIN(FIND(E$1:E$2,$A1170,C1170+1))-C1170</f>
        <v>5</v>
      </c>
      <c r="F1170">
        <f t="array" ref="F1170">MIN(FIND(F$1:F$2,$A1170,D1170+1))-D1170</f>
        <v>5</v>
      </c>
      <c r="G1170" t="str">
        <f t="shared" si="91"/>
        <v xml:space="preserve"> 34.3</v>
      </c>
      <c r="H1170" t="str">
        <f t="shared" si="92"/>
        <v xml:space="preserve"> 21.7</v>
      </c>
      <c r="I1170">
        <f t="shared" si="93"/>
        <v>34.299999999999997</v>
      </c>
      <c r="J1170">
        <f t="shared" si="94"/>
        <v>21.7</v>
      </c>
    </row>
    <row r="1171" spans="1:10" x14ac:dyDescent="0.2">
      <c r="A1171" t="s">
        <v>1188</v>
      </c>
      <c r="B1171" t="s">
        <v>1134</v>
      </c>
      <c r="C1171">
        <f t="shared" si="90"/>
        <v>964</v>
      </c>
      <c r="D1171">
        <f t="shared" si="90"/>
        <v>593</v>
      </c>
      <c r="E1171">
        <f t="array" ref="E1171">MIN(FIND(E$1:E$2,$A1171,C1171+1))-C1171</f>
        <v>5</v>
      </c>
      <c r="F1171">
        <f t="array" ref="F1171">MIN(FIND(F$1:F$2,$A1171,D1171+1))-D1171</f>
        <v>5</v>
      </c>
      <c r="G1171" t="str">
        <f t="shared" si="91"/>
        <v xml:space="preserve"> 17.1</v>
      </c>
      <c r="H1171" t="str">
        <f t="shared" si="92"/>
        <v xml:space="preserve"> 24.1</v>
      </c>
      <c r="I1171">
        <f t="shared" si="93"/>
        <v>17.100000000000001</v>
      </c>
      <c r="J1171">
        <f t="shared" si="94"/>
        <v>24.1</v>
      </c>
    </row>
    <row r="1172" spans="1:10" x14ac:dyDescent="0.2">
      <c r="A1172" t="s">
        <v>1189</v>
      </c>
      <c r="B1172" t="s">
        <v>1134</v>
      </c>
      <c r="C1172">
        <f t="shared" si="90"/>
        <v>946</v>
      </c>
      <c r="D1172">
        <f t="shared" si="90"/>
        <v>588</v>
      </c>
      <c r="E1172">
        <f t="array" ref="E1172">MIN(FIND(E$1:E$2,$A1172,C1172+1))-C1172</f>
        <v>5</v>
      </c>
      <c r="F1172">
        <f t="array" ref="F1172">MIN(FIND(F$1:F$2,$A1172,D1172+1))-D1172</f>
        <v>5</v>
      </c>
      <c r="G1172" t="str">
        <f t="shared" si="91"/>
        <v xml:space="preserve"> 27.9</v>
      </c>
      <c r="H1172" t="str">
        <f t="shared" si="92"/>
        <v xml:space="preserve"> 30.5</v>
      </c>
      <c r="I1172">
        <f t="shared" si="93"/>
        <v>27.9</v>
      </c>
      <c r="J1172">
        <f t="shared" si="94"/>
        <v>30.5</v>
      </c>
    </row>
    <row r="1173" spans="1:10" x14ac:dyDescent="0.2">
      <c r="A1173" t="s">
        <v>1190</v>
      </c>
      <c r="B1173" t="s">
        <v>1134</v>
      </c>
      <c r="C1173">
        <f t="shared" si="90"/>
        <v>952</v>
      </c>
      <c r="D1173">
        <f t="shared" si="90"/>
        <v>589</v>
      </c>
      <c r="E1173">
        <f t="array" ref="E1173">MIN(FIND(E$1:E$2,$A1173,C1173+1))-C1173</f>
        <v>5</v>
      </c>
      <c r="F1173">
        <f t="array" ref="F1173">MIN(FIND(F$1:F$2,$A1173,D1173+1))-D1173</f>
        <v>5</v>
      </c>
      <c r="G1173" t="str">
        <f t="shared" si="91"/>
        <v xml:space="preserve"> 17.1</v>
      </c>
      <c r="H1173" t="str">
        <f t="shared" si="92"/>
        <v xml:space="preserve"> 28.7</v>
      </c>
      <c r="I1173">
        <f t="shared" si="93"/>
        <v>17.100000000000001</v>
      </c>
      <c r="J1173">
        <f t="shared" si="94"/>
        <v>28.7</v>
      </c>
    </row>
    <row r="1174" spans="1:10" x14ac:dyDescent="0.2">
      <c r="A1174" t="s">
        <v>1191</v>
      </c>
      <c r="B1174" t="s">
        <v>1134</v>
      </c>
      <c r="C1174">
        <f t="shared" si="90"/>
        <v>950</v>
      </c>
      <c r="D1174">
        <f t="shared" si="90"/>
        <v>588</v>
      </c>
      <c r="E1174">
        <f t="array" ref="E1174">MIN(FIND(E$1:E$2,$A1174,C1174+1))-C1174</f>
        <v>5</v>
      </c>
      <c r="F1174">
        <f t="array" ref="F1174">MIN(FIND(F$1:F$2,$A1174,D1174+1))-D1174</f>
        <v>5</v>
      </c>
      <c r="G1174" t="str">
        <f t="shared" si="91"/>
        <v xml:space="preserve"> 13.5</v>
      </c>
      <c r="H1174" t="str">
        <f t="shared" si="92"/>
        <v xml:space="preserve"> 20.6</v>
      </c>
      <c r="I1174">
        <f t="shared" si="93"/>
        <v>13.5</v>
      </c>
      <c r="J1174">
        <f t="shared" si="94"/>
        <v>20.6</v>
      </c>
    </row>
    <row r="1175" spans="1:10" x14ac:dyDescent="0.2">
      <c r="A1175" t="s">
        <v>1192</v>
      </c>
      <c r="B1175" t="s">
        <v>1134</v>
      </c>
      <c r="C1175">
        <f t="shared" si="90"/>
        <v>951</v>
      </c>
      <c r="D1175">
        <f t="shared" si="90"/>
        <v>588</v>
      </c>
      <c r="E1175">
        <f t="array" ref="E1175">MIN(FIND(E$1:E$2,$A1175,C1175+1))-C1175</f>
        <v>5</v>
      </c>
      <c r="F1175">
        <f t="array" ref="F1175">MIN(FIND(F$1:F$2,$A1175,D1175+1))-D1175</f>
        <v>5</v>
      </c>
      <c r="G1175" t="str">
        <f t="shared" si="91"/>
        <v xml:space="preserve"> 25.7</v>
      </c>
      <c r="H1175" t="str">
        <f t="shared" si="92"/>
        <v xml:space="preserve"> 31.4</v>
      </c>
      <c r="I1175">
        <f t="shared" si="93"/>
        <v>25.7</v>
      </c>
      <c r="J1175">
        <f t="shared" si="94"/>
        <v>31.4</v>
      </c>
    </row>
    <row r="1176" spans="1:10" x14ac:dyDescent="0.2">
      <c r="A1176" t="s">
        <v>1193</v>
      </c>
      <c r="B1176" t="s">
        <v>1134</v>
      </c>
      <c r="C1176">
        <f t="shared" si="90"/>
        <v>952</v>
      </c>
      <c r="D1176">
        <f t="shared" si="90"/>
        <v>591</v>
      </c>
      <c r="E1176">
        <f t="array" ref="E1176">MIN(FIND(E$1:E$2,$A1176,C1176+1))-C1176</f>
        <v>5</v>
      </c>
      <c r="F1176">
        <f t="array" ref="F1176">MIN(FIND(F$1:F$2,$A1176,D1176+1))-D1176</f>
        <v>5</v>
      </c>
      <c r="G1176" t="str">
        <f t="shared" si="91"/>
        <v xml:space="preserve"> 21.9</v>
      </c>
      <c r="H1176" t="str">
        <f t="shared" si="92"/>
        <v xml:space="preserve"> 23.8</v>
      </c>
      <c r="I1176">
        <f t="shared" si="93"/>
        <v>21.9</v>
      </c>
      <c r="J1176">
        <f t="shared" si="94"/>
        <v>23.8</v>
      </c>
    </row>
    <row r="1177" spans="1:10" x14ac:dyDescent="0.2">
      <c r="A1177" t="s">
        <v>1194</v>
      </c>
      <c r="B1177" t="s">
        <v>1134</v>
      </c>
      <c r="C1177">
        <f t="shared" si="90"/>
        <v>962</v>
      </c>
      <c r="D1177">
        <f t="shared" si="90"/>
        <v>588</v>
      </c>
      <c r="E1177">
        <f t="array" ref="E1177">MIN(FIND(E$1:E$2,$A1177,C1177+1))-C1177</f>
        <v>5</v>
      </c>
      <c r="F1177">
        <f t="array" ref="F1177">MIN(FIND(F$1:F$2,$A1177,D1177+1))-D1177</f>
        <v>5</v>
      </c>
      <c r="G1177" t="str">
        <f t="shared" si="91"/>
        <v xml:space="preserve"> 14.6</v>
      </c>
      <c r="H1177" t="str">
        <f t="shared" si="92"/>
        <v xml:space="preserve"> 24.3</v>
      </c>
      <c r="I1177">
        <f t="shared" si="93"/>
        <v>14.6</v>
      </c>
      <c r="J1177">
        <f t="shared" si="94"/>
        <v>24.3</v>
      </c>
    </row>
    <row r="1178" spans="1:10" x14ac:dyDescent="0.2">
      <c r="A1178" t="s">
        <v>1195</v>
      </c>
      <c r="B1178" t="s">
        <v>1134</v>
      </c>
      <c r="C1178">
        <f t="shared" si="90"/>
        <v>949</v>
      </c>
      <c r="D1178">
        <f t="shared" si="90"/>
        <v>588</v>
      </c>
      <c r="E1178">
        <f t="array" ref="E1178">MIN(FIND(E$1:E$2,$A1178,C1178+1))-C1178</f>
        <v>5</v>
      </c>
      <c r="F1178">
        <f t="array" ref="F1178">MIN(FIND(F$1:F$2,$A1178,D1178+1))-D1178</f>
        <v>5</v>
      </c>
      <c r="G1178" t="str">
        <f t="shared" si="91"/>
        <v xml:space="preserve"> 25.0</v>
      </c>
      <c r="H1178" t="str">
        <f t="shared" si="92"/>
        <v xml:space="preserve"> 21.8</v>
      </c>
      <c r="I1178">
        <f t="shared" si="93"/>
        <v>25</v>
      </c>
      <c r="J1178">
        <f t="shared" si="94"/>
        <v>21.8</v>
      </c>
    </row>
    <row r="1179" spans="1:10" x14ac:dyDescent="0.2">
      <c r="A1179" t="s">
        <v>1196</v>
      </c>
      <c r="B1179" t="s">
        <v>1134</v>
      </c>
      <c r="C1179">
        <f t="shared" si="90"/>
        <v>954</v>
      </c>
      <c r="D1179">
        <f t="shared" si="90"/>
        <v>588</v>
      </c>
      <c r="E1179">
        <f t="array" ref="E1179">MIN(FIND(E$1:E$2,$A1179,C1179+1))-C1179</f>
        <v>5</v>
      </c>
      <c r="F1179">
        <f t="array" ref="F1179">MIN(FIND(F$1:F$2,$A1179,D1179+1))-D1179</f>
        <v>5</v>
      </c>
      <c r="G1179" t="str">
        <f t="shared" si="91"/>
        <v xml:space="preserve"> 16.6</v>
      </c>
      <c r="H1179" t="str">
        <f t="shared" si="92"/>
        <v xml:space="preserve"> 28.3</v>
      </c>
      <c r="I1179">
        <f t="shared" si="93"/>
        <v>16.600000000000001</v>
      </c>
      <c r="J1179">
        <f t="shared" si="94"/>
        <v>28.3</v>
      </c>
    </row>
    <row r="1180" spans="1:10" x14ac:dyDescent="0.2">
      <c r="A1180" t="s">
        <v>1197</v>
      </c>
      <c r="B1180" t="s">
        <v>1134</v>
      </c>
      <c r="C1180">
        <f t="shared" si="90"/>
        <v>943</v>
      </c>
      <c r="D1180">
        <f t="shared" si="90"/>
        <v>588</v>
      </c>
      <c r="E1180">
        <f t="array" ref="E1180">MIN(FIND(E$1:E$2,$A1180,C1180+1))-C1180</f>
        <v>5</v>
      </c>
      <c r="F1180">
        <f t="array" ref="F1180">MIN(FIND(F$1:F$2,$A1180,D1180+1))-D1180</f>
        <v>5</v>
      </c>
      <c r="G1180" t="str">
        <f t="shared" si="91"/>
        <v xml:space="preserve"> 22.6</v>
      </c>
      <c r="H1180" t="str">
        <f t="shared" si="92"/>
        <v xml:space="preserve"> 31.4</v>
      </c>
      <c r="I1180">
        <f t="shared" si="93"/>
        <v>22.6</v>
      </c>
      <c r="J1180">
        <f t="shared" si="94"/>
        <v>31.4</v>
      </c>
    </row>
    <row r="1181" spans="1:10" x14ac:dyDescent="0.2">
      <c r="A1181" t="s">
        <v>1198</v>
      </c>
      <c r="B1181" t="s">
        <v>1199</v>
      </c>
      <c r="C1181">
        <f t="shared" si="90"/>
        <v>964</v>
      </c>
      <c r="D1181">
        <f t="shared" si="90"/>
        <v>592</v>
      </c>
      <c r="E1181">
        <f t="array" ref="E1181">MIN(FIND(E$1:E$2,$A1181,C1181+1))-C1181</f>
        <v>5</v>
      </c>
      <c r="F1181">
        <f t="array" ref="F1181">MIN(FIND(F$1:F$2,$A1181,D1181+1))-D1181</f>
        <v>5</v>
      </c>
      <c r="G1181" t="str">
        <f t="shared" si="91"/>
        <v xml:space="preserve"> 15.6</v>
      </c>
      <c r="H1181" t="str">
        <f t="shared" si="92"/>
        <v xml:space="preserve"> 23.2</v>
      </c>
      <c r="I1181">
        <f t="shared" si="93"/>
        <v>15.6</v>
      </c>
      <c r="J1181">
        <f t="shared" si="94"/>
        <v>23.2</v>
      </c>
    </row>
    <row r="1182" spans="1:10" x14ac:dyDescent="0.2">
      <c r="A1182" t="s">
        <v>1200</v>
      </c>
      <c r="B1182" t="s">
        <v>1199</v>
      </c>
      <c r="C1182">
        <f t="shared" si="90"/>
        <v>959</v>
      </c>
      <c r="D1182">
        <f t="shared" si="90"/>
        <v>591</v>
      </c>
      <c r="E1182">
        <f t="array" ref="E1182">MIN(FIND(E$1:E$2,$A1182,C1182+1))-C1182</f>
        <v>5</v>
      </c>
      <c r="F1182">
        <f t="array" ref="F1182">MIN(FIND(F$1:F$2,$A1182,D1182+1))-D1182</f>
        <v>5</v>
      </c>
      <c r="G1182" t="str">
        <f t="shared" si="91"/>
        <v xml:space="preserve"> 16.3</v>
      </c>
      <c r="H1182" t="str">
        <f t="shared" si="92"/>
        <v xml:space="preserve"> 17.0</v>
      </c>
      <c r="I1182">
        <f t="shared" si="93"/>
        <v>16.3</v>
      </c>
      <c r="J1182">
        <f t="shared" si="94"/>
        <v>17</v>
      </c>
    </row>
    <row r="1183" spans="1:10" x14ac:dyDescent="0.2">
      <c r="A1183" t="s">
        <v>1201</v>
      </c>
      <c r="B1183" t="s">
        <v>1199</v>
      </c>
      <c r="C1183">
        <f t="shared" si="90"/>
        <v>959</v>
      </c>
      <c r="D1183">
        <f t="shared" si="90"/>
        <v>587</v>
      </c>
      <c r="E1183">
        <f t="array" ref="E1183">MIN(FIND(E$1:E$2,$A1183,C1183+1))-C1183</f>
        <v>5</v>
      </c>
      <c r="F1183">
        <f t="array" ref="F1183">MIN(FIND(F$1:F$2,$A1183,D1183+1))-D1183</f>
        <v>5</v>
      </c>
      <c r="G1183" t="str">
        <f t="shared" si="91"/>
        <v xml:space="preserve"> 11.4</v>
      </c>
      <c r="H1183" t="str">
        <f t="shared" si="92"/>
        <v xml:space="preserve"> 22.3</v>
      </c>
      <c r="I1183">
        <f t="shared" si="93"/>
        <v>11.4</v>
      </c>
      <c r="J1183">
        <f t="shared" si="94"/>
        <v>22.3</v>
      </c>
    </row>
    <row r="1184" spans="1:10" x14ac:dyDescent="0.2">
      <c r="A1184" t="s">
        <v>1202</v>
      </c>
      <c r="B1184" t="s">
        <v>1199</v>
      </c>
      <c r="C1184">
        <f t="shared" si="90"/>
        <v>953</v>
      </c>
      <c r="D1184">
        <f t="shared" si="90"/>
        <v>590</v>
      </c>
      <c r="E1184">
        <f t="array" ref="E1184">MIN(FIND(E$1:E$2,$A1184,C1184+1))-C1184</f>
        <v>5</v>
      </c>
      <c r="F1184">
        <f t="array" ref="F1184">MIN(FIND(F$1:F$2,$A1184,D1184+1))-D1184</f>
        <v>5</v>
      </c>
      <c r="G1184" t="str">
        <f t="shared" si="91"/>
        <v xml:space="preserve"> 15.6</v>
      </c>
      <c r="H1184" t="str">
        <f t="shared" si="92"/>
        <v xml:space="preserve"> 23.5</v>
      </c>
      <c r="I1184">
        <f t="shared" si="93"/>
        <v>15.6</v>
      </c>
      <c r="J1184">
        <f t="shared" si="94"/>
        <v>23.5</v>
      </c>
    </row>
    <row r="1185" spans="1:10" x14ac:dyDescent="0.2">
      <c r="A1185" t="s">
        <v>1203</v>
      </c>
      <c r="B1185" t="s">
        <v>1199</v>
      </c>
      <c r="C1185">
        <f t="shared" si="90"/>
        <v>957</v>
      </c>
      <c r="D1185">
        <f t="shared" si="90"/>
        <v>590</v>
      </c>
      <c r="E1185">
        <f t="array" ref="E1185">MIN(FIND(E$1:E$2,$A1185,C1185+1))-C1185</f>
        <v>5</v>
      </c>
      <c r="F1185">
        <f t="array" ref="F1185">MIN(FIND(F$1:F$2,$A1185,D1185+1))-D1185</f>
        <v>5</v>
      </c>
      <c r="G1185" t="str">
        <f t="shared" si="91"/>
        <v xml:space="preserve"> 14.0</v>
      </c>
      <c r="H1185" t="str">
        <f t="shared" si="92"/>
        <v xml:space="preserve"> 22.8</v>
      </c>
      <c r="I1185">
        <f t="shared" si="93"/>
        <v>14</v>
      </c>
      <c r="J1185">
        <f t="shared" si="94"/>
        <v>22.8</v>
      </c>
    </row>
    <row r="1186" spans="1:10" x14ac:dyDescent="0.2">
      <c r="A1186" t="s">
        <v>1204</v>
      </c>
      <c r="B1186" t="s">
        <v>1199</v>
      </c>
      <c r="C1186">
        <f t="shared" si="90"/>
        <v>960</v>
      </c>
      <c r="D1186">
        <f t="shared" si="90"/>
        <v>590</v>
      </c>
      <c r="E1186">
        <f t="array" ref="E1186">MIN(FIND(E$1:E$2,$A1186,C1186+1))-C1186</f>
        <v>5</v>
      </c>
      <c r="F1186">
        <f t="array" ref="F1186">MIN(FIND(F$1:F$2,$A1186,D1186+1))-D1186</f>
        <v>5</v>
      </c>
      <c r="G1186" t="str">
        <f t="shared" si="91"/>
        <v xml:space="preserve"> 13.4</v>
      </c>
      <c r="H1186" t="str">
        <f t="shared" si="92"/>
        <v xml:space="preserve"> 23.1</v>
      </c>
      <c r="I1186">
        <f t="shared" si="93"/>
        <v>13.4</v>
      </c>
      <c r="J1186">
        <f t="shared" si="94"/>
        <v>23.1</v>
      </c>
    </row>
    <row r="1187" spans="1:10" x14ac:dyDescent="0.2">
      <c r="A1187" t="s">
        <v>1205</v>
      </c>
      <c r="B1187" t="s">
        <v>1199</v>
      </c>
      <c r="C1187">
        <f t="shared" si="90"/>
        <v>952</v>
      </c>
      <c r="D1187">
        <f t="shared" si="90"/>
        <v>590</v>
      </c>
      <c r="E1187">
        <f t="array" ref="E1187">MIN(FIND(E$1:E$2,$A1187,C1187+1))-C1187</f>
        <v>5</v>
      </c>
      <c r="F1187">
        <f t="array" ref="F1187">MIN(FIND(F$1:F$2,$A1187,D1187+1))-D1187</f>
        <v>5</v>
      </c>
      <c r="G1187" t="str">
        <f t="shared" si="91"/>
        <v xml:space="preserve"> 10.8</v>
      </c>
      <c r="H1187" t="str">
        <f t="shared" si="92"/>
        <v xml:space="preserve"> 18.7</v>
      </c>
      <c r="I1187">
        <f t="shared" si="93"/>
        <v>10.8</v>
      </c>
      <c r="J1187">
        <f t="shared" si="94"/>
        <v>18.7</v>
      </c>
    </row>
    <row r="1188" spans="1:10" x14ac:dyDescent="0.2">
      <c r="A1188" t="s">
        <v>1206</v>
      </c>
      <c r="B1188" t="s">
        <v>1199</v>
      </c>
      <c r="C1188">
        <f t="shared" si="90"/>
        <v>953</v>
      </c>
      <c r="D1188">
        <f t="shared" si="90"/>
        <v>590</v>
      </c>
      <c r="E1188">
        <f t="array" ref="E1188">MIN(FIND(E$1:E$2,$A1188,C1188+1))-C1188</f>
        <v>5</v>
      </c>
      <c r="F1188">
        <f t="array" ref="F1188">MIN(FIND(F$1:F$2,$A1188,D1188+1))-D1188</f>
        <v>5</v>
      </c>
      <c r="G1188" t="str">
        <f t="shared" si="91"/>
        <v xml:space="preserve"> 11.7</v>
      </c>
      <c r="H1188" t="str">
        <f t="shared" si="92"/>
        <v xml:space="preserve"> 25.2</v>
      </c>
      <c r="I1188">
        <f t="shared" si="93"/>
        <v>11.7</v>
      </c>
      <c r="J1188">
        <f t="shared" si="94"/>
        <v>25.2</v>
      </c>
    </row>
    <row r="1189" spans="1:10" x14ac:dyDescent="0.2">
      <c r="A1189" t="s">
        <v>1207</v>
      </c>
      <c r="B1189" t="s">
        <v>1199</v>
      </c>
      <c r="C1189">
        <f t="shared" si="90"/>
        <v>954</v>
      </c>
      <c r="D1189">
        <f t="shared" si="90"/>
        <v>590</v>
      </c>
      <c r="E1189">
        <f t="array" ref="E1189">MIN(FIND(E$1:E$2,$A1189,C1189+1))-C1189</f>
        <v>5</v>
      </c>
      <c r="F1189">
        <f t="array" ref="F1189">MIN(FIND(F$1:F$2,$A1189,D1189+1))-D1189</f>
        <v>5</v>
      </c>
      <c r="G1189" t="str">
        <f t="shared" si="91"/>
        <v xml:space="preserve"> 14.9</v>
      </c>
      <c r="H1189" t="str">
        <f t="shared" si="92"/>
        <v xml:space="preserve"> 26.8</v>
      </c>
      <c r="I1189">
        <f t="shared" si="93"/>
        <v>14.9</v>
      </c>
      <c r="J1189">
        <f t="shared" si="94"/>
        <v>26.8</v>
      </c>
    </row>
    <row r="1190" spans="1:10" x14ac:dyDescent="0.2">
      <c r="A1190" t="s">
        <v>1208</v>
      </c>
      <c r="B1190" t="s">
        <v>1199</v>
      </c>
      <c r="C1190">
        <f t="shared" si="90"/>
        <v>959</v>
      </c>
      <c r="D1190">
        <f t="shared" si="90"/>
        <v>591</v>
      </c>
      <c r="E1190">
        <f t="array" ref="E1190">MIN(FIND(E$1:E$2,$A1190,C1190+1))-C1190</f>
        <v>5</v>
      </c>
      <c r="F1190">
        <f t="array" ref="F1190">MIN(FIND(F$1:F$2,$A1190,D1190+1))-D1190</f>
        <v>5</v>
      </c>
      <c r="G1190" t="str">
        <f t="shared" si="91"/>
        <v xml:space="preserve"> 17.0</v>
      </c>
      <c r="H1190" t="str">
        <f t="shared" si="92"/>
        <v xml:space="preserve"> 22.0</v>
      </c>
      <c r="I1190">
        <f t="shared" si="93"/>
        <v>17</v>
      </c>
      <c r="J1190">
        <f t="shared" si="94"/>
        <v>22</v>
      </c>
    </row>
    <row r="1191" spans="1:10" x14ac:dyDescent="0.2">
      <c r="A1191" t="s">
        <v>1209</v>
      </c>
      <c r="B1191" t="s">
        <v>1199</v>
      </c>
      <c r="C1191">
        <f t="shared" si="90"/>
        <v>956</v>
      </c>
      <c r="D1191">
        <f t="shared" si="90"/>
        <v>590</v>
      </c>
      <c r="E1191">
        <f t="array" ref="E1191">MIN(FIND(E$1:E$2,$A1191,C1191+1))-C1191</f>
        <v>5</v>
      </c>
      <c r="F1191">
        <f t="array" ref="F1191">MIN(FIND(F$1:F$2,$A1191,D1191+1))-D1191</f>
        <v>5</v>
      </c>
      <c r="G1191" t="str">
        <f t="shared" si="91"/>
        <v xml:space="preserve"> 18.5</v>
      </c>
      <c r="H1191" t="str">
        <f t="shared" si="92"/>
        <v xml:space="preserve"> 24.9</v>
      </c>
      <c r="I1191">
        <f t="shared" si="93"/>
        <v>18.5</v>
      </c>
      <c r="J1191">
        <f t="shared" si="94"/>
        <v>24.9</v>
      </c>
    </row>
    <row r="1192" spans="1:10" x14ac:dyDescent="0.2">
      <c r="A1192" t="s">
        <v>1210</v>
      </c>
      <c r="B1192" t="s">
        <v>1199</v>
      </c>
      <c r="C1192">
        <f t="shared" si="90"/>
        <v>952</v>
      </c>
      <c r="D1192">
        <f t="shared" si="90"/>
        <v>587</v>
      </c>
      <c r="E1192">
        <f t="array" ref="E1192">MIN(FIND(E$1:E$2,$A1192,C1192+1))-C1192</f>
        <v>5</v>
      </c>
      <c r="F1192">
        <f t="array" ref="F1192">MIN(FIND(F$1:F$2,$A1192,D1192+1))-D1192</f>
        <v>5</v>
      </c>
      <c r="G1192" t="str">
        <f t="shared" si="91"/>
        <v xml:space="preserve"> 11.1</v>
      </c>
      <c r="H1192" t="str">
        <f t="shared" si="92"/>
        <v xml:space="preserve"> 23.4</v>
      </c>
      <c r="I1192">
        <f t="shared" si="93"/>
        <v>11.1</v>
      </c>
      <c r="J1192">
        <f t="shared" si="94"/>
        <v>23.4</v>
      </c>
    </row>
    <row r="1193" spans="1:10" x14ac:dyDescent="0.2">
      <c r="A1193" t="s">
        <v>1211</v>
      </c>
      <c r="B1193" t="s">
        <v>1199</v>
      </c>
      <c r="C1193">
        <f t="shared" si="90"/>
        <v>955</v>
      </c>
      <c r="D1193">
        <f t="shared" si="90"/>
        <v>591</v>
      </c>
      <c r="E1193">
        <f t="array" ref="E1193">MIN(FIND(E$1:E$2,$A1193,C1193+1))-C1193</f>
        <v>5</v>
      </c>
      <c r="F1193">
        <f t="array" ref="F1193">MIN(FIND(F$1:F$2,$A1193,D1193+1))-D1193</f>
        <v>5</v>
      </c>
      <c r="G1193" t="str">
        <f t="shared" si="91"/>
        <v xml:space="preserve"> 17.8</v>
      </c>
      <c r="H1193" t="str">
        <f t="shared" si="92"/>
        <v xml:space="preserve"> 25.0</v>
      </c>
      <c r="I1193">
        <f t="shared" si="93"/>
        <v>17.8</v>
      </c>
      <c r="J1193">
        <f t="shared" si="94"/>
        <v>25</v>
      </c>
    </row>
    <row r="1194" spans="1:10" x14ac:dyDescent="0.2">
      <c r="A1194" t="s">
        <v>1212</v>
      </c>
      <c r="B1194" t="s">
        <v>1199</v>
      </c>
      <c r="C1194">
        <f t="shared" si="90"/>
        <v>951</v>
      </c>
      <c r="D1194">
        <f t="shared" si="90"/>
        <v>590</v>
      </c>
      <c r="E1194">
        <f t="array" ref="E1194">MIN(FIND(E$1:E$2,$A1194,C1194+1))-C1194</f>
        <v>5</v>
      </c>
      <c r="F1194">
        <f t="array" ref="F1194">MIN(FIND(F$1:F$2,$A1194,D1194+1))-D1194</f>
        <v>5</v>
      </c>
      <c r="G1194" t="str">
        <f t="shared" si="91"/>
        <v xml:space="preserve"> 16.4</v>
      </c>
      <c r="H1194" t="str">
        <f t="shared" si="92"/>
        <v xml:space="preserve"> 26.5</v>
      </c>
      <c r="I1194">
        <f t="shared" si="93"/>
        <v>16.399999999999999</v>
      </c>
      <c r="J1194">
        <f t="shared" si="94"/>
        <v>26.5</v>
      </c>
    </row>
    <row r="1195" spans="1:10" x14ac:dyDescent="0.2">
      <c r="A1195" t="s">
        <v>1213</v>
      </c>
      <c r="B1195" t="s">
        <v>1199</v>
      </c>
      <c r="C1195">
        <f t="shared" si="90"/>
        <v>957</v>
      </c>
      <c r="D1195">
        <f t="shared" si="90"/>
        <v>590</v>
      </c>
      <c r="E1195">
        <f t="array" ref="E1195">MIN(FIND(E$1:E$2,$A1195,C1195+1))-C1195</f>
        <v>5</v>
      </c>
      <c r="F1195">
        <f t="array" ref="F1195">MIN(FIND(F$1:F$2,$A1195,D1195+1))-D1195</f>
        <v>5</v>
      </c>
      <c r="G1195" t="str">
        <f t="shared" si="91"/>
        <v xml:space="preserve"> 19.5</v>
      </c>
      <c r="H1195" t="str">
        <f t="shared" si="92"/>
        <v xml:space="preserve"> 19.1</v>
      </c>
      <c r="I1195">
        <f t="shared" si="93"/>
        <v>19.5</v>
      </c>
      <c r="J1195">
        <f t="shared" si="94"/>
        <v>19.100000000000001</v>
      </c>
    </row>
    <row r="1196" spans="1:10" x14ac:dyDescent="0.2">
      <c r="A1196" t="s">
        <v>1214</v>
      </c>
      <c r="B1196" t="s">
        <v>1199</v>
      </c>
      <c r="C1196">
        <f t="shared" si="90"/>
        <v>956</v>
      </c>
      <c r="D1196">
        <f t="shared" si="90"/>
        <v>591</v>
      </c>
      <c r="E1196">
        <f t="array" ref="E1196">MIN(FIND(E$1:E$2,$A1196,C1196+1))-C1196</f>
        <v>4</v>
      </c>
      <c r="F1196">
        <f t="array" ref="F1196">MIN(FIND(F$1:F$2,$A1196,D1196+1))-D1196</f>
        <v>5</v>
      </c>
      <c r="G1196" t="str">
        <f t="shared" si="91"/>
        <v xml:space="preserve"> 9.5</v>
      </c>
      <c r="H1196" t="str">
        <f t="shared" si="92"/>
        <v xml:space="preserve"> 27.2</v>
      </c>
      <c r="I1196">
        <f t="shared" si="93"/>
        <v>9.5</v>
      </c>
      <c r="J1196">
        <f t="shared" si="94"/>
        <v>27.2</v>
      </c>
    </row>
    <row r="1197" spans="1:10" x14ac:dyDescent="0.2">
      <c r="A1197" t="s">
        <v>1215</v>
      </c>
      <c r="B1197" t="s">
        <v>1216</v>
      </c>
      <c r="C1197">
        <f t="shared" si="90"/>
        <v>950</v>
      </c>
      <c r="D1197">
        <f t="shared" si="90"/>
        <v>587</v>
      </c>
      <c r="E1197">
        <f t="array" ref="E1197">MIN(FIND(E$1:E$2,$A1197,C1197+1))-C1197</f>
        <v>5</v>
      </c>
      <c r="F1197">
        <f t="array" ref="F1197">MIN(FIND(F$1:F$2,$A1197,D1197+1))-D1197</f>
        <v>5</v>
      </c>
      <c r="G1197" t="str">
        <f t="shared" si="91"/>
        <v xml:space="preserve"> 17.4</v>
      </c>
      <c r="H1197" t="str">
        <f t="shared" si="92"/>
        <v xml:space="preserve"> 21.5</v>
      </c>
      <c r="I1197">
        <f t="shared" si="93"/>
        <v>17.399999999999999</v>
      </c>
      <c r="J1197">
        <f t="shared" si="94"/>
        <v>21.5</v>
      </c>
    </row>
    <row r="1198" spans="1:10" x14ac:dyDescent="0.2">
      <c r="A1198" t="s">
        <v>1217</v>
      </c>
      <c r="B1198" t="s">
        <v>1216</v>
      </c>
      <c r="C1198">
        <f t="shared" si="90"/>
        <v>968</v>
      </c>
      <c r="D1198">
        <f t="shared" si="90"/>
        <v>593</v>
      </c>
      <c r="E1198">
        <f t="array" ref="E1198">MIN(FIND(E$1:E$2,$A1198,C1198+1))-C1198</f>
        <v>4</v>
      </c>
      <c r="F1198">
        <f t="array" ref="F1198">MIN(FIND(F$1:F$2,$A1198,D1198+1))-D1198</f>
        <v>5</v>
      </c>
      <c r="G1198" t="str">
        <f t="shared" si="91"/>
        <v xml:space="preserve"> 6.3</v>
      </c>
      <c r="H1198" t="str">
        <f t="shared" si="92"/>
        <v xml:space="preserve"> 29.8</v>
      </c>
      <c r="I1198">
        <f t="shared" si="93"/>
        <v>6.3</v>
      </c>
      <c r="J1198">
        <f t="shared" si="94"/>
        <v>29.8</v>
      </c>
    </row>
    <row r="1199" spans="1:10" x14ac:dyDescent="0.2">
      <c r="A1199" t="s">
        <v>1218</v>
      </c>
      <c r="B1199" t="s">
        <v>1216</v>
      </c>
      <c r="C1199">
        <f t="shared" si="90"/>
        <v>967</v>
      </c>
      <c r="D1199">
        <f t="shared" si="90"/>
        <v>594</v>
      </c>
      <c r="E1199">
        <f t="array" ref="E1199">MIN(FIND(E$1:E$2,$A1199,C1199+1))-C1199</f>
        <v>4</v>
      </c>
      <c r="F1199">
        <f t="array" ref="F1199">MIN(FIND(F$1:F$2,$A1199,D1199+1))-D1199</f>
        <v>5</v>
      </c>
      <c r="G1199" t="str">
        <f t="shared" si="91"/>
        <v xml:space="preserve"> 8.9</v>
      </c>
      <c r="H1199" t="str">
        <f t="shared" si="92"/>
        <v xml:space="preserve"> 28.8</v>
      </c>
      <c r="I1199">
        <f t="shared" si="93"/>
        <v>8.9</v>
      </c>
      <c r="J1199">
        <f t="shared" si="94"/>
        <v>28.8</v>
      </c>
    </row>
    <row r="1200" spans="1:10" x14ac:dyDescent="0.2">
      <c r="A1200" t="s">
        <v>1219</v>
      </c>
      <c r="B1200" t="s">
        <v>1216</v>
      </c>
      <c r="C1200">
        <f t="shared" si="90"/>
        <v>952</v>
      </c>
      <c r="D1200">
        <f t="shared" si="90"/>
        <v>588</v>
      </c>
      <c r="E1200">
        <f t="array" ref="E1200">MIN(FIND(E$1:E$2,$A1200,C1200+1))-C1200</f>
        <v>4</v>
      </c>
      <c r="F1200">
        <f t="array" ref="F1200">MIN(FIND(F$1:F$2,$A1200,D1200+1))-D1200</f>
        <v>5</v>
      </c>
      <c r="G1200" t="str">
        <f t="shared" si="91"/>
        <v xml:space="preserve"> 4.9</v>
      </c>
      <c r="H1200" t="str">
        <f t="shared" si="92"/>
        <v xml:space="preserve"> 39.8</v>
      </c>
      <c r="I1200">
        <f t="shared" si="93"/>
        <v>4.9000000000000004</v>
      </c>
      <c r="J1200">
        <f t="shared" si="94"/>
        <v>39.799999999999997</v>
      </c>
    </row>
    <row r="1201" spans="1:10" x14ac:dyDescent="0.2">
      <c r="A1201" t="s">
        <v>1220</v>
      </c>
      <c r="B1201" t="s">
        <v>1216</v>
      </c>
      <c r="C1201">
        <f t="shared" si="90"/>
        <v>956</v>
      </c>
      <c r="D1201">
        <f t="shared" si="90"/>
        <v>591</v>
      </c>
      <c r="E1201">
        <f t="array" ref="E1201">MIN(FIND(E$1:E$2,$A1201,C1201+1))-C1201</f>
        <v>5</v>
      </c>
      <c r="F1201">
        <f t="array" ref="F1201">MIN(FIND(F$1:F$2,$A1201,D1201+1))-D1201</f>
        <v>5</v>
      </c>
      <c r="G1201" t="str">
        <f t="shared" si="91"/>
        <v xml:space="preserve"> 14.4</v>
      </c>
      <c r="H1201" t="str">
        <f t="shared" si="92"/>
        <v xml:space="preserve"> 33.9</v>
      </c>
      <c r="I1201">
        <f t="shared" si="93"/>
        <v>14.4</v>
      </c>
      <c r="J1201">
        <f t="shared" si="94"/>
        <v>33.9</v>
      </c>
    </row>
    <row r="1202" spans="1:10" x14ac:dyDescent="0.2">
      <c r="A1202" t="s">
        <v>1221</v>
      </c>
      <c r="B1202" t="s">
        <v>1216</v>
      </c>
      <c r="C1202">
        <f t="shared" si="90"/>
        <v>958</v>
      </c>
      <c r="D1202">
        <f t="shared" si="90"/>
        <v>591</v>
      </c>
      <c r="E1202">
        <f t="array" ref="E1202">MIN(FIND(E$1:E$2,$A1202,C1202+1))-C1202</f>
        <v>4</v>
      </c>
      <c r="F1202">
        <f t="array" ref="F1202">MIN(FIND(F$1:F$2,$A1202,D1202+1))-D1202</f>
        <v>5</v>
      </c>
      <c r="G1202" t="str">
        <f t="shared" si="91"/>
        <v xml:space="preserve"> 5.6</v>
      </c>
      <c r="H1202" t="str">
        <f t="shared" si="92"/>
        <v xml:space="preserve"> 34.8</v>
      </c>
      <c r="I1202">
        <f t="shared" si="93"/>
        <v>5.6</v>
      </c>
      <c r="J1202">
        <f t="shared" si="94"/>
        <v>34.799999999999997</v>
      </c>
    </row>
    <row r="1203" spans="1:10" x14ac:dyDescent="0.2">
      <c r="A1203" t="s">
        <v>1222</v>
      </c>
      <c r="B1203" t="s">
        <v>1216</v>
      </c>
      <c r="C1203">
        <f t="shared" si="90"/>
        <v>953</v>
      </c>
      <c r="D1203">
        <f t="shared" si="90"/>
        <v>591</v>
      </c>
      <c r="E1203">
        <f t="array" ref="E1203">MIN(FIND(E$1:E$2,$A1203,C1203+1))-C1203</f>
        <v>5</v>
      </c>
      <c r="F1203">
        <f t="array" ref="F1203">MIN(FIND(F$1:F$2,$A1203,D1203+1))-D1203</f>
        <v>5</v>
      </c>
      <c r="G1203" t="str">
        <f t="shared" si="91"/>
        <v xml:space="preserve"> 10.4</v>
      </c>
      <c r="H1203" t="str">
        <f t="shared" si="92"/>
        <v xml:space="preserve"> 29.5</v>
      </c>
      <c r="I1203">
        <f t="shared" si="93"/>
        <v>10.4</v>
      </c>
      <c r="J1203">
        <f t="shared" si="94"/>
        <v>29.5</v>
      </c>
    </row>
    <row r="1204" spans="1:10" x14ac:dyDescent="0.2">
      <c r="A1204" t="s">
        <v>1223</v>
      </c>
      <c r="B1204" t="s">
        <v>1216</v>
      </c>
      <c r="C1204">
        <f t="shared" si="90"/>
        <v>956</v>
      </c>
      <c r="D1204">
        <f t="shared" si="90"/>
        <v>591</v>
      </c>
      <c r="E1204">
        <f t="array" ref="E1204">MIN(FIND(E$1:E$2,$A1204,C1204+1))-C1204</f>
        <v>4</v>
      </c>
      <c r="F1204">
        <f t="array" ref="F1204">MIN(FIND(F$1:F$2,$A1204,D1204+1))-D1204</f>
        <v>5</v>
      </c>
      <c r="G1204" t="str">
        <f t="shared" si="91"/>
        <v xml:space="preserve"> 7.0</v>
      </c>
      <c r="H1204" t="str">
        <f t="shared" si="92"/>
        <v xml:space="preserve"> 42.8</v>
      </c>
      <c r="I1204">
        <f t="shared" si="93"/>
        <v>7</v>
      </c>
      <c r="J1204">
        <f t="shared" si="94"/>
        <v>42.8</v>
      </c>
    </row>
    <row r="1205" spans="1:10" x14ac:dyDescent="0.2">
      <c r="A1205" t="s">
        <v>1224</v>
      </c>
      <c r="B1205" t="s">
        <v>1216</v>
      </c>
      <c r="C1205">
        <f t="shared" si="90"/>
        <v>955</v>
      </c>
      <c r="D1205">
        <f t="shared" si="90"/>
        <v>591</v>
      </c>
      <c r="E1205">
        <f t="array" ref="E1205">MIN(FIND(E$1:E$2,$A1205,C1205+1))-C1205</f>
        <v>5</v>
      </c>
      <c r="F1205">
        <f t="array" ref="F1205">MIN(FIND(F$1:F$2,$A1205,D1205+1))-D1205</f>
        <v>5</v>
      </c>
      <c r="G1205" t="str">
        <f t="shared" si="91"/>
        <v xml:space="preserve"> 16.5</v>
      </c>
      <c r="H1205" t="str">
        <f t="shared" si="92"/>
        <v xml:space="preserve"> 24.5</v>
      </c>
      <c r="I1205">
        <f t="shared" si="93"/>
        <v>16.5</v>
      </c>
      <c r="J1205">
        <f t="shared" si="94"/>
        <v>24.5</v>
      </c>
    </row>
    <row r="1206" spans="1:10" x14ac:dyDescent="0.2">
      <c r="A1206" t="s">
        <v>1225</v>
      </c>
      <c r="B1206" t="s">
        <v>1216</v>
      </c>
      <c r="C1206">
        <f t="shared" si="90"/>
        <v>964</v>
      </c>
      <c r="D1206">
        <f t="shared" si="90"/>
        <v>592</v>
      </c>
      <c r="E1206">
        <f t="array" ref="E1206">MIN(FIND(E$1:E$2,$A1206,C1206+1))-C1206</f>
        <v>4</v>
      </c>
      <c r="F1206">
        <f t="array" ref="F1206">MIN(FIND(F$1:F$2,$A1206,D1206+1))-D1206</f>
        <v>5</v>
      </c>
      <c r="G1206" t="str">
        <f t="shared" si="91"/>
        <v xml:space="preserve"> 6.1</v>
      </c>
      <c r="H1206" t="str">
        <f t="shared" si="92"/>
        <v xml:space="preserve"> 34.6</v>
      </c>
      <c r="I1206">
        <f t="shared" si="93"/>
        <v>6.1</v>
      </c>
      <c r="J1206">
        <f t="shared" si="94"/>
        <v>34.6</v>
      </c>
    </row>
    <row r="1207" spans="1:10" x14ac:dyDescent="0.2">
      <c r="A1207" t="s">
        <v>1226</v>
      </c>
      <c r="B1207" t="s">
        <v>1216</v>
      </c>
      <c r="C1207">
        <f t="shared" si="90"/>
        <v>950</v>
      </c>
      <c r="D1207">
        <f t="shared" si="90"/>
        <v>590</v>
      </c>
      <c r="E1207">
        <f t="array" ref="E1207">MIN(FIND(E$1:E$2,$A1207,C1207+1))-C1207</f>
        <v>5</v>
      </c>
      <c r="F1207">
        <f t="array" ref="F1207">MIN(FIND(F$1:F$2,$A1207,D1207+1))-D1207</f>
        <v>5</v>
      </c>
      <c r="G1207" t="str">
        <f t="shared" si="91"/>
        <v xml:space="preserve"> 13.9</v>
      </c>
      <c r="H1207" t="str">
        <f t="shared" si="92"/>
        <v xml:space="preserve"> 22.8</v>
      </c>
      <c r="I1207">
        <f t="shared" si="93"/>
        <v>13.9</v>
      </c>
      <c r="J1207">
        <f t="shared" si="94"/>
        <v>22.8</v>
      </c>
    </row>
    <row r="1208" spans="1:10" x14ac:dyDescent="0.2">
      <c r="A1208" t="s">
        <v>1227</v>
      </c>
      <c r="B1208" t="s">
        <v>1216</v>
      </c>
      <c r="C1208">
        <f t="shared" si="90"/>
        <v>961</v>
      </c>
      <c r="D1208">
        <f t="shared" si="90"/>
        <v>592</v>
      </c>
      <c r="E1208">
        <f t="array" ref="E1208">MIN(FIND(E$1:E$2,$A1208,C1208+1))-C1208</f>
        <v>4</v>
      </c>
      <c r="F1208">
        <f t="array" ref="F1208">MIN(FIND(F$1:F$2,$A1208,D1208+1))-D1208</f>
        <v>5</v>
      </c>
      <c r="G1208" t="str">
        <f t="shared" si="91"/>
        <v xml:space="preserve"> 7.4</v>
      </c>
      <c r="H1208" t="str">
        <f t="shared" si="92"/>
        <v xml:space="preserve"> 31.8</v>
      </c>
      <c r="I1208">
        <f t="shared" si="93"/>
        <v>7.4</v>
      </c>
      <c r="J1208">
        <f t="shared" si="94"/>
        <v>31.8</v>
      </c>
    </row>
    <row r="1209" spans="1:10" x14ac:dyDescent="0.2">
      <c r="A1209" t="s">
        <v>1228</v>
      </c>
      <c r="B1209" t="s">
        <v>1216</v>
      </c>
      <c r="C1209">
        <f t="shared" si="90"/>
        <v>965</v>
      </c>
      <c r="D1209">
        <f t="shared" si="90"/>
        <v>595</v>
      </c>
      <c r="E1209">
        <f t="array" ref="E1209">MIN(FIND(E$1:E$2,$A1209,C1209+1))-C1209</f>
        <v>4</v>
      </c>
      <c r="F1209">
        <f t="array" ref="F1209">MIN(FIND(F$1:F$2,$A1209,D1209+1))-D1209</f>
        <v>5</v>
      </c>
      <c r="G1209" t="str">
        <f t="shared" si="91"/>
        <v xml:space="preserve"> 4.6</v>
      </c>
      <c r="H1209" t="str">
        <f t="shared" si="92"/>
        <v xml:space="preserve"> 30.6</v>
      </c>
      <c r="I1209">
        <f t="shared" si="93"/>
        <v>4.5999999999999996</v>
      </c>
      <c r="J1209">
        <f t="shared" si="94"/>
        <v>30.6</v>
      </c>
    </row>
    <row r="1210" spans="1:10" x14ac:dyDescent="0.2">
      <c r="A1210" t="s">
        <v>1229</v>
      </c>
      <c r="B1210" t="s">
        <v>1216</v>
      </c>
      <c r="C1210">
        <f t="shared" si="90"/>
        <v>948</v>
      </c>
      <c r="D1210">
        <f t="shared" si="90"/>
        <v>591</v>
      </c>
      <c r="E1210">
        <f t="array" ref="E1210">MIN(FIND(E$1:E$2,$A1210,C1210+1))-C1210</f>
        <v>5</v>
      </c>
      <c r="F1210">
        <f t="array" ref="F1210">MIN(FIND(F$1:F$2,$A1210,D1210+1))-D1210</f>
        <v>5</v>
      </c>
      <c r="G1210" t="str">
        <f t="shared" si="91"/>
        <v xml:space="preserve"> 13.2</v>
      </c>
      <c r="H1210" t="str">
        <f t="shared" si="92"/>
        <v xml:space="preserve"> 26.9</v>
      </c>
      <c r="I1210">
        <f t="shared" si="93"/>
        <v>13.2</v>
      </c>
      <c r="J1210">
        <f t="shared" si="94"/>
        <v>26.9</v>
      </c>
    </row>
    <row r="1211" spans="1:10" x14ac:dyDescent="0.2">
      <c r="A1211" t="s">
        <v>1230</v>
      </c>
      <c r="B1211" t="s">
        <v>1216</v>
      </c>
      <c r="C1211">
        <f t="shared" si="90"/>
        <v>971</v>
      </c>
      <c r="D1211">
        <f t="shared" si="90"/>
        <v>596</v>
      </c>
      <c r="E1211">
        <f t="array" ref="E1211">MIN(FIND(E$1:E$2,$A1211,C1211+1))-C1211</f>
        <v>4</v>
      </c>
      <c r="F1211">
        <f t="array" ref="F1211">MIN(FIND(F$1:F$2,$A1211,D1211+1))-D1211</f>
        <v>5</v>
      </c>
      <c r="G1211" t="str">
        <f t="shared" si="91"/>
        <v xml:space="preserve"> 6.7</v>
      </c>
      <c r="H1211" t="str">
        <f t="shared" si="92"/>
        <v xml:space="preserve"> 34.2</v>
      </c>
      <c r="I1211">
        <f t="shared" si="93"/>
        <v>6.7</v>
      </c>
      <c r="J1211">
        <f t="shared" si="94"/>
        <v>34.200000000000003</v>
      </c>
    </row>
    <row r="1212" spans="1:10" x14ac:dyDescent="0.2">
      <c r="A1212" t="s">
        <v>1231</v>
      </c>
      <c r="B1212" t="s">
        <v>1216</v>
      </c>
      <c r="C1212">
        <f t="shared" si="90"/>
        <v>975</v>
      </c>
      <c r="D1212">
        <f t="shared" si="90"/>
        <v>595</v>
      </c>
      <c r="E1212">
        <f t="array" ref="E1212">MIN(FIND(E$1:E$2,$A1212,C1212+1))-C1212</f>
        <v>4</v>
      </c>
      <c r="F1212">
        <f t="array" ref="F1212">MIN(FIND(F$1:F$2,$A1212,D1212+1))-D1212</f>
        <v>5</v>
      </c>
      <c r="G1212" t="str">
        <f t="shared" si="91"/>
        <v xml:space="preserve"> 9.4</v>
      </c>
      <c r="H1212" t="str">
        <f t="shared" si="92"/>
        <v xml:space="preserve"> 35.8</v>
      </c>
      <c r="I1212">
        <f t="shared" si="93"/>
        <v>9.4</v>
      </c>
      <c r="J1212">
        <f t="shared" si="94"/>
        <v>35.799999999999997</v>
      </c>
    </row>
    <row r="1213" spans="1:10" x14ac:dyDescent="0.2">
      <c r="A1213" t="s">
        <v>1232</v>
      </c>
      <c r="B1213" t="s">
        <v>1216</v>
      </c>
      <c r="C1213">
        <f t="shared" si="90"/>
        <v>961</v>
      </c>
      <c r="D1213">
        <f t="shared" si="90"/>
        <v>590</v>
      </c>
      <c r="E1213">
        <f t="array" ref="E1213">MIN(FIND(E$1:E$2,$A1213,C1213+1))-C1213</f>
        <v>4</v>
      </c>
      <c r="F1213">
        <f t="array" ref="F1213">MIN(FIND(F$1:F$2,$A1213,D1213+1))-D1213</f>
        <v>5</v>
      </c>
      <c r="G1213" t="str">
        <f t="shared" si="91"/>
        <v xml:space="preserve"> 8.1</v>
      </c>
      <c r="H1213" t="str">
        <f t="shared" si="92"/>
        <v xml:space="preserve"> 33.9</v>
      </c>
      <c r="I1213">
        <f t="shared" si="93"/>
        <v>8.1</v>
      </c>
      <c r="J1213">
        <f t="shared" si="94"/>
        <v>33.9</v>
      </c>
    </row>
    <row r="1214" spans="1:10" x14ac:dyDescent="0.2">
      <c r="A1214" t="s">
        <v>1233</v>
      </c>
      <c r="B1214" t="s">
        <v>1216</v>
      </c>
      <c r="C1214">
        <f t="shared" si="90"/>
        <v>956</v>
      </c>
      <c r="D1214">
        <f t="shared" si="90"/>
        <v>588</v>
      </c>
      <c r="E1214">
        <f t="array" ref="E1214">MIN(FIND(E$1:E$2,$A1214,C1214+1))-C1214</f>
        <v>4</v>
      </c>
      <c r="F1214">
        <f t="array" ref="F1214">MIN(FIND(F$1:F$2,$A1214,D1214+1))-D1214</f>
        <v>5</v>
      </c>
      <c r="G1214" t="str">
        <f t="shared" si="91"/>
        <v xml:space="preserve"> 7.2</v>
      </c>
      <c r="H1214" t="str">
        <f t="shared" si="92"/>
        <v xml:space="preserve"> 28.9</v>
      </c>
      <c r="I1214">
        <f t="shared" si="93"/>
        <v>7.2</v>
      </c>
      <c r="J1214">
        <f t="shared" si="94"/>
        <v>28.9</v>
      </c>
    </row>
    <row r="1215" spans="1:10" x14ac:dyDescent="0.2">
      <c r="A1215" t="s">
        <v>1234</v>
      </c>
      <c r="B1215" t="s">
        <v>1216</v>
      </c>
      <c r="C1215">
        <f t="shared" si="90"/>
        <v>949</v>
      </c>
      <c r="D1215">
        <f t="shared" si="90"/>
        <v>588</v>
      </c>
      <c r="E1215">
        <f t="array" ref="E1215">MIN(FIND(E$1:E$2,$A1215,C1215+1))-C1215</f>
        <v>5</v>
      </c>
      <c r="F1215">
        <f t="array" ref="F1215">MIN(FIND(F$1:F$2,$A1215,D1215+1))-D1215</f>
        <v>5</v>
      </c>
      <c r="G1215" t="str">
        <f t="shared" si="91"/>
        <v xml:space="preserve"> 23.4</v>
      </c>
      <c r="H1215" t="str">
        <f t="shared" si="92"/>
        <v xml:space="preserve"> 23.2</v>
      </c>
      <c r="I1215">
        <f t="shared" si="93"/>
        <v>23.4</v>
      </c>
      <c r="J1215">
        <f t="shared" si="94"/>
        <v>23.2</v>
      </c>
    </row>
    <row r="1216" spans="1:10" x14ac:dyDescent="0.2">
      <c r="A1216" t="s">
        <v>1235</v>
      </c>
      <c r="B1216" t="s">
        <v>1216</v>
      </c>
      <c r="C1216">
        <f t="shared" si="90"/>
        <v>952</v>
      </c>
      <c r="D1216">
        <f t="shared" si="90"/>
        <v>588</v>
      </c>
      <c r="E1216">
        <f t="array" ref="E1216">MIN(FIND(E$1:E$2,$A1216,C1216+1))-C1216</f>
        <v>4</v>
      </c>
      <c r="F1216">
        <f t="array" ref="F1216">MIN(FIND(F$1:F$2,$A1216,D1216+1))-D1216</f>
        <v>5</v>
      </c>
      <c r="G1216" t="str">
        <f t="shared" si="91"/>
        <v xml:space="preserve"> 8.6</v>
      </c>
      <c r="H1216" t="str">
        <f t="shared" si="92"/>
        <v xml:space="preserve"> 25.8</v>
      </c>
      <c r="I1216">
        <f t="shared" si="93"/>
        <v>8.6</v>
      </c>
      <c r="J1216">
        <f t="shared" si="94"/>
        <v>25.8</v>
      </c>
    </row>
    <row r="1217" spans="1:10" x14ac:dyDescent="0.2">
      <c r="A1217" t="s">
        <v>1236</v>
      </c>
      <c r="B1217" t="s">
        <v>1216</v>
      </c>
      <c r="C1217">
        <f t="shared" si="90"/>
        <v>964</v>
      </c>
      <c r="D1217">
        <f t="shared" si="90"/>
        <v>592</v>
      </c>
      <c r="E1217">
        <f t="array" ref="E1217">MIN(FIND(E$1:E$2,$A1217,C1217+1))-C1217</f>
        <v>5</v>
      </c>
      <c r="F1217">
        <f t="array" ref="F1217">MIN(FIND(F$1:F$2,$A1217,D1217+1))-D1217</f>
        <v>5</v>
      </c>
      <c r="G1217" t="str">
        <f t="shared" si="91"/>
        <v xml:space="preserve"> 12.4</v>
      </c>
      <c r="H1217" t="str">
        <f t="shared" si="92"/>
        <v xml:space="preserve"> 28.1</v>
      </c>
      <c r="I1217">
        <f t="shared" si="93"/>
        <v>12.4</v>
      </c>
      <c r="J1217">
        <f t="shared" si="94"/>
        <v>28.1</v>
      </c>
    </row>
    <row r="1218" spans="1:10" x14ac:dyDescent="0.2">
      <c r="A1218" t="s">
        <v>1237</v>
      </c>
      <c r="B1218" t="s">
        <v>1216</v>
      </c>
      <c r="C1218">
        <f t="shared" si="90"/>
        <v>954</v>
      </c>
      <c r="D1218">
        <f t="shared" si="90"/>
        <v>589</v>
      </c>
      <c r="E1218">
        <f t="array" ref="E1218">MIN(FIND(E$1:E$2,$A1218,C1218+1))-C1218</f>
        <v>5</v>
      </c>
      <c r="F1218">
        <f t="array" ref="F1218">MIN(FIND(F$1:F$2,$A1218,D1218+1))-D1218</f>
        <v>5</v>
      </c>
      <c r="G1218" t="str">
        <f t="shared" si="91"/>
        <v xml:space="preserve"> 17.0</v>
      </c>
      <c r="H1218" t="str">
        <f t="shared" si="92"/>
        <v xml:space="preserve"> 21.9</v>
      </c>
      <c r="I1218">
        <f t="shared" si="93"/>
        <v>17</v>
      </c>
      <c r="J1218">
        <f t="shared" si="94"/>
        <v>21.9</v>
      </c>
    </row>
    <row r="1219" spans="1:10" x14ac:dyDescent="0.2">
      <c r="A1219" t="s">
        <v>1238</v>
      </c>
      <c r="B1219" t="s">
        <v>1216</v>
      </c>
      <c r="C1219">
        <f t="shared" si="90"/>
        <v>956</v>
      </c>
      <c r="D1219">
        <f t="shared" si="90"/>
        <v>591</v>
      </c>
      <c r="E1219">
        <f t="array" ref="E1219">MIN(FIND(E$1:E$2,$A1219,C1219+1))-C1219</f>
        <v>5</v>
      </c>
      <c r="F1219">
        <f t="array" ref="F1219">MIN(FIND(F$1:F$2,$A1219,D1219+1))-D1219</f>
        <v>5</v>
      </c>
      <c r="G1219" t="str">
        <f t="shared" si="91"/>
        <v xml:space="preserve"> 10.9</v>
      </c>
      <c r="H1219" t="str">
        <f t="shared" si="92"/>
        <v xml:space="preserve"> 21.9</v>
      </c>
      <c r="I1219">
        <f t="shared" si="93"/>
        <v>10.9</v>
      </c>
      <c r="J1219">
        <f t="shared" si="94"/>
        <v>21.9</v>
      </c>
    </row>
    <row r="1220" spans="1:10" x14ac:dyDescent="0.2">
      <c r="A1220" t="s">
        <v>1239</v>
      </c>
      <c r="B1220" t="s">
        <v>1216</v>
      </c>
      <c r="C1220">
        <f t="shared" si="90"/>
        <v>960</v>
      </c>
      <c r="D1220">
        <f t="shared" si="90"/>
        <v>592</v>
      </c>
      <c r="E1220">
        <f t="array" ref="E1220">MIN(FIND(E$1:E$2,$A1220,C1220+1))-C1220</f>
        <v>5</v>
      </c>
      <c r="F1220">
        <f t="array" ref="F1220">MIN(FIND(F$1:F$2,$A1220,D1220+1))-D1220</f>
        <v>5</v>
      </c>
      <c r="G1220" t="str">
        <f t="shared" si="91"/>
        <v xml:space="preserve"> 23.8</v>
      </c>
      <c r="H1220" t="str">
        <f t="shared" si="92"/>
        <v xml:space="preserve"> 30.1</v>
      </c>
      <c r="I1220">
        <f t="shared" si="93"/>
        <v>23.8</v>
      </c>
      <c r="J1220">
        <f t="shared" si="94"/>
        <v>30.1</v>
      </c>
    </row>
    <row r="1221" spans="1:10" x14ac:dyDescent="0.2">
      <c r="A1221" t="s">
        <v>1240</v>
      </c>
      <c r="B1221" t="s">
        <v>1241</v>
      </c>
      <c r="C1221">
        <f t="shared" ref="C1221:D1284" si="95">FIND(C$1,$A1221)+LEN(C$1)+2</f>
        <v>958</v>
      </c>
      <c r="D1221">
        <f t="shared" si="95"/>
        <v>590</v>
      </c>
      <c r="E1221">
        <f t="array" ref="E1221">MIN(FIND(E$1:E$2,$A1221,C1221+1))-C1221</f>
        <v>4</v>
      </c>
      <c r="F1221">
        <f t="array" ref="F1221">MIN(FIND(F$1:F$2,$A1221,D1221+1))-D1221</f>
        <v>5</v>
      </c>
      <c r="G1221" t="str">
        <f t="shared" ref="G1221:G1284" si="96">MID($A1221,C1221,E1221)</f>
        <v xml:space="preserve"> 9.3</v>
      </c>
      <c r="H1221" t="str">
        <f t="shared" ref="H1221:H1284" si="97">MID($A1221,D1221,F1221)</f>
        <v xml:space="preserve"> 24.6</v>
      </c>
      <c r="I1221">
        <f t="shared" ref="I1221:I1284" si="98">VALUE(G1221)</f>
        <v>9.3000000000000007</v>
      </c>
      <c r="J1221">
        <f t="shared" ref="J1221:J1284" si="99">VALUE(H1221)</f>
        <v>24.6</v>
      </c>
    </row>
    <row r="1222" spans="1:10" x14ac:dyDescent="0.2">
      <c r="A1222" t="s">
        <v>1242</v>
      </c>
      <c r="B1222" t="s">
        <v>1241</v>
      </c>
      <c r="C1222">
        <f t="shared" si="95"/>
        <v>958</v>
      </c>
      <c r="D1222">
        <f t="shared" si="95"/>
        <v>591</v>
      </c>
      <c r="E1222">
        <f t="array" ref="E1222">MIN(FIND(E$1:E$2,$A1222,C1222+1))-C1222</f>
        <v>5</v>
      </c>
      <c r="F1222">
        <f t="array" ref="F1222">MIN(FIND(F$1:F$2,$A1222,D1222+1))-D1222</f>
        <v>5</v>
      </c>
      <c r="G1222" t="str">
        <f t="shared" si="96"/>
        <v xml:space="preserve"> 12.8</v>
      </c>
      <c r="H1222" t="str">
        <f t="shared" si="97"/>
        <v xml:space="preserve"> 20.4</v>
      </c>
      <c r="I1222">
        <f t="shared" si="98"/>
        <v>12.8</v>
      </c>
      <c r="J1222">
        <f t="shared" si="99"/>
        <v>20.399999999999999</v>
      </c>
    </row>
    <row r="1223" spans="1:10" x14ac:dyDescent="0.2">
      <c r="A1223" t="s">
        <v>1243</v>
      </c>
      <c r="B1223" t="s">
        <v>1241</v>
      </c>
      <c r="C1223">
        <f t="shared" si="95"/>
        <v>961</v>
      </c>
      <c r="D1223">
        <f t="shared" si="95"/>
        <v>593</v>
      </c>
      <c r="E1223">
        <f t="array" ref="E1223">MIN(FIND(E$1:E$2,$A1223,C1223+1))-C1223</f>
        <v>5</v>
      </c>
      <c r="F1223">
        <f t="array" ref="F1223">MIN(FIND(F$1:F$2,$A1223,D1223+1))-D1223</f>
        <v>5</v>
      </c>
      <c r="G1223" t="str">
        <f t="shared" si="96"/>
        <v xml:space="preserve"> 12.4</v>
      </c>
      <c r="H1223" t="str">
        <f t="shared" si="97"/>
        <v xml:space="preserve"> 27.0</v>
      </c>
      <c r="I1223">
        <f t="shared" si="98"/>
        <v>12.4</v>
      </c>
      <c r="J1223">
        <f t="shared" si="99"/>
        <v>27</v>
      </c>
    </row>
    <row r="1224" spans="1:10" x14ac:dyDescent="0.2">
      <c r="A1224" t="s">
        <v>1244</v>
      </c>
      <c r="B1224" t="s">
        <v>1241</v>
      </c>
      <c r="C1224">
        <f t="shared" si="95"/>
        <v>946</v>
      </c>
      <c r="D1224">
        <f t="shared" si="95"/>
        <v>587</v>
      </c>
      <c r="E1224">
        <f t="array" ref="E1224">MIN(FIND(E$1:E$2,$A1224,C1224+1))-C1224</f>
        <v>5</v>
      </c>
      <c r="F1224">
        <f t="array" ref="F1224">MIN(FIND(F$1:F$2,$A1224,D1224+1))-D1224</f>
        <v>5</v>
      </c>
      <c r="G1224" t="str">
        <f t="shared" si="96"/>
        <v xml:space="preserve"> 10.1</v>
      </c>
      <c r="H1224" t="str">
        <f t="shared" si="97"/>
        <v xml:space="preserve"> 16.5</v>
      </c>
      <c r="I1224">
        <f t="shared" si="98"/>
        <v>10.1</v>
      </c>
      <c r="J1224">
        <f t="shared" si="99"/>
        <v>16.5</v>
      </c>
    </row>
    <row r="1225" spans="1:10" x14ac:dyDescent="0.2">
      <c r="A1225" t="s">
        <v>1245</v>
      </c>
      <c r="B1225" t="s">
        <v>1241</v>
      </c>
      <c r="C1225">
        <f t="shared" si="95"/>
        <v>965</v>
      </c>
      <c r="D1225">
        <f t="shared" si="95"/>
        <v>595</v>
      </c>
      <c r="E1225">
        <f t="array" ref="E1225">MIN(FIND(E$1:E$2,$A1225,C1225+1))-C1225</f>
        <v>5</v>
      </c>
      <c r="F1225">
        <f t="array" ref="F1225">MIN(FIND(F$1:F$2,$A1225,D1225+1))-D1225</f>
        <v>5</v>
      </c>
      <c r="G1225" t="str">
        <f t="shared" si="96"/>
        <v xml:space="preserve"> 11.2</v>
      </c>
      <c r="H1225" t="str">
        <f t="shared" si="97"/>
        <v xml:space="preserve"> 28.0</v>
      </c>
      <c r="I1225">
        <f t="shared" si="98"/>
        <v>11.2</v>
      </c>
      <c r="J1225">
        <f t="shared" si="99"/>
        <v>28</v>
      </c>
    </row>
    <row r="1226" spans="1:10" x14ac:dyDescent="0.2">
      <c r="A1226" t="s">
        <v>1246</v>
      </c>
      <c r="B1226" t="s">
        <v>1241</v>
      </c>
      <c r="C1226">
        <f t="shared" si="95"/>
        <v>955</v>
      </c>
      <c r="D1226">
        <f t="shared" si="95"/>
        <v>591</v>
      </c>
      <c r="E1226">
        <f t="array" ref="E1226">MIN(FIND(E$1:E$2,$A1226,C1226+1))-C1226</f>
        <v>5</v>
      </c>
      <c r="F1226">
        <f t="array" ref="F1226">MIN(FIND(F$1:F$2,$A1226,D1226+1))-D1226</f>
        <v>5</v>
      </c>
      <c r="G1226" t="str">
        <f t="shared" si="96"/>
        <v xml:space="preserve"> 12.1</v>
      </c>
      <c r="H1226" t="str">
        <f t="shared" si="97"/>
        <v xml:space="preserve"> 24.5</v>
      </c>
      <c r="I1226">
        <f t="shared" si="98"/>
        <v>12.1</v>
      </c>
      <c r="J1226">
        <f t="shared" si="99"/>
        <v>24.5</v>
      </c>
    </row>
    <row r="1227" spans="1:10" x14ac:dyDescent="0.2">
      <c r="A1227" t="s">
        <v>1247</v>
      </c>
      <c r="B1227" t="s">
        <v>1241</v>
      </c>
      <c r="C1227">
        <f t="shared" si="95"/>
        <v>963</v>
      </c>
      <c r="D1227">
        <f t="shared" si="95"/>
        <v>594</v>
      </c>
      <c r="E1227">
        <f t="array" ref="E1227">MIN(FIND(E$1:E$2,$A1227,C1227+1))-C1227</f>
        <v>5</v>
      </c>
      <c r="F1227">
        <f t="array" ref="F1227">MIN(FIND(F$1:F$2,$A1227,D1227+1))-D1227</f>
        <v>5</v>
      </c>
      <c r="G1227" t="str">
        <f t="shared" si="96"/>
        <v xml:space="preserve"> 17.7</v>
      </c>
      <c r="H1227" t="str">
        <f t="shared" si="97"/>
        <v xml:space="preserve"> 22.7</v>
      </c>
      <c r="I1227">
        <f t="shared" si="98"/>
        <v>17.7</v>
      </c>
      <c r="J1227">
        <f t="shared" si="99"/>
        <v>22.7</v>
      </c>
    </row>
    <row r="1228" spans="1:10" x14ac:dyDescent="0.2">
      <c r="A1228" t="s">
        <v>1248</v>
      </c>
      <c r="B1228" t="s">
        <v>1241</v>
      </c>
      <c r="C1228">
        <f t="shared" si="95"/>
        <v>961</v>
      </c>
      <c r="D1228">
        <f t="shared" si="95"/>
        <v>591</v>
      </c>
      <c r="E1228">
        <f t="array" ref="E1228">MIN(FIND(E$1:E$2,$A1228,C1228+1))-C1228</f>
        <v>5</v>
      </c>
      <c r="F1228">
        <f t="array" ref="F1228">MIN(FIND(F$1:F$2,$A1228,D1228+1))-D1228</f>
        <v>5</v>
      </c>
      <c r="G1228" t="str">
        <f t="shared" si="96"/>
        <v xml:space="preserve"> 13.0</v>
      </c>
      <c r="H1228" t="str">
        <f t="shared" si="97"/>
        <v xml:space="preserve"> 23.3</v>
      </c>
      <c r="I1228">
        <f t="shared" si="98"/>
        <v>13</v>
      </c>
      <c r="J1228">
        <f t="shared" si="99"/>
        <v>23.3</v>
      </c>
    </row>
    <row r="1229" spans="1:10" x14ac:dyDescent="0.2">
      <c r="A1229" t="s">
        <v>1249</v>
      </c>
      <c r="B1229" t="s">
        <v>1241</v>
      </c>
      <c r="C1229">
        <f t="shared" si="95"/>
        <v>970</v>
      </c>
      <c r="D1229">
        <f t="shared" si="95"/>
        <v>595</v>
      </c>
      <c r="E1229">
        <f t="array" ref="E1229">MIN(FIND(E$1:E$2,$A1229,C1229+1))-C1229</f>
        <v>4</v>
      </c>
      <c r="F1229">
        <f t="array" ref="F1229">MIN(FIND(F$1:F$2,$A1229,D1229+1))-D1229</f>
        <v>5</v>
      </c>
      <c r="G1229" t="str">
        <f t="shared" si="96"/>
        <v xml:space="preserve"> 8.1</v>
      </c>
      <c r="H1229" t="str">
        <f t="shared" si="97"/>
        <v xml:space="preserve"> 28.4</v>
      </c>
      <c r="I1229">
        <f t="shared" si="98"/>
        <v>8.1</v>
      </c>
      <c r="J1229">
        <f t="shared" si="99"/>
        <v>28.4</v>
      </c>
    </row>
    <row r="1230" spans="1:10" x14ac:dyDescent="0.2">
      <c r="A1230" t="s">
        <v>1250</v>
      </c>
      <c r="B1230" t="s">
        <v>1241</v>
      </c>
      <c r="C1230">
        <f t="shared" si="95"/>
        <v>954</v>
      </c>
      <c r="D1230">
        <f t="shared" si="95"/>
        <v>590</v>
      </c>
      <c r="E1230">
        <f t="array" ref="E1230">MIN(FIND(E$1:E$2,$A1230,C1230+1))-C1230</f>
        <v>5</v>
      </c>
      <c r="F1230">
        <f t="array" ref="F1230">MIN(FIND(F$1:F$2,$A1230,D1230+1))-D1230</f>
        <v>5</v>
      </c>
      <c r="G1230" t="str">
        <f t="shared" si="96"/>
        <v xml:space="preserve"> 10.4</v>
      </c>
      <c r="H1230" t="str">
        <f t="shared" si="97"/>
        <v xml:space="preserve"> 12.1</v>
      </c>
      <c r="I1230">
        <f t="shared" si="98"/>
        <v>10.4</v>
      </c>
      <c r="J1230">
        <f t="shared" si="99"/>
        <v>12.1</v>
      </c>
    </row>
    <row r="1231" spans="1:10" x14ac:dyDescent="0.2">
      <c r="A1231" t="s">
        <v>1251</v>
      </c>
      <c r="B1231" t="s">
        <v>1241</v>
      </c>
      <c r="C1231">
        <f t="shared" si="95"/>
        <v>968</v>
      </c>
      <c r="D1231">
        <f t="shared" si="95"/>
        <v>595</v>
      </c>
      <c r="E1231">
        <f t="array" ref="E1231">MIN(FIND(E$1:E$2,$A1231,C1231+1))-C1231</f>
        <v>4</v>
      </c>
      <c r="F1231">
        <f t="array" ref="F1231">MIN(FIND(F$1:F$2,$A1231,D1231+1))-D1231</f>
        <v>5</v>
      </c>
      <c r="G1231" t="str">
        <f t="shared" si="96"/>
        <v xml:space="preserve"> 6.6</v>
      </c>
      <c r="H1231" t="str">
        <f t="shared" si="97"/>
        <v xml:space="preserve"> 31.5</v>
      </c>
      <c r="I1231">
        <f t="shared" si="98"/>
        <v>6.6</v>
      </c>
      <c r="J1231">
        <f t="shared" si="99"/>
        <v>31.5</v>
      </c>
    </row>
    <row r="1232" spans="1:10" x14ac:dyDescent="0.2">
      <c r="A1232" t="s">
        <v>1252</v>
      </c>
      <c r="B1232" t="s">
        <v>1241</v>
      </c>
      <c r="C1232">
        <f t="shared" si="95"/>
        <v>964</v>
      </c>
      <c r="D1232">
        <f t="shared" si="95"/>
        <v>593</v>
      </c>
      <c r="E1232">
        <f t="array" ref="E1232">MIN(FIND(E$1:E$2,$A1232,C1232+1))-C1232</f>
        <v>4</v>
      </c>
      <c r="F1232">
        <f t="array" ref="F1232">MIN(FIND(F$1:F$2,$A1232,D1232+1))-D1232</f>
        <v>5</v>
      </c>
      <c r="G1232" t="str">
        <f t="shared" si="96"/>
        <v xml:space="preserve"> 7.6</v>
      </c>
      <c r="H1232" t="str">
        <f t="shared" si="97"/>
        <v xml:space="preserve"> 32.4</v>
      </c>
      <c r="I1232">
        <f t="shared" si="98"/>
        <v>7.6</v>
      </c>
      <c r="J1232">
        <f t="shared" si="99"/>
        <v>32.4</v>
      </c>
    </row>
    <row r="1233" spans="1:10" x14ac:dyDescent="0.2">
      <c r="A1233" t="s">
        <v>1253</v>
      </c>
      <c r="B1233" t="s">
        <v>1241</v>
      </c>
      <c r="C1233">
        <f t="shared" si="95"/>
        <v>965</v>
      </c>
      <c r="D1233">
        <f t="shared" si="95"/>
        <v>595</v>
      </c>
      <c r="E1233">
        <f t="array" ref="E1233">MIN(FIND(E$1:E$2,$A1233,C1233+1))-C1233</f>
        <v>5</v>
      </c>
      <c r="F1233">
        <f t="array" ref="F1233">MIN(FIND(F$1:F$2,$A1233,D1233+1))-D1233</f>
        <v>5</v>
      </c>
      <c r="G1233" t="str">
        <f t="shared" si="96"/>
        <v xml:space="preserve"> 20.8</v>
      </c>
      <c r="H1233" t="str">
        <f t="shared" si="97"/>
        <v xml:space="preserve"> 29.0</v>
      </c>
      <c r="I1233">
        <f t="shared" si="98"/>
        <v>20.8</v>
      </c>
      <c r="J1233">
        <f t="shared" si="99"/>
        <v>29</v>
      </c>
    </row>
    <row r="1234" spans="1:10" x14ac:dyDescent="0.2">
      <c r="A1234" t="s">
        <v>1254</v>
      </c>
      <c r="B1234" t="s">
        <v>1241</v>
      </c>
      <c r="C1234">
        <f t="shared" si="95"/>
        <v>970</v>
      </c>
      <c r="D1234">
        <f t="shared" si="95"/>
        <v>595</v>
      </c>
      <c r="E1234">
        <f t="array" ref="E1234">MIN(FIND(E$1:E$2,$A1234,C1234+1))-C1234</f>
        <v>5</v>
      </c>
      <c r="F1234">
        <f t="array" ref="F1234">MIN(FIND(F$1:F$2,$A1234,D1234+1))-D1234</f>
        <v>5</v>
      </c>
      <c r="G1234" t="str">
        <f t="shared" si="96"/>
        <v xml:space="preserve"> 11.2</v>
      </c>
      <c r="H1234" t="str">
        <f t="shared" si="97"/>
        <v xml:space="preserve"> 27.9</v>
      </c>
      <c r="I1234">
        <f t="shared" si="98"/>
        <v>11.2</v>
      </c>
      <c r="J1234">
        <f t="shared" si="99"/>
        <v>27.9</v>
      </c>
    </row>
    <row r="1235" spans="1:10" x14ac:dyDescent="0.2">
      <c r="A1235" t="s">
        <v>1255</v>
      </c>
      <c r="B1235" t="s">
        <v>1256</v>
      </c>
      <c r="C1235">
        <f t="shared" si="95"/>
        <v>944</v>
      </c>
      <c r="D1235">
        <f t="shared" si="95"/>
        <v>587</v>
      </c>
      <c r="E1235">
        <f t="array" ref="E1235">MIN(FIND(E$1:E$2,$A1235,C1235+1))-C1235</f>
        <v>5</v>
      </c>
      <c r="F1235">
        <f t="array" ref="F1235">MIN(FIND(F$1:F$2,$A1235,D1235+1))-D1235</f>
        <v>5</v>
      </c>
      <c r="G1235" t="str">
        <f t="shared" si="96"/>
        <v xml:space="preserve"> 15.1</v>
      </c>
      <c r="H1235" t="str">
        <f t="shared" si="97"/>
        <v xml:space="preserve"> 21.7</v>
      </c>
      <c r="I1235">
        <f t="shared" si="98"/>
        <v>15.1</v>
      </c>
      <c r="J1235">
        <f t="shared" si="99"/>
        <v>21.7</v>
      </c>
    </row>
    <row r="1236" spans="1:10" x14ac:dyDescent="0.2">
      <c r="A1236" t="s">
        <v>1257</v>
      </c>
      <c r="B1236" t="s">
        <v>1256</v>
      </c>
      <c r="C1236">
        <f t="shared" si="95"/>
        <v>947</v>
      </c>
      <c r="D1236">
        <f t="shared" si="95"/>
        <v>590</v>
      </c>
      <c r="E1236">
        <f t="array" ref="E1236">MIN(FIND(E$1:E$2,$A1236,C1236+1))-C1236</f>
        <v>5</v>
      </c>
      <c r="F1236">
        <f t="array" ref="F1236">MIN(FIND(F$1:F$2,$A1236,D1236+1))-D1236</f>
        <v>5</v>
      </c>
      <c r="G1236" t="str">
        <f t="shared" si="96"/>
        <v xml:space="preserve"> 14.8</v>
      </c>
      <c r="H1236" t="str">
        <f t="shared" si="97"/>
        <v xml:space="preserve"> 21.1</v>
      </c>
      <c r="I1236">
        <f t="shared" si="98"/>
        <v>14.8</v>
      </c>
      <c r="J1236">
        <f t="shared" si="99"/>
        <v>21.1</v>
      </c>
    </row>
    <row r="1237" spans="1:10" x14ac:dyDescent="0.2">
      <c r="A1237" t="s">
        <v>1258</v>
      </c>
      <c r="B1237" t="s">
        <v>1256</v>
      </c>
      <c r="C1237">
        <f t="shared" si="95"/>
        <v>956</v>
      </c>
      <c r="D1237">
        <f t="shared" si="95"/>
        <v>591</v>
      </c>
      <c r="E1237">
        <f t="array" ref="E1237">MIN(FIND(E$1:E$2,$A1237,C1237+1))-C1237</f>
        <v>5</v>
      </c>
      <c r="F1237">
        <f t="array" ref="F1237">MIN(FIND(F$1:F$2,$A1237,D1237+1))-D1237</f>
        <v>5</v>
      </c>
      <c r="G1237" t="str">
        <f t="shared" si="96"/>
        <v xml:space="preserve"> 13.5</v>
      </c>
      <c r="H1237" t="str">
        <f t="shared" si="97"/>
        <v xml:space="preserve"> 24.4</v>
      </c>
      <c r="I1237">
        <f t="shared" si="98"/>
        <v>13.5</v>
      </c>
      <c r="J1237">
        <f t="shared" si="99"/>
        <v>24.4</v>
      </c>
    </row>
    <row r="1238" spans="1:10" x14ac:dyDescent="0.2">
      <c r="A1238" t="s">
        <v>1259</v>
      </c>
      <c r="B1238" t="s">
        <v>1256</v>
      </c>
      <c r="C1238">
        <f t="shared" si="95"/>
        <v>950</v>
      </c>
      <c r="D1238">
        <f t="shared" si="95"/>
        <v>590</v>
      </c>
      <c r="E1238">
        <f t="array" ref="E1238">MIN(FIND(E$1:E$2,$A1238,C1238+1))-C1238</f>
        <v>5</v>
      </c>
      <c r="F1238">
        <f t="array" ref="F1238">MIN(FIND(F$1:F$2,$A1238,D1238+1))-D1238</f>
        <v>5</v>
      </c>
      <c r="G1238" t="str">
        <f t="shared" si="96"/>
        <v xml:space="preserve"> 17.3</v>
      </c>
      <c r="H1238" t="str">
        <f t="shared" si="97"/>
        <v xml:space="preserve"> 16.4</v>
      </c>
      <c r="I1238">
        <f t="shared" si="98"/>
        <v>17.3</v>
      </c>
      <c r="J1238">
        <f t="shared" si="99"/>
        <v>16.399999999999999</v>
      </c>
    </row>
    <row r="1239" spans="1:10" x14ac:dyDescent="0.2">
      <c r="A1239" t="s">
        <v>1260</v>
      </c>
      <c r="B1239" t="s">
        <v>1256</v>
      </c>
      <c r="C1239">
        <f t="shared" si="95"/>
        <v>948</v>
      </c>
      <c r="D1239">
        <f t="shared" si="95"/>
        <v>590</v>
      </c>
      <c r="E1239">
        <f t="array" ref="E1239">MIN(FIND(E$1:E$2,$A1239,C1239+1))-C1239</f>
        <v>5</v>
      </c>
      <c r="F1239">
        <f t="array" ref="F1239">MIN(FIND(F$1:F$2,$A1239,D1239+1))-D1239</f>
        <v>5</v>
      </c>
      <c r="G1239" t="str">
        <f t="shared" si="96"/>
        <v xml:space="preserve"> 15.4</v>
      </c>
      <c r="H1239" t="str">
        <f t="shared" si="97"/>
        <v xml:space="preserve"> 24.5</v>
      </c>
      <c r="I1239">
        <f t="shared" si="98"/>
        <v>15.4</v>
      </c>
      <c r="J1239">
        <f t="shared" si="99"/>
        <v>24.5</v>
      </c>
    </row>
    <row r="1240" spans="1:10" x14ac:dyDescent="0.2">
      <c r="A1240" t="s">
        <v>1261</v>
      </c>
      <c r="B1240" t="s">
        <v>1256</v>
      </c>
      <c r="C1240">
        <f t="shared" si="95"/>
        <v>949</v>
      </c>
      <c r="D1240">
        <f t="shared" si="95"/>
        <v>590</v>
      </c>
      <c r="E1240">
        <f t="array" ref="E1240">MIN(FIND(E$1:E$2,$A1240,C1240+1))-C1240</f>
        <v>5</v>
      </c>
      <c r="F1240">
        <f t="array" ref="F1240">MIN(FIND(F$1:F$2,$A1240,D1240+1))-D1240</f>
        <v>5</v>
      </c>
      <c r="G1240" t="str">
        <f t="shared" si="96"/>
        <v xml:space="preserve"> 18.1</v>
      </c>
      <c r="H1240" t="str">
        <f t="shared" si="97"/>
        <v xml:space="preserve"> 27.1</v>
      </c>
      <c r="I1240">
        <f t="shared" si="98"/>
        <v>18.100000000000001</v>
      </c>
      <c r="J1240">
        <f t="shared" si="99"/>
        <v>27.1</v>
      </c>
    </row>
    <row r="1241" spans="1:10" x14ac:dyDescent="0.2">
      <c r="A1241" t="s">
        <v>1262</v>
      </c>
      <c r="B1241" t="s">
        <v>1256</v>
      </c>
      <c r="C1241">
        <f t="shared" si="95"/>
        <v>945</v>
      </c>
      <c r="D1241">
        <f t="shared" si="95"/>
        <v>588</v>
      </c>
      <c r="E1241">
        <f t="array" ref="E1241">MIN(FIND(E$1:E$2,$A1241,C1241+1))-C1241</f>
        <v>5</v>
      </c>
      <c r="F1241">
        <f t="array" ref="F1241">MIN(FIND(F$1:F$2,$A1241,D1241+1))-D1241</f>
        <v>5</v>
      </c>
      <c r="G1241" t="str">
        <f t="shared" si="96"/>
        <v xml:space="preserve"> 13.2</v>
      </c>
      <c r="H1241" t="str">
        <f t="shared" si="97"/>
        <v xml:space="preserve"> 16.3</v>
      </c>
      <c r="I1241">
        <f t="shared" si="98"/>
        <v>13.2</v>
      </c>
      <c r="J1241">
        <f t="shared" si="99"/>
        <v>16.3</v>
      </c>
    </row>
    <row r="1242" spans="1:10" x14ac:dyDescent="0.2">
      <c r="A1242" t="s">
        <v>1263</v>
      </c>
      <c r="B1242" t="s">
        <v>1256</v>
      </c>
      <c r="C1242">
        <f t="shared" si="95"/>
        <v>950</v>
      </c>
      <c r="D1242">
        <f t="shared" si="95"/>
        <v>590</v>
      </c>
      <c r="E1242">
        <f t="array" ref="E1242">MIN(FIND(E$1:E$2,$A1242,C1242+1))-C1242</f>
        <v>5</v>
      </c>
      <c r="F1242">
        <f t="array" ref="F1242">MIN(FIND(F$1:F$2,$A1242,D1242+1))-D1242</f>
        <v>5</v>
      </c>
      <c r="G1242" t="str">
        <f t="shared" si="96"/>
        <v xml:space="preserve"> 11.7</v>
      </c>
      <c r="H1242" t="str">
        <f t="shared" si="97"/>
        <v xml:space="preserve"> 26.8</v>
      </c>
      <c r="I1242">
        <f t="shared" si="98"/>
        <v>11.7</v>
      </c>
      <c r="J1242">
        <f t="shared" si="99"/>
        <v>26.8</v>
      </c>
    </row>
    <row r="1243" spans="1:10" x14ac:dyDescent="0.2">
      <c r="A1243" t="s">
        <v>1264</v>
      </c>
      <c r="B1243" t="s">
        <v>1256</v>
      </c>
      <c r="C1243">
        <f t="shared" si="95"/>
        <v>949</v>
      </c>
      <c r="D1243">
        <f t="shared" si="95"/>
        <v>591</v>
      </c>
      <c r="E1243">
        <f t="array" ref="E1243">MIN(FIND(E$1:E$2,$A1243,C1243+1))-C1243</f>
        <v>5</v>
      </c>
      <c r="F1243">
        <f t="array" ref="F1243">MIN(FIND(F$1:F$2,$A1243,D1243+1))-D1243</f>
        <v>5</v>
      </c>
      <c r="G1243" t="str">
        <f t="shared" si="96"/>
        <v xml:space="preserve"> 14.7</v>
      </c>
      <c r="H1243" t="str">
        <f t="shared" si="97"/>
        <v xml:space="preserve"> 20.9</v>
      </c>
      <c r="I1243">
        <f t="shared" si="98"/>
        <v>14.7</v>
      </c>
      <c r="J1243">
        <f t="shared" si="99"/>
        <v>20.9</v>
      </c>
    </row>
    <row r="1244" spans="1:10" x14ac:dyDescent="0.2">
      <c r="A1244" t="s">
        <v>1265</v>
      </c>
      <c r="B1244" t="s">
        <v>1256</v>
      </c>
      <c r="C1244">
        <f t="shared" si="95"/>
        <v>946</v>
      </c>
      <c r="D1244">
        <f t="shared" si="95"/>
        <v>587</v>
      </c>
      <c r="E1244">
        <f t="array" ref="E1244">MIN(FIND(E$1:E$2,$A1244,C1244+1))-C1244</f>
        <v>5</v>
      </c>
      <c r="F1244">
        <f t="array" ref="F1244">MIN(FIND(F$1:F$2,$A1244,D1244+1))-D1244</f>
        <v>5</v>
      </c>
      <c r="G1244" t="str">
        <f t="shared" si="96"/>
        <v xml:space="preserve"> 13.3</v>
      </c>
      <c r="H1244" t="str">
        <f t="shared" si="97"/>
        <v xml:space="preserve"> 25.2</v>
      </c>
      <c r="I1244">
        <f t="shared" si="98"/>
        <v>13.3</v>
      </c>
      <c r="J1244">
        <f t="shared" si="99"/>
        <v>25.2</v>
      </c>
    </row>
    <row r="1245" spans="1:10" x14ac:dyDescent="0.2">
      <c r="A1245" t="s">
        <v>1266</v>
      </c>
      <c r="B1245" t="s">
        <v>1256</v>
      </c>
      <c r="C1245">
        <f t="shared" si="95"/>
        <v>960</v>
      </c>
      <c r="D1245">
        <f t="shared" si="95"/>
        <v>592</v>
      </c>
      <c r="E1245">
        <f t="array" ref="E1245">MIN(FIND(E$1:E$2,$A1245,C1245+1))-C1245</f>
        <v>5</v>
      </c>
      <c r="F1245">
        <f t="array" ref="F1245">MIN(FIND(F$1:F$2,$A1245,D1245+1))-D1245</f>
        <v>5</v>
      </c>
      <c r="G1245" t="str">
        <f t="shared" si="96"/>
        <v xml:space="preserve"> 17.5</v>
      </c>
      <c r="H1245" t="str">
        <f t="shared" si="97"/>
        <v xml:space="preserve"> 19.8</v>
      </c>
      <c r="I1245">
        <f t="shared" si="98"/>
        <v>17.5</v>
      </c>
      <c r="J1245">
        <f t="shared" si="99"/>
        <v>19.8</v>
      </c>
    </row>
    <row r="1246" spans="1:10" x14ac:dyDescent="0.2">
      <c r="A1246" t="s">
        <v>1267</v>
      </c>
      <c r="B1246" t="s">
        <v>1256</v>
      </c>
      <c r="C1246">
        <f t="shared" si="95"/>
        <v>949</v>
      </c>
      <c r="D1246">
        <f t="shared" si="95"/>
        <v>591</v>
      </c>
      <c r="E1246">
        <f t="array" ref="E1246">MIN(FIND(E$1:E$2,$A1246,C1246+1))-C1246</f>
        <v>5</v>
      </c>
      <c r="F1246">
        <f t="array" ref="F1246">MIN(FIND(F$1:F$2,$A1246,D1246+1))-D1246</f>
        <v>5</v>
      </c>
      <c r="G1246" t="str">
        <f t="shared" si="96"/>
        <v xml:space="preserve"> 18.7</v>
      </c>
      <c r="H1246" t="str">
        <f t="shared" si="97"/>
        <v xml:space="preserve"> 24.8</v>
      </c>
      <c r="I1246">
        <f t="shared" si="98"/>
        <v>18.7</v>
      </c>
      <c r="J1246">
        <f t="shared" si="99"/>
        <v>24.8</v>
      </c>
    </row>
    <row r="1247" spans="1:10" x14ac:dyDescent="0.2">
      <c r="A1247" t="s">
        <v>1268</v>
      </c>
      <c r="B1247" t="s">
        <v>1256</v>
      </c>
      <c r="C1247">
        <f t="shared" si="95"/>
        <v>956</v>
      </c>
      <c r="D1247">
        <f t="shared" si="95"/>
        <v>592</v>
      </c>
      <c r="E1247">
        <f t="array" ref="E1247">MIN(FIND(E$1:E$2,$A1247,C1247+1))-C1247</f>
        <v>5</v>
      </c>
      <c r="F1247">
        <f t="array" ref="F1247">MIN(FIND(F$1:F$2,$A1247,D1247+1))-D1247</f>
        <v>5</v>
      </c>
      <c r="G1247" t="str">
        <f t="shared" si="96"/>
        <v xml:space="preserve"> 17.8</v>
      </c>
      <c r="H1247" t="str">
        <f t="shared" si="97"/>
        <v xml:space="preserve"> 20.0</v>
      </c>
      <c r="I1247">
        <f t="shared" si="98"/>
        <v>17.8</v>
      </c>
      <c r="J1247">
        <f t="shared" si="99"/>
        <v>20</v>
      </c>
    </row>
    <row r="1248" spans="1:10" x14ac:dyDescent="0.2">
      <c r="A1248" t="s">
        <v>1269</v>
      </c>
      <c r="B1248" t="s">
        <v>1256</v>
      </c>
      <c r="C1248">
        <f t="shared" si="95"/>
        <v>947</v>
      </c>
      <c r="D1248">
        <f t="shared" si="95"/>
        <v>590</v>
      </c>
      <c r="E1248">
        <f t="array" ref="E1248">MIN(FIND(E$1:E$2,$A1248,C1248+1))-C1248</f>
        <v>5</v>
      </c>
      <c r="F1248">
        <f t="array" ref="F1248">MIN(FIND(F$1:F$2,$A1248,D1248+1))-D1248</f>
        <v>5</v>
      </c>
      <c r="G1248" t="str">
        <f t="shared" si="96"/>
        <v xml:space="preserve"> 14.5</v>
      </c>
      <c r="H1248" t="str">
        <f t="shared" si="97"/>
        <v xml:space="preserve"> 25.6</v>
      </c>
      <c r="I1248">
        <f t="shared" si="98"/>
        <v>14.5</v>
      </c>
      <c r="J1248">
        <f t="shared" si="99"/>
        <v>25.6</v>
      </c>
    </row>
    <row r="1249" spans="1:10" x14ac:dyDescent="0.2">
      <c r="A1249" t="s">
        <v>1270</v>
      </c>
      <c r="B1249" t="s">
        <v>1256</v>
      </c>
      <c r="C1249">
        <f t="shared" si="95"/>
        <v>954</v>
      </c>
      <c r="D1249">
        <f t="shared" si="95"/>
        <v>590</v>
      </c>
      <c r="E1249">
        <f t="array" ref="E1249">MIN(FIND(E$1:E$2,$A1249,C1249+1))-C1249</f>
        <v>5</v>
      </c>
      <c r="F1249">
        <f t="array" ref="F1249">MIN(FIND(F$1:F$2,$A1249,D1249+1))-D1249</f>
        <v>5</v>
      </c>
      <c r="G1249" t="str">
        <f t="shared" si="96"/>
        <v xml:space="preserve"> 13.3</v>
      </c>
      <c r="H1249" t="str">
        <f t="shared" si="97"/>
        <v xml:space="preserve"> 18.8</v>
      </c>
      <c r="I1249">
        <f t="shared" si="98"/>
        <v>13.3</v>
      </c>
      <c r="J1249">
        <f t="shared" si="99"/>
        <v>18.8</v>
      </c>
    </row>
    <row r="1250" spans="1:10" x14ac:dyDescent="0.2">
      <c r="A1250" t="s">
        <v>1271</v>
      </c>
      <c r="B1250" t="s">
        <v>1256</v>
      </c>
      <c r="C1250">
        <f t="shared" si="95"/>
        <v>950</v>
      </c>
      <c r="D1250">
        <f t="shared" si="95"/>
        <v>587</v>
      </c>
      <c r="E1250">
        <f t="array" ref="E1250">MIN(FIND(E$1:E$2,$A1250,C1250+1))-C1250</f>
        <v>5</v>
      </c>
      <c r="F1250">
        <f t="array" ref="F1250">MIN(FIND(F$1:F$2,$A1250,D1250+1))-D1250</f>
        <v>5</v>
      </c>
      <c r="G1250" t="str">
        <f t="shared" si="96"/>
        <v xml:space="preserve"> 17.8</v>
      </c>
      <c r="H1250" t="str">
        <f t="shared" si="97"/>
        <v xml:space="preserve"> 26.4</v>
      </c>
      <c r="I1250">
        <f t="shared" si="98"/>
        <v>17.8</v>
      </c>
      <c r="J1250">
        <f t="shared" si="99"/>
        <v>26.4</v>
      </c>
    </row>
    <row r="1251" spans="1:10" x14ac:dyDescent="0.2">
      <c r="A1251" t="s">
        <v>1272</v>
      </c>
      <c r="B1251" t="s">
        <v>1256</v>
      </c>
      <c r="C1251">
        <f t="shared" si="95"/>
        <v>951</v>
      </c>
      <c r="D1251">
        <f t="shared" si="95"/>
        <v>588</v>
      </c>
      <c r="E1251">
        <f t="array" ref="E1251">MIN(FIND(E$1:E$2,$A1251,C1251+1))-C1251</f>
        <v>5</v>
      </c>
      <c r="F1251">
        <f t="array" ref="F1251">MIN(FIND(F$1:F$2,$A1251,D1251+1))-D1251</f>
        <v>5</v>
      </c>
      <c r="G1251" t="str">
        <f t="shared" si="96"/>
        <v xml:space="preserve"> 17.7</v>
      </c>
      <c r="H1251" t="str">
        <f t="shared" si="97"/>
        <v xml:space="preserve"> 16.2</v>
      </c>
      <c r="I1251">
        <f t="shared" si="98"/>
        <v>17.7</v>
      </c>
      <c r="J1251">
        <f t="shared" si="99"/>
        <v>16.2</v>
      </c>
    </row>
    <row r="1252" spans="1:10" x14ac:dyDescent="0.2">
      <c r="A1252" t="s">
        <v>1273</v>
      </c>
      <c r="B1252" t="s">
        <v>1256</v>
      </c>
      <c r="C1252">
        <f t="shared" si="95"/>
        <v>948</v>
      </c>
      <c r="D1252">
        <f t="shared" si="95"/>
        <v>590</v>
      </c>
      <c r="E1252">
        <f t="array" ref="E1252">MIN(FIND(E$1:E$2,$A1252,C1252+1))-C1252</f>
        <v>5</v>
      </c>
      <c r="F1252">
        <f t="array" ref="F1252">MIN(FIND(F$1:F$2,$A1252,D1252+1))-D1252</f>
        <v>5</v>
      </c>
      <c r="G1252" t="str">
        <f t="shared" si="96"/>
        <v xml:space="preserve"> 26.5</v>
      </c>
      <c r="H1252" t="str">
        <f t="shared" si="97"/>
        <v xml:space="preserve"> 26.1</v>
      </c>
      <c r="I1252">
        <f t="shared" si="98"/>
        <v>26.5</v>
      </c>
      <c r="J1252">
        <f t="shared" si="99"/>
        <v>26.1</v>
      </c>
    </row>
    <row r="1253" spans="1:10" x14ac:dyDescent="0.2">
      <c r="A1253" t="s">
        <v>1274</v>
      </c>
      <c r="B1253" t="s">
        <v>1256</v>
      </c>
      <c r="C1253">
        <f t="shared" si="95"/>
        <v>954</v>
      </c>
      <c r="D1253">
        <f t="shared" si="95"/>
        <v>590</v>
      </c>
      <c r="E1253">
        <f t="array" ref="E1253">MIN(FIND(E$1:E$2,$A1253,C1253+1))-C1253</f>
        <v>5</v>
      </c>
      <c r="F1253">
        <f t="array" ref="F1253">MIN(FIND(F$1:F$2,$A1253,D1253+1))-D1253</f>
        <v>5</v>
      </c>
      <c r="G1253" t="str">
        <f t="shared" si="96"/>
        <v xml:space="preserve"> 11.1</v>
      </c>
      <c r="H1253" t="str">
        <f t="shared" si="97"/>
        <v xml:space="preserve"> 23.0</v>
      </c>
      <c r="I1253">
        <f t="shared" si="98"/>
        <v>11.1</v>
      </c>
      <c r="J1253">
        <f t="shared" si="99"/>
        <v>23</v>
      </c>
    </row>
    <row r="1254" spans="1:10" x14ac:dyDescent="0.2">
      <c r="A1254" t="s">
        <v>1275</v>
      </c>
      <c r="B1254" t="s">
        <v>1256</v>
      </c>
      <c r="C1254">
        <f t="shared" si="95"/>
        <v>952</v>
      </c>
      <c r="D1254">
        <f t="shared" si="95"/>
        <v>590</v>
      </c>
      <c r="E1254">
        <f t="array" ref="E1254">MIN(FIND(E$1:E$2,$A1254,C1254+1))-C1254</f>
        <v>5</v>
      </c>
      <c r="F1254">
        <f t="array" ref="F1254">MIN(FIND(F$1:F$2,$A1254,D1254+1))-D1254</f>
        <v>5</v>
      </c>
      <c r="G1254" t="str">
        <f t="shared" si="96"/>
        <v xml:space="preserve"> 16.8</v>
      </c>
      <c r="H1254" t="str">
        <f t="shared" si="97"/>
        <v xml:space="preserve"> 21.2</v>
      </c>
      <c r="I1254">
        <f t="shared" si="98"/>
        <v>16.8</v>
      </c>
      <c r="J1254">
        <f t="shared" si="99"/>
        <v>21.2</v>
      </c>
    </row>
    <row r="1255" spans="1:10" x14ac:dyDescent="0.2">
      <c r="A1255" t="s">
        <v>1276</v>
      </c>
      <c r="B1255" t="s">
        <v>1256</v>
      </c>
      <c r="C1255">
        <f t="shared" si="95"/>
        <v>949</v>
      </c>
      <c r="D1255">
        <f t="shared" si="95"/>
        <v>590</v>
      </c>
      <c r="E1255">
        <f t="array" ref="E1255">MIN(FIND(E$1:E$2,$A1255,C1255+1))-C1255</f>
        <v>5</v>
      </c>
      <c r="F1255">
        <f t="array" ref="F1255">MIN(FIND(F$1:F$2,$A1255,D1255+1))-D1255</f>
        <v>5</v>
      </c>
      <c r="G1255" t="str">
        <f t="shared" si="96"/>
        <v xml:space="preserve"> 16.4</v>
      </c>
      <c r="H1255" t="str">
        <f t="shared" si="97"/>
        <v xml:space="preserve"> 18.0</v>
      </c>
      <c r="I1255">
        <f t="shared" si="98"/>
        <v>16.399999999999999</v>
      </c>
      <c r="J1255">
        <f t="shared" si="99"/>
        <v>18</v>
      </c>
    </row>
    <row r="1256" spans="1:10" x14ac:dyDescent="0.2">
      <c r="A1256" t="s">
        <v>1277</v>
      </c>
      <c r="B1256" t="s">
        <v>1256</v>
      </c>
      <c r="C1256">
        <f t="shared" si="95"/>
        <v>949</v>
      </c>
      <c r="D1256">
        <f t="shared" si="95"/>
        <v>587</v>
      </c>
      <c r="E1256">
        <f t="array" ref="E1256">MIN(FIND(E$1:E$2,$A1256,C1256+1))-C1256</f>
        <v>5</v>
      </c>
      <c r="F1256">
        <f t="array" ref="F1256">MIN(FIND(F$1:F$2,$A1256,D1256+1))-D1256</f>
        <v>5</v>
      </c>
      <c r="G1256" t="str">
        <f t="shared" si="96"/>
        <v xml:space="preserve"> 12.7</v>
      </c>
      <c r="H1256" t="str">
        <f t="shared" si="97"/>
        <v xml:space="preserve"> 15.2</v>
      </c>
      <c r="I1256">
        <f t="shared" si="98"/>
        <v>12.7</v>
      </c>
      <c r="J1256">
        <f t="shared" si="99"/>
        <v>15.2</v>
      </c>
    </row>
    <row r="1257" spans="1:10" x14ac:dyDescent="0.2">
      <c r="A1257" t="s">
        <v>1278</v>
      </c>
      <c r="B1257" t="s">
        <v>1256</v>
      </c>
      <c r="C1257">
        <f t="shared" si="95"/>
        <v>951</v>
      </c>
      <c r="D1257">
        <f t="shared" si="95"/>
        <v>587</v>
      </c>
      <c r="E1257">
        <f t="array" ref="E1257">MIN(FIND(E$1:E$2,$A1257,C1257+1))-C1257</f>
        <v>5</v>
      </c>
      <c r="F1257">
        <f t="array" ref="F1257">MIN(FIND(F$1:F$2,$A1257,D1257+1))-D1257</f>
        <v>5</v>
      </c>
      <c r="G1257" t="str">
        <f t="shared" si="96"/>
        <v xml:space="preserve"> 10.8</v>
      </c>
      <c r="H1257" t="str">
        <f t="shared" si="97"/>
        <v xml:space="preserve"> 22.6</v>
      </c>
      <c r="I1257">
        <f t="shared" si="98"/>
        <v>10.8</v>
      </c>
      <c r="J1257">
        <f t="shared" si="99"/>
        <v>22.6</v>
      </c>
    </row>
    <row r="1258" spans="1:10" x14ac:dyDescent="0.2">
      <c r="A1258" t="s">
        <v>1279</v>
      </c>
      <c r="B1258" t="s">
        <v>1256</v>
      </c>
      <c r="C1258">
        <f t="shared" si="95"/>
        <v>950</v>
      </c>
      <c r="D1258">
        <f t="shared" si="95"/>
        <v>590</v>
      </c>
      <c r="E1258">
        <f t="array" ref="E1258">MIN(FIND(E$1:E$2,$A1258,C1258+1))-C1258</f>
        <v>5</v>
      </c>
      <c r="F1258">
        <f t="array" ref="F1258">MIN(FIND(F$1:F$2,$A1258,D1258+1))-D1258</f>
        <v>5</v>
      </c>
      <c r="G1258" t="str">
        <f t="shared" si="96"/>
        <v xml:space="preserve"> 10.9</v>
      </c>
      <c r="H1258" t="str">
        <f t="shared" si="97"/>
        <v xml:space="preserve"> 19.3</v>
      </c>
      <c r="I1258">
        <f t="shared" si="98"/>
        <v>10.9</v>
      </c>
      <c r="J1258">
        <f t="shared" si="99"/>
        <v>19.3</v>
      </c>
    </row>
    <row r="1259" spans="1:10" x14ac:dyDescent="0.2">
      <c r="A1259" t="s">
        <v>1280</v>
      </c>
      <c r="B1259" t="s">
        <v>1256</v>
      </c>
      <c r="C1259">
        <f t="shared" si="95"/>
        <v>962</v>
      </c>
      <c r="D1259">
        <f t="shared" si="95"/>
        <v>593</v>
      </c>
      <c r="E1259">
        <f t="array" ref="E1259">MIN(FIND(E$1:E$2,$A1259,C1259+1))-C1259</f>
        <v>5</v>
      </c>
      <c r="F1259">
        <f t="array" ref="F1259">MIN(FIND(F$1:F$2,$A1259,D1259+1))-D1259</f>
        <v>5</v>
      </c>
      <c r="G1259" t="str">
        <f t="shared" si="96"/>
        <v xml:space="preserve"> 21.0</v>
      </c>
      <c r="H1259" t="str">
        <f t="shared" si="97"/>
        <v xml:space="preserve"> 25.5</v>
      </c>
      <c r="I1259">
        <f t="shared" si="98"/>
        <v>21</v>
      </c>
      <c r="J1259">
        <f t="shared" si="99"/>
        <v>25.5</v>
      </c>
    </row>
    <row r="1260" spans="1:10" x14ac:dyDescent="0.2">
      <c r="A1260" t="s">
        <v>1281</v>
      </c>
      <c r="B1260" t="s">
        <v>1256</v>
      </c>
      <c r="C1260">
        <f t="shared" si="95"/>
        <v>951</v>
      </c>
      <c r="D1260">
        <f t="shared" si="95"/>
        <v>590</v>
      </c>
      <c r="E1260">
        <f t="array" ref="E1260">MIN(FIND(E$1:E$2,$A1260,C1260+1))-C1260</f>
        <v>5</v>
      </c>
      <c r="F1260">
        <f t="array" ref="F1260">MIN(FIND(F$1:F$2,$A1260,D1260+1))-D1260</f>
        <v>5</v>
      </c>
      <c r="G1260" t="str">
        <f t="shared" si="96"/>
        <v xml:space="preserve"> 21.4</v>
      </c>
      <c r="H1260" t="str">
        <f t="shared" si="97"/>
        <v xml:space="preserve"> 29.2</v>
      </c>
      <c r="I1260">
        <f t="shared" si="98"/>
        <v>21.4</v>
      </c>
      <c r="J1260">
        <f t="shared" si="99"/>
        <v>29.2</v>
      </c>
    </row>
    <row r="1261" spans="1:10" x14ac:dyDescent="0.2">
      <c r="A1261" t="s">
        <v>1282</v>
      </c>
      <c r="B1261" t="s">
        <v>1256</v>
      </c>
      <c r="C1261">
        <f t="shared" si="95"/>
        <v>950</v>
      </c>
      <c r="D1261">
        <f t="shared" si="95"/>
        <v>589</v>
      </c>
      <c r="E1261">
        <f t="array" ref="E1261">MIN(FIND(E$1:E$2,$A1261,C1261+1))-C1261</f>
        <v>5</v>
      </c>
      <c r="F1261">
        <f t="array" ref="F1261">MIN(FIND(F$1:F$2,$A1261,D1261+1))-D1261</f>
        <v>5</v>
      </c>
      <c r="G1261" t="str">
        <f t="shared" si="96"/>
        <v xml:space="preserve"> 20.3</v>
      </c>
      <c r="H1261" t="str">
        <f t="shared" si="97"/>
        <v xml:space="preserve"> 19.2</v>
      </c>
      <c r="I1261">
        <f t="shared" si="98"/>
        <v>20.3</v>
      </c>
      <c r="J1261">
        <f t="shared" si="99"/>
        <v>19.2</v>
      </c>
    </row>
    <row r="1262" spans="1:10" x14ac:dyDescent="0.2">
      <c r="A1262" t="s">
        <v>1283</v>
      </c>
      <c r="B1262" t="s">
        <v>1256</v>
      </c>
      <c r="C1262">
        <f t="shared" si="95"/>
        <v>965</v>
      </c>
      <c r="D1262">
        <f t="shared" si="95"/>
        <v>591</v>
      </c>
      <c r="E1262">
        <f t="array" ref="E1262">MIN(FIND(E$1:E$2,$A1262,C1262+1))-C1262</f>
        <v>5</v>
      </c>
      <c r="F1262">
        <f t="array" ref="F1262">MIN(FIND(F$1:F$2,$A1262,D1262+1))-D1262</f>
        <v>5</v>
      </c>
      <c r="G1262" t="str">
        <f t="shared" si="96"/>
        <v xml:space="preserve"> 11.7</v>
      </c>
      <c r="H1262" t="str">
        <f t="shared" si="97"/>
        <v xml:space="preserve"> 20.3</v>
      </c>
      <c r="I1262">
        <f t="shared" si="98"/>
        <v>11.7</v>
      </c>
      <c r="J1262">
        <f t="shared" si="99"/>
        <v>20.3</v>
      </c>
    </row>
    <row r="1263" spans="1:10" x14ac:dyDescent="0.2">
      <c r="A1263" t="s">
        <v>1284</v>
      </c>
      <c r="B1263" t="s">
        <v>1256</v>
      </c>
      <c r="C1263">
        <f t="shared" si="95"/>
        <v>950</v>
      </c>
      <c r="D1263">
        <f t="shared" si="95"/>
        <v>590</v>
      </c>
      <c r="E1263">
        <f t="array" ref="E1263">MIN(FIND(E$1:E$2,$A1263,C1263+1))-C1263</f>
        <v>5</v>
      </c>
      <c r="F1263">
        <f t="array" ref="F1263">MIN(FIND(F$1:F$2,$A1263,D1263+1))-D1263</f>
        <v>5</v>
      </c>
      <c r="G1263" t="str">
        <f t="shared" si="96"/>
        <v xml:space="preserve"> 19.1</v>
      </c>
      <c r="H1263" t="str">
        <f t="shared" si="97"/>
        <v xml:space="preserve"> 22.3</v>
      </c>
      <c r="I1263">
        <f t="shared" si="98"/>
        <v>19.100000000000001</v>
      </c>
      <c r="J1263">
        <f t="shared" si="99"/>
        <v>22.3</v>
      </c>
    </row>
    <row r="1264" spans="1:10" x14ac:dyDescent="0.2">
      <c r="A1264" t="s">
        <v>1285</v>
      </c>
      <c r="B1264" t="s">
        <v>1256</v>
      </c>
      <c r="C1264">
        <f t="shared" si="95"/>
        <v>956</v>
      </c>
      <c r="D1264">
        <f t="shared" si="95"/>
        <v>591</v>
      </c>
      <c r="E1264">
        <f t="array" ref="E1264">MIN(FIND(E$1:E$2,$A1264,C1264+1))-C1264</f>
        <v>5</v>
      </c>
      <c r="F1264">
        <f t="array" ref="F1264">MIN(FIND(F$1:F$2,$A1264,D1264+1))-D1264</f>
        <v>5</v>
      </c>
      <c r="G1264" t="str">
        <f t="shared" si="96"/>
        <v xml:space="preserve"> 19.7</v>
      </c>
      <c r="H1264" t="str">
        <f t="shared" si="97"/>
        <v xml:space="preserve"> 24.1</v>
      </c>
      <c r="I1264">
        <f t="shared" si="98"/>
        <v>19.7</v>
      </c>
      <c r="J1264">
        <f t="shared" si="99"/>
        <v>24.1</v>
      </c>
    </row>
    <row r="1265" spans="1:10" x14ac:dyDescent="0.2">
      <c r="A1265" t="s">
        <v>1286</v>
      </c>
      <c r="B1265" t="s">
        <v>1256</v>
      </c>
      <c r="C1265">
        <f t="shared" si="95"/>
        <v>948</v>
      </c>
      <c r="D1265">
        <f t="shared" si="95"/>
        <v>587</v>
      </c>
      <c r="E1265">
        <f t="array" ref="E1265">MIN(FIND(E$1:E$2,$A1265,C1265+1))-C1265</f>
        <v>5</v>
      </c>
      <c r="F1265">
        <f t="array" ref="F1265">MIN(FIND(F$1:F$2,$A1265,D1265+1))-D1265</f>
        <v>5</v>
      </c>
      <c r="G1265" t="str">
        <f t="shared" si="96"/>
        <v xml:space="preserve"> 23.0</v>
      </c>
      <c r="H1265" t="str">
        <f t="shared" si="97"/>
        <v xml:space="preserve"> 14.7</v>
      </c>
      <c r="I1265">
        <f t="shared" si="98"/>
        <v>23</v>
      </c>
      <c r="J1265">
        <f t="shared" si="99"/>
        <v>14.7</v>
      </c>
    </row>
    <row r="1266" spans="1:10" x14ac:dyDescent="0.2">
      <c r="A1266" t="s">
        <v>1287</v>
      </c>
      <c r="B1266" t="s">
        <v>1256</v>
      </c>
      <c r="C1266">
        <f t="shared" si="95"/>
        <v>951</v>
      </c>
      <c r="D1266">
        <f t="shared" si="95"/>
        <v>590</v>
      </c>
      <c r="E1266">
        <f t="array" ref="E1266">MIN(FIND(E$1:E$2,$A1266,C1266+1))-C1266</f>
        <v>5</v>
      </c>
      <c r="F1266">
        <f t="array" ref="F1266">MIN(FIND(F$1:F$2,$A1266,D1266+1))-D1266</f>
        <v>5</v>
      </c>
      <c r="G1266" t="str">
        <f t="shared" si="96"/>
        <v xml:space="preserve"> 15.8</v>
      </c>
      <c r="H1266" t="str">
        <f t="shared" si="97"/>
        <v xml:space="preserve"> 20.7</v>
      </c>
      <c r="I1266">
        <f t="shared" si="98"/>
        <v>15.8</v>
      </c>
      <c r="J1266">
        <f t="shared" si="99"/>
        <v>20.7</v>
      </c>
    </row>
    <row r="1267" spans="1:10" x14ac:dyDescent="0.2">
      <c r="A1267" t="s">
        <v>1288</v>
      </c>
      <c r="B1267" t="s">
        <v>1256</v>
      </c>
      <c r="C1267">
        <f t="shared" si="95"/>
        <v>957</v>
      </c>
      <c r="D1267">
        <f t="shared" si="95"/>
        <v>589</v>
      </c>
      <c r="E1267">
        <f t="array" ref="E1267">MIN(FIND(E$1:E$2,$A1267,C1267+1))-C1267</f>
        <v>5</v>
      </c>
      <c r="F1267">
        <f t="array" ref="F1267">MIN(FIND(F$1:F$2,$A1267,D1267+1))-D1267</f>
        <v>5</v>
      </c>
      <c r="G1267" t="str">
        <f t="shared" si="96"/>
        <v xml:space="preserve"> 21.9</v>
      </c>
      <c r="H1267" t="str">
        <f t="shared" si="97"/>
        <v xml:space="preserve"> 19.8</v>
      </c>
      <c r="I1267">
        <f t="shared" si="98"/>
        <v>21.9</v>
      </c>
      <c r="J1267">
        <f t="shared" si="99"/>
        <v>19.8</v>
      </c>
    </row>
    <row r="1268" spans="1:10" x14ac:dyDescent="0.2">
      <c r="A1268" t="s">
        <v>1289</v>
      </c>
      <c r="B1268" t="s">
        <v>1256</v>
      </c>
      <c r="C1268">
        <f t="shared" si="95"/>
        <v>951</v>
      </c>
      <c r="D1268">
        <f t="shared" si="95"/>
        <v>591</v>
      </c>
      <c r="E1268">
        <f t="array" ref="E1268">MIN(FIND(E$1:E$2,$A1268,C1268+1))-C1268</f>
        <v>5</v>
      </c>
      <c r="F1268">
        <f t="array" ref="F1268">MIN(FIND(F$1:F$2,$A1268,D1268+1))-D1268</f>
        <v>5</v>
      </c>
      <c r="G1268" t="str">
        <f t="shared" si="96"/>
        <v xml:space="preserve"> 15.8</v>
      </c>
      <c r="H1268" t="str">
        <f t="shared" si="97"/>
        <v xml:space="preserve"> 27.6</v>
      </c>
      <c r="I1268">
        <f t="shared" si="98"/>
        <v>15.8</v>
      </c>
      <c r="J1268">
        <f t="shared" si="99"/>
        <v>27.6</v>
      </c>
    </row>
    <row r="1269" spans="1:10" x14ac:dyDescent="0.2">
      <c r="A1269" t="s">
        <v>1290</v>
      </c>
      <c r="B1269" t="s">
        <v>1256</v>
      </c>
      <c r="C1269">
        <f t="shared" si="95"/>
        <v>948</v>
      </c>
      <c r="D1269">
        <f t="shared" si="95"/>
        <v>590</v>
      </c>
      <c r="E1269">
        <f t="array" ref="E1269">MIN(FIND(E$1:E$2,$A1269,C1269+1))-C1269</f>
        <v>5</v>
      </c>
      <c r="F1269">
        <f t="array" ref="F1269">MIN(FIND(F$1:F$2,$A1269,D1269+1))-D1269</f>
        <v>5</v>
      </c>
      <c r="G1269" t="str">
        <f t="shared" si="96"/>
        <v xml:space="preserve"> 19.0</v>
      </c>
      <c r="H1269" t="str">
        <f t="shared" si="97"/>
        <v xml:space="preserve"> 21.1</v>
      </c>
      <c r="I1269">
        <f t="shared" si="98"/>
        <v>19</v>
      </c>
      <c r="J1269">
        <f t="shared" si="99"/>
        <v>21.1</v>
      </c>
    </row>
    <row r="1270" spans="1:10" x14ac:dyDescent="0.2">
      <c r="A1270" t="s">
        <v>1291</v>
      </c>
      <c r="B1270" t="s">
        <v>1256</v>
      </c>
      <c r="C1270">
        <f t="shared" si="95"/>
        <v>947</v>
      </c>
      <c r="D1270">
        <f t="shared" si="95"/>
        <v>587</v>
      </c>
      <c r="E1270">
        <f t="array" ref="E1270">MIN(FIND(E$1:E$2,$A1270,C1270+1))-C1270</f>
        <v>5</v>
      </c>
      <c r="F1270">
        <f t="array" ref="F1270">MIN(FIND(F$1:F$2,$A1270,D1270+1))-D1270</f>
        <v>5</v>
      </c>
      <c r="G1270" t="str">
        <f t="shared" si="96"/>
        <v xml:space="preserve"> 14.2</v>
      </c>
      <c r="H1270" t="str">
        <f t="shared" si="97"/>
        <v xml:space="preserve"> 19.5</v>
      </c>
      <c r="I1270">
        <f t="shared" si="98"/>
        <v>14.2</v>
      </c>
      <c r="J1270">
        <f t="shared" si="99"/>
        <v>19.5</v>
      </c>
    </row>
    <row r="1271" spans="1:10" x14ac:dyDescent="0.2">
      <c r="A1271" t="s">
        <v>1292</v>
      </c>
      <c r="B1271" t="s">
        <v>1256</v>
      </c>
      <c r="C1271">
        <f t="shared" si="95"/>
        <v>954</v>
      </c>
      <c r="D1271">
        <f t="shared" si="95"/>
        <v>590</v>
      </c>
      <c r="E1271">
        <f t="array" ref="E1271">MIN(FIND(E$1:E$2,$A1271,C1271+1))-C1271</f>
        <v>5</v>
      </c>
      <c r="F1271">
        <f t="array" ref="F1271">MIN(FIND(F$1:F$2,$A1271,D1271+1))-D1271</f>
        <v>5</v>
      </c>
      <c r="G1271" t="str">
        <f t="shared" si="96"/>
        <v xml:space="preserve"> 31.5</v>
      </c>
      <c r="H1271" t="str">
        <f t="shared" si="97"/>
        <v xml:space="preserve"> 17.7</v>
      </c>
      <c r="I1271">
        <f t="shared" si="98"/>
        <v>31.5</v>
      </c>
      <c r="J1271">
        <f t="shared" si="99"/>
        <v>17.7</v>
      </c>
    </row>
    <row r="1272" spans="1:10" x14ac:dyDescent="0.2">
      <c r="A1272" t="s">
        <v>1293</v>
      </c>
      <c r="B1272" t="s">
        <v>1256</v>
      </c>
      <c r="C1272">
        <f t="shared" si="95"/>
        <v>955</v>
      </c>
      <c r="D1272">
        <f t="shared" si="95"/>
        <v>591</v>
      </c>
      <c r="E1272">
        <f t="array" ref="E1272">MIN(FIND(E$1:E$2,$A1272,C1272+1))-C1272</f>
        <v>5</v>
      </c>
      <c r="F1272">
        <f t="array" ref="F1272">MIN(FIND(F$1:F$2,$A1272,D1272+1))-D1272</f>
        <v>5</v>
      </c>
      <c r="G1272" t="str">
        <f t="shared" si="96"/>
        <v xml:space="preserve"> 17.0</v>
      </c>
      <c r="H1272" t="str">
        <f t="shared" si="97"/>
        <v xml:space="preserve"> 23.3</v>
      </c>
      <c r="I1272">
        <f t="shared" si="98"/>
        <v>17</v>
      </c>
      <c r="J1272">
        <f t="shared" si="99"/>
        <v>23.3</v>
      </c>
    </row>
    <row r="1273" spans="1:10" x14ac:dyDescent="0.2">
      <c r="A1273" t="s">
        <v>1294</v>
      </c>
      <c r="B1273" t="s">
        <v>1256</v>
      </c>
      <c r="C1273">
        <f t="shared" si="95"/>
        <v>963</v>
      </c>
      <c r="D1273">
        <f t="shared" si="95"/>
        <v>592</v>
      </c>
      <c r="E1273">
        <f t="array" ref="E1273">MIN(FIND(E$1:E$2,$A1273,C1273+1))-C1273</f>
        <v>5</v>
      </c>
      <c r="F1273">
        <f t="array" ref="F1273">MIN(FIND(F$1:F$2,$A1273,D1273+1))-D1273</f>
        <v>5</v>
      </c>
      <c r="G1273" t="str">
        <f t="shared" si="96"/>
        <v xml:space="preserve"> 19.1</v>
      </c>
      <c r="H1273" t="str">
        <f t="shared" si="97"/>
        <v xml:space="preserve"> 20.0</v>
      </c>
      <c r="I1273">
        <f t="shared" si="98"/>
        <v>19.100000000000001</v>
      </c>
      <c r="J1273">
        <f t="shared" si="99"/>
        <v>20</v>
      </c>
    </row>
    <row r="1274" spans="1:10" x14ac:dyDescent="0.2">
      <c r="A1274" t="s">
        <v>1295</v>
      </c>
      <c r="B1274" t="s">
        <v>1256</v>
      </c>
      <c r="C1274">
        <f t="shared" si="95"/>
        <v>950</v>
      </c>
      <c r="D1274">
        <f t="shared" si="95"/>
        <v>587</v>
      </c>
      <c r="E1274">
        <f t="array" ref="E1274">MIN(FIND(E$1:E$2,$A1274,C1274+1))-C1274</f>
        <v>5</v>
      </c>
      <c r="F1274">
        <f t="array" ref="F1274">MIN(FIND(F$1:F$2,$A1274,D1274+1))-D1274</f>
        <v>5</v>
      </c>
      <c r="G1274" t="str">
        <f t="shared" si="96"/>
        <v xml:space="preserve"> 16.3</v>
      </c>
      <c r="H1274" t="str">
        <f t="shared" si="97"/>
        <v xml:space="preserve"> 27.5</v>
      </c>
      <c r="I1274">
        <f t="shared" si="98"/>
        <v>16.3</v>
      </c>
      <c r="J1274">
        <f t="shared" si="99"/>
        <v>27.5</v>
      </c>
    </row>
    <row r="1275" spans="1:10" x14ac:dyDescent="0.2">
      <c r="A1275" t="s">
        <v>1296</v>
      </c>
      <c r="B1275" t="s">
        <v>1256</v>
      </c>
      <c r="C1275">
        <f t="shared" si="95"/>
        <v>963</v>
      </c>
      <c r="D1275">
        <f t="shared" si="95"/>
        <v>595</v>
      </c>
      <c r="E1275">
        <f t="array" ref="E1275">MIN(FIND(E$1:E$2,$A1275,C1275+1))-C1275</f>
        <v>5</v>
      </c>
      <c r="F1275">
        <f t="array" ref="F1275">MIN(FIND(F$1:F$2,$A1275,D1275+1))-D1275</f>
        <v>5</v>
      </c>
      <c r="G1275" t="str">
        <f t="shared" si="96"/>
        <v xml:space="preserve"> 15.5</v>
      </c>
      <c r="H1275" t="str">
        <f t="shared" si="97"/>
        <v xml:space="preserve"> 21.1</v>
      </c>
      <c r="I1275">
        <f t="shared" si="98"/>
        <v>15.5</v>
      </c>
      <c r="J1275">
        <f t="shared" si="99"/>
        <v>21.1</v>
      </c>
    </row>
    <row r="1276" spans="1:10" x14ac:dyDescent="0.2">
      <c r="A1276" t="s">
        <v>1297</v>
      </c>
      <c r="B1276" t="s">
        <v>1256</v>
      </c>
      <c r="C1276">
        <f t="shared" si="95"/>
        <v>943</v>
      </c>
      <c r="D1276">
        <f t="shared" si="95"/>
        <v>587</v>
      </c>
      <c r="E1276">
        <f t="array" ref="E1276">MIN(FIND(E$1:E$2,$A1276,C1276+1))-C1276</f>
        <v>5</v>
      </c>
      <c r="F1276">
        <f t="array" ref="F1276">MIN(FIND(F$1:F$2,$A1276,D1276+1))-D1276</f>
        <v>5</v>
      </c>
      <c r="G1276" t="str">
        <f t="shared" si="96"/>
        <v xml:space="preserve"> 15.8</v>
      </c>
      <c r="H1276" t="str">
        <f t="shared" si="97"/>
        <v xml:space="preserve"> 20.5</v>
      </c>
      <c r="I1276">
        <f t="shared" si="98"/>
        <v>15.8</v>
      </c>
      <c r="J1276">
        <f t="shared" si="99"/>
        <v>20.5</v>
      </c>
    </row>
    <row r="1277" spans="1:10" x14ac:dyDescent="0.2">
      <c r="A1277" t="s">
        <v>1298</v>
      </c>
      <c r="B1277" t="s">
        <v>1256</v>
      </c>
      <c r="C1277">
        <f t="shared" si="95"/>
        <v>942</v>
      </c>
      <c r="D1277">
        <f t="shared" si="95"/>
        <v>587</v>
      </c>
      <c r="E1277">
        <f t="array" ref="E1277">MIN(FIND(E$1:E$2,$A1277,C1277+1))-C1277</f>
        <v>5</v>
      </c>
      <c r="F1277">
        <f t="array" ref="F1277">MIN(FIND(F$1:F$2,$A1277,D1277+1))-D1277</f>
        <v>5</v>
      </c>
      <c r="G1277" t="str">
        <f t="shared" si="96"/>
        <v xml:space="preserve"> 27.9</v>
      </c>
      <c r="H1277" t="str">
        <f t="shared" si="97"/>
        <v xml:space="preserve"> 25.2</v>
      </c>
      <c r="I1277">
        <f t="shared" si="98"/>
        <v>27.9</v>
      </c>
      <c r="J1277">
        <f t="shared" si="99"/>
        <v>25.2</v>
      </c>
    </row>
    <row r="1278" spans="1:10" x14ac:dyDescent="0.2">
      <c r="A1278" t="s">
        <v>1299</v>
      </c>
      <c r="B1278" t="s">
        <v>1256</v>
      </c>
      <c r="C1278">
        <f t="shared" si="95"/>
        <v>954</v>
      </c>
      <c r="D1278">
        <f t="shared" si="95"/>
        <v>591</v>
      </c>
      <c r="E1278">
        <f t="array" ref="E1278">MIN(FIND(E$1:E$2,$A1278,C1278+1))-C1278</f>
        <v>5</v>
      </c>
      <c r="F1278">
        <f t="array" ref="F1278">MIN(FIND(F$1:F$2,$A1278,D1278+1))-D1278</f>
        <v>5</v>
      </c>
      <c r="G1278" t="str">
        <f t="shared" si="96"/>
        <v xml:space="preserve"> 11.0</v>
      </c>
      <c r="H1278" t="str">
        <f t="shared" si="97"/>
        <v xml:space="preserve"> 32.8</v>
      </c>
      <c r="I1278">
        <f t="shared" si="98"/>
        <v>11</v>
      </c>
      <c r="J1278">
        <f t="shared" si="99"/>
        <v>32.799999999999997</v>
      </c>
    </row>
    <row r="1279" spans="1:10" x14ac:dyDescent="0.2">
      <c r="A1279" t="s">
        <v>1300</v>
      </c>
      <c r="B1279" t="s">
        <v>1256</v>
      </c>
      <c r="C1279">
        <f t="shared" si="95"/>
        <v>951</v>
      </c>
      <c r="D1279">
        <f t="shared" si="95"/>
        <v>587</v>
      </c>
      <c r="E1279">
        <f t="array" ref="E1279">MIN(FIND(E$1:E$2,$A1279,C1279+1))-C1279</f>
        <v>5</v>
      </c>
      <c r="F1279">
        <f t="array" ref="F1279">MIN(FIND(F$1:F$2,$A1279,D1279+1))-D1279</f>
        <v>5</v>
      </c>
      <c r="G1279" t="str">
        <f t="shared" si="96"/>
        <v xml:space="preserve"> 11.2</v>
      </c>
      <c r="H1279" t="str">
        <f t="shared" si="97"/>
        <v xml:space="preserve"> 22.2</v>
      </c>
      <c r="I1279">
        <f t="shared" si="98"/>
        <v>11.2</v>
      </c>
      <c r="J1279">
        <f t="shared" si="99"/>
        <v>22.2</v>
      </c>
    </row>
    <row r="1280" spans="1:10" x14ac:dyDescent="0.2">
      <c r="A1280" t="s">
        <v>1301</v>
      </c>
      <c r="B1280" t="s">
        <v>1256</v>
      </c>
      <c r="C1280">
        <f t="shared" si="95"/>
        <v>954</v>
      </c>
      <c r="D1280">
        <f t="shared" si="95"/>
        <v>591</v>
      </c>
      <c r="E1280">
        <f t="array" ref="E1280">MIN(FIND(E$1:E$2,$A1280,C1280+1))-C1280</f>
        <v>5</v>
      </c>
      <c r="F1280">
        <f t="array" ref="F1280">MIN(FIND(F$1:F$2,$A1280,D1280+1))-D1280</f>
        <v>5</v>
      </c>
      <c r="G1280" t="str">
        <f t="shared" si="96"/>
        <v xml:space="preserve"> 14.1</v>
      </c>
      <c r="H1280" t="str">
        <f t="shared" si="97"/>
        <v xml:space="preserve"> 26.6</v>
      </c>
      <c r="I1280">
        <f t="shared" si="98"/>
        <v>14.1</v>
      </c>
      <c r="J1280">
        <f t="shared" si="99"/>
        <v>26.6</v>
      </c>
    </row>
    <row r="1281" spans="1:10" x14ac:dyDescent="0.2">
      <c r="A1281" t="s">
        <v>1302</v>
      </c>
      <c r="B1281" t="s">
        <v>1256</v>
      </c>
      <c r="C1281">
        <f t="shared" si="95"/>
        <v>963</v>
      </c>
      <c r="D1281">
        <f t="shared" si="95"/>
        <v>591</v>
      </c>
      <c r="E1281">
        <f t="array" ref="E1281">MIN(FIND(E$1:E$2,$A1281,C1281+1))-C1281</f>
        <v>4</v>
      </c>
      <c r="F1281">
        <f t="array" ref="F1281">MIN(FIND(F$1:F$2,$A1281,D1281+1))-D1281</f>
        <v>5</v>
      </c>
      <c r="G1281" t="str">
        <f t="shared" si="96"/>
        <v xml:space="preserve"> 6.2</v>
      </c>
      <c r="H1281" t="str">
        <f t="shared" si="97"/>
        <v xml:space="preserve"> 31.4</v>
      </c>
      <c r="I1281">
        <f t="shared" si="98"/>
        <v>6.2</v>
      </c>
      <c r="J1281">
        <f t="shared" si="99"/>
        <v>31.4</v>
      </c>
    </row>
    <row r="1282" spans="1:10" x14ac:dyDescent="0.2">
      <c r="A1282" t="s">
        <v>1303</v>
      </c>
      <c r="B1282" t="s">
        <v>1256</v>
      </c>
      <c r="C1282">
        <f t="shared" si="95"/>
        <v>943</v>
      </c>
      <c r="D1282">
        <f t="shared" si="95"/>
        <v>588</v>
      </c>
      <c r="E1282">
        <f t="array" ref="E1282">MIN(FIND(E$1:E$2,$A1282,C1282+1))-C1282</f>
        <v>5</v>
      </c>
      <c r="F1282">
        <f t="array" ref="F1282">MIN(FIND(F$1:F$2,$A1282,D1282+1))-D1282</f>
        <v>5</v>
      </c>
      <c r="G1282" t="str">
        <f t="shared" si="96"/>
        <v xml:space="preserve"> 18.6</v>
      </c>
      <c r="H1282" t="str">
        <f t="shared" si="97"/>
        <v xml:space="preserve"> 14.2</v>
      </c>
      <c r="I1282">
        <f t="shared" si="98"/>
        <v>18.600000000000001</v>
      </c>
      <c r="J1282">
        <f t="shared" si="99"/>
        <v>14.2</v>
      </c>
    </row>
    <row r="1283" spans="1:10" x14ac:dyDescent="0.2">
      <c r="A1283" t="s">
        <v>1304</v>
      </c>
      <c r="B1283" t="s">
        <v>1256</v>
      </c>
      <c r="C1283">
        <f t="shared" si="95"/>
        <v>951</v>
      </c>
      <c r="D1283">
        <f t="shared" si="95"/>
        <v>588</v>
      </c>
      <c r="E1283">
        <f t="array" ref="E1283">MIN(FIND(E$1:E$2,$A1283,C1283+1))-C1283</f>
        <v>5</v>
      </c>
      <c r="F1283">
        <f t="array" ref="F1283">MIN(FIND(F$1:F$2,$A1283,D1283+1))-D1283</f>
        <v>5</v>
      </c>
      <c r="G1283" t="str">
        <f t="shared" si="96"/>
        <v xml:space="preserve"> 15.3</v>
      </c>
      <c r="H1283" t="str">
        <f t="shared" si="97"/>
        <v xml:space="preserve"> 19.6</v>
      </c>
      <c r="I1283">
        <f t="shared" si="98"/>
        <v>15.3</v>
      </c>
      <c r="J1283">
        <f t="shared" si="99"/>
        <v>19.600000000000001</v>
      </c>
    </row>
    <row r="1284" spans="1:10" x14ac:dyDescent="0.2">
      <c r="A1284" t="s">
        <v>1305</v>
      </c>
      <c r="B1284" t="s">
        <v>1256</v>
      </c>
      <c r="C1284">
        <f t="shared" si="95"/>
        <v>966</v>
      </c>
      <c r="D1284">
        <f t="shared" si="95"/>
        <v>595</v>
      </c>
      <c r="E1284">
        <f t="array" ref="E1284">MIN(FIND(E$1:E$2,$A1284,C1284+1))-C1284</f>
        <v>5</v>
      </c>
      <c r="F1284">
        <f t="array" ref="F1284">MIN(FIND(F$1:F$2,$A1284,D1284+1))-D1284</f>
        <v>5</v>
      </c>
      <c r="G1284" t="str">
        <f t="shared" si="96"/>
        <v xml:space="preserve"> 12.5</v>
      </c>
      <c r="H1284" t="str">
        <f t="shared" si="97"/>
        <v xml:space="preserve"> 26.8</v>
      </c>
      <c r="I1284">
        <f t="shared" si="98"/>
        <v>12.5</v>
      </c>
      <c r="J1284">
        <f t="shared" si="99"/>
        <v>26.8</v>
      </c>
    </row>
    <row r="1285" spans="1:10" x14ac:dyDescent="0.2">
      <c r="A1285" t="s">
        <v>1306</v>
      </c>
      <c r="B1285" t="s">
        <v>1256</v>
      </c>
      <c r="C1285">
        <f t="shared" ref="C1285:D1348" si="100">FIND(C$1,$A1285)+LEN(C$1)+2</f>
        <v>951</v>
      </c>
      <c r="D1285">
        <f t="shared" si="100"/>
        <v>590</v>
      </c>
      <c r="E1285">
        <f t="array" ref="E1285">MIN(FIND(E$1:E$2,$A1285,C1285+1))-C1285</f>
        <v>5</v>
      </c>
      <c r="F1285">
        <f t="array" ref="F1285">MIN(FIND(F$1:F$2,$A1285,D1285+1))-D1285</f>
        <v>5</v>
      </c>
      <c r="G1285" t="str">
        <f t="shared" ref="G1285:G1348" si="101">MID($A1285,C1285,E1285)</f>
        <v xml:space="preserve"> 16.9</v>
      </c>
      <c r="H1285" t="str">
        <f t="shared" ref="H1285:H1348" si="102">MID($A1285,D1285,F1285)</f>
        <v xml:space="preserve"> 19.5</v>
      </c>
      <c r="I1285">
        <f t="shared" ref="I1285:I1348" si="103">VALUE(G1285)</f>
        <v>16.899999999999999</v>
      </c>
      <c r="J1285">
        <f t="shared" ref="J1285:J1348" si="104">VALUE(H1285)</f>
        <v>19.5</v>
      </c>
    </row>
    <row r="1286" spans="1:10" x14ac:dyDescent="0.2">
      <c r="A1286" t="s">
        <v>1307</v>
      </c>
      <c r="B1286" t="s">
        <v>1256</v>
      </c>
      <c r="C1286">
        <f t="shared" si="100"/>
        <v>958</v>
      </c>
      <c r="D1286">
        <f t="shared" si="100"/>
        <v>590</v>
      </c>
      <c r="E1286">
        <f t="array" ref="E1286">MIN(FIND(E$1:E$2,$A1286,C1286+1))-C1286</f>
        <v>5</v>
      </c>
      <c r="F1286">
        <f t="array" ref="F1286">MIN(FIND(F$1:F$2,$A1286,D1286+1))-D1286</f>
        <v>5</v>
      </c>
      <c r="G1286" t="str">
        <f t="shared" si="101"/>
        <v xml:space="preserve"> 15.7</v>
      </c>
      <c r="H1286" t="str">
        <f t="shared" si="102"/>
        <v xml:space="preserve"> 18.0</v>
      </c>
      <c r="I1286">
        <f t="shared" si="103"/>
        <v>15.7</v>
      </c>
      <c r="J1286">
        <f t="shared" si="104"/>
        <v>18</v>
      </c>
    </row>
    <row r="1287" spans="1:10" x14ac:dyDescent="0.2">
      <c r="A1287" t="s">
        <v>1308</v>
      </c>
      <c r="B1287" t="s">
        <v>1256</v>
      </c>
      <c r="C1287">
        <f t="shared" si="100"/>
        <v>952</v>
      </c>
      <c r="D1287">
        <f t="shared" si="100"/>
        <v>590</v>
      </c>
      <c r="E1287">
        <f t="array" ref="E1287">MIN(FIND(E$1:E$2,$A1287,C1287+1))-C1287</f>
        <v>5</v>
      </c>
      <c r="F1287">
        <f t="array" ref="F1287">MIN(FIND(F$1:F$2,$A1287,D1287+1))-D1287</f>
        <v>5</v>
      </c>
      <c r="G1287" t="str">
        <f t="shared" si="101"/>
        <v xml:space="preserve"> 16.2</v>
      </c>
      <c r="H1287" t="str">
        <f t="shared" si="102"/>
        <v xml:space="preserve"> 17.9</v>
      </c>
      <c r="I1287">
        <f t="shared" si="103"/>
        <v>16.2</v>
      </c>
      <c r="J1287">
        <f t="shared" si="104"/>
        <v>17.899999999999999</v>
      </c>
    </row>
    <row r="1288" spans="1:10" x14ac:dyDescent="0.2">
      <c r="A1288" t="s">
        <v>1309</v>
      </c>
      <c r="B1288" t="s">
        <v>1256</v>
      </c>
      <c r="C1288">
        <f t="shared" si="100"/>
        <v>951</v>
      </c>
      <c r="D1288">
        <f t="shared" si="100"/>
        <v>590</v>
      </c>
      <c r="E1288">
        <f t="array" ref="E1288">MIN(FIND(E$1:E$2,$A1288,C1288+1))-C1288</f>
        <v>5</v>
      </c>
      <c r="F1288">
        <f t="array" ref="F1288">MIN(FIND(F$1:F$2,$A1288,D1288+1))-D1288</f>
        <v>5</v>
      </c>
      <c r="G1288" t="str">
        <f t="shared" si="101"/>
        <v xml:space="preserve"> 22.9</v>
      </c>
      <c r="H1288" t="str">
        <f t="shared" si="102"/>
        <v xml:space="preserve"> 22.5</v>
      </c>
      <c r="I1288">
        <f t="shared" si="103"/>
        <v>22.9</v>
      </c>
      <c r="J1288">
        <f t="shared" si="104"/>
        <v>22.5</v>
      </c>
    </row>
    <row r="1289" spans="1:10" x14ac:dyDescent="0.2">
      <c r="A1289" t="s">
        <v>1310</v>
      </c>
      <c r="B1289" t="s">
        <v>1256</v>
      </c>
      <c r="C1289">
        <f t="shared" si="100"/>
        <v>953</v>
      </c>
      <c r="D1289">
        <f t="shared" si="100"/>
        <v>590</v>
      </c>
      <c r="E1289">
        <f t="array" ref="E1289">MIN(FIND(E$1:E$2,$A1289,C1289+1))-C1289</f>
        <v>5</v>
      </c>
      <c r="F1289">
        <f t="array" ref="F1289">MIN(FIND(F$1:F$2,$A1289,D1289+1))-D1289</f>
        <v>5</v>
      </c>
      <c r="G1289" t="str">
        <f t="shared" si="101"/>
        <v xml:space="preserve"> 13.6</v>
      </c>
      <c r="H1289" t="str">
        <f t="shared" si="102"/>
        <v xml:space="preserve"> 20.2</v>
      </c>
      <c r="I1289">
        <f t="shared" si="103"/>
        <v>13.6</v>
      </c>
      <c r="J1289">
        <f t="shared" si="104"/>
        <v>20.2</v>
      </c>
    </row>
    <row r="1290" spans="1:10" x14ac:dyDescent="0.2">
      <c r="A1290" t="s">
        <v>1311</v>
      </c>
      <c r="B1290" t="s">
        <v>1256</v>
      </c>
      <c r="C1290">
        <f t="shared" si="100"/>
        <v>954</v>
      </c>
      <c r="D1290">
        <f t="shared" si="100"/>
        <v>591</v>
      </c>
      <c r="E1290">
        <f t="array" ref="E1290">MIN(FIND(E$1:E$2,$A1290,C1290+1))-C1290</f>
        <v>5</v>
      </c>
      <c r="F1290">
        <f t="array" ref="F1290">MIN(FIND(F$1:F$2,$A1290,D1290+1))-D1290</f>
        <v>5</v>
      </c>
      <c r="G1290" t="str">
        <f t="shared" si="101"/>
        <v xml:space="preserve"> 13.4</v>
      </c>
      <c r="H1290" t="str">
        <f t="shared" si="102"/>
        <v xml:space="preserve"> 19.9</v>
      </c>
      <c r="I1290">
        <f t="shared" si="103"/>
        <v>13.4</v>
      </c>
      <c r="J1290">
        <f t="shared" si="104"/>
        <v>19.899999999999999</v>
      </c>
    </row>
    <row r="1291" spans="1:10" x14ac:dyDescent="0.2">
      <c r="A1291" t="s">
        <v>1312</v>
      </c>
      <c r="B1291" t="s">
        <v>1256</v>
      </c>
      <c r="C1291">
        <f t="shared" si="100"/>
        <v>947</v>
      </c>
      <c r="D1291">
        <f t="shared" si="100"/>
        <v>587</v>
      </c>
      <c r="E1291">
        <f t="array" ref="E1291">MIN(FIND(E$1:E$2,$A1291,C1291+1))-C1291</f>
        <v>5</v>
      </c>
      <c r="F1291">
        <f t="array" ref="F1291">MIN(FIND(F$1:F$2,$A1291,D1291+1))-D1291</f>
        <v>5</v>
      </c>
      <c r="G1291" t="str">
        <f t="shared" si="101"/>
        <v xml:space="preserve"> 15.1</v>
      </c>
      <c r="H1291" t="str">
        <f t="shared" si="102"/>
        <v xml:space="preserve"> 23.1</v>
      </c>
      <c r="I1291">
        <f t="shared" si="103"/>
        <v>15.1</v>
      </c>
      <c r="J1291">
        <f t="shared" si="104"/>
        <v>23.1</v>
      </c>
    </row>
    <row r="1292" spans="1:10" x14ac:dyDescent="0.2">
      <c r="A1292" t="s">
        <v>1313</v>
      </c>
      <c r="B1292" t="s">
        <v>1256</v>
      </c>
      <c r="C1292">
        <f t="shared" si="100"/>
        <v>954</v>
      </c>
      <c r="D1292">
        <f t="shared" si="100"/>
        <v>591</v>
      </c>
      <c r="E1292">
        <f t="array" ref="E1292">MIN(FIND(E$1:E$2,$A1292,C1292+1))-C1292</f>
        <v>5</v>
      </c>
      <c r="F1292">
        <f t="array" ref="F1292">MIN(FIND(F$1:F$2,$A1292,D1292+1))-D1292</f>
        <v>5</v>
      </c>
      <c r="G1292" t="str">
        <f t="shared" si="101"/>
        <v xml:space="preserve"> 12.3</v>
      </c>
      <c r="H1292" t="str">
        <f t="shared" si="102"/>
        <v xml:space="preserve"> 24.7</v>
      </c>
      <c r="I1292">
        <f t="shared" si="103"/>
        <v>12.3</v>
      </c>
      <c r="J1292">
        <f t="shared" si="104"/>
        <v>24.7</v>
      </c>
    </row>
    <row r="1293" spans="1:10" x14ac:dyDescent="0.2">
      <c r="A1293" t="s">
        <v>1314</v>
      </c>
      <c r="B1293" t="s">
        <v>1256</v>
      </c>
      <c r="C1293">
        <f t="shared" si="100"/>
        <v>953</v>
      </c>
      <c r="D1293">
        <f t="shared" si="100"/>
        <v>590</v>
      </c>
      <c r="E1293">
        <f t="array" ref="E1293">MIN(FIND(E$1:E$2,$A1293,C1293+1))-C1293</f>
        <v>5</v>
      </c>
      <c r="F1293">
        <f t="array" ref="F1293">MIN(FIND(F$1:F$2,$A1293,D1293+1))-D1293</f>
        <v>5</v>
      </c>
      <c r="G1293" t="str">
        <f t="shared" si="101"/>
        <v xml:space="preserve"> 18.6</v>
      </c>
      <c r="H1293" t="str">
        <f t="shared" si="102"/>
        <v xml:space="preserve"> 30.2</v>
      </c>
      <c r="I1293">
        <f t="shared" si="103"/>
        <v>18.600000000000001</v>
      </c>
      <c r="J1293">
        <f t="shared" si="104"/>
        <v>30.2</v>
      </c>
    </row>
    <row r="1294" spans="1:10" x14ac:dyDescent="0.2">
      <c r="A1294" t="s">
        <v>1315</v>
      </c>
      <c r="B1294" t="s">
        <v>1256</v>
      </c>
      <c r="C1294">
        <f t="shared" si="100"/>
        <v>948</v>
      </c>
      <c r="D1294">
        <f t="shared" si="100"/>
        <v>587</v>
      </c>
      <c r="E1294">
        <f t="array" ref="E1294">MIN(FIND(E$1:E$2,$A1294,C1294+1))-C1294</f>
        <v>5</v>
      </c>
      <c r="F1294">
        <f t="array" ref="F1294">MIN(FIND(F$1:F$2,$A1294,D1294+1))-D1294</f>
        <v>5</v>
      </c>
      <c r="G1294" t="str">
        <f t="shared" si="101"/>
        <v xml:space="preserve"> 18.1</v>
      </c>
      <c r="H1294" t="str">
        <f t="shared" si="102"/>
        <v xml:space="preserve"> 26.1</v>
      </c>
      <c r="I1294">
        <f t="shared" si="103"/>
        <v>18.100000000000001</v>
      </c>
      <c r="J1294">
        <f t="shared" si="104"/>
        <v>26.1</v>
      </c>
    </row>
    <row r="1295" spans="1:10" x14ac:dyDescent="0.2">
      <c r="A1295" t="s">
        <v>1316</v>
      </c>
      <c r="B1295" t="s">
        <v>1256</v>
      </c>
      <c r="C1295">
        <f t="shared" si="100"/>
        <v>957</v>
      </c>
      <c r="D1295">
        <f t="shared" si="100"/>
        <v>592</v>
      </c>
      <c r="E1295">
        <f t="array" ref="E1295">MIN(FIND(E$1:E$2,$A1295,C1295+1))-C1295</f>
        <v>5</v>
      </c>
      <c r="F1295">
        <f t="array" ref="F1295">MIN(FIND(F$1:F$2,$A1295,D1295+1))-D1295</f>
        <v>5</v>
      </c>
      <c r="G1295" t="str">
        <f t="shared" si="101"/>
        <v xml:space="preserve"> 19.9</v>
      </c>
      <c r="H1295" t="str">
        <f t="shared" si="102"/>
        <v xml:space="preserve"> 21.0</v>
      </c>
      <c r="I1295">
        <f t="shared" si="103"/>
        <v>19.899999999999999</v>
      </c>
      <c r="J1295">
        <f t="shared" si="104"/>
        <v>21</v>
      </c>
    </row>
    <row r="1296" spans="1:10" x14ac:dyDescent="0.2">
      <c r="A1296" t="s">
        <v>1317</v>
      </c>
      <c r="B1296" t="s">
        <v>1256</v>
      </c>
      <c r="C1296">
        <f t="shared" si="100"/>
        <v>951</v>
      </c>
      <c r="D1296">
        <f t="shared" si="100"/>
        <v>590</v>
      </c>
      <c r="E1296">
        <f t="array" ref="E1296">MIN(FIND(E$1:E$2,$A1296,C1296+1))-C1296</f>
        <v>5</v>
      </c>
      <c r="F1296">
        <f t="array" ref="F1296">MIN(FIND(F$1:F$2,$A1296,D1296+1))-D1296</f>
        <v>5</v>
      </c>
      <c r="G1296" t="str">
        <f t="shared" si="101"/>
        <v xml:space="preserve"> 18.6</v>
      </c>
      <c r="H1296" t="str">
        <f t="shared" si="102"/>
        <v xml:space="preserve"> 28.7</v>
      </c>
      <c r="I1296">
        <f t="shared" si="103"/>
        <v>18.600000000000001</v>
      </c>
      <c r="J1296">
        <f t="shared" si="104"/>
        <v>28.7</v>
      </c>
    </row>
    <row r="1297" spans="1:10" x14ac:dyDescent="0.2">
      <c r="A1297" t="s">
        <v>1318</v>
      </c>
      <c r="B1297" t="s">
        <v>1256</v>
      </c>
      <c r="C1297">
        <f t="shared" si="100"/>
        <v>968</v>
      </c>
      <c r="D1297">
        <f t="shared" si="100"/>
        <v>595</v>
      </c>
      <c r="E1297">
        <f t="array" ref="E1297">MIN(FIND(E$1:E$2,$A1297,C1297+1))-C1297</f>
        <v>5</v>
      </c>
      <c r="F1297">
        <f t="array" ref="F1297">MIN(FIND(F$1:F$2,$A1297,D1297+1))-D1297</f>
        <v>5</v>
      </c>
      <c r="G1297" t="str">
        <f t="shared" si="101"/>
        <v xml:space="preserve"> 10.3</v>
      </c>
      <c r="H1297" t="str">
        <f t="shared" si="102"/>
        <v xml:space="preserve"> 26.1</v>
      </c>
      <c r="I1297">
        <f t="shared" si="103"/>
        <v>10.3</v>
      </c>
      <c r="J1297">
        <f t="shared" si="104"/>
        <v>26.1</v>
      </c>
    </row>
    <row r="1298" spans="1:10" x14ac:dyDescent="0.2">
      <c r="A1298" t="s">
        <v>1319</v>
      </c>
      <c r="B1298" t="s">
        <v>1256</v>
      </c>
      <c r="C1298">
        <f t="shared" si="100"/>
        <v>950</v>
      </c>
      <c r="D1298">
        <f t="shared" si="100"/>
        <v>592</v>
      </c>
      <c r="E1298">
        <f t="array" ref="E1298">MIN(FIND(E$1:E$2,$A1298,C1298+1))-C1298</f>
        <v>5</v>
      </c>
      <c r="F1298">
        <f t="array" ref="F1298">MIN(FIND(F$1:F$2,$A1298,D1298+1))-D1298</f>
        <v>5</v>
      </c>
      <c r="G1298" t="str">
        <f t="shared" si="101"/>
        <v xml:space="preserve"> 19.9</v>
      </c>
      <c r="H1298" t="str">
        <f t="shared" si="102"/>
        <v xml:space="preserve"> 23.4</v>
      </c>
      <c r="I1298">
        <f t="shared" si="103"/>
        <v>19.899999999999999</v>
      </c>
      <c r="J1298">
        <f t="shared" si="104"/>
        <v>23.4</v>
      </c>
    </row>
    <row r="1299" spans="1:10" x14ac:dyDescent="0.2">
      <c r="A1299" t="s">
        <v>1320</v>
      </c>
      <c r="B1299" t="s">
        <v>1256</v>
      </c>
      <c r="C1299">
        <f t="shared" si="100"/>
        <v>950</v>
      </c>
      <c r="D1299">
        <f t="shared" si="100"/>
        <v>590</v>
      </c>
      <c r="E1299">
        <f t="array" ref="E1299">MIN(FIND(E$1:E$2,$A1299,C1299+1))-C1299</f>
        <v>5</v>
      </c>
      <c r="F1299">
        <f t="array" ref="F1299">MIN(FIND(F$1:F$2,$A1299,D1299+1))-D1299</f>
        <v>5</v>
      </c>
      <c r="G1299" t="str">
        <f t="shared" si="101"/>
        <v xml:space="preserve"> 21.5</v>
      </c>
      <c r="H1299" t="str">
        <f t="shared" si="102"/>
        <v xml:space="preserve"> 23.1</v>
      </c>
      <c r="I1299">
        <f t="shared" si="103"/>
        <v>21.5</v>
      </c>
      <c r="J1299">
        <f t="shared" si="104"/>
        <v>23.1</v>
      </c>
    </row>
    <row r="1300" spans="1:10" x14ac:dyDescent="0.2">
      <c r="A1300" t="s">
        <v>1321</v>
      </c>
      <c r="B1300" t="s">
        <v>1256</v>
      </c>
      <c r="C1300">
        <f t="shared" si="100"/>
        <v>949</v>
      </c>
      <c r="D1300">
        <f t="shared" si="100"/>
        <v>587</v>
      </c>
      <c r="E1300">
        <f t="array" ref="E1300">MIN(FIND(E$1:E$2,$A1300,C1300+1))-C1300</f>
        <v>5</v>
      </c>
      <c r="F1300">
        <f t="array" ref="F1300">MIN(FIND(F$1:F$2,$A1300,D1300+1))-D1300</f>
        <v>5</v>
      </c>
      <c r="G1300" t="str">
        <f t="shared" si="101"/>
        <v xml:space="preserve"> 13.8</v>
      </c>
      <c r="H1300" t="str">
        <f t="shared" si="102"/>
        <v xml:space="preserve"> 24.0</v>
      </c>
      <c r="I1300">
        <f t="shared" si="103"/>
        <v>13.8</v>
      </c>
      <c r="J1300">
        <f t="shared" si="104"/>
        <v>24</v>
      </c>
    </row>
    <row r="1301" spans="1:10" x14ac:dyDescent="0.2">
      <c r="A1301" t="s">
        <v>1322</v>
      </c>
      <c r="B1301" t="s">
        <v>1256</v>
      </c>
      <c r="C1301">
        <f t="shared" si="100"/>
        <v>952</v>
      </c>
      <c r="D1301">
        <f t="shared" si="100"/>
        <v>590</v>
      </c>
      <c r="E1301">
        <f t="array" ref="E1301">MIN(FIND(E$1:E$2,$A1301,C1301+1))-C1301</f>
        <v>5</v>
      </c>
      <c r="F1301">
        <f t="array" ref="F1301">MIN(FIND(F$1:F$2,$A1301,D1301+1))-D1301</f>
        <v>5</v>
      </c>
      <c r="G1301" t="str">
        <f t="shared" si="101"/>
        <v xml:space="preserve"> 21.7</v>
      </c>
      <c r="H1301" t="str">
        <f t="shared" si="102"/>
        <v xml:space="preserve"> 25.0</v>
      </c>
      <c r="I1301">
        <f t="shared" si="103"/>
        <v>21.7</v>
      </c>
      <c r="J1301">
        <f t="shared" si="104"/>
        <v>25</v>
      </c>
    </row>
    <row r="1302" spans="1:10" x14ac:dyDescent="0.2">
      <c r="A1302" t="s">
        <v>1323</v>
      </c>
      <c r="B1302" t="s">
        <v>1256</v>
      </c>
      <c r="C1302">
        <f t="shared" si="100"/>
        <v>944</v>
      </c>
      <c r="D1302">
        <f t="shared" si="100"/>
        <v>587</v>
      </c>
      <c r="E1302">
        <f t="array" ref="E1302">MIN(FIND(E$1:E$2,$A1302,C1302+1))-C1302</f>
        <v>5</v>
      </c>
      <c r="F1302">
        <f t="array" ref="F1302">MIN(FIND(F$1:F$2,$A1302,D1302+1))-D1302</f>
        <v>5</v>
      </c>
      <c r="G1302" t="str">
        <f t="shared" si="101"/>
        <v xml:space="preserve"> 20.2</v>
      </c>
      <c r="H1302" t="str">
        <f t="shared" si="102"/>
        <v xml:space="preserve"> 21.2</v>
      </c>
      <c r="I1302">
        <f t="shared" si="103"/>
        <v>20.2</v>
      </c>
      <c r="J1302">
        <f t="shared" si="104"/>
        <v>21.2</v>
      </c>
    </row>
    <row r="1303" spans="1:10" x14ac:dyDescent="0.2">
      <c r="A1303" t="s">
        <v>1324</v>
      </c>
      <c r="B1303" t="s">
        <v>1256</v>
      </c>
      <c r="C1303">
        <f t="shared" si="100"/>
        <v>953</v>
      </c>
      <c r="D1303">
        <f t="shared" si="100"/>
        <v>590</v>
      </c>
      <c r="E1303">
        <f t="array" ref="E1303">MIN(FIND(E$1:E$2,$A1303,C1303+1))-C1303</f>
        <v>5</v>
      </c>
      <c r="F1303">
        <f t="array" ref="F1303">MIN(FIND(F$1:F$2,$A1303,D1303+1))-D1303</f>
        <v>5</v>
      </c>
      <c r="G1303" t="str">
        <f t="shared" si="101"/>
        <v xml:space="preserve"> 13.5</v>
      </c>
      <c r="H1303" t="str">
        <f t="shared" si="102"/>
        <v xml:space="preserve"> 20.5</v>
      </c>
      <c r="I1303">
        <f t="shared" si="103"/>
        <v>13.5</v>
      </c>
      <c r="J1303">
        <f t="shared" si="104"/>
        <v>20.5</v>
      </c>
    </row>
    <row r="1304" spans="1:10" x14ac:dyDescent="0.2">
      <c r="A1304" t="s">
        <v>1325</v>
      </c>
      <c r="B1304" t="s">
        <v>1256</v>
      </c>
      <c r="C1304">
        <f t="shared" si="100"/>
        <v>959</v>
      </c>
      <c r="D1304">
        <f t="shared" si="100"/>
        <v>591</v>
      </c>
      <c r="E1304">
        <f t="array" ref="E1304">MIN(FIND(E$1:E$2,$A1304,C1304+1))-C1304</f>
        <v>5</v>
      </c>
      <c r="F1304">
        <f t="array" ref="F1304">MIN(FIND(F$1:F$2,$A1304,D1304+1))-D1304</f>
        <v>5</v>
      </c>
      <c r="G1304" t="str">
        <f t="shared" si="101"/>
        <v xml:space="preserve"> 11.2</v>
      </c>
      <c r="H1304" t="str">
        <f t="shared" si="102"/>
        <v xml:space="preserve"> 20.2</v>
      </c>
      <c r="I1304">
        <f t="shared" si="103"/>
        <v>11.2</v>
      </c>
      <c r="J1304">
        <f t="shared" si="104"/>
        <v>20.2</v>
      </c>
    </row>
    <row r="1305" spans="1:10" x14ac:dyDescent="0.2">
      <c r="A1305" t="s">
        <v>1326</v>
      </c>
      <c r="B1305" t="s">
        <v>1256</v>
      </c>
      <c r="C1305">
        <f t="shared" si="100"/>
        <v>952</v>
      </c>
      <c r="D1305">
        <f t="shared" si="100"/>
        <v>587</v>
      </c>
      <c r="E1305">
        <f t="array" ref="E1305">MIN(FIND(E$1:E$2,$A1305,C1305+1))-C1305</f>
        <v>5</v>
      </c>
      <c r="F1305">
        <f t="array" ref="F1305">MIN(FIND(F$1:F$2,$A1305,D1305+1))-D1305</f>
        <v>5</v>
      </c>
      <c r="G1305" t="str">
        <f t="shared" si="101"/>
        <v xml:space="preserve"> 12.9</v>
      </c>
      <c r="H1305" t="str">
        <f t="shared" si="102"/>
        <v xml:space="preserve"> 23.8</v>
      </c>
      <c r="I1305">
        <f t="shared" si="103"/>
        <v>12.9</v>
      </c>
      <c r="J1305">
        <f t="shared" si="104"/>
        <v>23.8</v>
      </c>
    </row>
    <row r="1306" spans="1:10" x14ac:dyDescent="0.2">
      <c r="A1306" t="s">
        <v>1327</v>
      </c>
      <c r="B1306" t="s">
        <v>1256</v>
      </c>
      <c r="C1306">
        <f t="shared" si="100"/>
        <v>951</v>
      </c>
      <c r="D1306">
        <f t="shared" si="100"/>
        <v>587</v>
      </c>
      <c r="E1306">
        <f t="array" ref="E1306">MIN(FIND(E$1:E$2,$A1306,C1306+1))-C1306</f>
        <v>5</v>
      </c>
      <c r="F1306">
        <f t="array" ref="F1306">MIN(FIND(F$1:F$2,$A1306,D1306+1))-D1306</f>
        <v>5</v>
      </c>
      <c r="G1306" t="str">
        <f t="shared" si="101"/>
        <v xml:space="preserve"> 22.2</v>
      </c>
      <c r="H1306" t="str">
        <f t="shared" si="102"/>
        <v xml:space="preserve"> 22.2</v>
      </c>
      <c r="I1306">
        <f t="shared" si="103"/>
        <v>22.2</v>
      </c>
      <c r="J1306">
        <f t="shared" si="104"/>
        <v>22.2</v>
      </c>
    </row>
    <row r="1307" spans="1:10" x14ac:dyDescent="0.2">
      <c r="A1307" t="s">
        <v>1328</v>
      </c>
      <c r="B1307" t="s">
        <v>1256</v>
      </c>
      <c r="C1307">
        <f t="shared" si="100"/>
        <v>961</v>
      </c>
      <c r="D1307">
        <f t="shared" si="100"/>
        <v>592</v>
      </c>
      <c r="E1307">
        <f t="array" ref="E1307">MIN(FIND(E$1:E$2,$A1307,C1307+1))-C1307</f>
        <v>5</v>
      </c>
      <c r="F1307">
        <f t="array" ref="F1307">MIN(FIND(F$1:F$2,$A1307,D1307+1))-D1307</f>
        <v>5</v>
      </c>
      <c r="G1307" t="str">
        <f t="shared" si="101"/>
        <v xml:space="preserve"> 19.2</v>
      </c>
      <c r="H1307" t="str">
        <f t="shared" si="102"/>
        <v xml:space="preserve"> 21.6</v>
      </c>
      <c r="I1307">
        <f t="shared" si="103"/>
        <v>19.2</v>
      </c>
      <c r="J1307">
        <f t="shared" si="104"/>
        <v>21.6</v>
      </c>
    </row>
    <row r="1308" spans="1:10" x14ac:dyDescent="0.2">
      <c r="A1308" t="s">
        <v>1329</v>
      </c>
      <c r="B1308" t="s">
        <v>1256</v>
      </c>
      <c r="C1308">
        <f t="shared" si="100"/>
        <v>960</v>
      </c>
      <c r="D1308">
        <f t="shared" si="100"/>
        <v>591</v>
      </c>
      <c r="E1308">
        <f t="array" ref="E1308">MIN(FIND(E$1:E$2,$A1308,C1308+1))-C1308</f>
        <v>5</v>
      </c>
      <c r="F1308">
        <f t="array" ref="F1308">MIN(FIND(F$1:F$2,$A1308,D1308+1))-D1308</f>
        <v>5</v>
      </c>
      <c r="G1308" t="str">
        <f t="shared" si="101"/>
        <v xml:space="preserve"> 14.9</v>
      </c>
      <c r="H1308" t="str">
        <f t="shared" si="102"/>
        <v xml:space="preserve"> 28.3</v>
      </c>
      <c r="I1308">
        <f t="shared" si="103"/>
        <v>14.9</v>
      </c>
      <c r="J1308">
        <f t="shared" si="104"/>
        <v>28.3</v>
      </c>
    </row>
    <row r="1309" spans="1:10" x14ac:dyDescent="0.2">
      <c r="A1309" t="s">
        <v>1330</v>
      </c>
      <c r="B1309" t="s">
        <v>1256</v>
      </c>
      <c r="C1309">
        <f t="shared" si="100"/>
        <v>954</v>
      </c>
      <c r="D1309">
        <f t="shared" si="100"/>
        <v>591</v>
      </c>
      <c r="E1309">
        <f t="array" ref="E1309">MIN(FIND(E$1:E$2,$A1309,C1309+1))-C1309</f>
        <v>5</v>
      </c>
      <c r="F1309">
        <f t="array" ref="F1309">MIN(FIND(F$1:F$2,$A1309,D1309+1))-D1309</f>
        <v>5</v>
      </c>
      <c r="G1309" t="str">
        <f t="shared" si="101"/>
        <v xml:space="preserve"> 17.6</v>
      </c>
      <c r="H1309" t="str">
        <f t="shared" si="102"/>
        <v xml:space="preserve"> 23.0</v>
      </c>
      <c r="I1309">
        <f t="shared" si="103"/>
        <v>17.600000000000001</v>
      </c>
      <c r="J1309">
        <f t="shared" si="104"/>
        <v>23</v>
      </c>
    </row>
    <row r="1310" spans="1:10" x14ac:dyDescent="0.2">
      <c r="A1310" t="s">
        <v>1331</v>
      </c>
      <c r="B1310" t="s">
        <v>1256</v>
      </c>
      <c r="C1310">
        <f t="shared" si="100"/>
        <v>953</v>
      </c>
      <c r="D1310">
        <f t="shared" si="100"/>
        <v>590</v>
      </c>
      <c r="E1310">
        <f t="array" ref="E1310">MIN(FIND(E$1:E$2,$A1310,C1310+1))-C1310</f>
        <v>5</v>
      </c>
      <c r="F1310">
        <f t="array" ref="F1310">MIN(FIND(F$1:F$2,$A1310,D1310+1))-D1310</f>
        <v>5</v>
      </c>
      <c r="G1310" t="str">
        <f t="shared" si="101"/>
        <v xml:space="preserve"> 16.8</v>
      </c>
      <c r="H1310" t="str">
        <f t="shared" si="102"/>
        <v xml:space="preserve"> 27.8</v>
      </c>
      <c r="I1310">
        <f t="shared" si="103"/>
        <v>16.8</v>
      </c>
      <c r="J1310">
        <f t="shared" si="104"/>
        <v>27.8</v>
      </c>
    </row>
    <row r="1311" spans="1:10" x14ac:dyDescent="0.2">
      <c r="A1311" t="s">
        <v>1332</v>
      </c>
      <c r="B1311" t="s">
        <v>1256</v>
      </c>
      <c r="C1311">
        <f t="shared" si="100"/>
        <v>952</v>
      </c>
      <c r="D1311">
        <f t="shared" si="100"/>
        <v>587</v>
      </c>
      <c r="E1311">
        <f t="array" ref="E1311">MIN(FIND(E$1:E$2,$A1311,C1311+1))-C1311</f>
        <v>5</v>
      </c>
      <c r="F1311">
        <f t="array" ref="F1311">MIN(FIND(F$1:F$2,$A1311,D1311+1))-D1311</f>
        <v>5</v>
      </c>
      <c r="G1311" t="str">
        <f t="shared" si="101"/>
        <v xml:space="preserve"> 20.7</v>
      </c>
      <c r="H1311" t="str">
        <f t="shared" si="102"/>
        <v xml:space="preserve"> 20.0</v>
      </c>
      <c r="I1311">
        <f t="shared" si="103"/>
        <v>20.7</v>
      </c>
      <c r="J1311">
        <f t="shared" si="104"/>
        <v>20</v>
      </c>
    </row>
    <row r="1312" spans="1:10" x14ac:dyDescent="0.2">
      <c r="A1312" t="s">
        <v>1333</v>
      </c>
      <c r="B1312" t="s">
        <v>1256</v>
      </c>
      <c r="C1312">
        <f t="shared" si="100"/>
        <v>953</v>
      </c>
      <c r="D1312">
        <f t="shared" si="100"/>
        <v>590</v>
      </c>
      <c r="E1312">
        <f t="array" ref="E1312">MIN(FIND(E$1:E$2,$A1312,C1312+1))-C1312</f>
        <v>5</v>
      </c>
      <c r="F1312">
        <f t="array" ref="F1312">MIN(FIND(F$1:F$2,$A1312,D1312+1))-D1312</f>
        <v>5</v>
      </c>
      <c r="G1312" t="str">
        <f t="shared" si="101"/>
        <v xml:space="preserve"> 15.3</v>
      </c>
      <c r="H1312" t="str">
        <f t="shared" si="102"/>
        <v xml:space="preserve"> 28.0</v>
      </c>
      <c r="I1312">
        <f t="shared" si="103"/>
        <v>15.3</v>
      </c>
      <c r="J1312">
        <f t="shared" si="104"/>
        <v>28</v>
      </c>
    </row>
    <row r="1313" spans="1:10" x14ac:dyDescent="0.2">
      <c r="A1313" t="s">
        <v>1334</v>
      </c>
      <c r="B1313" t="s">
        <v>1256</v>
      </c>
      <c r="C1313">
        <f t="shared" si="100"/>
        <v>953</v>
      </c>
      <c r="D1313">
        <f t="shared" si="100"/>
        <v>590</v>
      </c>
      <c r="E1313">
        <f t="array" ref="E1313">MIN(FIND(E$1:E$2,$A1313,C1313+1))-C1313</f>
        <v>5</v>
      </c>
      <c r="F1313">
        <f t="array" ref="F1313">MIN(FIND(F$1:F$2,$A1313,D1313+1))-D1313</f>
        <v>5</v>
      </c>
      <c r="G1313" t="str">
        <f t="shared" si="101"/>
        <v xml:space="preserve"> 15.7</v>
      </c>
      <c r="H1313" t="str">
        <f t="shared" si="102"/>
        <v xml:space="preserve"> 30.2</v>
      </c>
      <c r="I1313">
        <f t="shared" si="103"/>
        <v>15.7</v>
      </c>
      <c r="J1313">
        <f t="shared" si="104"/>
        <v>30.2</v>
      </c>
    </row>
    <row r="1314" spans="1:10" x14ac:dyDescent="0.2">
      <c r="A1314" t="s">
        <v>1335</v>
      </c>
      <c r="B1314" t="s">
        <v>1256</v>
      </c>
      <c r="C1314">
        <f t="shared" si="100"/>
        <v>954</v>
      </c>
      <c r="D1314">
        <f t="shared" si="100"/>
        <v>592</v>
      </c>
      <c r="E1314">
        <f t="array" ref="E1314">MIN(FIND(E$1:E$2,$A1314,C1314+1))-C1314</f>
        <v>5</v>
      </c>
      <c r="F1314">
        <f t="array" ref="F1314">MIN(FIND(F$1:F$2,$A1314,D1314+1))-D1314</f>
        <v>5</v>
      </c>
      <c r="G1314" t="str">
        <f t="shared" si="101"/>
        <v xml:space="preserve"> 19.4</v>
      </c>
      <c r="H1314" t="str">
        <f t="shared" si="102"/>
        <v xml:space="preserve"> 24.5</v>
      </c>
      <c r="I1314">
        <f t="shared" si="103"/>
        <v>19.399999999999999</v>
      </c>
      <c r="J1314">
        <f t="shared" si="104"/>
        <v>24.5</v>
      </c>
    </row>
    <row r="1315" spans="1:10" x14ac:dyDescent="0.2">
      <c r="A1315" t="s">
        <v>1336</v>
      </c>
      <c r="B1315" t="s">
        <v>1256</v>
      </c>
      <c r="C1315">
        <f t="shared" si="100"/>
        <v>965</v>
      </c>
      <c r="D1315">
        <f t="shared" si="100"/>
        <v>594</v>
      </c>
      <c r="E1315">
        <f t="array" ref="E1315">MIN(FIND(E$1:E$2,$A1315,C1315+1))-C1315</f>
        <v>5</v>
      </c>
      <c r="F1315">
        <f t="array" ref="F1315">MIN(FIND(F$1:F$2,$A1315,D1315+1))-D1315</f>
        <v>5</v>
      </c>
      <c r="G1315" t="str">
        <f t="shared" si="101"/>
        <v xml:space="preserve"> 15.4</v>
      </c>
      <c r="H1315" t="str">
        <f t="shared" si="102"/>
        <v xml:space="preserve"> 23.0</v>
      </c>
      <c r="I1315">
        <f t="shared" si="103"/>
        <v>15.4</v>
      </c>
      <c r="J1315">
        <f t="shared" si="104"/>
        <v>23</v>
      </c>
    </row>
    <row r="1316" spans="1:10" x14ac:dyDescent="0.2">
      <c r="A1316" t="s">
        <v>1337</v>
      </c>
      <c r="B1316" t="s">
        <v>1256</v>
      </c>
      <c r="C1316">
        <f t="shared" si="100"/>
        <v>965</v>
      </c>
      <c r="D1316">
        <f t="shared" si="100"/>
        <v>594</v>
      </c>
      <c r="E1316">
        <f t="array" ref="E1316">MIN(FIND(E$1:E$2,$A1316,C1316+1))-C1316</f>
        <v>5</v>
      </c>
      <c r="F1316">
        <f t="array" ref="F1316">MIN(FIND(F$1:F$2,$A1316,D1316+1))-D1316</f>
        <v>5</v>
      </c>
      <c r="G1316" t="str">
        <f t="shared" si="101"/>
        <v xml:space="preserve"> 24.5</v>
      </c>
      <c r="H1316" t="str">
        <f t="shared" si="102"/>
        <v xml:space="preserve"> 25.0</v>
      </c>
      <c r="I1316">
        <f t="shared" si="103"/>
        <v>24.5</v>
      </c>
      <c r="J1316">
        <f t="shared" si="104"/>
        <v>25</v>
      </c>
    </row>
    <row r="1317" spans="1:10" x14ac:dyDescent="0.2">
      <c r="A1317" t="s">
        <v>1338</v>
      </c>
      <c r="B1317" t="s">
        <v>1256</v>
      </c>
      <c r="C1317">
        <f t="shared" si="100"/>
        <v>950</v>
      </c>
      <c r="D1317">
        <f t="shared" si="100"/>
        <v>587</v>
      </c>
      <c r="E1317">
        <f t="array" ref="E1317">MIN(FIND(E$1:E$2,$A1317,C1317+1))-C1317</f>
        <v>5</v>
      </c>
      <c r="F1317">
        <f t="array" ref="F1317">MIN(FIND(F$1:F$2,$A1317,D1317+1))-D1317</f>
        <v>5</v>
      </c>
      <c r="G1317" t="str">
        <f t="shared" si="101"/>
        <v xml:space="preserve"> 18.6</v>
      </c>
      <c r="H1317" t="str">
        <f t="shared" si="102"/>
        <v xml:space="preserve"> 20.5</v>
      </c>
      <c r="I1317">
        <f t="shared" si="103"/>
        <v>18.600000000000001</v>
      </c>
      <c r="J1317">
        <f t="shared" si="104"/>
        <v>20.5</v>
      </c>
    </row>
    <row r="1318" spans="1:10" x14ac:dyDescent="0.2">
      <c r="A1318" t="s">
        <v>1339</v>
      </c>
      <c r="B1318" t="s">
        <v>1340</v>
      </c>
      <c r="C1318">
        <f t="shared" si="100"/>
        <v>950</v>
      </c>
      <c r="D1318">
        <f t="shared" si="100"/>
        <v>587</v>
      </c>
      <c r="E1318">
        <f t="array" ref="E1318">MIN(FIND(E$1:E$2,$A1318,C1318+1))-C1318</f>
        <v>5</v>
      </c>
      <c r="F1318">
        <f t="array" ref="F1318">MIN(FIND(F$1:F$2,$A1318,D1318+1))-D1318</f>
        <v>5</v>
      </c>
      <c r="G1318" t="str">
        <f t="shared" si="101"/>
        <v xml:space="preserve"> 12.1</v>
      </c>
      <c r="H1318" t="str">
        <f t="shared" si="102"/>
        <v xml:space="preserve"> 24.5</v>
      </c>
      <c r="I1318">
        <f t="shared" si="103"/>
        <v>12.1</v>
      </c>
      <c r="J1318">
        <f t="shared" si="104"/>
        <v>24.5</v>
      </c>
    </row>
    <row r="1319" spans="1:10" x14ac:dyDescent="0.2">
      <c r="A1319" t="s">
        <v>1341</v>
      </c>
      <c r="B1319" t="s">
        <v>1340</v>
      </c>
      <c r="C1319">
        <f t="shared" si="100"/>
        <v>959</v>
      </c>
      <c r="D1319">
        <f t="shared" si="100"/>
        <v>592</v>
      </c>
      <c r="E1319">
        <f t="array" ref="E1319">MIN(FIND(E$1:E$2,$A1319,C1319+1))-C1319</f>
        <v>4</v>
      </c>
      <c r="F1319">
        <f t="array" ref="F1319">MIN(FIND(F$1:F$2,$A1319,D1319+1))-D1319</f>
        <v>5</v>
      </c>
      <c r="G1319" t="str">
        <f t="shared" si="101"/>
        <v xml:space="preserve"> 7.4</v>
      </c>
      <c r="H1319" t="str">
        <f t="shared" si="102"/>
        <v xml:space="preserve"> 27.9</v>
      </c>
      <c r="I1319">
        <f t="shared" si="103"/>
        <v>7.4</v>
      </c>
      <c r="J1319">
        <f t="shared" si="104"/>
        <v>27.9</v>
      </c>
    </row>
    <row r="1320" spans="1:10" x14ac:dyDescent="0.2">
      <c r="A1320" t="s">
        <v>1342</v>
      </c>
      <c r="B1320" t="s">
        <v>1340</v>
      </c>
      <c r="C1320">
        <f t="shared" si="100"/>
        <v>953</v>
      </c>
      <c r="D1320">
        <f t="shared" si="100"/>
        <v>590</v>
      </c>
      <c r="E1320">
        <f t="array" ref="E1320">MIN(FIND(E$1:E$2,$A1320,C1320+1))-C1320</f>
        <v>5</v>
      </c>
      <c r="F1320">
        <f t="array" ref="F1320">MIN(FIND(F$1:F$2,$A1320,D1320+1))-D1320</f>
        <v>5</v>
      </c>
      <c r="G1320" t="str">
        <f t="shared" si="101"/>
        <v xml:space="preserve"> 12.9</v>
      </c>
      <c r="H1320" t="str">
        <f t="shared" si="102"/>
        <v xml:space="preserve"> 23.7</v>
      </c>
      <c r="I1320">
        <f t="shared" si="103"/>
        <v>12.9</v>
      </c>
      <c r="J1320">
        <f t="shared" si="104"/>
        <v>23.7</v>
      </c>
    </row>
    <row r="1321" spans="1:10" x14ac:dyDescent="0.2">
      <c r="A1321" t="s">
        <v>1343</v>
      </c>
      <c r="B1321" t="s">
        <v>1340</v>
      </c>
      <c r="C1321">
        <f t="shared" si="100"/>
        <v>955</v>
      </c>
      <c r="D1321">
        <f t="shared" si="100"/>
        <v>591</v>
      </c>
      <c r="E1321">
        <f t="array" ref="E1321">MIN(FIND(E$1:E$2,$A1321,C1321+1))-C1321</f>
        <v>5</v>
      </c>
      <c r="F1321">
        <f t="array" ref="F1321">MIN(FIND(F$1:F$2,$A1321,D1321+1))-D1321</f>
        <v>5</v>
      </c>
      <c r="G1321" t="str">
        <f t="shared" si="101"/>
        <v xml:space="preserve"> 21.9</v>
      </c>
      <c r="H1321" t="str">
        <f t="shared" si="102"/>
        <v xml:space="preserve"> 19.9</v>
      </c>
      <c r="I1321">
        <f t="shared" si="103"/>
        <v>21.9</v>
      </c>
      <c r="J1321">
        <f t="shared" si="104"/>
        <v>19.899999999999999</v>
      </c>
    </row>
    <row r="1322" spans="1:10" x14ac:dyDescent="0.2">
      <c r="A1322" t="s">
        <v>1344</v>
      </c>
      <c r="B1322" t="s">
        <v>1340</v>
      </c>
      <c r="C1322">
        <f t="shared" si="100"/>
        <v>952</v>
      </c>
      <c r="D1322">
        <f t="shared" si="100"/>
        <v>590</v>
      </c>
      <c r="E1322">
        <f t="array" ref="E1322">MIN(FIND(E$1:E$2,$A1322,C1322+1))-C1322</f>
        <v>5</v>
      </c>
      <c r="F1322">
        <f t="array" ref="F1322">MIN(FIND(F$1:F$2,$A1322,D1322+1))-D1322</f>
        <v>5</v>
      </c>
      <c r="G1322" t="str">
        <f t="shared" si="101"/>
        <v xml:space="preserve"> 14.5</v>
      </c>
      <c r="H1322" t="str">
        <f t="shared" si="102"/>
        <v xml:space="preserve"> 22.0</v>
      </c>
      <c r="I1322">
        <f t="shared" si="103"/>
        <v>14.5</v>
      </c>
      <c r="J1322">
        <f t="shared" si="104"/>
        <v>22</v>
      </c>
    </row>
    <row r="1323" spans="1:10" x14ac:dyDescent="0.2">
      <c r="A1323" t="s">
        <v>1345</v>
      </c>
      <c r="B1323" t="s">
        <v>1340</v>
      </c>
      <c r="C1323">
        <f t="shared" si="100"/>
        <v>947</v>
      </c>
      <c r="D1323">
        <f t="shared" si="100"/>
        <v>587</v>
      </c>
      <c r="E1323">
        <f t="array" ref="E1323">MIN(FIND(E$1:E$2,$A1323,C1323+1))-C1323</f>
        <v>5</v>
      </c>
      <c r="F1323">
        <f t="array" ref="F1323">MIN(FIND(F$1:F$2,$A1323,D1323+1))-D1323</f>
        <v>5</v>
      </c>
      <c r="G1323" t="str">
        <f t="shared" si="101"/>
        <v xml:space="preserve"> 12.4</v>
      </c>
      <c r="H1323" t="str">
        <f t="shared" si="102"/>
        <v xml:space="preserve"> 16.6</v>
      </c>
      <c r="I1323">
        <f t="shared" si="103"/>
        <v>12.4</v>
      </c>
      <c r="J1323">
        <f t="shared" si="104"/>
        <v>16.600000000000001</v>
      </c>
    </row>
    <row r="1324" spans="1:10" x14ac:dyDescent="0.2">
      <c r="A1324" t="s">
        <v>1346</v>
      </c>
      <c r="B1324" t="s">
        <v>1340</v>
      </c>
      <c r="C1324">
        <f t="shared" si="100"/>
        <v>962</v>
      </c>
      <c r="D1324">
        <f t="shared" si="100"/>
        <v>591</v>
      </c>
      <c r="E1324">
        <f t="array" ref="E1324">MIN(FIND(E$1:E$2,$A1324,C1324+1))-C1324</f>
        <v>5</v>
      </c>
      <c r="F1324">
        <f t="array" ref="F1324">MIN(FIND(F$1:F$2,$A1324,D1324+1))-D1324</f>
        <v>5</v>
      </c>
      <c r="G1324" t="str">
        <f t="shared" si="101"/>
        <v xml:space="preserve"> 19.2</v>
      </c>
      <c r="H1324" t="str">
        <f t="shared" si="102"/>
        <v xml:space="preserve"> 17.3</v>
      </c>
      <c r="I1324">
        <f t="shared" si="103"/>
        <v>19.2</v>
      </c>
      <c r="J1324">
        <f t="shared" si="104"/>
        <v>17.3</v>
      </c>
    </row>
    <row r="1325" spans="1:10" x14ac:dyDescent="0.2">
      <c r="A1325" t="s">
        <v>1347</v>
      </c>
      <c r="B1325" t="s">
        <v>1340</v>
      </c>
      <c r="C1325">
        <f t="shared" si="100"/>
        <v>953</v>
      </c>
      <c r="D1325">
        <f t="shared" si="100"/>
        <v>591</v>
      </c>
      <c r="E1325">
        <f t="array" ref="E1325">MIN(FIND(E$1:E$2,$A1325,C1325+1))-C1325</f>
        <v>4</v>
      </c>
      <c r="F1325">
        <f t="array" ref="F1325">MIN(FIND(F$1:F$2,$A1325,D1325+1))-D1325</f>
        <v>5</v>
      </c>
      <c r="G1325" t="str">
        <f t="shared" si="101"/>
        <v xml:space="preserve"> 9.4</v>
      </c>
      <c r="H1325" t="str">
        <f t="shared" si="102"/>
        <v xml:space="preserve"> 14.7</v>
      </c>
      <c r="I1325">
        <f t="shared" si="103"/>
        <v>9.4</v>
      </c>
      <c r="J1325">
        <f t="shared" si="104"/>
        <v>14.7</v>
      </c>
    </row>
    <row r="1326" spans="1:10" x14ac:dyDescent="0.2">
      <c r="A1326" t="s">
        <v>1348</v>
      </c>
      <c r="B1326" t="s">
        <v>1340</v>
      </c>
      <c r="C1326">
        <f t="shared" si="100"/>
        <v>948</v>
      </c>
      <c r="D1326">
        <f t="shared" si="100"/>
        <v>587</v>
      </c>
      <c r="E1326">
        <f t="array" ref="E1326">MIN(FIND(E$1:E$2,$A1326,C1326+1))-C1326</f>
        <v>5</v>
      </c>
      <c r="F1326">
        <f t="array" ref="F1326">MIN(FIND(F$1:F$2,$A1326,D1326+1))-D1326</f>
        <v>5</v>
      </c>
      <c r="G1326" t="str">
        <f t="shared" si="101"/>
        <v xml:space="preserve"> 12.5</v>
      </c>
      <c r="H1326" t="str">
        <f t="shared" si="102"/>
        <v xml:space="preserve"> 21.0</v>
      </c>
      <c r="I1326">
        <f t="shared" si="103"/>
        <v>12.5</v>
      </c>
      <c r="J1326">
        <f t="shared" si="104"/>
        <v>21</v>
      </c>
    </row>
    <row r="1327" spans="1:10" x14ac:dyDescent="0.2">
      <c r="A1327" t="s">
        <v>1349</v>
      </c>
      <c r="B1327" t="s">
        <v>1340</v>
      </c>
      <c r="C1327">
        <f t="shared" si="100"/>
        <v>955</v>
      </c>
      <c r="D1327">
        <f t="shared" si="100"/>
        <v>591</v>
      </c>
      <c r="E1327">
        <f t="array" ref="E1327">MIN(FIND(E$1:E$2,$A1327,C1327+1))-C1327</f>
        <v>4</v>
      </c>
      <c r="F1327">
        <f t="array" ref="F1327">MIN(FIND(F$1:F$2,$A1327,D1327+1))-D1327</f>
        <v>5</v>
      </c>
      <c r="G1327" t="str">
        <f t="shared" si="101"/>
        <v xml:space="preserve"> 5.0</v>
      </c>
      <c r="H1327" t="str">
        <f t="shared" si="102"/>
        <v xml:space="preserve"> 25.6</v>
      </c>
      <c r="I1327">
        <f t="shared" si="103"/>
        <v>5</v>
      </c>
      <c r="J1327">
        <f t="shared" si="104"/>
        <v>25.6</v>
      </c>
    </row>
    <row r="1328" spans="1:10" x14ac:dyDescent="0.2">
      <c r="A1328" t="s">
        <v>1350</v>
      </c>
      <c r="B1328" t="s">
        <v>1340</v>
      </c>
      <c r="C1328">
        <f t="shared" si="100"/>
        <v>950</v>
      </c>
      <c r="D1328">
        <f t="shared" si="100"/>
        <v>588</v>
      </c>
      <c r="E1328">
        <f t="array" ref="E1328">MIN(FIND(E$1:E$2,$A1328,C1328+1))-C1328</f>
        <v>5</v>
      </c>
      <c r="F1328">
        <f t="array" ref="F1328">MIN(FIND(F$1:F$2,$A1328,D1328+1))-D1328</f>
        <v>5</v>
      </c>
      <c r="G1328" t="str">
        <f t="shared" si="101"/>
        <v xml:space="preserve"> 16.4</v>
      </c>
      <c r="H1328" t="str">
        <f t="shared" si="102"/>
        <v xml:space="preserve"> 22.9</v>
      </c>
      <c r="I1328">
        <f t="shared" si="103"/>
        <v>16.399999999999999</v>
      </c>
      <c r="J1328">
        <f t="shared" si="104"/>
        <v>22.9</v>
      </c>
    </row>
    <row r="1329" spans="1:10" x14ac:dyDescent="0.2">
      <c r="A1329" t="s">
        <v>1351</v>
      </c>
      <c r="B1329" t="s">
        <v>1340</v>
      </c>
      <c r="C1329">
        <f t="shared" si="100"/>
        <v>953</v>
      </c>
      <c r="D1329">
        <f t="shared" si="100"/>
        <v>590</v>
      </c>
      <c r="E1329">
        <f t="array" ref="E1329">MIN(FIND(E$1:E$2,$A1329,C1329+1))-C1329</f>
        <v>5</v>
      </c>
      <c r="F1329">
        <f t="array" ref="F1329">MIN(FIND(F$1:F$2,$A1329,D1329+1))-D1329</f>
        <v>5</v>
      </c>
      <c r="G1329" t="str">
        <f t="shared" si="101"/>
        <v xml:space="preserve"> 10.6</v>
      </c>
      <c r="H1329" t="str">
        <f t="shared" si="102"/>
        <v xml:space="preserve"> 18.0</v>
      </c>
      <c r="I1329">
        <f t="shared" si="103"/>
        <v>10.6</v>
      </c>
      <c r="J1329">
        <f t="shared" si="104"/>
        <v>18</v>
      </c>
    </row>
    <row r="1330" spans="1:10" x14ac:dyDescent="0.2">
      <c r="A1330" t="s">
        <v>1352</v>
      </c>
      <c r="B1330" t="s">
        <v>1340</v>
      </c>
      <c r="C1330">
        <f t="shared" si="100"/>
        <v>951</v>
      </c>
      <c r="D1330">
        <f t="shared" si="100"/>
        <v>590</v>
      </c>
      <c r="E1330">
        <f t="array" ref="E1330">MIN(FIND(E$1:E$2,$A1330,C1330+1))-C1330</f>
        <v>4</v>
      </c>
      <c r="F1330">
        <f t="array" ref="F1330">MIN(FIND(F$1:F$2,$A1330,D1330+1))-D1330</f>
        <v>5</v>
      </c>
      <c r="G1330" t="str">
        <f t="shared" si="101"/>
        <v xml:space="preserve"> 7.5</v>
      </c>
      <c r="H1330" t="str">
        <f t="shared" si="102"/>
        <v xml:space="preserve"> 31.7</v>
      </c>
      <c r="I1330">
        <f t="shared" si="103"/>
        <v>7.5</v>
      </c>
      <c r="J1330">
        <f t="shared" si="104"/>
        <v>31.7</v>
      </c>
    </row>
    <row r="1331" spans="1:10" x14ac:dyDescent="0.2">
      <c r="A1331" t="s">
        <v>1353</v>
      </c>
      <c r="B1331" t="s">
        <v>1340</v>
      </c>
      <c r="C1331">
        <f t="shared" si="100"/>
        <v>950</v>
      </c>
      <c r="D1331">
        <f t="shared" si="100"/>
        <v>590</v>
      </c>
      <c r="E1331">
        <f t="array" ref="E1331">MIN(FIND(E$1:E$2,$A1331,C1331+1))-C1331</f>
        <v>5</v>
      </c>
      <c r="F1331">
        <f t="array" ref="F1331">MIN(FIND(F$1:F$2,$A1331,D1331+1))-D1331</f>
        <v>5</v>
      </c>
      <c r="G1331" t="str">
        <f t="shared" si="101"/>
        <v xml:space="preserve"> 12.3</v>
      </c>
      <c r="H1331" t="str">
        <f t="shared" si="102"/>
        <v xml:space="preserve"> 18.5</v>
      </c>
      <c r="I1331">
        <f t="shared" si="103"/>
        <v>12.3</v>
      </c>
      <c r="J1331">
        <f t="shared" si="104"/>
        <v>18.5</v>
      </c>
    </row>
    <row r="1332" spans="1:10" x14ac:dyDescent="0.2">
      <c r="A1332" t="s">
        <v>1354</v>
      </c>
      <c r="B1332" t="s">
        <v>1340</v>
      </c>
      <c r="C1332">
        <f t="shared" si="100"/>
        <v>947</v>
      </c>
      <c r="D1332">
        <f t="shared" si="100"/>
        <v>587</v>
      </c>
      <c r="E1332">
        <f t="array" ref="E1332">MIN(FIND(E$1:E$2,$A1332,C1332+1))-C1332</f>
        <v>5</v>
      </c>
      <c r="F1332">
        <f t="array" ref="F1332">MIN(FIND(F$1:F$2,$A1332,D1332+1))-D1332</f>
        <v>5</v>
      </c>
      <c r="G1332" t="str">
        <f t="shared" si="101"/>
        <v xml:space="preserve"> 16.5</v>
      </c>
      <c r="H1332" t="str">
        <f t="shared" si="102"/>
        <v xml:space="preserve"> 25.6</v>
      </c>
      <c r="I1332">
        <f t="shared" si="103"/>
        <v>16.5</v>
      </c>
      <c r="J1332">
        <f t="shared" si="104"/>
        <v>25.6</v>
      </c>
    </row>
    <row r="1333" spans="1:10" x14ac:dyDescent="0.2">
      <c r="A1333" t="s">
        <v>1355</v>
      </c>
      <c r="B1333" t="s">
        <v>1340</v>
      </c>
      <c r="C1333">
        <f t="shared" si="100"/>
        <v>944</v>
      </c>
      <c r="D1333">
        <f t="shared" si="100"/>
        <v>587</v>
      </c>
      <c r="E1333">
        <f t="array" ref="E1333">MIN(FIND(E$1:E$2,$A1333,C1333+1))-C1333</f>
        <v>4</v>
      </c>
      <c r="F1333">
        <f t="array" ref="F1333">MIN(FIND(F$1:F$2,$A1333,D1333+1))-D1333</f>
        <v>5</v>
      </c>
      <c r="G1333" t="str">
        <f t="shared" si="101"/>
        <v xml:space="preserve"> 8.3</v>
      </c>
      <c r="H1333" t="str">
        <f t="shared" si="102"/>
        <v xml:space="preserve"> 16.7</v>
      </c>
      <c r="I1333">
        <f t="shared" si="103"/>
        <v>8.3000000000000007</v>
      </c>
      <c r="J1333">
        <f t="shared" si="104"/>
        <v>16.7</v>
      </c>
    </row>
    <row r="1334" spans="1:10" x14ac:dyDescent="0.2">
      <c r="A1334" t="s">
        <v>1356</v>
      </c>
      <c r="B1334" t="s">
        <v>1340</v>
      </c>
      <c r="C1334">
        <f t="shared" si="100"/>
        <v>953</v>
      </c>
      <c r="D1334">
        <f t="shared" si="100"/>
        <v>590</v>
      </c>
      <c r="E1334">
        <f t="array" ref="E1334">MIN(FIND(E$1:E$2,$A1334,C1334+1))-C1334</f>
        <v>5</v>
      </c>
      <c r="F1334">
        <f t="array" ref="F1334">MIN(FIND(F$1:F$2,$A1334,D1334+1))-D1334</f>
        <v>5</v>
      </c>
      <c r="G1334" t="str">
        <f t="shared" si="101"/>
        <v xml:space="preserve"> 13.7</v>
      </c>
      <c r="H1334" t="str">
        <f t="shared" si="102"/>
        <v xml:space="preserve"> 15.9</v>
      </c>
      <c r="I1334">
        <f t="shared" si="103"/>
        <v>13.7</v>
      </c>
      <c r="J1334">
        <f t="shared" si="104"/>
        <v>15.9</v>
      </c>
    </row>
    <row r="1335" spans="1:10" x14ac:dyDescent="0.2">
      <c r="A1335" t="s">
        <v>1357</v>
      </c>
      <c r="B1335" t="s">
        <v>1340</v>
      </c>
      <c r="C1335">
        <f t="shared" si="100"/>
        <v>955</v>
      </c>
      <c r="D1335">
        <f t="shared" si="100"/>
        <v>587</v>
      </c>
      <c r="E1335">
        <f t="array" ref="E1335">MIN(FIND(E$1:E$2,$A1335,C1335+1))-C1335</f>
        <v>5</v>
      </c>
      <c r="F1335">
        <f t="array" ref="F1335">MIN(FIND(F$1:F$2,$A1335,D1335+1))-D1335</f>
        <v>5</v>
      </c>
      <c r="G1335" t="str">
        <f t="shared" si="101"/>
        <v xml:space="preserve"> 12.9</v>
      </c>
      <c r="H1335" t="str">
        <f t="shared" si="102"/>
        <v xml:space="preserve"> 21.5</v>
      </c>
      <c r="I1335">
        <f t="shared" si="103"/>
        <v>12.9</v>
      </c>
      <c r="J1335">
        <f t="shared" si="104"/>
        <v>21.5</v>
      </c>
    </row>
    <row r="1336" spans="1:10" x14ac:dyDescent="0.2">
      <c r="A1336" t="s">
        <v>1358</v>
      </c>
      <c r="B1336" t="s">
        <v>1340</v>
      </c>
      <c r="C1336">
        <f t="shared" si="100"/>
        <v>962</v>
      </c>
      <c r="D1336">
        <f t="shared" si="100"/>
        <v>593</v>
      </c>
      <c r="E1336">
        <f t="array" ref="E1336">MIN(FIND(E$1:E$2,$A1336,C1336+1))-C1336</f>
        <v>4</v>
      </c>
      <c r="F1336">
        <f t="array" ref="F1336">MIN(FIND(F$1:F$2,$A1336,D1336+1))-D1336</f>
        <v>5</v>
      </c>
      <c r="G1336" t="str">
        <f t="shared" si="101"/>
        <v xml:space="preserve"> 7.6</v>
      </c>
      <c r="H1336" t="str">
        <f t="shared" si="102"/>
        <v xml:space="preserve"> 24.1</v>
      </c>
      <c r="I1336">
        <f t="shared" si="103"/>
        <v>7.6</v>
      </c>
      <c r="J1336">
        <f t="shared" si="104"/>
        <v>24.1</v>
      </c>
    </row>
    <row r="1337" spans="1:10" x14ac:dyDescent="0.2">
      <c r="A1337" t="s">
        <v>1359</v>
      </c>
      <c r="B1337" t="s">
        <v>1340</v>
      </c>
      <c r="C1337">
        <f t="shared" si="100"/>
        <v>947</v>
      </c>
      <c r="D1337">
        <f t="shared" si="100"/>
        <v>587</v>
      </c>
      <c r="E1337">
        <f t="array" ref="E1337">MIN(FIND(E$1:E$2,$A1337,C1337+1))-C1337</f>
        <v>4</v>
      </c>
      <c r="F1337">
        <f t="array" ref="F1337">MIN(FIND(F$1:F$2,$A1337,D1337+1))-D1337</f>
        <v>5</v>
      </c>
      <c r="G1337" t="str">
        <f t="shared" si="101"/>
        <v xml:space="preserve"> 7.4</v>
      </c>
      <c r="H1337" t="str">
        <f t="shared" si="102"/>
        <v xml:space="preserve"> 23.7</v>
      </c>
      <c r="I1337">
        <f t="shared" si="103"/>
        <v>7.4</v>
      </c>
      <c r="J1337">
        <f t="shared" si="104"/>
        <v>23.7</v>
      </c>
    </row>
    <row r="1338" spans="1:10" x14ac:dyDescent="0.2">
      <c r="A1338" t="s">
        <v>1360</v>
      </c>
      <c r="B1338" t="s">
        <v>1340</v>
      </c>
      <c r="C1338">
        <f t="shared" si="100"/>
        <v>951</v>
      </c>
      <c r="D1338">
        <f t="shared" si="100"/>
        <v>590</v>
      </c>
      <c r="E1338">
        <f t="array" ref="E1338">MIN(FIND(E$1:E$2,$A1338,C1338+1))-C1338</f>
        <v>5</v>
      </c>
      <c r="F1338">
        <f t="array" ref="F1338">MIN(FIND(F$1:F$2,$A1338,D1338+1))-D1338</f>
        <v>5</v>
      </c>
      <c r="G1338" t="str">
        <f t="shared" si="101"/>
        <v xml:space="preserve"> 10.8</v>
      </c>
      <c r="H1338" t="str">
        <f t="shared" si="102"/>
        <v xml:space="preserve"> 18.3</v>
      </c>
      <c r="I1338">
        <f t="shared" si="103"/>
        <v>10.8</v>
      </c>
      <c r="J1338">
        <f t="shared" si="104"/>
        <v>18.3</v>
      </c>
    </row>
    <row r="1339" spans="1:10" x14ac:dyDescent="0.2">
      <c r="A1339" t="s">
        <v>1361</v>
      </c>
      <c r="B1339" t="s">
        <v>1340</v>
      </c>
      <c r="C1339">
        <f t="shared" si="100"/>
        <v>954</v>
      </c>
      <c r="D1339">
        <f t="shared" si="100"/>
        <v>590</v>
      </c>
      <c r="E1339">
        <f t="array" ref="E1339">MIN(FIND(E$1:E$2,$A1339,C1339+1))-C1339</f>
        <v>5</v>
      </c>
      <c r="F1339">
        <f t="array" ref="F1339">MIN(FIND(F$1:F$2,$A1339,D1339+1))-D1339</f>
        <v>5</v>
      </c>
      <c r="G1339" t="str">
        <f t="shared" si="101"/>
        <v xml:space="preserve"> 12.8</v>
      </c>
      <c r="H1339" t="str">
        <f t="shared" si="102"/>
        <v xml:space="preserve"> 19.6</v>
      </c>
      <c r="I1339">
        <f t="shared" si="103"/>
        <v>12.8</v>
      </c>
      <c r="J1339">
        <f t="shared" si="104"/>
        <v>19.600000000000001</v>
      </c>
    </row>
    <row r="1340" spans="1:10" x14ac:dyDescent="0.2">
      <c r="A1340" t="s">
        <v>1362</v>
      </c>
      <c r="B1340" t="s">
        <v>1340</v>
      </c>
      <c r="C1340">
        <f t="shared" si="100"/>
        <v>953</v>
      </c>
      <c r="D1340">
        <f t="shared" si="100"/>
        <v>590</v>
      </c>
      <c r="E1340">
        <f t="array" ref="E1340">MIN(FIND(E$1:E$2,$A1340,C1340+1))-C1340</f>
        <v>5</v>
      </c>
      <c r="F1340">
        <f t="array" ref="F1340">MIN(FIND(F$1:F$2,$A1340,D1340+1))-D1340</f>
        <v>5</v>
      </c>
      <c r="G1340" t="str">
        <f t="shared" si="101"/>
        <v xml:space="preserve"> 12.1</v>
      </c>
      <c r="H1340" t="str">
        <f t="shared" si="102"/>
        <v xml:space="preserve"> 25.9</v>
      </c>
      <c r="I1340">
        <f t="shared" si="103"/>
        <v>12.1</v>
      </c>
      <c r="J1340">
        <f t="shared" si="104"/>
        <v>25.9</v>
      </c>
    </row>
    <row r="1341" spans="1:10" x14ac:dyDescent="0.2">
      <c r="A1341" t="s">
        <v>1363</v>
      </c>
      <c r="B1341" t="s">
        <v>1340</v>
      </c>
      <c r="C1341">
        <f t="shared" si="100"/>
        <v>955</v>
      </c>
      <c r="D1341">
        <f t="shared" si="100"/>
        <v>590</v>
      </c>
      <c r="E1341">
        <f t="array" ref="E1341">MIN(FIND(E$1:E$2,$A1341,C1341+1))-C1341</f>
        <v>5</v>
      </c>
      <c r="F1341">
        <f t="array" ref="F1341">MIN(FIND(F$1:F$2,$A1341,D1341+1))-D1341</f>
        <v>5</v>
      </c>
      <c r="G1341" t="str">
        <f t="shared" si="101"/>
        <v xml:space="preserve"> 11.0</v>
      </c>
      <c r="H1341" t="str">
        <f t="shared" si="102"/>
        <v xml:space="preserve"> 18.0</v>
      </c>
      <c r="I1341">
        <f t="shared" si="103"/>
        <v>11</v>
      </c>
      <c r="J1341">
        <f t="shared" si="104"/>
        <v>18</v>
      </c>
    </row>
    <row r="1342" spans="1:10" x14ac:dyDescent="0.2">
      <c r="A1342" t="s">
        <v>1364</v>
      </c>
      <c r="B1342" t="s">
        <v>1340</v>
      </c>
      <c r="C1342">
        <f t="shared" si="100"/>
        <v>956</v>
      </c>
      <c r="D1342">
        <f t="shared" si="100"/>
        <v>591</v>
      </c>
      <c r="E1342">
        <f t="array" ref="E1342">MIN(FIND(E$1:E$2,$A1342,C1342+1))-C1342</f>
        <v>4</v>
      </c>
      <c r="F1342">
        <f t="array" ref="F1342">MIN(FIND(F$1:F$2,$A1342,D1342+1))-D1342</f>
        <v>5</v>
      </c>
      <c r="G1342" t="str">
        <f t="shared" si="101"/>
        <v xml:space="preserve"> 9.9</v>
      </c>
      <c r="H1342" t="str">
        <f t="shared" si="102"/>
        <v xml:space="preserve"> 23.4</v>
      </c>
      <c r="I1342">
        <f t="shared" si="103"/>
        <v>9.9</v>
      </c>
      <c r="J1342">
        <f t="shared" si="104"/>
        <v>23.4</v>
      </c>
    </row>
    <row r="1343" spans="1:10" x14ac:dyDescent="0.2">
      <c r="A1343" t="s">
        <v>1365</v>
      </c>
      <c r="B1343" t="s">
        <v>1340</v>
      </c>
      <c r="C1343">
        <f t="shared" si="100"/>
        <v>943</v>
      </c>
      <c r="D1343">
        <f t="shared" si="100"/>
        <v>587</v>
      </c>
      <c r="E1343">
        <f t="array" ref="E1343">MIN(FIND(E$1:E$2,$A1343,C1343+1))-C1343</f>
        <v>5</v>
      </c>
      <c r="F1343">
        <f t="array" ref="F1343">MIN(FIND(F$1:F$2,$A1343,D1343+1))-D1343</f>
        <v>5</v>
      </c>
      <c r="G1343" t="str">
        <f t="shared" si="101"/>
        <v xml:space="preserve"> 10.1</v>
      </c>
      <c r="H1343" t="str">
        <f t="shared" si="102"/>
        <v xml:space="preserve"> 22.7</v>
      </c>
      <c r="I1343">
        <f t="shared" si="103"/>
        <v>10.1</v>
      </c>
      <c r="J1343">
        <f t="shared" si="104"/>
        <v>22.7</v>
      </c>
    </row>
    <row r="1344" spans="1:10" x14ac:dyDescent="0.2">
      <c r="A1344" t="s">
        <v>1366</v>
      </c>
      <c r="B1344" t="s">
        <v>1340</v>
      </c>
      <c r="C1344">
        <f t="shared" si="100"/>
        <v>969</v>
      </c>
      <c r="D1344">
        <f t="shared" si="100"/>
        <v>595</v>
      </c>
      <c r="E1344">
        <f t="array" ref="E1344">MIN(FIND(E$1:E$2,$A1344,C1344+1))-C1344</f>
        <v>5</v>
      </c>
      <c r="F1344">
        <f t="array" ref="F1344">MIN(FIND(F$1:F$2,$A1344,D1344+1))-D1344</f>
        <v>5</v>
      </c>
      <c r="G1344" t="str">
        <f t="shared" si="101"/>
        <v xml:space="preserve"> 12.8</v>
      </c>
      <c r="H1344" t="str">
        <f t="shared" si="102"/>
        <v xml:space="preserve"> 22.7</v>
      </c>
      <c r="I1344">
        <f t="shared" si="103"/>
        <v>12.8</v>
      </c>
      <c r="J1344">
        <f t="shared" si="104"/>
        <v>22.7</v>
      </c>
    </row>
    <row r="1345" spans="1:10" x14ac:dyDescent="0.2">
      <c r="A1345" t="s">
        <v>1367</v>
      </c>
      <c r="B1345" t="s">
        <v>1340</v>
      </c>
      <c r="C1345">
        <f t="shared" si="100"/>
        <v>946</v>
      </c>
      <c r="D1345">
        <f t="shared" si="100"/>
        <v>587</v>
      </c>
      <c r="E1345">
        <f t="array" ref="E1345">MIN(FIND(E$1:E$2,$A1345,C1345+1))-C1345</f>
        <v>5</v>
      </c>
      <c r="F1345">
        <f t="array" ref="F1345">MIN(FIND(F$1:F$2,$A1345,D1345+1))-D1345</f>
        <v>5</v>
      </c>
      <c r="G1345" t="str">
        <f t="shared" si="101"/>
        <v xml:space="preserve"> 10.9</v>
      </c>
      <c r="H1345" t="str">
        <f t="shared" si="102"/>
        <v xml:space="preserve"> 20.7</v>
      </c>
      <c r="I1345">
        <f t="shared" si="103"/>
        <v>10.9</v>
      </c>
      <c r="J1345">
        <f t="shared" si="104"/>
        <v>20.7</v>
      </c>
    </row>
    <row r="1346" spans="1:10" x14ac:dyDescent="0.2">
      <c r="A1346" t="s">
        <v>1368</v>
      </c>
      <c r="B1346" t="s">
        <v>1340</v>
      </c>
      <c r="C1346">
        <f t="shared" si="100"/>
        <v>953</v>
      </c>
      <c r="D1346">
        <f t="shared" si="100"/>
        <v>590</v>
      </c>
      <c r="E1346">
        <f t="array" ref="E1346">MIN(FIND(E$1:E$2,$A1346,C1346+1))-C1346</f>
        <v>5</v>
      </c>
      <c r="F1346">
        <f t="array" ref="F1346">MIN(FIND(F$1:F$2,$A1346,D1346+1))-D1346</f>
        <v>5</v>
      </c>
      <c r="G1346" t="str">
        <f t="shared" si="101"/>
        <v xml:space="preserve"> 13.2</v>
      </c>
      <c r="H1346" t="str">
        <f t="shared" si="102"/>
        <v xml:space="preserve"> 22.0</v>
      </c>
      <c r="I1346">
        <f t="shared" si="103"/>
        <v>13.2</v>
      </c>
      <c r="J1346">
        <f t="shared" si="104"/>
        <v>22</v>
      </c>
    </row>
    <row r="1347" spans="1:10" x14ac:dyDescent="0.2">
      <c r="A1347" t="s">
        <v>1369</v>
      </c>
      <c r="B1347" t="s">
        <v>1340</v>
      </c>
      <c r="C1347">
        <f t="shared" si="100"/>
        <v>951</v>
      </c>
      <c r="D1347">
        <f t="shared" si="100"/>
        <v>590</v>
      </c>
      <c r="E1347">
        <f t="array" ref="E1347">MIN(FIND(E$1:E$2,$A1347,C1347+1))-C1347</f>
        <v>4</v>
      </c>
      <c r="F1347">
        <f t="array" ref="F1347">MIN(FIND(F$1:F$2,$A1347,D1347+1))-D1347</f>
        <v>5</v>
      </c>
      <c r="G1347" t="str">
        <f t="shared" si="101"/>
        <v xml:space="preserve"> 8.0</v>
      </c>
      <c r="H1347" t="str">
        <f t="shared" si="102"/>
        <v xml:space="preserve"> 33.2</v>
      </c>
      <c r="I1347">
        <f t="shared" si="103"/>
        <v>8</v>
      </c>
      <c r="J1347">
        <f t="shared" si="104"/>
        <v>33.200000000000003</v>
      </c>
    </row>
    <row r="1348" spans="1:10" x14ac:dyDescent="0.2">
      <c r="A1348" t="s">
        <v>1370</v>
      </c>
      <c r="B1348" t="s">
        <v>1340</v>
      </c>
      <c r="C1348">
        <f t="shared" si="100"/>
        <v>955</v>
      </c>
      <c r="D1348">
        <f t="shared" si="100"/>
        <v>590</v>
      </c>
      <c r="E1348">
        <f t="array" ref="E1348">MIN(FIND(E$1:E$2,$A1348,C1348+1))-C1348</f>
        <v>5</v>
      </c>
      <c r="F1348">
        <f t="array" ref="F1348">MIN(FIND(F$1:F$2,$A1348,D1348+1))-D1348</f>
        <v>5</v>
      </c>
      <c r="G1348" t="str">
        <f t="shared" si="101"/>
        <v xml:space="preserve"> 12.5</v>
      </c>
      <c r="H1348" t="str">
        <f t="shared" si="102"/>
        <v xml:space="preserve"> 22.2</v>
      </c>
      <c r="I1348">
        <f t="shared" si="103"/>
        <v>12.5</v>
      </c>
      <c r="J1348">
        <f t="shared" si="104"/>
        <v>22.2</v>
      </c>
    </row>
    <row r="1349" spans="1:10" x14ac:dyDescent="0.2">
      <c r="A1349" t="s">
        <v>1371</v>
      </c>
      <c r="B1349" t="s">
        <v>1340</v>
      </c>
      <c r="C1349">
        <f t="shared" ref="C1349:D1412" si="105">FIND(C$1,$A1349)+LEN(C$1)+2</f>
        <v>951</v>
      </c>
      <c r="D1349">
        <f t="shared" si="105"/>
        <v>590</v>
      </c>
      <c r="E1349">
        <f t="array" ref="E1349">MIN(FIND(E$1:E$2,$A1349,C1349+1))-C1349</f>
        <v>5</v>
      </c>
      <c r="F1349">
        <f t="array" ref="F1349">MIN(FIND(F$1:F$2,$A1349,D1349+1))-D1349</f>
        <v>5</v>
      </c>
      <c r="G1349" t="str">
        <f t="shared" ref="G1349:G1412" si="106">MID($A1349,C1349,E1349)</f>
        <v xml:space="preserve"> 11.7</v>
      </c>
      <c r="H1349" t="str">
        <f t="shared" ref="H1349:H1412" si="107">MID($A1349,D1349,F1349)</f>
        <v xml:space="preserve"> 17.8</v>
      </c>
      <c r="I1349">
        <f t="shared" ref="I1349:I1412" si="108">VALUE(G1349)</f>
        <v>11.7</v>
      </c>
      <c r="J1349">
        <f t="shared" ref="J1349:J1412" si="109">VALUE(H1349)</f>
        <v>17.8</v>
      </c>
    </row>
    <row r="1350" spans="1:10" x14ac:dyDescent="0.2">
      <c r="A1350" t="s">
        <v>1372</v>
      </c>
      <c r="B1350" t="s">
        <v>1340</v>
      </c>
      <c r="C1350">
        <f t="shared" si="105"/>
        <v>950</v>
      </c>
      <c r="D1350">
        <f t="shared" si="105"/>
        <v>590</v>
      </c>
      <c r="E1350">
        <f t="array" ref="E1350">MIN(FIND(E$1:E$2,$A1350,C1350+1))-C1350</f>
        <v>5</v>
      </c>
      <c r="F1350">
        <f t="array" ref="F1350">MIN(FIND(F$1:F$2,$A1350,D1350+1))-D1350</f>
        <v>5</v>
      </c>
      <c r="G1350" t="str">
        <f t="shared" si="106"/>
        <v xml:space="preserve"> 13.5</v>
      </c>
      <c r="H1350" t="str">
        <f t="shared" si="107"/>
        <v xml:space="preserve"> 33.0</v>
      </c>
      <c r="I1350">
        <f t="shared" si="108"/>
        <v>13.5</v>
      </c>
      <c r="J1350">
        <f t="shared" si="109"/>
        <v>33</v>
      </c>
    </row>
    <row r="1351" spans="1:10" x14ac:dyDescent="0.2">
      <c r="A1351" t="s">
        <v>1373</v>
      </c>
      <c r="B1351" t="s">
        <v>1340</v>
      </c>
      <c r="C1351">
        <f t="shared" si="105"/>
        <v>955</v>
      </c>
      <c r="D1351">
        <f t="shared" si="105"/>
        <v>592</v>
      </c>
      <c r="E1351">
        <f t="array" ref="E1351">MIN(FIND(E$1:E$2,$A1351,C1351+1))-C1351</f>
        <v>5</v>
      </c>
      <c r="F1351">
        <f t="array" ref="F1351">MIN(FIND(F$1:F$2,$A1351,D1351+1))-D1351</f>
        <v>5</v>
      </c>
      <c r="G1351" t="str">
        <f t="shared" si="106"/>
        <v xml:space="preserve"> 13.6</v>
      </c>
      <c r="H1351" t="str">
        <f t="shared" si="107"/>
        <v xml:space="preserve"> 17.5</v>
      </c>
      <c r="I1351">
        <f t="shared" si="108"/>
        <v>13.6</v>
      </c>
      <c r="J1351">
        <f t="shared" si="109"/>
        <v>17.5</v>
      </c>
    </row>
    <row r="1352" spans="1:10" x14ac:dyDescent="0.2">
      <c r="A1352" t="s">
        <v>1374</v>
      </c>
      <c r="B1352" t="s">
        <v>1340</v>
      </c>
      <c r="C1352">
        <f t="shared" si="105"/>
        <v>945</v>
      </c>
      <c r="D1352">
        <f t="shared" si="105"/>
        <v>587</v>
      </c>
      <c r="E1352">
        <f t="array" ref="E1352">MIN(FIND(E$1:E$2,$A1352,C1352+1))-C1352</f>
        <v>4</v>
      </c>
      <c r="F1352">
        <f t="array" ref="F1352">MIN(FIND(F$1:F$2,$A1352,D1352+1))-D1352</f>
        <v>5</v>
      </c>
      <c r="G1352" t="str">
        <f t="shared" si="106"/>
        <v xml:space="preserve"> 9.8</v>
      </c>
      <c r="H1352" t="str">
        <f t="shared" si="107"/>
        <v xml:space="preserve"> 19.2</v>
      </c>
      <c r="I1352">
        <f t="shared" si="108"/>
        <v>9.8000000000000007</v>
      </c>
      <c r="J1352">
        <f t="shared" si="109"/>
        <v>19.2</v>
      </c>
    </row>
    <row r="1353" spans="1:10" x14ac:dyDescent="0.2">
      <c r="A1353" t="s">
        <v>1375</v>
      </c>
      <c r="B1353" t="s">
        <v>1340</v>
      </c>
      <c r="C1353">
        <f t="shared" si="105"/>
        <v>954</v>
      </c>
      <c r="D1353">
        <f t="shared" si="105"/>
        <v>587</v>
      </c>
      <c r="E1353">
        <f t="array" ref="E1353">MIN(FIND(E$1:E$2,$A1353,C1353+1))-C1353</f>
        <v>5</v>
      </c>
      <c r="F1353">
        <f t="array" ref="F1353">MIN(FIND(F$1:F$2,$A1353,D1353+1))-D1353</f>
        <v>5</v>
      </c>
      <c r="G1353" t="str">
        <f t="shared" si="106"/>
        <v xml:space="preserve"> 14.1</v>
      </c>
      <c r="H1353" t="str">
        <f t="shared" si="107"/>
        <v xml:space="preserve"> 16.8</v>
      </c>
      <c r="I1353">
        <f t="shared" si="108"/>
        <v>14.1</v>
      </c>
      <c r="J1353">
        <f t="shared" si="109"/>
        <v>16.8</v>
      </c>
    </row>
    <row r="1354" spans="1:10" x14ac:dyDescent="0.2">
      <c r="A1354" t="s">
        <v>1376</v>
      </c>
      <c r="B1354" t="s">
        <v>1340</v>
      </c>
      <c r="C1354">
        <f t="shared" si="105"/>
        <v>950</v>
      </c>
      <c r="D1354">
        <f t="shared" si="105"/>
        <v>587</v>
      </c>
      <c r="E1354">
        <f t="array" ref="E1354">MIN(FIND(E$1:E$2,$A1354,C1354+1))-C1354</f>
        <v>4</v>
      </c>
      <c r="F1354">
        <f t="array" ref="F1354">MIN(FIND(F$1:F$2,$A1354,D1354+1))-D1354</f>
        <v>5</v>
      </c>
      <c r="G1354" t="str">
        <f t="shared" si="106"/>
        <v xml:space="preserve"> 8.0</v>
      </c>
      <c r="H1354" t="str">
        <f t="shared" si="107"/>
        <v xml:space="preserve"> 16.7</v>
      </c>
      <c r="I1354">
        <f t="shared" si="108"/>
        <v>8</v>
      </c>
      <c r="J1354">
        <f t="shared" si="109"/>
        <v>16.7</v>
      </c>
    </row>
    <row r="1355" spans="1:10" x14ac:dyDescent="0.2">
      <c r="A1355" t="s">
        <v>1377</v>
      </c>
      <c r="B1355" t="s">
        <v>1340</v>
      </c>
      <c r="C1355">
        <f t="shared" si="105"/>
        <v>949</v>
      </c>
      <c r="D1355">
        <f t="shared" si="105"/>
        <v>590</v>
      </c>
      <c r="E1355">
        <f t="array" ref="E1355">MIN(FIND(E$1:E$2,$A1355,C1355+1))-C1355</f>
        <v>5</v>
      </c>
      <c r="F1355">
        <f t="array" ref="F1355">MIN(FIND(F$1:F$2,$A1355,D1355+1))-D1355</f>
        <v>5</v>
      </c>
      <c r="G1355" t="str">
        <f t="shared" si="106"/>
        <v xml:space="preserve"> 13.6</v>
      </c>
      <c r="H1355" t="str">
        <f t="shared" si="107"/>
        <v xml:space="preserve"> 21.9</v>
      </c>
      <c r="I1355">
        <f t="shared" si="108"/>
        <v>13.6</v>
      </c>
      <c r="J1355">
        <f t="shared" si="109"/>
        <v>21.9</v>
      </c>
    </row>
    <row r="1356" spans="1:10" x14ac:dyDescent="0.2">
      <c r="A1356" t="s">
        <v>1378</v>
      </c>
      <c r="B1356" t="s">
        <v>1340</v>
      </c>
      <c r="C1356">
        <f t="shared" si="105"/>
        <v>958</v>
      </c>
      <c r="D1356">
        <f t="shared" si="105"/>
        <v>587</v>
      </c>
      <c r="E1356">
        <f t="array" ref="E1356">MIN(FIND(E$1:E$2,$A1356,C1356+1))-C1356</f>
        <v>4</v>
      </c>
      <c r="F1356">
        <f t="array" ref="F1356">MIN(FIND(F$1:F$2,$A1356,D1356+1))-D1356</f>
        <v>5</v>
      </c>
      <c r="G1356" t="str">
        <f t="shared" si="106"/>
        <v xml:space="preserve"> 7.9</v>
      </c>
      <c r="H1356" t="str">
        <f t="shared" si="107"/>
        <v xml:space="preserve"> 17.9</v>
      </c>
      <c r="I1356">
        <f t="shared" si="108"/>
        <v>7.9</v>
      </c>
      <c r="J1356">
        <f t="shared" si="109"/>
        <v>17.899999999999999</v>
      </c>
    </row>
    <row r="1357" spans="1:10" x14ac:dyDescent="0.2">
      <c r="A1357" t="s">
        <v>1379</v>
      </c>
      <c r="B1357" t="s">
        <v>1340</v>
      </c>
      <c r="C1357">
        <f t="shared" si="105"/>
        <v>954</v>
      </c>
      <c r="D1357">
        <f t="shared" si="105"/>
        <v>590</v>
      </c>
      <c r="E1357">
        <f t="array" ref="E1357">MIN(FIND(E$1:E$2,$A1357,C1357+1))-C1357</f>
        <v>4</v>
      </c>
      <c r="F1357">
        <f t="array" ref="F1357">MIN(FIND(F$1:F$2,$A1357,D1357+1))-D1357</f>
        <v>5</v>
      </c>
      <c r="G1357" t="str">
        <f t="shared" si="106"/>
        <v xml:space="preserve"> 8.8</v>
      </c>
      <c r="H1357" t="str">
        <f t="shared" si="107"/>
        <v xml:space="preserve"> 24.9</v>
      </c>
      <c r="I1357">
        <f t="shared" si="108"/>
        <v>8.8000000000000007</v>
      </c>
      <c r="J1357">
        <f t="shared" si="109"/>
        <v>24.9</v>
      </c>
    </row>
    <row r="1358" spans="1:10" x14ac:dyDescent="0.2">
      <c r="A1358" t="s">
        <v>1380</v>
      </c>
      <c r="B1358" t="s">
        <v>1340</v>
      </c>
      <c r="C1358">
        <f t="shared" si="105"/>
        <v>945</v>
      </c>
      <c r="D1358">
        <f t="shared" si="105"/>
        <v>587</v>
      </c>
      <c r="E1358">
        <f t="array" ref="E1358">MIN(FIND(E$1:E$2,$A1358,C1358+1))-C1358</f>
        <v>4</v>
      </c>
      <c r="F1358">
        <f t="array" ref="F1358">MIN(FIND(F$1:F$2,$A1358,D1358+1))-D1358</f>
        <v>5</v>
      </c>
      <c r="G1358" t="str">
        <f t="shared" si="106"/>
        <v xml:space="preserve"> 8.7</v>
      </c>
      <c r="H1358" t="str">
        <f t="shared" si="107"/>
        <v xml:space="preserve"> 19.8</v>
      </c>
      <c r="I1358">
        <f t="shared" si="108"/>
        <v>8.6999999999999993</v>
      </c>
      <c r="J1358">
        <f t="shared" si="109"/>
        <v>19.8</v>
      </c>
    </row>
    <row r="1359" spans="1:10" x14ac:dyDescent="0.2">
      <c r="A1359" t="s">
        <v>1381</v>
      </c>
      <c r="B1359" t="s">
        <v>1340</v>
      </c>
      <c r="C1359">
        <f t="shared" si="105"/>
        <v>949</v>
      </c>
      <c r="D1359">
        <f t="shared" si="105"/>
        <v>591</v>
      </c>
      <c r="E1359">
        <f t="array" ref="E1359">MIN(FIND(E$1:E$2,$A1359,C1359+1))-C1359</f>
        <v>5</v>
      </c>
      <c r="F1359">
        <f t="array" ref="F1359">MIN(FIND(F$1:F$2,$A1359,D1359+1))-D1359</f>
        <v>5</v>
      </c>
      <c r="G1359" t="str">
        <f t="shared" si="106"/>
        <v xml:space="preserve"> 14.4</v>
      </c>
      <c r="H1359" t="str">
        <f t="shared" si="107"/>
        <v xml:space="preserve"> 15.2</v>
      </c>
      <c r="I1359">
        <f t="shared" si="108"/>
        <v>14.4</v>
      </c>
      <c r="J1359">
        <f t="shared" si="109"/>
        <v>15.2</v>
      </c>
    </row>
    <row r="1360" spans="1:10" x14ac:dyDescent="0.2">
      <c r="A1360" t="s">
        <v>1382</v>
      </c>
      <c r="B1360" t="s">
        <v>1340</v>
      </c>
      <c r="C1360">
        <f t="shared" si="105"/>
        <v>951</v>
      </c>
      <c r="D1360">
        <f t="shared" si="105"/>
        <v>591</v>
      </c>
      <c r="E1360">
        <f t="array" ref="E1360">MIN(FIND(E$1:E$2,$A1360,C1360+1))-C1360</f>
        <v>4</v>
      </c>
      <c r="F1360">
        <f t="array" ref="F1360">MIN(FIND(F$1:F$2,$A1360,D1360+1))-D1360</f>
        <v>5</v>
      </c>
      <c r="G1360" t="str">
        <f t="shared" si="106"/>
        <v xml:space="preserve"> 8.5</v>
      </c>
      <c r="H1360" t="str">
        <f t="shared" si="107"/>
        <v xml:space="preserve"> 22.2</v>
      </c>
      <c r="I1360">
        <f t="shared" si="108"/>
        <v>8.5</v>
      </c>
      <c r="J1360">
        <f t="shared" si="109"/>
        <v>22.2</v>
      </c>
    </row>
    <row r="1361" spans="1:10" x14ac:dyDescent="0.2">
      <c r="A1361" t="s">
        <v>1383</v>
      </c>
      <c r="B1361" t="s">
        <v>1340</v>
      </c>
      <c r="C1361">
        <f t="shared" si="105"/>
        <v>946</v>
      </c>
      <c r="D1361">
        <f t="shared" si="105"/>
        <v>589</v>
      </c>
      <c r="E1361">
        <f t="array" ref="E1361">MIN(FIND(E$1:E$2,$A1361,C1361+1))-C1361</f>
        <v>5</v>
      </c>
      <c r="F1361">
        <f t="array" ref="F1361">MIN(FIND(F$1:F$2,$A1361,D1361+1))-D1361</f>
        <v>5</v>
      </c>
      <c r="G1361" t="str">
        <f t="shared" si="106"/>
        <v xml:space="preserve"> 26.2</v>
      </c>
      <c r="H1361" t="str">
        <f t="shared" si="107"/>
        <v xml:space="preserve"> 22.1</v>
      </c>
      <c r="I1361">
        <f t="shared" si="108"/>
        <v>26.2</v>
      </c>
      <c r="J1361">
        <f t="shared" si="109"/>
        <v>22.1</v>
      </c>
    </row>
    <row r="1362" spans="1:10" x14ac:dyDescent="0.2">
      <c r="A1362" t="s">
        <v>1384</v>
      </c>
      <c r="B1362" t="s">
        <v>1340</v>
      </c>
      <c r="C1362">
        <f t="shared" si="105"/>
        <v>949</v>
      </c>
      <c r="D1362">
        <f t="shared" si="105"/>
        <v>587</v>
      </c>
      <c r="E1362">
        <f t="array" ref="E1362">MIN(FIND(E$1:E$2,$A1362,C1362+1))-C1362</f>
        <v>4</v>
      </c>
      <c r="F1362">
        <f t="array" ref="F1362">MIN(FIND(F$1:F$2,$A1362,D1362+1))-D1362</f>
        <v>5</v>
      </c>
      <c r="G1362" t="str">
        <f t="shared" si="106"/>
        <v xml:space="preserve"> 7.9</v>
      </c>
      <c r="H1362" t="str">
        <f t="shared" si="107"/>
        <v xml:space="preserve"> 22.7</v>
      </c>
      <c r="I1362">
        <f t="shared" si="108"/>
        <v>7.9</v>
      </c>
      <c r="J1362">
        <f t="shared" si="109"/>
        <v>22.7</v>
      </c>
    </row>
    <row r="1363" spans="1:10" x14ac:dyDescent="0.2">
      <c r="A1363" t="s">
        <v>1385</v>
      </c>
      <c r="B1363" t="s">
        <v>1340</v>
      </c>
      <c r="C1363">
        <f t="shared" si="105"/>
        <v>950</v>
      </c>
      <c r="D1363">
        <f t="shared" si="105"/>
        <v>590</v>
      </c>
      <c r="E1363">
        <f t="array" ref="E1363">MIN(FIND(E$1:E$2,$A1363,C1363+1))-C1363</f>
        <v>5</v>
      </c>
      <c r="F1363">
        <f t="array" ref="F1363">MIN(FIND(F$1:F$2,$A1363,D1363+1))-D1363</f>
        <v>5</v>
      </c>
      <c r="G1363" t="str">
        <f t="shared" si="106"/>
        <v xml:space="preserve"> 10.7</v>
      </c>
      <c r="H1363" t="str">
        <f t="shared" si="107"/>
        <v xml:space="preserve"> 15.3</v>
      </c>
      <c r="I1363">
        <f t="shared" si="108"/>
        <v>10.7</v>
      </c>
      <c r="J1363">
        <f t="shared" si="109"/>
        <v>15.3</v>
      </c>
    </row>
    <row r="1364" spans="1:10" x14ac:dyDescent="0.2">
      <c r="A1364" t="s">
        <v>1386</v>
      </c>
      <c r="B1364" t="s">
        <v>1340</v>
      </c>
      <c r="C1364">
        <f t="shared" si="105"/>
        <v>951</v>
      </c>
      <c r="D1364">
        <f t="shared" si="105"/>
        <v>590</v>
      </c>
      <c r="E1364">
        <f t="array" ref="E1364">MIN(FIND(E$1:E$2,$A1364,C1364+1))-C1364</f>
        <v>5</v>
      </c>
      <c r="F1364">
        <f t="array" ref="F1364">MIN(FIND(F$1:F$2,$A1364,D1364+1))-D1364</f>
        <v>5</v>
      </c>
      <c r="G1364" t="str">
        <f t="shared" si="106"/>
        <v xml:space="preserve"> 10.2</v>
      </c>
      <c r="H1364" t="str">
        <f t="shared" si="107"/>
        <v xml:space="preserve"> 24.6</v>
      </c>
      <c r="I1364">
        <f t="shared" si="108"/>
        <v>10.199999999999999</v>
      </c>
      <c r="J1364">
        <f t="shared" si="109"/>
        <v>24.6</v>
      </c>
    </row>
    <row r="1365" spans="1:10" x14ac:dyDescent="0.2">
      <c r="A1365" t="s">
        <v>1387</v>
      </c>
      <c r="B1365" t="s">
        <v>1340</v>
      </c>
      <c r="C1365">
        <f t="shared" si="105"/>
        <v>957</v>
      </c>
      <c r="D1365">
        <f t="shared" si="105"/>
        <v>590</v>
      </c>
      <c r="E1365">
        <f t="array" ref="E1365">MIN(FIND(E$1:E$2,$A1365,C1365+1))-C1365</f>
        <v>5</v>
      </c>
      <c r="F1365">
        <f t="array" ref="F1365">MIN(FIND(F$1:F$2,$A1365,D1365+1))-D1365</f>
        <v>5</v>
      </c>
      <c r="G1365" t="str">
        <f t="shared" si="106"/>
        <v xml:space="preserve"> 13.9</v>
      </c>
      <c r="H1365" t="str">
        <f t="shared" si="107"/>
        <v xml:space="preserve"> 29.6</v>
      </c>
      <c r="I1365">
        <f t="shared" si="108"/>
        <v>13.9</v>
      </c>
      <c r="J1365">
        <f t="shared" si="109"/>
        <v>29.6</v>
      </c>
    </row>
    <row r="1366" spans="1:10" x14ac:dyDescent="0.2">
      <c r="A1366" t="s">
        <v>1388</v>
      </c>
      <c r="B1366" t="s">
        <v>1340</v>
      </c>
      <c r="C1366">
        <f t="shared" si="105"/>
        <v>956</v>
      </c>
      <c r="D1366">
        <f t="shared" si="105"/>
        <v>590</v>
      </c>
      <c r="E1366">
        <f t="array" ref="E1366">MIN(FIND(E$1:E$2,$A1366,C1366+1))-C1366</f>
        <v>5</v>
      </c>
      <c r="F1366">
        <f t="array" ref="F1366">MIN(FIND(F$1:F$2,$A1366,D1366+1))-D1366</f>
        <v>5</v>
      </c>
      <c r="G1366" t="str">
        <f t="shared" si="106"/>
        <v xml:space="preserve"> 12.6</v>
      </c>
      <c r="H1366" t="str">
        <f t="shared" si="107"/>
        <v xml:space="preserve"> 25.6</v>
      </c>
      <c r="I1366">
        <f t="shared" si="108"/>
        <v>12.6</v>
      </c>
      <c r="J1366">
        <f t="shared" si="109"/>
        <v>25.6</v>
      </c>
    </row>
    <row r="1367" spans="1:10" x14ac:dyDescent="0.2">
      <c r="A1367" t="s">
        <v>1389</v>
      </c>
      <c r="B1367" t="s">
        <v>1340</v>
      </c>
      <c r="C1367">
        <f t="shared" si="105"/>
        <v>950</v>
      </c>
      <c r="D1367">
        <f t="shared" si="105"/>
        <v>589</v>
      </c>
      <c r="E1367">
        <f t="array" ref="E1367">MIN(FIND(E$1:E$2,$A1367,C1367+1))-C1367</f>
        <v>5</v>
      </c>
      <c r="F1367">
        <f t="array" ref="F1367">MIN(FIND(F$1:F$2,$A1367,D1367+1))-D1367</f>
        <v>5</v>
      </c>
      <c r="G1367" t="str">
        <f t="shared" si="106"/>
        <v xml:space="preserve"> 16.3</v>
      </c>
      <c r="H1367" t="str">
        <f t="shared" si="107"/>
        <v xml:space="preserve"> 17.5</v>
      </c>
      <c r="I1367">
        <f t="shared" si="108"/>
        <v>16.3</v>
      </c>
      <c r="J1367">
        <f t="shared" si="109"/>
        <v>17.5</v>
      </c>
    </row>
    <row r="1368" spans="1:10" x14ac:dyDescent="0.2">
      <c r="A1368" t="s">
        <v>1390</v>
      </c>
      <c r="B1368" t="s">
        <v>1340</v>
      </c>
      <c r="C1368">
        <f t="shared" si="105"/>
        <v>944</v>
      </c>
      <c r="D1368">
        <f t="shared" si="105"/>
        <v>587</v>
      </c>
      <c r="E1368">
        <f t="array" ref="E1368">MIN(FIND(E$1:E$2,$A1368,C1368+1))-C1368</f>
        <v>5</v>
      </c>
      <c r="F1368">
        <f t="array" ref="F1368">MIN(FIND(F$1:F$2,$A1368,D1368+1))-D1368</f>
        <v>5</v>
      </c>
      <c r="G1368" t="str">
        <f t="shared" si="106"/>
        <v xml:space="preserve"> 10.6</v>
      </c>
      <c r="H1368" t="str">
        <f t="shared" si="107"/>
        <v xml:space="preserve"> 19.0</v>
      </c>
      <c r="I1368">
        <f t="shared" si="108"/>
        <v>10.6</v>
      </c>
      <c r="J1368">
        <f t="shared" si="109"/>
        <v>19</v>
      </c>
    </row>
    <row r="1369" spans="1:10" x14ac:dyDescent="0.2">
      <c r="A1369" t="s">
        <v>1391</v>
      </c>
      <c r="B1369" t="s">
        <v>1340</v>
      </c>
      <c r="C1369">
        <f t="shared" si="105"/>
        <v>954</v>
      </c>
      <c r="D1369">
        <f t="shared" si="105"/>
        <v>590</v>
      </c>
      <c r="E1369">
        <f t="array" ref="E1369">MIN(FIND(E$1:E$2,$A1369,C1369+1))-C1369</f>
        <v>5</v>
      </c>
      <c r="F1369">
        <f t="array" ref="F1369">MIN(FIND(F$1:F$2,$A1369,D1369+1))-D1369</f>
        <v>5</v>
      </c>
      <c r="G1369" t="str">
        <f t="shared" si="106"/>
        <v xml:space="preserve"> 10.6</v>
      </c>
      <c r="H1369" t="str">
        <f t="shared" si="107"/>
        <v xml:space="preserve"> 16.0</v>
      </c>
      <c r="I1369">
        <f t="shared" si="108"/>
        <v>10.6</v>
      </c>
      <c r="J1369">
        <f t="shared" si="109"/>
        <v>16</v>
      </c>
    </row>
    <row r="1370" spans="1:10" x14ac:dyDescent="0.2">
      <c r="A1370" t="s">
        <v>1392</v>
      </c>
      <c r="B1370" t="s">
        <v>1340</v>
      </c>
      <c r="C1370">
        <f t="shared" si="105"/>
        <v>956</v>
      </c>
      <c r="D1370">
        <f t="shared" si="105"/>
        <v>593</v>
      </c>
      <c r="E1370">
        <f t="array" ref="E1370">MIN(FIND(E$1:E$2,$A1370,C1370+1))-C1370</f>
        <v>5</v>
      </c>
      <c r="F1370">
        <f t="array" ref="F1370">MIN(FIND(F$1:F$2,$A1370,D1370+1))-D1370</f>
        <v>5</v>
      </c>
      <c r="G1370" t="str">
        <f t="shared" si="106"/>
        <v xml:space="preserve"> 16.0</v>
      </c>
      <c r="H1370" t="str">
        <f t="shared" si="107"/>
        <v xml:space="preserve"> 17.4</v>
      </c>
      <c r="I1370">
        <f t="shared" si="108"/>
        <v>16</v>
      </c>
      <c r="J1370">
        <f t="shared" si="109"/>
        <v>17.399999999999999</v>
      </c>
    </row>
    <row r="1371" spans="1:10" x14ac:dyDescent="0.2">
      <c r="A1371" t="s">
        <v>1393</v>
      </c>
      <c r="B1371" t="s">
        <v>1340</v>
      </c>
      <c r="C1371">
        <f t="shared" si="105"/>
        <v>944</v>
      </c>
      <c r="D1371">
        <f t="shared" si="105"/>
        <v>587</v>
      </c>
      <c r="E1371">
        <f t="array" ref="E1371">MIN(FIND(E$1:E$2,$A1371,C1371+1))-C1371</f>
        <v>5</v>
      </c>
      <c r="F1371">
        <f t="array" ref="F1371">MIN(FIND(F$1:F$2,$A1371,D1371+1))-D1371</f>
        <v>5</v>
      </c>
      <c r="G1371" t="str">
        <f t="shared" si="106"/>
        <v xml:space="preserve"> 13.1</v>
      </c>
      <c r="H1371" t="str">
        <f t="shared" si="107"/>
        <v xml:space="preserve"> 22.6</v>
      </c>
      <c r="I1371">
        <f t="shared" si="108"/>
        <v>13.1</v>
      </c>
      <c r="J1371">
        <f t="shared" si="109"/>
        <v>22.6</v>
      </c>
    </row>
    <row r="1372" spans="1:10" x14ac:dyDescent="0.2">
      <c r="A1372" t="s">
        <v>1394</v>
      </c>
      <c r="B1372" t="s">
        <v>1340</v>
      </c>
      <c r="C1372">
        <f t="shared" si="105"/>
        <v>959</v>
      </c>
      <c r="D1372">
        <f t="shared" si="105"/>
        <v>592</v>
      </c>
      <c r="E1372">
        <f t="array" ref="E1372">MIN(FIND(E$1:E$2,$A1372,C1372+1))-C1372</f>
        <v>4</v>
      </c>
      <c r="F1372">
        <f t="array" ref="F1372">MIN(FIND(F$1:F$2,$A1372,D1372+1))-D1372</f>
        <v>5</v>
      </c>
      <c r="G1372" t="str">
        <f t="shared" si="106"/>
        <v xml:space="preserve"> 8.0</v>
      </c>
      <c r="H1372" t="str">
        <f t="shared" si="107"/>
        <v xml:space="preserve"> 17.5</v>
      </c>
      <c r="I1372">
        <f t="shared" si="108"/>
        <v>8</v>
      </c>
      <c r="J1372">
        <f t="shared" si="109"/>
        <v>17.5</v>
      </c>
    </row>
    <row r="1373" spans="1:10" x14ac:dyDescent="0.2">
      <c r="A1373" t="s">
        <v>1395</v>
      </c>
      <c r="B1373" t="s">
        <v>1340</v>
      </c>
      <c r="C1373">
        <f t="shared" si="105"/>
        <v>959</v>
      </c>
      <c r="D1373">
        <f t="shared" si="105"/>
        <v>591</v>
      </c>
      <c r="E1373">
        <f t="array" ref="E1373">MIN(FIND(E$1:E$2,$A1373,C1373+1))-C1373</f>
        <v>5</v>
      </c>
      <c r="F1373">
        <f t="array" ref="F1373">MIN(FIND(F$1:F$2,$A1373,D1373+1))-D1373</f>
        <v>5</v>
      </c>
      <c r="G1373" t="str">
        <f t="shared" si="106"/>
        <v xml:space="preserve"> 11.7</v>
      </c>
      <c r="H1373" t="str">
        <f t="shared" si="107"/>
        <v xml:space="preserve"> 20.4</v>
      </c>
      <c r="I1373">
        <f t="shared" si="108"/>
        <v>11.7</v>
      </c>
      <c r="J1373">
        <f t="shared" si="109"/>
        <v>20.399999999999999</v>
      </c>
    </row>
    <row r="1374" spans="1:10" x14ac:dyDescent="0.2">
      <c r="A1374" t="s">
        <v>1396</v>
      </c>
      <c r="B1374" t="s">
        <v>1340</v>
      </c>
      <c r="C1374">
        <f t="shared" si="105"/>
        <v>951</v>
      </c>
      <c r="D1374">
        <f t="shared" si="105"/>
        <v>587</v>
      </c>
      <c r="E1374">
        <f t="array" ref="E1374">MIN(FIND(E$1:E$2,$A1374,C1374+1))-C1374</f>
        <v>5</v>
      </c>
      <c r="F1374">
        <f t="array" ref="F1374">MIN(FIND(F$1:F$2,$A1374,D1374+1))-D1374</f>
        <v>5</v>
      </c>
      <c r="G1374" t="str">
        <f t="shared" si="106"/>
        <v xml:space="preserve"> 10.9</v>
      </c>
      <c r="H1374" t="str">
        <f t="shared" si="107"/>
        <v xml:space="preserve"> 15.1</v>
      </c>
      <c r="I1374">
        <f t="shared" si="108"/>
        <v>10.9</v>
      </c>
      <c r="J1374">
        <f t="shared" si="109"/>
        <v>15.1</v>
      </c>
    </row>
    <row r="1375" spans="1:10" x14ac:dyDescent="0.2">
      <c r="A1375" t="s">
        <v>1397</v>
      </c>
      <c r="B1375" t="s">
        <v>1340</v>
      </c>
      <c r="C1375">
        <f t="shared" si="105"/>
        <v>944</v>
      </c>
      <c r="D1375">
        <f t="shared" si="105"/>
        <v>587</v>
      </c>
      <c r="E1375">
        <f t="array" ref="E1375">MIN(FIND(E$1:E$2,$A1375,C1375+1))-C1375</f>
        <v>5</v>
      </c>
      <c r="F1375">
        <f t="array" ref="F1375">MIN(FIND(F$1:F$2,$A1375,D1375+1))-D1375</f>
        <v>5</v>
      </c>
      <c r="G1375" t="str">
        <f t="shared" si="106"/>
        <v xml:space="preserve"> 14.8</v>
      </c>
      <c r="H1375" t="str">
        <f t="shared" si="107"/>
        <v xml:space="preserve"> 29.2</v>
      </c>
      <c r="I1375">
        <f t="shared" si="108"/>
        <v>14.8</v>
      </c>
      <c r="J1375">
        <f t="shared" si="109"/>
        <v>29.2</v>
      </c>
    </row>
    <row r="1376" spans="1:10" x14ac:dyDescent="0.2">
      <c r="A1376" t="s">
        <v>1398</v>
      </c>
      <c r="B1376" t="s">
        <v>1340</v>
      </c>
      <c r="C1376">
        <f t="shared" si="105"/>
        <v>950</v>
      </c>
      <c r="D1376">
        <f t="shared" si="105"/>
        <v>587</v>
      </c>
      <c r="E1376">
        <f t="array" ref="E1376">MIN(FIND(E$1:E$2,$A1376,C1376+1))-C1376</f>
        <v>5</v>
      </c>
      <c r="F1376">
        <f t="array" ref="F1376">MIN(FIND(F$1:F$2,$A1376,D1376+1))-D1376</f>
        <v>5</v>
      </c>
      <c r="G1376" t="str">
        <f t="shared" si="106"/>
        <v xml:space="preserve"> 10.7</v>
      </c>
      <c r="H1376" t="str">
        <f t="shared" si="107"/>
        <v xml:space="preserve"> 17.1</v>
      </c>
      <c r="I1376">
        <f t="shared" si="108"/>
        <v>10.7</v>
      </c>
      <c r="J1376">
        <f t="shared" si="109"/>
        <v>17.100000000000001</v>
      </c>
    </row>
    <row r="1377" spans="1:10" x14ac:dyDescent="0.2">
      <c r="A1377" t="s">
        <v>1399</v>
      </c>
      <c r="B1377" t="s">
        <v>1340</v>
      </c>
      <c r="C1377">
        <f t="shared" si="105"/>
        <v>951</v>
      </c>
      <c r="D1377">
        <f t="shared" si="105"/>
        <v>590</v>
      </c>
      <c r="E1377">
        <f t="array" ref="E1377">MIN(FIND(E$1:E$2,$A1377,C1377+1))-C1377</f>
        <v>5</v>
      </c>
      <c r="F1377">
        <f t="array" ref="F1377">MIN(FIND(F$1:F$2,$A1377,D1377+1))-D1377</f>
        <v>5</v>
      </c>
      <c r="G1377" t="str">
        <f t="shared" si="106"/>
        <v xml:space="preserve"> 12.6</v>
      </c>
      <c r="H1377" t="str">
        <f t="shared" si="107"/>
        <v xml:space="preserve"> 17.6</v>
      </c>
      <c r="I1377">
        <f t="shared" si="108"/>
        <v>12.6</v>
      </c>
      <c r="J1377">
        <f t="shared" si="109"/>
        <v>17.600000000000001</v>
      </c>
    </row>
    <row r="1378" spans="1:10" x14ac:dyDescent="0.2">
      <c r="A1378" t="s">
        <v>1400</v>
      </c>
      <c r="B1378" t="s">
        <v>1340</v>
      </c>
      <c r="C1378">
        <f t="shared" si="105"/>
        <v>948</v>
      </c>
      <c r="D1378">
        <f t="shared" si="105"/>
        <v>589</v>
      </c>
      <c r="E1378">
        <f t="array" ref="E1378">MIN(FIND(E$1:E$2,$A1378,C1378+1))-C1378</f>
        <v>4</v>
      </c>
      <c r="F1378">
        <f t="array" ref="F1378">MIN(FIND(F$1:F$2,$A1378,D1378+1))-D1378</f>
        <v>5</v>
      </c>
      <c r="G1378" t="str">
        <f t="shared" si="106"/>
        <v xml:space="preserve"> 9.2</v>
      </c>
      <c r="H1378" t="str">
        <f t="shared" si="107"/>
        <v xml:space="preserve"> 19.3</v>
      </c>
      <c r="I1378">
        <f t="shared" si="108"/>
        <v>9.1999999999999993</v>
      </c>
      <c r="J1378">
        <f t="shared" si="109"/>
        <v>19.3</v>
      </c>
    </row>
    <row r="1379" spans="1:10" x14ac:dyDescent="0.2">
      <c r="A1379" t="s">
        <v>1401</v>
      </c>
      <c r="B1379" t="s">
        <v>1340</v>
      </c>
      <c r="C1379">
        <f t="shared" si="105"/>
        <v>963</v>
      </c>
      <c r="D1379">
        <f t="shared" si="105"/>
        <v>595</v>
      </c>
      <c r="E1379">
        <f t="array" ref="E1379">MIN(FIND(E$1:E$2,$A1379,C1379+1))-C1379</f>
        <v>5</v>
      </c>
      <c r="F1379">
        <f t="array" ref="F1379">MIN(FIND(F$1:F$2,$A1379,D1379+1))-D1379</f>
        <v>5</v>
      </c>
      <c r="G1379" t="str">
        <f t="shared" si="106"/>
        <v xml:space="preserve"> 16.9</v>
      </c>
      <c r="H1379" t="str">
        <f t="shared" si="107"/>
        <v xml:space="preserve"> 22.6</v>
      </c>
      <c r="I1379">
        <f t="shared" si="108"/>
        <v>16.899999999999999</v>
      </c>
      <c r="J1379">
        <f t="shared" si="109"/>
        <v>22.6</v>
      </c>
    </row>
    <row r="1380" spans="1:10" x14ac:dyDescent="0.2">
      <c r="A1380" t="s">
        <v>1402</v>
      </c>
      <c r="B1380" t="s">
        <v>1340</v>
      </c>
      <c r="C1380">
        <f t="shared" si="105"/>
        <v>943</v>
      </c>
      <c r="D1380">
        <f t="shared" si="105"/>
        <v>587</v>
      </c>
      <c r="E1380">
        <f t="array" ref="E1380">MIN(FIND(E$1:E$2,$A1380,C1380+1))-C1380</f>
        <v>5</v>
      </c>
      <c r="F1380">
        <f t="array" ref="F1380">MIN(FIND(F$1:F$2,$A1380,D1380+1))-D1380</f>
        <v>5</v>
      </c>
      <c r="G1380" t="str">
        <f t="shared" si="106"/>
        <v xml:space="preserve"> 11.9</v>
      </c>
      <c r="H1380" t="str">
        <f t="shared" si="107"/>
        <v xml:space="preserve"> 23.1</v>
      </c>
      <c r="I1380">
        <f t="shared" si="108"/>
        <v>11.9</v>
      </c>
      <c r="J1380">
        <f t="shared" si="109"/>
        <v>23.1</v>
      </c>
    </row>
    <row r="1381" spans="1:10" x14ac:dyDescent="0.2">
      <c r="A1381" t="s">
        <v>1403</v>
      </c>
      <c r="B1381" t="s">
        <v>1340</v>
      </c>
      <c r="C1381">
        <f t="shared" si="105"/>
        <v>954</v>
      </c>
      <c r="D1381">
        <f t="shared" si="105"/>
        <v>590</v>
      </c>
      <c r="E1381">
        <f t="array" ref="E1381">MIN(FIND(E$1:E$2,$A1381,C1381+1))-C1381</f>
        <v>5</v>
      </c>
      <c r="F1381">
        <f t="array" ref="F1381">MIN(FIND(F$1:F$2,$A1381,D1381+1))-D1381</f>
        <v>5</v>
      </c>
      <c r="G1381" t="str">
        <f t="shared" si="106"/>
        <v xml:space="preserve"> 10.0</v>
      </c>
      <c r="H1381" t="str">
        <f t="shared" si="107"/>
        <v xml:space="preserve"> 17.0</v>
      </c>
      <c r="I1381">
        <f t="shared" si="108"/>
        <v>10</v>
      </c>
      <c r="J1381">
        <f t="shared" si="109"/>
        <v>17</v>
      </c>
    </row>
    <row r="1382" spans="1:10" x14ac:dyDescent="0.2">
      <c r="A1382" t="s">
        <v>1404</v>
      </c>
      <c r="B1382" t="s">
        <v>1340</v>
      </c>
      <c r="C1382">
        <f t="shared" si="105"/>
        <v>949</v>
      </c>
      <c r="D1382">
        <f t="shared" si="105"/>
        <v>587</v>
      </c>
      <c r="E1382">
        <f t="array" ref="E1382">MIN(FIND(E$1:E$2,$A1382,C1382+1))-C1382</f>
        <v>5</v>
      </c>
      <c r="F1382">
        <f t="array" ref="F1382">MIN(FIND(F$1:F$2,$A1382,D1382+1))-D1382</f>
        <v>5</v>
      </c>
      <c r="G1382" t="str">
        <f t="shared" si="106"/>
        <v xml:space="preserve"> 11.6</v>
      </c>
      <c r="H1382" t="str">
        <f t="shared" si="107"/>
        <v xml:space="preserve"> 17.8</v>
      </c>
      <c r="I1382">
        <f t="shared" si="108"/>
        <v>11.6</v>
      </c>
      <c r="J1382">
        <f t="shared" si="109"/>
        <v>17.8</v>
      </c>
    </row>
    <row r="1383" spans="1:10" x14ac:dyDescent="0.2">
      <c r="A1383" t="s">
        <v>1405</v>
      </c>
      <c r="B1383" t="s">
        <v>1340</v>
      </c>
      <c r="C1383">
        <f t="shared" si="105"/>
        <v>950</v>
      </c>
      <c r="D1383">
        <f t="shared" si="105"/>
        <v>592</v>
      </c>
      <c r="E1383">
        <f t="array" ref="E1383">MIN(FIND(E$1:E$2,$A1383,C1383+1))-C1383</f>
        <v>5</v>
      </c>
      <c r="F1383">
        <f t="array" ref="F1383">MIN(FIND(F$1:F$2,$A1383,D1383+1))-D1383</f>
        <v>5</v>
      </c>
      <c r="G1383" t="str">
        <f t="shared" si="106"/>
        <v xml:space="preserve"> 11.6</v>
      </c>
      <c r="H1383" t="str">
        <f t="shared" si="107"/>
        <v xml:space="preserve"> 22.6</v>
      </c>
      <c r="I1383">
        <f t="shared" si="108"/>
        <v>11.6</v>
      </c>
      <c r="J1383">
        <f t="shared" si="109"/>
        <v>22.6</v>
      </c>
    </row>
    <row r="1384" spans="1:10" x14ac:dyDescent="0.2">
      <c r="A1384" t="s">
        <v>1406</v>
      </c>
      <c r="B1384" t="s">
        <v>1340</v>
      </c>
      <c r="C1384">
        <f t="shared" si="105"/>
        <v>944</v>
      </c>
      <c r="D1384">
        <f t="shared" si="105"/>
        <v>587</v>
      </c>
      <c r="E1384">
        <f t="array" ref="E1384">MIN(FIND(E$1:E$2,$A1384,C1384+1))-C1384</f>
        <v>5</v>
      </c>
      <c r="F1384">
        <f t="array" ref="F1384">MIN(FIND(F$1:F$2,$A1384,D1384+1))-D1384</f>
        <v>5</v>
      </c>
      <c r="G1384" t="str">
        <f t="shared" si="106"/>
        <v xml:space="preserve"> 13.1</v>
      </c>
      <c r="H1384" t="str">
        <f t="shared" si="107"/>
        <v xml:space="preserve"> 19.7</v>
      </c>
      <c r="I1384">
        <f t="shared" si="108"/>
        <v>13.1</v>
      </c>
      <c r="J1384">
        <f t="shared" si="109"/>
        <v>19.7</v>
      </c>
    </row>
    <row r="1385" spans="1:10" x14ac:dyDescent="0.2">
      <c r="A1385" t="s">
        <v>1407</v>
      </c>
      <c r="B1385" t="s">
        <v>1340</v>
      </c>
      <c r="C1385">
        <f t="shared" si="105"/>
        <v>947</v>
      </c>
      <c r="D1385">
        <f t="shared" si="105"/>
        <v>587</v>
      </c>
      <c r="E1385">
        <f t="array" ref="E1385">MIN(FIND(E$1:E$2,$A1385,C1385+1))-C1385</f>
        <v>4</v>
      </c>
      <c r="F1385">
        <f t="array" ref="F1385">MIN(FIND(F$1:F$2,$A1385,D1385+1))-D1385</f>
        <v>5</v>
      </c>
      <c r="G1385" t="str">
        <f t="shared" si="106"/>
        <v xml:space="preserve"> 9.7</v>
      </c>
      <c r="H1385" t="str">
        <f t="shared" si="107"/>
        <v xml:space="preserve"> 16.2</v>
      </c>
      <c r="I1385">
        <f t="shared" si="108"/>
        <v>9.6999999999999993</v>
      </c>
      <c r="J1385">
        <f t="shared" si="109"/>
        <v>16.2</v>
      </c>
    </row>
    <row r="1386" spans="1:10" x14ac:dyDescent="0.2">
      <c r="A1386" t="s">
        <v>1408</v>
      </c>
      <c r="B1386" t="s">
        <v>1340</v>
      </c>
      <c r="C1386">
        <f t="shared" si="105"/>
        <v>958</v>
      </c>
      <c r="D1386">
        <f t="shared" si="105"/>
        <v>587</v>
      </c>
      <c r="E1386">
        <f t="array" ref="E1386">MIN(FIND(E$1:E$2,$A1386,C1386+1))-C1386</f>
        <v>5</v>
      </c>
      <c r="F1386">
        <f t="array" ref="F1386">MIN(FIND(F$1:F$2,$A1386,D1386+1))-D1386</f>
        <v>5</v>
      </c>
      <c r="G1386" t="str">
        <f t="shared" si="106"/>
        <v xml:space="preserve"> 16.4</v>
      </c>
      <c r="H1386" t="str">
        <f t="shared" si="107"/>
        <v xml:space="preserve"> 19.5</v>
      </c>
      <c r="I1386">
        <f t="shared" si="108"/>
        <v>16.399999999999999</v>
      </c>
      <c r="J1386">
        <f t="shared" si="109"/>
        <v>19.5</v>
      </c>
    </row>
    <row r="1387" spans="1:10" x14ac:dyDescent="0.2">
      <c r="A1387" t="s">
        <v>1409</v>
      </c>
      <c r="B1387" t="s">
        <v>1340</v>
      </c>
      <c r="C1387">
        <f t="shared" si="105"/>
        <v>956</v>
      </c>
      <c r="D1387">
        <f t="shared" si="105"/>
        <v>591</v>
      </c>
      <c r="E1387">
        <f t="array" ref="E1387">MIN(FIND(E$1:E$2,$A1387,C1387+1))-C1387</f>
        <v>4</v>
      </c>
      <c r="F1387">
        <f t="array" ref="F1387">MIN(FIND(F$1:F$2,$A1387,D1387+1))-D1387</f>
        <v>5</v>
      </c>
      <c r="G1387" t="str">
        <f t="shared" si="106"/>
        <v xml:space="preserve"> 5.5</v>
      </c>
      <c r="H1387" t="str">
        <f t="shared" si="107"/>
        <v xml:space="preserve"> 26.7</v>
      </c>
      <c r="I1387">
        <f t="shared" si="108"/>
        <v>5.5</v>
      </c>
      <c r="J1387">
        <f t="shared" si="109"/>
        <v>26.7</v>
      </c>
    </row>
    <row r="1388" spans="1:10" x14ac:dyDescent="0.2">
      <c r="A1388" t="s">
        <v>1410</v>
      </c>
      <c r="B1388" t="s">
        <v>1340</v>
      </c>
      <c r="C1388">
        <f t="shared" si="105"/>
        <v>956</v>
      </c>
      <c r="D1388">
        <f t="shared" si="105"/>
        <v>590</v>
      </c>
      <c r="E1388">
        <f t="array" ref="E1388">MIN(FIND(E$1:E$2,$A1388,C1388+1))-C1388</f>
        <v>4</v>
      </c>
      <c r="F1388">
        <f t="array" ref="F1388">MIN(FIND(F$1:F$2,$A1388,D1388+1))-D1388</f>
        <v>5</v>
      </c>
      <c r="G1388" t="str">
        <f t="shared" si="106"/>
        <v xml:space="preserve"> 7.8</v>
      </c>
      <c r="H1388" t="str">
        <f t="shared" si="107"/>
        <v xml:space="preserve"> 32.0</v>
      </c>
      <c r="I1388">
        <f t="shared" si="108"/>
        <v>7.8</v>
      </c>
      <c r="J1388">
        <f t="shared" si="109"/>
        <v>32</v>
      </c>
    </row>
    <row r="1389" spans="1:10" x14ac:dyDescent="0.2">
      <c r="A1389" t="s">
        <v>1411</v>
      </c>
      <c r="B1389" t="s">
        <v>1340</v>
      </c>
      <c r="C1389">
        <f t="shared" si="105"/>
        <v>947</v>
      </c>
      <c r="D1389">
        <f t="shared" si="105"/>
        <v>590</v>
      </c>
      <c r="E1389">
        <f t="array" ref="E1389">MIN(FIND(E$1:E$2,$A1389,C1389+1))-C1389</f>
        <v>5</v>
      </c>
      <c r="F1389">
        <f t="array" ref="F1389">MIN(FIND(F$1:F$2,$A1389,D1389+1))-D1389</f>
        <v>5</v>
      </c>
      <c r="G1389" t="str">
        <f t="shared" si="106"/>
        <v xml:space="preserve"> 11.8</v>
      </c>
      <c r="H1389" t="str">
        <f t="shared" si="107"/>
        <v xml:space="preserve"> 24.5</v>
      </c>
      <c r="I1389">
        <f t="shared" si="108"/>
        <v>11.8</v>
      </c>
      <c r="J1389">
        <f t="shared" si="109"/>
        <v>24.5</v>
      </c>
    </row>
    <row r="1390" spans="1:10" x14ac:dyDescent="0.2">
      <c r="A1390" t="s">
        <v>1412</v>
      </c>
      <c r="B1390" t="s">
        <v>1340</v>
      </c>
      <c r="C1390">
        <f t="shared" si="105"/>
        <v>961</v>
      </c>
      <c r="D1390">
        <f t="shared" si="105"/>
        <v>591</v>
      </c>
      <c r="E1390">
        <f t="array" ref="E1390">MIN(FIND(E$1:E$2,$A1390,C1390+1))-C1390</f>
        <v>5</v>
      </c>
      <c r="F1390">
        <f t="array" ref="F1390">MIN(FIND(F$1:F$2,$A1390,D1390+1))-D1390</f>
        <v>5</v>
      </c>
      <c r="G1390" t="str">
        <f t="shared" si="106"/>
        <v xml:space="preserve"> 13.1</v>
      </c>
      <c r="H1390" t="str">
        <f t="shared" si="107"/>
        <v xml:space="preserve"> 20.4</v>
      </c>
      <c r="I1390">
        <f t="shared" si="108"/>
        <v>13.1</v>
      </c>
      <c r="J1390">
        <f t="shared" si="109"/>
        <v>20.399999999999999</v>
      </c>
    </row>
    <row r="1391" spans="1:10" x14ac:dyDescent="0.2">
      <c r="A1391" t="s">
        <v>1413</v>
      </c>
      <c r="B1391" t="s">
        <v>1340</v>
      </c>
      <c r="C1391">
        <f t="shared" si="105"/>
        <v>954</v>
      </c>
      <c r="D1391">
        <f t="shared" si="105"/>
        <v>591</v>
      </c>
      <c r="E1391">
        <f t="array" ref="E1391">MIN(FIND(E$1:E$2,$A1391,C1391+1))-C1391</f>
        <v>5</v>
      </c>
      <c r="F1391">
        <f t="array" ref="F1391">MIN(FIND(F$1:F$2,$A1391,D1391+1))-D1391</f>
        <v>5</v>
      </c>
      <c r="G1391" t="str">
        <f t="shared" si="106"/>
        <v xml:space="preserve"> 10.3</v>
      </c>
      <c r="H1391" t="str">
        <f t="shared" si="107"/>
        <v xml:space="preserve"> 17.3</v>
      </c>
      <c r="I1391">
        <f t="shared" si="108"/>
        <v>10.3</v>
      </c>
      <c r="J1391">
        <f t="shared" si="109"/>
        <v>17.3</v>
      </c>
    </row>
    <row r="1392" spans="1:10" x14ac:dyDescent="0.2">
      <c r="A1392" t="s">
        <v>1414</v>
      </c>
      <c r="B1392" t="s">
        <v>1340</v>
      </c>
      <c r="C1392">
        <f t="shared" si="105"/>
        <v>952</v>
      </c>
      <c r="D1392">
        <f t="shared" si="105"/>
        <v>590</v>
      </c>
      <c r="E1392">
        <f t="array" ref="E1392">MIN(FIND(E$1:E$2,$A1392,C1392+1))-C1392</f>
        <v>5</v>
      </c>
      <c r="F1392">
        <f t="array" ref="F1392">MIN(FIND(F$1:F$2,$A1392,D1392+1))-D1392</f>
        <v>5</v>
      </c>
      <c r="G1392" t="str">
        <f t="shared" si="106"/>
        <v xml:space="preserve"> 15.4</v>
      </c>
      <c r="H1392" t="str">
        <f t="shared" si="107"/>
        <v xml:space="preserve"> 12.1</v>
      </c>
      <c r="I1392">
        <f t="shared" si="108"/>
        <v>15.4</v>
      </c>
      <c r="J1392">
        <f t="shared" si="109"/>
        <v>12.1</v>
      </c>
    </row>
    <row r="1393" spans="1:10" x14ac:dyDescent="0.2">
      <c r="A1393" t="s">
        <v>1415</v>
      </c>
      <c r="B1393" t="s">
        <v>1340</v>
      </c>
      <c r="C1393">
        <f t="shared" si="105"/>
        <v>944</v>
      </c>
      <c r="D1393">
        <f t="shared" si="105"/>
        <v>587</v>
      </c>
      <c r="E1393">
        <f t="array" ref="E1393">MIN(FIND(E$1:E$2,$A1393,C1393+1))-C1393</f>
        <v>4</v>
      </c>
      <c r="F1393">
        <f t="array" ref="F1393">MIN(FIND(F$1:F$2,$A1393,D1393+1))-D1393</f>
        <v>5</v>
      </c>
      <c r="G1393" t="str">
        <f t="shared" si="106"/>
        <v xml:space="preserve"> 9.8</v>
      </c>
      <c r="H1393" t="str">
        <f t="shared" si="107"/>
        <v xml:space="preserve"> 16.3</v>
      </c>
      <c r="I1393">
        <f t="shared" si="108"/>
        <v>9.8000000000000007</v>
      </c>
      <c r="J1393">
        <f t="shared" si="109"/>
        <v>16.3</v>
      </c>
    </row>
    <row r="1394" spans="1:10" x14ac:dyDescent="0.2">
      <c r="A1394" t="s">
        <v>1416</v>
      </c>
      <c r="B1394" t="s">
        <v>1340</v>
      </c>
      <c r="C1394">
        <f t="shared" si="105"/>
        <v>949</v>
      </c>
      <c r="D1394">
        <f t="shared" si="105"/>
        <v>590</v>
      </c>
      <c r="E1394">
        <f t="array" ref="E1394">MIN(FIND(E$1:E$2,$A1394,C1394+1))-C1394</f>
        <v>5</v>
      </c>
      <c r="F1394">
        <f t="array" ref="F1394">MIN(FIND(F$1:F$2,$A1394,D1394+1))-D1394</f>
        <v>5</v>
      </c>
      <c r="G1394" t="str">
        <f t="shared" si="106"/>
        <v xml:space="preserve"> 15.7</v>
      </c>
      <c r="H1394" t="str">
        <f t="shared" si="107"/>
        <v xml:space="preserve"> 23.3</v>
      </c>
      <c r="I1394">
        <f t="shared" si="108"/>
        <v>15.7</v>
      </c>
      <c r="J1394">
        <f t="shared" si="109"/>
        <v>23.3</v>
      </c>
    </row>
    <row r="1395" spans="1:10" x14ac:dyDescent="0.2">
      <c r="A1395" t="s">
        <v>1417</v>
      </c>
      <c r="B1395" t="s">
        <v>1340</v>
      </c>
      <c r="C1395">
        <f t="shared" si="105"/>
        <v>945</v>
      </c>
      <c r="D1395">
        <f t="shared" si="105"/>
        <v>587</v>
      </c>
      <c r="E1395">
        <f t="array" ref="E1395">MIN(FIND(E$1:E$2,$A1395,C1395+1))-C1395</f>
        <v>4</v>
      </c>
      <c r="F1395">
        <f t="array" ref="F1395">MIN(FIND(F$1:F$2,$A1395,D1395+1))-D1395</f>
        <v>5</v>
      </c>
      <c r="G1395" t="str">
        <f t="shared" si="106"/>
        <v xml:space="preserve"> 9.0</v>
      </c>
      <c r="H1395" t="str">
        <f t="shared" si="107"/>
        <v xml:space="preserve"> 14.6</v>
      </c>
      <c r="I1395">
        <f t="shared" si="108"/>
        <v>9</v>
      </c>
      <c r="J1395">
        <f t="shared" si="109"/>
        <v>14.6</v>
      </c>
    </row>
    <row r="1396" spans="1:10" x14ac:dyDescent="0.2">
      <c r="A1396" t="s">
        <v>1418</v>
      </c>
      <c r="B1396" t="s">
        <v>1340</v>
      </c>
      <c r="C1396">
        <f t="shared" si="105"/>
        <v>949</v>
      </c>
      <c r="D1396">
        <f t="shared" si="105"/>
        <v>587</v>
      </c>
      <c r="E1396">
        <f t="array" ref="E1396">MIN(FIND(E$1:E$2,$A1396,C1396+1))-C1396</f>
        <v>4</v>
      </c>
      <c r="F1396">
        <f t="array" ref="F1396">MIN(FIND(F$1:F$2,$A1396,D1396+1))-D1396</f>
        <v>5</v>
      </c>
      <c r="G1396" t="str">
        <f t="shared" si="106"/>
        <v xml:space="preserve"> 8.3</v>
      </c>
      <c r="H1396" t="str">
        <f t="shared" si="107"/>
        <v xml:space="preserve"> 22.5</v>
      </c>
      <c r="I1396">
        <f t="shared" si="108"/>
        <v>8.3000000000000007</v>
      </c>
      <c r="J1396">
        <f t="shared" si="109"/>
        <v>22.5</v>
      </c>
    </row>
    <row r="1397" spans="1:10" x14ac:dyDescent="0.2">
      <c r="A1397" t="s">
        <v>1419</v>
      </c>
      <c r="B1397" t="s">
        <v>1340</v>
      </c>
      <c r="C1397">
        <f t="shared" si="105"/>
        <v>950</v>
      </c>
      <c r="D1397">
        <f t="shared" si="105"/>
        <v>587</v>
      </c>
      <c r="E1397">
        <f t="array" ref="E1397">MIN(FIND(E$1:E$2,$A1397,C1397+1))-C1397</f>
        <v>5</v>
      </c>
      <c r="F1397">
        <f t="array" ref="F1397">MIN(FIND(F$1:F$2,$A1397,D1397+1))-D1397</f>
        <v>5</v>
      </c>
      <c r="G1397" t="str">
        <f t="shared" si="106"/>
        <v xml:space="preserve"> 16.9</v>
      </c>
      <c r="H1397" t="str">
        <f t="shared" si="107"/>
        <v xml:space="preserve"> 22.0</v>
      </c>
      <c r="I1397">
        <f t="shared" si="108"/>
        <v>16.899999999999999</v>
      </c>
      <c r="J1397">
        <f t="shared" si="109"/>
        <v>22</v>
      </c>
    </row>
    <row r="1398" spans="1:10" x14ac:dyDescent="0.2">
      <c r="A1398" t="s">
        <v>1420</v>
      </c>
      <c r="B1398" t="s">
        <v>1340</v>
      </c>
      <c r="C1398">
        <f t="shared" si="105"/>
        <v>952</v>
      </c>
      <c r="D1398">
        <f t="shared" si="105"/>
        <v>590</v>
      </c>
      <c r="E1398">
        <f t="array" ref="E1398">MIN(FIND(E$1:E$2,$A1398,C1398+1))-C1398</f>
        <v>4</v>
      </c>
      <c r="F1398">
        <f t="array" ref="F1398">MIN(FIND(F$1:F$2,$A1398,D1398+1))-D1398</f>
        <v>5</v>
      </c>
      <c r="G1398" t="str">
        <f t="shared" si="106"/>
        <v xml:space="preserve"> 9.4</v>
      </c>
      <c r="H1398" t="str">
        <f t="shared" si="107"/>
        <v xml:space="preserve"> 18.9</v>
      </c>
      <c r="I1398">
        <f t="shared" si="108"/>
        <v>9.4</v>
      </c>
      <c r="J1398">
        <f t="shared" si="109"/>
        <v>18.899999999999999</v>
      </c>
    </row>
    <row r="1399" spans="1:10" x14ac:dyDescent="0.2">
      <c r="A1399" t="s">
        <v>1421</v>
      </c>
      <c r="B1399" t="s">
        <v>1340</v>
      </c>
      <c r="C1399">
        <f t="shared" si="105"/>
        <v>963</v>
      </c>
      <c r="D1399">
        <f t="shared" si="105"/>
        <v>591</v>
      </c>
      <c r="E1399">
        <f t="array" ref="E1399">MIN(FIND(E$1:E$2,$A1399,C1399+1))-C1399</f>
        <v>4</v>
      </c>
      <c r="F1399">
        <f t="array" ref="F1399">MIN(FIND(F$1:F$2,$A1399,D1399+1))-D1399</f>
        <v>5</v>
      </c>
      <c r="G1399" t="str">
        <f t="shared" si="106"/>
        <v xml:space="preserve"> 5.7</v>
      </c>
      <c r="H1399" t="str">
        <f t="shared" si="107"/>
        <v xml:space="preserve"> 25.2</v>
      </c>
      <c r="I1399">
        <f t="shared" si="108"/>
        <v>5.7</v>
      </c>
      <c r="J1399">
        <f t="shared" si="109"/>
        <v>25.2</v>
      </c>
    </row>
    <row r="1400" spans="1:10" x14ac:dyDescent="0.2">
      <c r="A1400" t="s">
        <v>1422</v>
      </c>
      <c r="B1400" t="s">
        <v>1340</v>
      </c>
      <c r="C1400">
        <f t="shared" si="105"/>
        <v>953</v>
      </c>
      <c r="D1400">
        <f t="shared" si="105"/>
        <v>593</v>
      </c>
      <c r="E1400">
        <f t="array" ref="E1400">MIN(FIND(E$1:E$2,$A1400,C1400+1))-C1400</f>
        <v>5</v>
      </c>
      <c r="F1400">
        <f t="array" ref="F1400">MIN(FIND(F$1:F$2,$A1400,D1400+1))-D1400</f>
        <v>5</v>
      </c>
      <c r="G1400" t="str">
        <f t="shared" si="106"/>
        <v xml:space="preserve"> 10.8</v>
      </c>
      <c r="H1400" t="str">
        <f t="shared" si="107"/>
        <v xml:space="preserve"> 19.1</v>
      </c>
      <c r="I1400">
        <f t="shared" si="108"/>
        <v>10.8</v>
      </c>
      <c r="J1400">
        <f t="shared" si="109"/>
        <v>19.100000000000001</v>
      </c>
    </row>
    <row r="1401" spans="1:10" x14ac:dyDescent="0.2">
      <c r="A1401" t="s">
        <v>1423</v>
      </c>
      <c r="B1401" t="s">
        <v>1340</v>
      </c>
      <c r="C1401">
        <f t="shared" si="105"/>
        <v>943</v>
      </c>
      <c r="D1401">
        <f t="shared" si="105"/>
        <v>587</v>
      </c>
      <c r="E1401">
        <f t="array" ref="E1401">MIN(FIND(E$1:E$2,$A1401,C1401+1))-C1401</f>
        <v>4</v>
      </c>
      <c r="F1401">
        <f t="array" ref="F1401">MIN(FIND(F$1:F$2,$A1401,D1401+1))-D1401</f>
        <v>5</v>
      </c>
      <c r="G1401" t="str">
        <f t="shared" si="106"/>
        <v xml:space="preserve"> 9.2</v>
      </c>
      <c r="H1401" t="str">
        <f t="shared" si="107"/>
        <v xml:space="preserve"> 17.3</v>
      </c>
      <c r="I1401">
        <f t="shared" si="108"/>
        <v>9.1999999999999993</v>
      </c>
      <c r="J1401">
        <f t="shared" si="109"/>
        <v>17.3</v>
      </c>
    </row>
    <row r="1402" spans="1:10" x14ac:dyDescent="0.2">
      <c r="A1402" t="s">
        <v>1424</v>
      </c>
      <c r="B1402" t="s">
        <v>1340</v>
      </c>
      <c r="C1402">
        <f t="shared" si="105"/>
        <v>952</v>
      </c>
      <c r="D1402">
        <f t="shared" si="105"/>
        <v>591</v>
      </c>
      <c r="E1402">
        <f t="array" ref="E1402">MIN(FIND(E$1:E$2,$A1402,C1402+1))-C1402</f>
        <v>5</v>
      </c>
      <c r="F1402">
        <f t="array" ref="F1402">MIN(FIND(F$1:F$2,$A1402,D1402+1))-D1402</f>
        <v>5</v>
      </c>
      <c r="G1402" t="str">
        <f t="shared" si="106"/>
        <v xml:space="preserve"> 15.0</v>
      </c>
      <c r="H1402" t="str">
        <f t="shared" si="107"/>
        <v xml:space="preserve"> 17.1</v>
      </c>
      <c r="I1402">
        <f t="shared" si="108"/>
        <v>15</v>
      </c>
      <c r="J1402">
        <f t="shared" si="109"/>
        <v>17.100000000000001</v>
      </c>
    </row>
    <row r="1403" spans="1:10" x14ac:dyDescent="0.2">
      <c r="A1403" t="s">
        <v>1425</v>
      </c>
      <c r="B1403" t="s">
        <v>1340</v>
      </c>
      <c r="C1403">
        <f t="shared" si="105"/>
        <v>957</v>
      </c>
      <c r="D1403">
        <f t="shared" si="105"/>
        <v>591</v>
      </c>
      <c r="E1403">
        <f t="array" ref="E1403">MIN(FIND(E$1:E$2,$A1403,C1403+1))-C1403</f>
        <v>4</v>
      </c>
      <c r="F1403">
        <f t="array" ref="F1403">MIN(FIND(F$1:F$2,$A1403,D1403+1))-D1403</f>
        <v>5</v>
      </c>
      <c r="G1403" t="str">
        <f t="shared" si="106"/>
        <v xml:space="preserve"> 6.5</v>
      </c>
      <c r="H1403" t="str">
        <f t="shared" si="107"/>
        <v xml:space="preserve"> 30.1</v>
      </c>
      <c r="I1403">
        <f t="shared" si="108"/>
        <v>6.5</v>
      </c>
      <c r="J1403">
        <f t="shared" si="109"/>
        <v>30.1</v>
      </c>
    </row>
    <row r="1404" spans="1:10" x14ac:dyDescent="0.2">
      <c r="A1404" t="s">
        <v>1426</v>
      </c>
      <c r="B1404" t="s">
        <v>1340</v>
      </c>
      <c r="C1404">
        <f t="shared" si="105"/>
        <v>957</v>
      </c>
      <c r="D1404">
        <f t="shared" si="105"/>
        <v>587</v>
      </c>
      <c r="E1404">
        <f t="array" ref="E1404">MIN(FIND(E$1:E$2,$A1404,C1404+1))-C1404</f>
        <v>5</v>
      </c>
      <c r="F1404">
        <f t="array" ref="F1404">MIN(FIND(F$1:F$2,$A1404,D1404+1))-D1404</f>
        <v>5</v>
      </c>
      <c r="G1404" t="str">
        <f t="shared" si="106"/>
        <v xml:space="preserve"> 12.2</v>
      </c>
      <c r="H1404" t="str">
        <f t="shared" si="107"/>
        <v xml:space="preserve"> 18.1</v>
      </c>
      <c r="I1404">
        <f t="shared" si="108"/>
        <v>12.2</v>
      </c>
      <c r="J1404">
        <f t="shared" si="109"/>
        <v>18.100000000000001</v>
      </c>
    </row>
    <row r="1405" spans="1:10" x14ac:dyDescent="0.2">
      <c r="A1405" t="s">
        <v>1427</v>
      </c>
      <c r="B1405" t="s">
        <v>1428</v>
      </c>
      <c r="C1405">
        <f t="shared" si="105"/>
        <v>946</v>
      </c>
      <c r="D1405">
        <f t="shared" si="105"/>
        <v>588</v>
      </c>
      <c r="E1405">
        <f t="array" ref="E1405">MIN(FIND(E$1:E$2,$A1405,C1405+1))-C1405</f>
        <v>5</v>
      </c>
      <c r="F1405">
        <f t="array" ref="F1405">MIN(FIND(F$1:F$2,$A1405,D1405+1))-D1405</f>
        <v>5</v>
      </c>
      <c r="G1405" t="str">
        <f t="shared" si="106"/>
        <v xml:space="preserve"> 28.4</v>
      </c>
      <c r="H1405" t="str">
        <f t="shared" si="107"/>
        <v xml:space="preserve"> 19.8</v>
      </c>
      <c r="I1405">
        <f t="shared" si="108"/>
        <v>28.4</v>
      </c>
      <c r="J1405">
        <f t="shared" si="109"/>
        <v>19.8</v>
      </c>
    </row>
    <row r="1406" spans="1:10" x14ac:dyDescent="0.2">
      <c r="A1406" t="s">
        <v>1429</v>
      </c>
      <c r="B1406" t="s">
        <v>1428</v>
      </c>
      <c r="C1406">
        <f t="shared" si="105"/>
        <v>951</v>
      </c>
      <c r="D1406">
        <f t="shared" si="105"/>
        <v>591</v>
      </c>
      <c r="E1406">
        <f t="array" ref="E1406">MIN(FIND(E$1:E$2,$A1406,C1406+1))-C1406</f>
        <v>5</v>
      </c>
      <c r="F1406">
        <f t="array" ref="F1406">MIN(FIND(F$1:F$2,$A1406,D1406+1))-D1406</f>
        <v>5</v>
      </c>
      <c r="G1406" t="str">
        <f t="shared" si="106"/>
        <v xml:space="preserve"> 20.8</v>
      </c>
      <c r="H1406" t="str">
        <f t="shared" si="107"/>
        <v xml:space="preserve"> 20.5</v>
      </c>
      <c r="I1406">
        <f t="shared" si="108"/>
        <v>20.8</v>
      </c>
      <c r="J1406">
        <f t="shared" si="109"/>
        <v>20.5</v>
      </c>
    </row>
    <row r="1407" spans="1:10" x14ac:dyDescent="0.2">
      <c r="A1407" t="s">
        <v>1430</v>
      </c>
      <c r="B1407" t="s">
        <v>1428</v>
      </c>
      <c r="C1407">
        <f t="shared" si="105"/>
        <v>943</v>
      </c>
      <c r="D1407">
        <f t="shared" si="105"/>
        <v>588</v>
      </c>
      <c r="E1407">
        <f t="array" ref="E1407">MIN(FIND(E$1:E$2,$A1407,C1407+1))-C1407</f>
        <v>5</v>
      </c>
      <c r="F1407">
        <f t="array" ref="F1407">MIN(FIND(F$1:F$2,$A1407,D1407+1))-D1407</f>
        <v>5</v>
      </c>
      <c r="G1407" t="str">
        <f t="shared" si="106"/>
        <v xml:space="preserve"> 25.7</v>
      </c>
      <c r="H1407" t="str">
        <f t="shared" si="107"/>
        <v xml:space="preserve"> 35.8</v>
      </c>
      <c r="I1407">
        <f t="shared" si="108"/>
        <v>25.7</v>
      </c>
      <c r="J1407">
        <f t="shared" si="109"/>
        <v>35.799999999999997</v>
      </c>
    </row>
    <row r="1408" spans="1:10" x14ac:dyDescent="0.2">
      <c r="A1408" t="s">
        <v>1431</v>
      </c>
      <c r="B1408" t="s">
        <v>1428</v>
      </c>
      <c r="C1408">
        <f t="shared" si="105"/>
        <v>951</v>
      </c>
      <c r="D1408">
        <f t="shared" si="105"/>
        <v>591</v>
      </c>
      <c r="E1408">
        <f t="array" ref="E1408">MIN(FIND(E$1:E$2,$A1408,C1408+1))-C1408</f>
        <v>5</v>
      </c>
      <c r="F1408">
        <f t="array" ref="F1408">MIN(FIND(F$1:F$2,$A1408,D1408+1))-D1408</f>
        <v>5</v>
      </c>
      <c r="G1408" t="str">
        <f t="shared" si="106"/>
        <v xml:space="preserve"> 27.7</v>
      </c>
      <c r="H1408" t="str">
        <f t="shared" si="107"/>
        <v xml:space="preserve"> 27.5</v>
      </c>
      <c r="I1408">
        <f t="shared" si="108"/>
        <v>27.7</v>
      </c>
      <c r="J1408">
        <f t="shared" si="109"/>
        <v>27.5</v>
      </c>
    </row>
    <row r="1409" spans="1:10" x14ac:dyDescent="0.2">
      <c r="A1409" t="s">
        <v>1432</v>
      </c>
      <c r="B1409" t="s">
        <v>1428</v>
      </c>
      <c r="C1409">
        <f t="shared" si="105"/>
        <v>942</v>
      </c>
      <c r="D1409">
        <f t="shared" si="105"/>
        <v>588</v>
      </c>
      <c r="E1409">
        <f t="array" ref="E1409">MIN(FIND(E$1:E$2,$A1409,C1409+1))-C1409</f>
        <v>5</v>
      </c>
      <c r="F1409">
        <f t="array" ref="F1409">MIN(FIND(F$1:F$2,$A1409,D1409+1))-D1409</f>
        <v>5</v>
      </c>
      <c r="G1409" t="str">
        <f t="shared" si="106"/>
        <v xml:space="preserve"> 24.1</v>
      </c>
      <c r="H1409" t="str">
        <f t="shared" si="107"/>
        <v xml:space="preserve"> 35.3</v>
      </c>
      <c r="I1409">
        <f t="shared" si="108"/>
        <v>24.1</v>
      </c>
      <c r="J1409">
        <f t="shared" si="109"/>
        <v>35.299999999999997</v>
      </c>
    </row>
    <row r="1410" spans="1:10" x14ac:dyDescent="0.2">
      <c r="A1410" t="s">
        <v>1433</v>
      </c>
      <c r="B1410" t="s">
        <v>1428</v>
      </c>
      <c r="C1410">
        <f t="shared" si="105"/>
        <v>951</v>
      </c>
      <c r="D1410">
        <f t="shared" si="105"/>
        <v>591</v>
      </c>
      <c r="E1410">
        <f t="array" ref="E1410">MIN(FIND(E$1:E$2,$A1410,C1410+1))-C1410</f>
        <v>5</v>
      </c>
      <c r="F1410">
        <f t="array" ref="F1410">MIN(FIND(F$1:F$2,$A1410,D1410+1))-D1410</f>
        <v>5</v>
      </c>
      <c r="G1410" t="str">
        <f t="shared" si="106"/>
        <v xml:space="preserve"> 34.3</v>
      </c>
      <c r="H1410" t="str">
        <f t="shared" si="107"/>
        <v xml:space="preserve"> 17.8</v>
      </c>
      <c r="I1410">
        <f t="shared" si="108"/>
        <v>34.299999999999997</v>
      </c>
      <c r="J1410">
        <f t="shared" si="109"/>
        <v>17.8</v>
      </c>
    </row>
    <row r="1411" spans="1:10" x14ac:dyDescent="0.2">
      <c r="A1411" t="s">
        <v>1434</v>
      </c>
      <c r="B1411" t="s">
        <v>1428</v>
      </c>
      <c r="C1411">
        <f t="shared" si="105"/>
        <v>949</v>
      </c>
      <c r="D1411">
        <f t="shared" si="105"/>
        <v>591</v>
      </c>
      <c r="E1411">
        <f t="array" ref="E1411">MIN(FIND(E$1:E$2,$A1411,C1411+1))-C1411</f>
        <v>5</v>
      </c>
      <c r="F1411">
        <f t="array" ref="F1411">MIN(FIND(F$1:F$2,$A1411,D1411+1))-D1411</f>
        <v>5</v>
      </c>
      <c r="G1411" t="str">
        <f t="shared" si="106"/>
        <v xml:space="preserve"> 23.7</v>
      </c>
      <c r="H1411" t="str">
        <f t="shared" si="107"/>
        <v xml:space="preserve"> 23.7</v>
      </c>
      <c r="I1411">
        <f t="shared" si="108"/>
        <v>23.7</v>
      </c>
      <c r="J1411">
        <f t="shared" si="109"/>
        <v>23.7</v>
      </c>
    </row>
    <row r="1412" spans="1:10" x14ac:dyDescent="0.2">
      <c r="A1412" t="s">
        <v>1435</v>
      </c>
      <c r="B1412" t="s">
        <v>1428</v>
      </c>
      <c r="C1412">
        <f t="shared" si="105"/>
        <v>943</v>
      </c>
      <c r="D1412">
        <f t="shared" si="105"/>
        <v>588</v>
      </c>
      <c r="E1412">
        <f t="array" ref="E1412">MIN(FIND(E$1:E$2,$A1412,C1412+1))-C1412</f>
        <v>5</v>
      </c>
      <c r="F1412">
        <f t="array" ref="F1412">MIN(FIND(F$1:F$2,$A1412,D1412+1))-D1412</f>
        <v>5</v>
      </c>
      <c r="G1412" t="str">
        <f t="shared" si="106"/>
        <v xml:space="preserve"> 24.4</v>
      </c>
      <c r="H1412" t="str">
        <f t="shared" si="107"/>
        <v xml:space="preserve"> 23.0</v>
      </c>
      <c r="I1412">
        <f t="shared" si="108"/>
        <v>24.4</v>
      </c>
      <c r="J1412">
        <f t="shared" si="109"/>
        <v>23</v>
      </c>
    </row>
    <row r="1413" spans="1:10" x14ac:dyDescent="0.2">
      <c r="A1413" t="s">
        <v>1436</v>
      </c>
      <c r="B1413" t="s">
        <v>1428</v>
      </c>
      <c r="C1413">
        <f t="shared" ref="C1413:D1444" si="110">FIND(C$1,$A1413)+LEN(C$1)+2</f>
        <v>954</v>
      </c>
      <c r="D1413">
        <f t="shared" si="110"/>
        <v>591</v>
      </c>
      <c r="E1413">
        <f t="array" ref="E1413">MIN(FIND(E$1:E$2,$A1413,C1413+1))-C1413</f>
        <v>5</v>
      </c>
      <c r="F1413">
        <f t="array" ref="F1413">MIN(FIND(F$1:F$2,$A1413,D1413+1))-D1413</f>
        <v>5</v>
      </c>
      <c r="G1413" t="str">
        <f t="shared" ref="G1413:G1476" si="111">MID($A1413,C1413,E1413)</f>
        <v xml:space="preserve"> 25.3</v>
      </c>
      <c r="H1413" t="str">
        <f t="shared" ref="H1413:H1476" si="112">MID($A1413,D1413,F1413)</f>
        <v xml:space="preserve"> 25.2</v>
      </c>
      <c r="I1413">
        <f t="shared" ref="I1413:I1476" si="113">VALUE(G1413)</f>
        <v>25.3</v>
      </c>
      <c r="J1413">
        <f t="shared" ref="J1413:J1476" si="114">VALUE(H1413)</f>
        <v>25.2</v>
      </c>
    </row>
    <row r="1414" spans="1:10" x14ac:dyDescent="0.2">
      <c r="A1414" t="s">
        <v>1437</v>
      </c>
      <c r="B1414" t="s">
        <v>1428</v>
      </c>
      <c r="C1414">
        <f t="shared" si="110"/>
        <v>944</v>
      </c>
      <c r="D1414">
        <f t="shared" si="110"/>
        <v>588</v>
      </c>
      <c r="E1414">
        <f t="array" ref="E1414">MIN(FIND(E$1:E$2,$A1414,C1414+1))-C1414</f>
        <v>5</v>
      </c>
      <c r="F1414">
        <f t="array" ref="F1414">MIN(FIND(F$1:F$2,$A1414,D1414+1))-D1414</f>
        <v>5</v>
      </c>
      <c r="G1414" t="str">
        <f t="shared" si="111"/>
        <v xml:space="preserve"> 24.1</v>
      </c>
      <c r="H1414" t="str">
        <f t="shared" si="112"/>
        <v xml:space="preserve"> 28.0</v>
      </c>
      <c r="I1414">
        <f t="shared" si="113"/>
        <v>24.1</v>
      </c>
      <c r="J1414">
        <f t="shared" si="114"/>
        <v>28</v>
      </c>
    </row>
    <row r="1415" spans="1:10" x14ac:dyDescent="0.2">
      <c r="A1415" t="s">
        <v>1438</v>
      </c>
      <c r="B1415" t="s">
        <v>1428</v>
      </c>
      <c r="C1415">
        <f t="shared" si="110"/>
        <v>946</v>
      </c>
      <c r="D1415">
        <f t="shared" si="110"/>
        <v>588</v>
      </c>
      <c r="E1415">
        <f t="array" ref="E1415">MIN(FIND(E$1:E$2,$A1415,C1415+1))-C1415</f>
        <v>5</v>
      </c>
      <c r="F1415">
        <f t="array" ref="F1415">MIN(FIND(F$1:F$2,$A1415,D1415+1))-D1415</f>
        <v>5</v>
      </c>
      <c r="G1415" t="str">
        <f t="shared" si="111"/>
        <v xml:space="preserve"> 33.1</v>
      </c>
      <c r="H1415" t="str">
        <f t="shared" si="112"/>
        <v xml:space="preserve"> 23.3</v>
      </c>
      <c r="I1415">
        <f t="shared" si="113"/>
        <v>33.1</v>
      </c>
      <c r="J1415">
        <f t="shared" si="114"/>
        <v>23.3</v>
      </c>
    </row>
    <row r="1416" spans="1:10" x14ac:dyDescent="0.2">
      <c r="A1416" t="s">
        <v>1439</v>
      </c>
      <c r="B1416" t="s">
        <v>1428</v>
      </c>
      <c r="C1416">
        <f t="shared" si="110"/>
        <v>944</v>
      </c>
      <c r="D1416">
        <f t="shared" si="110"/>
        <v>588</v>
      </c>
      <c r="E1416">
        <f t="array" ref="E1416">MIN(FIND(E$1:E$2,$A1416,C1416+1))-C1416</f>
        <v>5</v>
      </c>
      <c r="F1416">
        <f t="array" ref="F1416">MIN(FIND(F$1:F$2,$A1416,D1416+1))-D1416</f>
        <v>5</v>
      </c>
      <c r="G1416" t="str">
        <f t="shared" si="111"/>
        <v xml:space="preserve"> 23.4</v>
      </c>
      <c r="H1416" t="str">
        <f t="shared" si="112"/>
        <v xml:space="preserve"> 30.2</v>
      </c>
      <c r="I1416">
        <f t="shared" si="113"/>
        <v>23.4</v>
      </c>
      <c r="J1416">
        <f t="shared" si="114"/>
        <v>30.2</v>
      </c>
    </row>
    <row r="1417" spans="1:10" x14ac:dyDescent="0.2">
      <c r="A1417" t="s">
        <v>1440</v>
      </c>
      <c r="B1417" t="s">
        <v>1428</v>
      </c>
      <c r="C1417">
        <f t="shared" si="110"/>
        <v>947</v>
      </c>
      <c r="D1417">
        <f t="shared" si="110"/>
        <v>591</v>
      </c>
      <c r="E1417">
        <f t="array" ref="E1417">MIN(FIND(E$1:E$2,$A1417,C1417+1))-C1417</f>
        <v>5</v>
      </c>
      <c r="F1417">
        <f t="array" ref="F1417">MIN(FIND(F$1:F$2,$A1417,D1417+1))-D1417</f>
        <v>5</v>
      </c>
      <c r="G1417" t="str">
        <f t="shared" si="111"/>
        <v xml:space="preserve"> 26.4</v>
      </c>
      <c r="H1417" t="str">
        <f t="shared" si="112"/>
        <v xml:space="preserve"> 22.8</v>
      </c>
      <c r="I1417">
        <f t="shared" si="113"/>
        <v>26.4</v>
      </c>
      <c r="J1417">
        <f t="shared" si="114"/>
        <v>22.8</v>
      </c>
    </row>
    <row r="1418" spans="1:10" x14ac:dyDescent="0.2">
      <c r="A1418" t="s">
        <v>1441</v>
      </c>
      <c r="B1418" t="s">
        <v>1428</v>
      </c>
      <c r="C1418">
        <f t="shared" si="110"/>
        <v>948</v>
      </c>
      <c r="D1418">
        <f t="shared" si="110"/>
        <v>588</v>
      </c>
      <c r="E1418">
        <f t="array" ref="E1418">MIN(FIND(E$1:E$2,$A1418,C1418+1))-C1418</f>
        <v>5</v>
      </c>
      <c r="F1418">
        <f t="array" ref="F1418">MIN(FIND(F$1:F$2,$A1418,D1418+1))-D1418</f>
        <v>5</v>
      </c>
      <c r="G1418" t="str">
        <f t="shared" si="111"/>
        <v xml:space="preserve"> 38.2</v>
      </c>
      <c r="H1418" t="str">
        <f t="shared" si="112"/>
        <v xml:space="preserve"> 19.5</v>
      </c>
      <c r="I1418">
        <f t="shared" si="113"/>
        <v>38.200000000000003</v>
      </c>
      <c r="J1418">
        <f t="shared" si="114"/>
        <v>19.5</v>
      </c>
    </row>
    <row r="1419" spans="1:10" x14ac:dyDescent="0.2">
      <c r="A1419" t="s">
        <v>1442</v>
      </c>
      <c r="B1419" t="s">
        <v>1428</v>
      </c>
      <c r="C1419">
        <f t="shared" si="110"/>
        <v>946</v>
      </c>
      <c r="D1419">
        <f t="shared" si="110"/>
        <v>588</v>
      </c>
      <c r="E1419">
        <f t="array" ref="E1419">MIN(FIND(E$1:E$2,$A1419,C1419+1))-C1419</f>
        <v>5</v>
      </c>
      <c r="F1419">
        <f t="array" ref="F1419">MIN(FIND(F$1:F$2,$A1419,D1419+1))-D1419</f>
        <v>5</v>
      </c>
      <c r="G1419" t="str">
        <f t="shared" si="111"/>
        <v xml:space="preserve"> 26.3</v>
      </c>
      <c r="H1419" t="str">
        <f t="shared" si="112"/>
        <v xml:space="preserve"> 25.3</v>
      </c>
      <c r="I1419">
        <f t="shared" si="113"/>
        <v>26.3</v>
      </c>
      <c r="J1419">
        <f t="shared" si="114"/>
        <v>25.3</v>
      </c>
    </row>
    <row r="1420" spans="1:10" x14ac:dyDescent="0.2">
      <c r="A1420" t="s">
        <v>1443</v>
      </c>
      <c r="B1420" t="s">
        <v>1428</v>
      </c>
      <c r="C1420">
        <f t="shared" si="110"/>
        <v>951</v>
      </c>
      <c r="D1420">
        <f t="shared" si="110"/>
        <v>588</v>
      </c>
      <c r="E1420">
        <f t="array" ref="E1420">MIN(FIND(E$1:E$2,$A1420,C1420+1))-C1420</f>
        <v>5</v>
      </c>
      <c r="F1420">
        <f t="array" ref="F1420">MIN(FIND(F$1:F$2,$A1420,D1420+1))-D1420</f>
        <v>5</v>
      </c>
      <c r="G1420" t="str">
        <f t="shared" si="111"/>
        <v xml:space="preserve"> 29.9</v>
      </c>
      <c r="H1420" t="str">
        <f t="shared" si="112"/>
        <v xml:space="preserve"> 27.3</v>
      </c>
      <c r="I1420">
        <f t="shared" si="113"/>
        <v>29.9</v>
      </c>
      <c r="J1420">
        <f t="shared" si="114"/>
        <v>27.3</v>
      </c>
    </row>
    <row r="1421" spans="1:10" x14ac:dyDescent="0.2">
      <c r="A1421" t="s">
        <v>1444</v>
      </c>
      <c r="B1421" t="s">
        <v>1428</v>
      </c>
      <c r="C1421">
        <f t="shared" si="110"/>
        <v>960</v>
      </c>
      <c r="D1421">
        <f t="shared" si="110"/>
        <v>592</v>
      </c>
      <c r="E1421">
        <f t="array" ref="E1421">MIN(FIND(E$1:E$2,$A1421,C1421+1))-C1421</f>
        <v>4</v>
      </c>
      <c r="F1421">
        <f t="array" ref="F1421">MIN(FIND(F$1:F$2,$A1421,D1421+1))-D1421</f>
        <v>5</v>
      </c>
      <c r="G1421" t="str">
        <f t="shared" si="111"/>
        <v xml:space="preserve"> 9.8</v>
      </c>
      <c r="H1421" t="str">
        <f t="shared" si="112"/>
        <v xml:space="preserve"> 25.1</v>
      </c>
      <c r="I1421">
        <f t="shared" si="113"/>
        <v>9.8000000000000007</v>
      </c>
      <c r="J1421">
        <f t="shared" si="114"/>
        <v>25.1</v>
      </c>
    </row>
    <row r="1422" spans="1:10" x14ac:dyDescent="0.2">
      <c r="A1422" t="s">
        <v>1445</v>
      </c>
      <c r="B1422" t="s">
        <v>1428</v>
      </c>
      <c r="C1422">
        <f t="shared" si="110"/>
        <v>958</v>
      </c>
      <c r="D1422">
        <f t="shared" si="110"/>
        <v>591</v>
      </c>
      <c r="E1422">
        <f t="array" ref="E1422">MIN(FIND(E$1:E$2,$A1422,C1422+1))-C1422</f>
        <v>5</v>
      </c>
      <c r="F1422">
        <f t="array" ref="F1422">MIN(FIND(F$1:F$2,$A1422,D1422+1))-D1422</f>
        <v>5</v>
      </c>
      <c r="G1422" t="str">
        <f t="shared" si="111"/>
        <v xml:space="preserve"> 27.6</v>
      </c>
      <c r="H1422" t="str">
        <f t="shared" si="112"/>
        <v xml:space="preserve"> 20.8</v>
      </c>
      <c r="I1422">
        <f t="shared" si="113"/>
        <v>27.6</v>
      </c>
      <c r="J1422">
        <f t="shared" si="114"/>
        <v>20.8</v>
      </c>
    </row>
    <row r="1423" spans="1:10" x14ac:dyDescent="0.2">
      <c r="A1423" t="s">
        <v>1446</v>
      </c>
      <c r="B1423" t="s">
        <v>1428</v>
      </c>
      <c r="C1423">
        <f t="shared" si="110"/>
        <v>944</v>
      </c>
      <c r="D1423">
        <f t="shared" si="110"/>
        <v>588</v>
      </c>
      <c r="E1423">
        <f t="array" ref="E1423">MIN(FIND(E$1:E$2,$A1423,C1423+1))-C1423</f>
        <v>5</v>
      </c>
      <c r="F1423">
        <f t="array" ref="F1423">MIN(FIND(F$1:F$2,$A1423,D1423+1))-D1423</f>
        <v>5</v>
      </c>
      <c r="G1423" t="str">
        <f t="shared" si="111"/>
        <v xml:space="preserve"> 23.0</v>
      </c>
      <c r="H1423" t="str">
        <f t="shared" si="112"/>
        <v xml:space="preserve"> 39.8</v>
      </c>
      <c r="I1423">
        <f t="shared" si="113"/>
        <v>23</v>
      </c>
      <c r="J1423">
        <f t="shared" si="114"/>
        <v>39.799999999999997</v>
      </c>
    </row>
    <row r="1424" spans="1:10" x14ac:dyDescent="0.2">
      <c r="A1424" t="s">
        <v>1447</v>
      </c>
      <c r="B1424" t="s">
        <v>1428</v>
      </c>
      <c r="C1424">
        <f t="shared" si="110"/>
        <v>946</v>
      </c>
      <c r="D1424">
        <f t="shared" si="110"/>
        <v>587</v>
      </c>
      <c r="E1424">
        <f t="array" ref="E1424">MIN(FIND(E$1:E$2,$A1424,C1424+1))-C1424</f>
        <v>5</v>
      </c>
      <c r="F1424">
        <f t="array" ref="F1424">MIN(FIND(F$1:F$2,$A1424,D1424+1))-D1424</f>
        <v>5</v>
      </c>
      <c r="G1424" t="str">
        <f t="shared" si="111"/>
        <v xml:space="preserve"> 18.6</v>
      </c>
      <c r="H1424" t="str">
        <f t="shared" si="112"/>
        <v xml:space="preserve"> 35.2</v>
      </c>
      <c r="I1424">
        <f t="shared" si="113"/>
        <v>18.600000000000001</v>
      </c>
      <c r="J1424">
        <f t="shared" si="114"/>
        <v>35.200000000000003</v>
      </c>
    </row>
    <row r="1425" spans="1:10" x14ac:dyDescent="0.2">
      <c r="A1425" t="s">
        <v>1448</v>
      </c>
      <c r="B1425" t="s">
        <v>1428</v>
      </c>
      <c r="C1425">
        <f t="shared" si="110"/>
        <v>946</v>
      </c>
      <c r="D1425">
        <f t="shared" si="110"/>
        <v>588</v>
      </c>
      <c r="E1425">
        <f t="array" ref="E1425">MIN(FIND(E$1:E$2,$A1425,C1425+1))-C1425</f>
        <v>5</v>
      </c>
      <c r="F1425">
        <f t="array" ref="F1425">MIN(FIND(F$1:F$2,$A1425,D1425+1))-D1425</f>
        <v>5</v>
      </c>
      <c r="G1425" t="str">
        <f t="shared" si="111"/>
        <v xml:space="preserve"> 18.2</v>
      </c>
      <c r="H1425" t="str">
        <f t="shared" si="112"/>
        <v xml:space="preserve"> 37.6</v>
      </c>
      <c r="I1425">
        <f t="shared" si="113"/>
        <v>18.2</v>
      </c>
      <c r="J1425">
        <f t="shared" si="114"/>
        <v>37.6</v>
      </c>
    </row>
    <row r="1426" spans="1:10" x14ac:dyDescent="0.2">
      <c r="A1426" t="s">
        <v>1449</v>
      </c>
      <c r="B1426" t="s">
        <v>1428</v>
      </c>
      <c r="C1426">
        <f t="shared" si="110"/>
        <v>952</v>
      </c>
      <c r="D1426">
        <f t="shared" si="110"/>
        <v>591</v>
      </c>
      <c r="E1426">
        <f t="array" ref="E1426">MIN(FIND(E$1:E$2,$A1426,C1426+1))-C1426</f>
        <v>5</v>
      </c>
      <c r="F1426">
        <f t="array" ref="F1426">MIN(FIND(F$1:F$2,$A1426,D1426+1))-D1426</f>
        <v>5</v>
      </c>
      <c r="G1426" t="str">
        <f t="shared" si="111"/>
        <v xml:space="preserve"> 21.9</v>
      </c>
      <c r="H1426" t="str">
        <f t="shared" si="112"/>
        <v xml:space="preserve"> 21.5</v>
      </c>
      <c r="I1426">
        <f t="shared" si="113"/>
        <v>21.9</v>
      </c>
      <c r="J1426">
        <f t="shared" si="114"/>
        <v>21.5</v>
      </c>
    </row>
    <row r="1427" spans="1:10" x14ac:dyDescent="0.2">
      <c r="A1427" t="s">
        <v>1450</v>
      </c>
      <c r="B1427" t="s">
        <v>1428</v>
      </c>
      <c r="C1427">
        <f t="shared" si="110"/>
        <v>949</v>
      </c>
      <c r="D1427">
        <f t="shared" si="110"/>
        <v>587</v>
      </c>
      <c r="E1427">
        <f t="array" ref="E1427">MIN(FIND(E$1:E$2,$A1427,C1427+1))-C1427</f>
        <v>5</v>
      </c>
      <c r="F1427">
        <f t="array" ref="F1427">MIN(FIND(F$1:F$2,$A1427,D1427+1))-D1427</f>
        <v>5</v>
      </c>
      <c r="G1427" t="str">
        <f t="shared" si="111"/>
        <v xml:space="preserve"> 18.7</v>
      </c>
      <c r="H1427" t="str">
        <f t="shared" si="112"/>
        <v xml:space="preserve"> 29.1</v>
      </c>
      <c r="I1427">
        <f t="shared" si="113"/>
        <v>18.7</v>
      </c>
      <c r="J1427">
        <f t="shared" si="114"/>
        <v>29.1</v>
      </c>
    </row>
    <row r="1428" spans="1:10" x14ac:dyDescent="0.2">
      <c r="A1428" t="s">
        <v>1451</v>
      </c>
      <c r="B1428" t="s">
        <v>1428</v>
      </c>
      <c r="C1428">
        <f t="shared" si="110"/>
        <v>959</v>
      </c>
      <c r="D1428">
        <f t="shared" si="110"/>
        <v>588</v>
      </c>
      <c r="E1428">
        <f t="array" ref="E1428">MIN(FIND(E$1:E$2,$A1428,C1428+1))-C1428</f>
        <v>5</v>
      </c>
      <c r="F1428">
        <f t="array" ref="F1428">MIN(FIND(F$1:F$2,$A1428,D1428+1))-D1428</f>
        <v>5</v>
      </c>
      <c r="G1428" t="str">
        <f t="shared" si="111"/>
        <v xml:space="preserve"> 19.9</v>
      </c>
      <c r="H1428" t="str">
        <f t="shared" si="112"/>
        <v xml:space="preserve"> 21.7</v>
      </c>
      <c r="I1428">
        <f t="shared" si="113"/>
        <v>19.899999999999999</v>
      </c>
      <c r="J1428">
        <f t="shared" si="114"/>
        <v>21.7</v>
      </c>
    </row>
    <row r="1429" spans="1:10" x14ac:dyDescent="0.2">
      <c r="A1429" t="s">
        <v>1452</v>
      </c>
      <c r="B1429" t="s">
        <v>1428</v>
      </c>
      <c r="C1429">
        <f t="shared" si="110"/>
        <v>959</v>
      </c>
      <c r="D1429">
        <f t="shared" si="110"/>
        <v>592</v>
      </c>
      <c r="E1429">
        <f t="array" ref="E1429">MIN(FIND(E$1:E$2,$A1429,C1429+1))-C1429</f>
        <v>5</v>
      </c>
      <c r="F1429">
        <f t="array" ref="F1429">MIN(FIND(F$1:F$2,$A1429,D1429+1))-D1429</f>
        <v>5</v>
      </c>
      <c r="G1429" t="str">
        <f t="shared" si="111"/>
        <v xml:space="preserve"> 25.3</v>
      </c>
      <c r="H1429" t="str">
        <f t="shared" si="112"/>
        <v xml:space="preserve"> 21.3</v>
      </c>
      <c r="I1429">
        <f t="shared" si="113"/>
        <v>25.3</v>
      </c>
      <c r="J1429">
        <f t="shared" si="114"/>
        <v>21.3</v>
      </c>
    </row>
    <row r="1430" spans="1:10" x14ac:dyDescent="0.2">
      <c r="A1430" t="s">
        <v>1453</v>
      </c>
      <c r="B1430" t="s">
        <v>1428</v>
      </c>
      <c r="C1430">
        <f t="shared" si="110"/>
        <v>948</v>
      </c>
      <c r="D1430">
        <f t="shared" si="110"/>
        <v>591</v>
      </c>
      <c r="E1430">
        <f t="array" ref="E1430">MIN(FIND(E$1:E$2,$A1430,C1430+1))-C1430</f>
        <v>5</v>
      </c>
      <c r="F1430">
        <f t="array" ref="F1430">MIN(FIND(F$1:F$2,$A1430,D1430+1))-D1430</f>
        <v>5</v>
      </c>
      <c r="G1430" t="str">
        <f t="shared" si="111"/>
        <v xml:space="preserve"> 43.5</v>
      </c>
      <c r="H1430" t="str">
        <f t="shared" si="112"/>
        <v xml:space="preserve"> 25.7</v>
      </c>
      <c r="I1430">
        <f t="shared" si="113"/>
        <v>43.5</v>
      </c>
      <c r="J1430">
        <f t="shared" si="114"/>
        <v>25.7</v>
      </c>
    </row>
    <row r="1431" spans="1:10" x14ac:dyDescent="0.2">
      <c r="A1431" t="s">
        <v>1454</v>
      </c>
      <c r="B1431" t="s">
        <v>1428</v>
      </c>
      <c r="C1431">
        <f t="shared" si="110"/>
        <v>948</v>
      </c>
      <c r="D1431">
        <f t="shared" si="110"/>
        <v>588</v>
      </c>
      <c r="E1431">
        <f t="array" ref="E1431">MIN(FIND(E$1:E$2,$A1431,C1431+1))-C1431</f>
        <v>5</v>
      </c>
      <c r="F1431">
        <f t="array" ref="F1431">MIN(FIND(F$1:F$2,$A1431,D1431+1))-D1431</f>
        <v>5</v>
      </c>
      <c r="G1431" t="str">
        <f t="shared" si="111"/>
        <v xml:space="preserve"> 44.9</v>
      </c>
      <c r="H1431" t="str">
        <f t="shared" si="112"/>
        <v xml:space="preserve"> 19.0</v>
      </c>
      <c r="I1431">
        <f t="shared" si="113"/>
        <v>44.9</v>
      </c>
      <c r="J1431">
        <f t="shared" si="114"/>
        <v>19</v>
      </c>
    </row>
    <row r="1432" spans="1:10" x14ac:dyDescent="0.2">
      <c r="A1432" t="s">
        <v>1455</v>
      </c>
      <c r="B1432" t="s">
        <v>1428</v>
      </c>
      <c r="C1432">
        <f t="shared" si="110"/>
        <v>939</v>
      </c>
      <c r="D1432">
        <f t="shared" si="110"/>
        <v>588</v>
      </c>
      <c r="E1432">
        <f t="array" ref="E1432">MIN(FIND(E$1:E$2,$A1432,C1432+1))-C1432</f>
        <v>5</v>
      </c>
      <c r="F1432">
        <f t="array" ref="F1432">MIN(FIND(F$1:F$2,$A1432,D1432+1))-D1432</f>
        <v>5</v>
      </c>
      <c r="G1432" t="str">
        <f t="shared" si="111"/>
        <v xml:space="preserve"> 32.5</v>
      </c>
      <c r="H1432" t="str">
        <f t="shared" si="112"/>
        <v xml:space="preserve"> 26.9</v>
      </c>
      <c r="I1432">
        <f t="shared" si="113"/>
        <v>32.5</v>
      </c>
      <c r="J1432">
        <f t="shared" si="114"/>
        <v>26.9</v>
      </c>
    </row>
    <row r="1433" spans="1:10" x14ac:dyDescent="0.2">
      <c r="A1433" t="s">
        <v>1456</v>
      </c>
      <c r="B1433" t="s">
        <v>1428</v>
      </c>
      <c r="C1433">
        <f t="shared" si="110"/>
        <v>949</v>
      </c>
      <c r="D1433">
        <f t="shared" si="110"/>
        <v>587</v>
      </c>
      <c r="E1433">
        <f t="array" ref="E1433">MIN(FIND(E$1:E$2,$A1433,C1433+1))-C1433</f>
        <v>5</v>
      </c>
      <c r="F1433">
        <f t="array" ref="F1433">MIN(FIND(F$1:F$2,$A1433,D1433+1))-D1433</f>
        <v>5</v>
      </c>
      <c r="G1433" t="str">
        <f t="shared" si="111"/>
        <v xml:space="preserve"> 15.7</v>
      </c>
      <c r="H1433" t="str">
        <f t="shared" si="112"/>
        <v xml:space="preserve"> 23.6</v>
      </c>
      <c r="I1433">
        <f t="shared" si="113"/>
        <v>15.7</v>
      </c>
      <c r="J1433">
        <f t="shared" si="114"/>
        <v>23.6</v>
      </c>
    </row>
    <row r="1434" spans="1:10" x14ac:dyDescent="0.2">
      <c r="A1434" t="s">
        <v>1457</v>
      </c>
      <c r="B1434" t="s">
        <v>1428</v>
      </c>
      <c r="C1434">
        <f t="shared" si="110"/>
        <v>952</v>
      </c>
      <c r="D1434">
        <f t="shared" si="110"/>
        <v>588</v>
      </c>
      <c r="E1434">
        <f t="array" ref="E1434">MIN(FIND(E$1:E$2,$A1434,C1434+1))-C1434</f>
        <v>5</v>
      </c>
      <c r="F1434">
        <f t="array" ref="F1434">MIN(FIND(F$1:F$2,$A1434,D1434+1))-D1434</f>
        <v>5</v>
      </c>
      <c r="G1434" t="str">
        <f t="shared" si="111"/>
        <v xml:space="preserve"> 15.9</v>
      </c>
      <c r="H1434" t="str">
        <f t="shared" si="112"/>
        <v xml:space="preserve"> 24.3</v>
      </c>
      <c r="I1434">
        <f t="shared" si="113"/>
        <v>15.9</v>
      </c>
      <c r="J1434">
        <f t="shared" si="114"/>
        <v>24.3</v>
      </c>
    </row>
    <row r="1435" spans="1:10" x14ac:dyDescent="0.2">
      <c r="A1435" t="s">
        <v>1458</v>
      </c>
      <c r="B1435" t="s">
        <v>1428</v>
      </c>
      <c r="C1435">
        <f t="shared" si="110"/>
        <v>949</v>
      </c>
      <c r="D1435">
        <f t="shared" si="110"/>
        <v>591</v>
      </c>
      <c r="E1435">
        <f t="array" ref="E1435">MIN(FIND(E$1:E$2,$A1435,C1435+1))-C1435</f>
        <v>5</v>
      </c>
      <c r="F1435">
        <f t="array" ref="F1435">MIN(FIND(F$1:F$2,$A1435,D1435+1))-D1435</f>
        <v>5</v>
      </c>
      <c r="G1435" t="str">
        <f t="shared" si="111"/>
        <v xml:space="preserve"> 22.1</v>
      </c>
      <c r="H1435" t="str">
        <f t="shared" si="112"/>
        <v xml:space="preserve"> 26.0</v>
      </c>
      <c r="I1435">
        <f t="shared" si="113"/>
        <v>22.1</v>
      </c>
      <c r="J1435">
        <f t="shared" si="114"/>
        <v>26</v>
      </c>
    </row>
    <row r="1436" spans="1:10" x14ac:dyDescent="0.2">
      <c r="A1436" t="s">
        <v>1459</v>
      </c>
      <c r="B1436" t="s">
        <v>1428</v>
      </c>
      <c r="C1436">
        <f t="shared" si="110"/>
        <v>945</v>
      </c>
      <c r="D1436">
        <f t="shared" si="110"/>
        <v>588</v>
      </c>
      <c r="E1436">
        <f t="array" ref="E1436">MIN(FIND(E$1:E$2,$A1436,C1436+1))-C1436</f>
        <v>5</v>
      </c>
      <c r="F1436">
        <f t="array" ref="F1436">MIN(FIND(F$1:F$2,$A1436,D1436+1))-D1436</f>
        <v>5</v>
      </c>
      <c r="G1436" t="str">
        <f t="shared" si="111"/>
        <v xml:space="preserve"> 40.0</v>
      </c>
      <c r="H1436" t="str">
        <f t="shared" si="112"/>
        <v xml:space="preserve"> 24.6</v>
      </c>
      <c r="I1436">
        <f t="shared" si="113"/>
        <v>40</v>
      </c>
      <c r="J1436">
        <f t="shared" si="114"/>
        <v>24.6</v>
      </c>
    </row>
    <row r="1437" spans="1:10" x14ac:dyDescent="0.2">
      <c r="A1437" t="s">
        <v>1460</v>
      </c>
      <c r="B1437" t="s">
        <v>1428</v>
      </c>
      <c r="C1437">
        <f t="shared" si="110"/>
        <v>952</v>
      </c>
      <c r="D1437">
        <f t="shared" si="110"/>
        <v>588</v>
      </c>
      <c r="E1437">
        <f t="array" ref="E1437">MIN(FIND(E$1:E$2,$A1437,C1437+1))-C1437</f>
        <v>5</v>
      </c>
      <c r="F1437">
        <f t="array" ref="F1437">MIN(FIND(F$1:F$2,$A1437,D1437+1))-D1437</f>
        <v>5</v>
      </c>
      <c r="G1437" t="str">
        <f t="shared" si="111"/>
        <v xml:space="preserve"> 27.0</v>
      </c>
      <c r="H1437" t="str">
        <f t="shared" si="112"/>
        <v xml:space="preserve"> 32.7</v>
      </c>
      <c r="I1437">
        <f t="shared" si="113"/>
        <v>27</v>
      </c>
      <c r="J1437">
        <f t="shared" si="114"/>
        <v>32.700000000000003</v>
      </c>
    </row>
    <row r="1438" spans="1:10" x14ac:dyDescent="0.2">
      <c r="A1438" t="s">
        <v>1461</v>
      </c>
      <c r="B1438" t="s">
        <v>1428</v>
      </c>
      <c r="C1438">
        <f t="shared" si="110"/>
        <v>954</v>
      </c>
      <c r="D1438">
        <f t="shared" si="110"/>
        <v>592</v>
      </c>
      <c r="E1438">
        <f t="array" ref="E1438">MIN(FIND(E$1:E$2,$A1438,C1438+1))-C1438</f>
        <v>5</v>
      </c>
      <c r="F1438">
        <f t="array" ref="F1438">MIN(FIND(F$1:F$2,$A1438,D1438+1))-D1438</f>
        <v>5</v>
      </c>
      <c r="G1438" t="str">
        <f t="shared" si="111"/>
        <v xml:space="preserve"> 23.0</v>
      </c>
      <c r="H1438" t="str">
        <f t="shared" si="112"/>
        <v xml:space="preserve"> 21.9</v>
      </c>
      <c r="I1438">
        <f t="shared" si="113"/>
        <v>23</v>
      </c>
      <c r="J1438">
        <f t="shared" si="114"/>
        <v>21.9</v>
      </c>
    </row>
    <row r="1439" spans="1:10" x14ac:dyDescent="0.2">
      <c r="A1439" t="s">
        <v>1462</v>
      </c>
      <c r="B1439" t="s">
        <v>1428</v>
      </c>
      <c r="C1439">
        <f t="shared" si="110"/>
        <v>943</v>
      </c>
      <c r="D1439">
        <f t="shared" si="110"/>
        <v>588</v>
      </c>
      <c r="E1439">
        <f t="array" ref="E1439">MIN(FIND(E$1:E$2,$A1439,C1439+1))-C1439</f>
        <v>5</v>
      </c>
      <c r="F1439">
        <f t="array" ref="F1439">MIN(FIND(F$1:F$2,$A1439,D1439+1))-D1439</f>
        <v>5</v>
      </c>
      <c r="G1439" t="str">
        <f t="shared" si="111"/>
        <v xml:space="preserve"> 33.3</v>
      </c>
      <c r="H1439" t="str">
        <f t="shared" si="112"/>
        <v xml:space="preserve"> 27.3</v>
      </c>
      <c r="I1439">
        <f t="shared" si="113"/>
        <v>33.299999999999997</v>
      </c>
      <c r="J1439">
        <f t="shared" si="114"/>
        <v>27.3</v>
      </c>
    </row>
    <row r="1440" spans="1:10" x14ac:dyDescent="0.2">
      <c r="A1440" t="s">
        <v>1463</v>
      </c>
      <c r="B1440" t="s">
        <v>1428</v>
      </c>
      <c r="C1440">
        <f t="shared" si="110"/>
        <v>952</v>
      </c>
      <c r="D1440">
        <f t="shared" si="110"/>
        <v>588</v>
      </c>
      <c r="E1440">
        <f t="array" ref="E1440">MIN(FIND(E$1:E$2,$A1440,C1440+1))-C1440</f>
        <v>5</v>
      </c>
      <c r="F1440">
        <f t="array" ref="F1440">MIN(FIND(F$1:F$2,$A1440,D1440+1))-D1440</f>
        <v>5</v>
      </c>
      <c r="G1440" t="str">
        <f t="shared" si="111"/>
        <v xml:space="preserve"> 25.6</v>
      </c>
      <c r="H1440" t="str">
        <f t="shared" si="112"/>
        <v xml:space="preserve"> 18.3</v>
      </c>
      <c r="I1440">
        <f t="shared" si="113"/>
        <v>25.6</v>
      </c>
      <c r="J1440">
        <f t="shared" si="114"/>
        <v>18.3</v>
      </c>
    </row>
    <row r="1441" spans="1:10" x14ac:dyDescent="0.2">
      <c r="A1441" t="s">
        <v>1464</v>
      </c>
      <c r="B1441" t="s">
        <v>1428</v>
      </c>
      <c r="C1441">
        <f t="shared" si="110"/>
        <v>947</v>
      </c>
      <c r="D1441">
        <f t="shared" si="110"/>
        <v>588</v>
      </c>
      <c r="E1441">
        <f t="array" ref="E1441">MIN(FIND(E$1:E$2,$A1441,C1441+1))-C1441</f>
        <v>5</v>
      </c>
      <c r="F1441">
        <f t="array" ref="F1441">MIN(FIND(F$1:F$2,$A1441,D1441+1))-D1441</f>
        <v>5</v>
      </c>
      <c r="G1441" t="str">
        <f t="shared" si="111"/>
        <v xml:space="preserve"> 17.4</v>
      </c>
      <c r="H1441" t="str">
        <f t="shared" si="112"/>
        <v xml:space="preserve"> 24.9</v>
      </c>
      <c r="I1441">
        <f t="shared" si="113"/>
        <v>17.399999999999999</v>
      </c>
      <c r="J1441">
        <f t="shared" si="114"/>
        <v>24.9</v>
      </c>
    </row>
    <row r="1442" spans="1:10" x14ac:dyDescent="0.2">
      <c r="A1442" t="s">
        <v>1465</v>
      </c>
      <c r="B1442" t="s">
        <v>1428</v>
      </c>
      <c r="C1442">
        <f t="shared" si="110"/>
        <v>962</v>
      </c>
      <c r="D1442">
        <f t="shared" si="110"/>
        <v>591</v>
      </c>
      <c r="E1442">
        <f t="array" ref="E1442">MIN(FIND(E$1:E$2,$A1442,C1442+1))-C1442</f>
        <v>5</v>
      </c>
      <c r="F1442">
        <f t="array" ref="F1442">MIN(FIND(F$1:F$2,$A1442,D1442+1))-D1442</f>
        <v>5</v>
      </c>
      <c r="G1442" t="str">
        <f t="shared" si="111"/>
        <v xml:space="preserve"> 24.1</v>
      </c>
      <c r="H1442" t="str">
        <f t="shared" si="112"/>
        <v xml:space="preserve"> 20.6</v>
      </c>
      <c r="I1442">
        <f t="shared" si="113"/>
        <v>24.1</v>
      </c>
      <c r="J1442">
        <f t="shared" si="114"/>
        <v>20.6</v>
      </c>
    </row>
    <row r="1443" spans="1:10" x14ac:dyDescent="0.2">
      <c r="A1443" t="s">
        <v>1466</v>
      </c>
      <c r="B1443" t="s">
        <v>1428</v>
      </c>
      <c r="C1443">
        <f t="shared" si="110"/>
        <v>946</v>
      </c>
      <c r="D1443">
        <f t="shared" si="110"/>
        <v>588</v>
      </c>
      <c r="E1443">
        <f t="array" ref="E1443">MIN(FIND(E$1:E$2,$A1443,C1443+1))-C1443</f>
        <v>5</v>
      </c>
      <c r="F1443">
        <f t="array" ref="F1443">MIN(FIND(F$1:F$2,$A1443,D1443+1))-D1443</f>
        <v>5</v>
      </c>
      <c r="G1443" t="str">
        <f t="shared" si="111"/>
        <v xml:space="preserve"> 18.8</v>
      </c>
      <c r="H1443" t="str">
        <f t="shared" si="112"/>
        <v xml:space="preserve"> 35.8</v>
      </c>
      <c r="I1443">
        <f t="shared" si="113"/>
        <v>18.8</v>
      </c>
      <c r="J1443">
        <f t="shared" si="114"/>
        <v>35.799999999999997</v>
      </c>
    </row>
    <row r="1444" spans="1:10" x14ac:dyDescent="0.2">
      <c r="A1444" t="s">
        <v>1467</v>
      </c>
      <c r="B1444" t="s">
        <v>1428</v>
      </c>
      <c r="C1444">
        <f t="shared" si="110"/>
        <v>946</v>
      </c>
      <c r="D1444">
        <f t="shared" si="110"/>
        <v>588</v>
      </c>
      <c r="E1444">
        <f t="array" ref="E1444">MIN(FIND(E$1:E$2,$A1444,C1444+1))-C1444</f>
        <v>5</v>
      </c>
      <c r="F1444">
        <f t="array" ref="F1444">MIN(FIND(F$1:F$2,$A1444,D1444+1))-D1444</f>
        <v>5</v>
      </c>
      <c r="G1444" t="str">
        <f t="shared" si="111"/>
        <v xml:space="preserve"> 27.7</v>
      </c>
      <c r="H1444" t="str">
        <f t="shared" si="112"/>
        <v xml:space="preserve"> 32.4</v>
      </c>
      <c r="I1444">
        <f t="shared" si="113"/>
        <v>27.7</v>
      </c>
      <c r="J1444">
        <f t="shared" si="114"/>
        <v>32.4</v>
      </c>
    </row>
    <row r="1445" spans="1:10" x14ac:dyDescent="0.2">
      <c r="A1445" t="s">
        <v>1468</v>
      </c>
      <c r="B1445" t="s">
        <v>1428</v>
      </c>
      <c r="C1445">
        <f t="shared" ref="C1445:D1476" si="115">FIND(C$1,$A1445)+LEN(C$1)+2</f>
        <v>954</v>
      </c>
      <c r="D1445">
        <f t="shared" si="115"/>
        <v>592</v>
      </c>
      <c r="E1445">
        <f t="array" ref="E1445">MIN(FIND(E$1:E$2,$A1445,C1445+1))-C1445</f>
        <v>5</v>
      </c>
      <c r="F1445">
        <f t="array" ref="F1445">MIN(FIND(F$1:F$2,$A1445,D1445+1))-D1445</f>
        <v>5</v>
      </c>
      <c r="G1445" t="str">
        <f t="shared" si="111"/>
        <v xml:space="preserve"> 18.3</v>
      </c>
      <c r="H1445" t="str">
        <f t="shared" si="112"/>
        <v xml:space="preserve"> 18.8</v>
      </c>
      <c r="I1445">
        <f t="shared" si="113"/>
        <v>18.3</v>
      </c>
      <c r="J1445">
        <f t="shared" si="114"/>
        <v>18.8</v>
      </c>
    </row>
    <row r="1446" spans="1:10" x14ac:dyDescent="0.2">
      <c r="A1446" t="s">
        <v>1469</v>
      </c>
      <c r="B1446" t="s">
        <v>1428</v>
      </c>
      <c r="C1446">
        <f t="shared" si="115"/>
        <v>949</v>
      </c>
      <c r="D1446">
        <f t="shared" si="115"/>
        <v>588</v>
      </c>
      <c r="E1446">
        <f t="array" ref="E1446">MIN(FIND(E$1:E$2,$A1446,C1446+1))-C1446</f>
        <v>5</v>
      </c>
      <c r="F1446">
        <f t="array" ref="F1446">MIN(FIND(F$1:F$2,$A1446,D1446+1))-D1446</f>
        <v>5</v>
      </c>
      <c r="G1446" t="str">
        <f t="shared" si="111"/>
        <v xml:space="preserve"> 40.4</v>
      </c>
      <c r="H1446" t="str">
        <f t="shared" si="112"/>
        <v xml:space="preserve"> 16.0</v>
      </c>
      <c r="I1446">
        <f t="shared" si="113"/>
        <v>40.4</v>
      </c>
      <c r="J1446">
        <f t="shared" si="114"/>
        <v>16</v>
      </c>
    </row>
    <row r="1447" spans="1:10" x14ac:dyDescent="0.2">
      <c r="A1447" t="s">
        <v>1470</v>
      </c>
      <c r="B1447" t="s">
        <v>1428</v>
      </c>
      <c r="C1447">
        <f t="shared" si="115"/>
        <v>951</v>
      </c>
      <c r="D1447">
        <f t="shared" si="115"/>
        <v>591</v>
      </c>
      <c r="E1447">
        <f t="array" ref="E1447">MIN(FIND(E$1:E$2,$A1447,C1447+1))-C1447</f>
        <v>5</v>
      </c>
      <c r="F1447">
        <f t="array" ref="F1447">MIN(FIND(F$1:F$2,$A1447,D1447+1))-D1447</f>
        <v>5</v>
      </c>
      <c r="G1447" t="str">
        <f t="shared" si="111"/>
        <v xml:space="preserve"> 23.5</v>
      </c>
      <c r="H1447" t="str">
        <f t="shared" si="112"/>
        <v xml:space="preserve"> 28.0</v>
      </c>
      <c r="I1447">
        <f t="shared" si="113"/>
        <v>23.5</v>
      </c>
      <c r="J1447">
        <f t="shared" si="114"/>
        <v>28</v>
      </c>
    </row>
    <row r="1448" spans="1:10" x14ac:dyDescent="0.2">
      <c r="A1448" t="s">
        <v>1471</v>
      </c>
      <c r="B1448" t="s">
        <v>1428</v>
      </c>
      <c r="C1448">
        <f t="shared" si="115"/>
        <v>953</v>
      </c>
      <c r="D1448">
        <f t="shared" si="115"/>
        <v>592</v>
      </c>
      <c r="E1448">
        <f t="array" ref="E1448">MIN(FIND(E$1:E$2,$A1448,C1448+1))-C1448</f>
        <v>5</v>
      </c>
      <c r="F1448">
        <f t="array" ref="F1448">MIN(FIND(F$1:F$2,$A1448,D1448+1))-D1448</f>
        <v>5</v>
      </c>
      <c r="G1448" t="str">
        <f t="shared" si="111"/>
        <v xml:space="preserve"> 25.4</v>
      </c>
      <c r="H1448" t="str">
        <f t="shared" si="112"/>
        <v xml:space="preserve"> 21.0</v>
      </c>
      <c r="I1448">
        <f t="shared" si="113"/>
        <v>25.4</v>
      </c>
      <c r="J1448">
        <f t="shared" si="114"/>
        <v>21</v>
      </c>
    </row>
    <row r="1449" spans="1:10" x14ac:dyDescent="0.2">
      <c r="A1449" t="s">
        <v>1472</v>
      </c>
      <c r="B1449" t="s">
        <v>1428</v>
      </c>
      <c r="C1449">
        <f t="shared" si="115"/>
        <v>960</v>
      </c>
      <c r="D1449">
        <f t="shared" si="115"/>
        <v>592</v>
      </c>
      <c r="E1449">
        <f t="array" ref="E1449">MIN(FIND(E$1:E$2,$A1449,C1449+1))-C1449</f>
        <v>5</v>
      </c>
      <c r="F1449">
        <f t="array" ref="F1449">MIN(FIND(F$1:F$2,$A1449,D1449+1))-D1449</f>
        <v>5</v>
      </c>
      <c r="G1449" t="str">
        <f t="shared" si="111"/>
        <v xml:space="preserve"> 12.7</v>
      </c>
      <c r="H1449" t="str">
        <f t="shared" si="112"/>
        <v xml:space="preserve"> 23.0</v>
      </c>
      <c r="I1449">
        <f t="shared" si="113"/>
        <v>12.7</v>
      </c>
      <c r="J1449">
        <f t="shared" si="114"/>
        <v>23</v>
      </c>
    </row>
    <row r="1450" spans="1:10" x14ac:dyDescent="0.2">
      <c r="A1450" t="s">
        <v>1473</v>
      </c>
      <c r="B1450" t="s">
        <v>1428</v>
      </c>
      <c r="C1450">
        <f t="shared" si="115"/>
        <v>953</v>
      </c>
      <c r="D1450">
        <f t="shared" si="115"/>
        <v>591</v>
      </c>
      <c r="E1450">
        <f t="array" ref="E1450">MIN(FIND(E$1:E$2,$A1450,C1450+1))-C1450</f>
        <v>5</v>
      </c>
      <c r="F1450">
        <f t="array" ref="F1450">MIN(FIND(F$1:F$2,$A1450,D1450+1))-D1450</f>
        <v>5</v>
      </c>
      <c r="G1450" t="str">
        <f t="shared" si="111"/>
        <v xml:space="preserve"> 28.2</v>
      </c>
      <c r="H1450" t="str">
        <f t="shared" si="112"/>
        <v xml:space="preserve"> 33.1</v>
      </c>
      <c r="I1450">
        <f t="shared" si="113"/>
        <v>28.2</v>
      </c>
      <c r="J1450">
        <f t="shared" si="114"/>
        <v>33.1</v>
      </c>
    </row>
    <row r="1451" spans="1:10" x14ac:dyDescent="0.2">
      <c r="A1451" t="s">
        <v>1474</v>
      </c>
      <c r="B1451" t="s">
        <v>1428</v>
      </c>
      <c r="C1451">
        <f t="shared" si="115"/>
        <v>952</v>
      </c>
      <c r="D1451">
        <f t="shared" si="115"/>
        <v>588</v>
      </c>
      <c r="E1451">
        <f t="array" ref="E1451">MIN(FIND(E$1:E$2,$A1451,C1451+1))-C1451</f>
        <v>5</v>
      </c>
      <c r="F1451">
        <f t="array" ref="F1451">MIN(FIND(F$1:F$2,$A1451,D1451+1))-D1451</f>
        <v>5</v>
      </c>
      <c r="G1451" t="str">
        <f t="shared" si="111"/>
        <v xml:space="preserve"> 22.2</v>
      </c>
      <c r="H1451" t="str">
        <f t="shared" si="112"/>
        <v xml:space="preserve"> 30.9</v>
      </c>
      <c r="I1451">
        <f t="shared" si="113"/>
        <v>22.2</v>
      </c>
      <c r="J1451">
        <f t="shared" si="114"/>
        <v>30.9</v>
      </c>
    </row>
    <row r="1452" spans="1:10" x14ac:dyDescent="0.2">
      <c r="A1452" t="s">
        <v>1475</v>
      </c>
      <c r="B1452" t="s">
        <v>1428</v>
      </c>
      <c r="C1452">
        <f t="shared" si="115"/>
        <v>953</v>
      </c>
      <c r="D1452">
        <f t="shared" si="115"/>
        <v>592</v>
      </c>
      <c r="E1452">
        <f t="array" ref="E1452">MIN(FIND(E$1:E$2,$A1452,C1452+1))-C1452</f>
        <v>5</v>
      </c>
      <c r="F1452">
        <f t="array" ref="F1452">MIN(FIND(F$1:F$2,$A1452,D1452+1))-D1452</f>
        <v>5</v>
      </c>
      <c r="G1452" t="str">
        <f t="shared" si="111"/>
        <v xml:space="preserve"> 21.6</v>
      </c>
      <c r="H1452" t="str">
        <f t="shared" si="112"/>
        <v xml:space="preserve"> 23.3</v>
      </c>
      <c r="I1452">
        <f t="shared" si="113"/>
        <v>21.6</v>
      </c>
      <c r="J1452">
        <f t="shared" si="114"/>
        <v>23.3</v>
      </c>
    </row>
    <row r="1453" spans="1:10" x14ac:dyDescent="0.2">
      <c r="A1453" t="s">
        <v>1476</v>
      </c>
      <c r="B1453" t="s">
        <v>1428</v>
      </c>
      <c r="C1453">
        <f t="shared" si="115"/>
        <v>951</v>
      </c>
      <c r="D1453">
        <f t="shared" si="115"/>
        <v>588</v>
      </c>
      <c r="E1453">
        <f t="array" ref="E1453">MIN(FIND(E$1:E$2,$A1453,C1453+1))-C1453</f>
        <v>5</v>
      </c>
      <c r="F1453">
        <f t="array" ref="F1453">MIN(FIND(F$1:F$2,$A1453,D1453+1))-D1453</f>
        <v>5</v>
      </c>
      <c r="G1453" t="str">
        <f t="shared" si="111"/>
        <v xml:space="preserve"> 31.1</v>
      </c>
      <c r="H1453" t="str">
        <f t="shared" si="112"/>
        <v xml:space="preserve"> 20.3</v>
      </c>
      <c r="I1453">
        <f t="shared" si="113"/>
        <v>31.1</v>
      </c>
      <c r="J1453">
        <f t="shared" si="114"/>
        <v>20.3</v>
      </c>
    </row>
    <row r="1454" spans="1:10" x14ac:dyDescent="0.2">
      <c r="A1454" t="s">
        <v>1477</v>
      </c>
      <c r="B1454" t="s">
        <v>1428</v>
      </c>
      <c r="C1454">
        <f t="shared" si="115"/>
        <v>955</v>
      </c>
      <c r="D1454">
        <f t="shared" si="115"/>
        <v>593</v>
      </c>
      <c r="E1454">
        <f t="array" ref="E1454">MIN(FIND(E$1:E$2,$A1454,C1454+1))-C1454</f>
        <v>5</v>
      </c>
      <c r="F1454">
        <f t="array" ref="F1454">MIN(FIND(F$1:F$2,$A1454,D1454+1))-D1454</f>
        <v>5</v>
      </c>
      <c r="G1454" t="str">
        <f t="shared" si="111"/>
        <v xml:space="preserve"> 24.1</v>
      </c>
      <c r="H1454" t="str">
        <f t="shared" si="112"/>
        <v xml:space="preserve"> 24.4</v>
      </c>
      <c r="I1454">
        <f t="shared" si="113"/>
        <v>24.1</v>
      </c>
      <c r="J1454">
        <f t="shared" si="114"/>
        <v>24.4</v>
      </c>
    </row>
    <row r="1455" spans="1:10" x14ac:dyDescent="0.2">
      <c r="A1455" t="s">
        <v>1478</v>
      </c>
      <c r="B1455" t="s">
        <v>1428</v>
      </c>
      <c r="C1455">
        <f t="shared" si="115"/>
        <v>949</v>
      </c>
      <c r="D1455">
        <f t="shared" si="115"/>
        <v>591</v>
      </c>
      <c r="E1455">
        <f t="array" ref="E1455">MIN(FIND(E$1:E$2,$A1455,C1455+1))-C1455</f>
        <v>5</v>
      </c>
      <c r="F1455">
        <f t="array" ref="F1455">MIN(FIND(F$1:F$2,$A1455,D1455+1))-D1455</f>
        <v>5</v>
      </c>
      <c r="G1455" t="str">
        <f t="shared" si="111"/>
        <v xml:space="preserve"> 18.6</v>
      </c>
      <c r="H1455" t="str">
        <f t="shared" si="112"/>
        <v xml:space="preserve"> 26.4</v>
      </c>
      <c r="I1455">
        <f t="shared" si="113"/>
        <v>18.600000000000001</v>
      </c>
      <c r="J1455">
        <f t="shared" si="114"/>
        <v>26.4</v>
      </c>
    </row>
    <row r="1456" spans="1:10" x14ac:dyDescent="0.2">
      <c r="A1456" t="s">
        <v>1479</v>
      </c>
      <c r="B1456" t="s">
        <v>1428</v>
      </c>
      <c r="C1456">
        <f t="shared" si="115"/>
        <v>949</v>
      </c>
      <c r="D1456">
        <f t="shared" si="115"/>
        <v>591</v>
      </c>
      <c r="E1456">
        <f t="array" ref="E1456">MIN(FIND(E$1:E$2,$A1456,C1456+1))-C1456</f>
        <v>5</v>
      </c>
      <c r="F1456">
        <f t="array" ref="F1456">MIN(FIND(F$1:F$2,$A1456,D1456+1))-D1456</f>
        <v>5</v>
      </c>
      <c r="G1456" t="str">
        <f t="shared" si="111"/>
        <v xml:space="preserve"> 34.6</v>
      </c>
      <c r="H1456" t="str">
        <f t="shared" si="112"/>
        <v xml:space="preserve"> 26.8</v>
      </c>
      <c r="I1456">
        <f t="shared" si="113"/>
        <v>34.6</v>
      </c>
      <c r="J1456">
        <f t="shared" si="114"/>
        <v>26.8</v>
      </c>
    </row>
    <row r="1457" spans="1:10" x14ac:dyDescent="0.2">
      <c r="A1457" t="s">
        <v>1480</v>
      </c>
      <c r="B1457" t="s">
        <v>1428</v>
      </c>
      <c r="C1457">
        <f t="shared" si="115"/>
        <v>956</v>
      </c>
      <c r="D1457">
        <f t="shared" si="115"/>
        <v>591</v>
      </c>
      <c r="E1457">
        <f t="array" ref="E1457">MIN(FIND(E$1:E$2,$A1457,C1457+1))-C1457</f>
        <v>5</v>
      </c>
      <c r="F1457">
        <f t="array" ref="F1457">MIN(FIND(F$1:F$2,$A1457,D1457+1))-D1457</f>
        <v>5</v>
      </c>
      <c r="G1457" t="str">
        <f t="shared" si="111"/>
        <v xml:space="preserve"> 33.7</v>
      </c>
      <c r="H1457" t="str">
        <f t="shared" si="112"/>
        <v xml:space="preserve"> 18.9</v>
      </c>
      <c r="I1457">
        <f t="shared" si="113"/>
        <v>33.700000000000003</v>
      </c>
      <c r="J1457">
        <f t="shared" si="114"/>
        <v>18.899999999999999</v>
      </c>
    </row>
    <row r="1458" spans="1:10" x14ac:dyDescent="0.2">
      <c r="A1458" t="s">
        <v>1481</v>
      </c>
      <c r="B1458" t="s">
        <v>1428</v>
      </c>
      <c r="C1458">
        <f t="shared" si="115"/>
        <v>953</v>
      </c>
      <c r="D1458">
        <f t="shared" si="115"/>
        <v>591</v>
      </c>
      <c r="E1458">
        <f t="array" ref="E1458">MIN(FIND(E$1:E$2,$A1458,C1458+1))-C1458</f>
        <v>5</v>
      </c>
      <c r="F1458">
        <f t="array" ref="F1458">MIN(FIND(F$1:F$2,$A1458,D1458+1))-D1458</f>
        <v>5</v>
      </c>
      <c r="G1458" t="str">
        <f t="shared" si="111"/>
        <v xml:space="preserve"> 25.3</v>
      </c>
      <c r="H1458" t="str">
        <f t="shared" si="112"/>
        <v xml:space="preserve"> 25.8</v>
      </c>
      <c r="I1458">
        <f t="shared" si="113"/>
        <v>25.3</v>
      </c>
      <c r="J1458">
        <f t="shared" si="114"/>
        <v>25.8</v>
      </c>
    </row>
    <row r="1459" spans="1:10" x14ac:dyDescent="0.2">
      <c r="A1459" t="s">
        <v>1482</v>
      </c>
      <c r="B1459" t="s">
        <v>1428</v>
      </c>
      <c r="C1459">
        <f t="shared" si="115"/>
        <v>954</v>
      </c>
      <c r="D1459">
        <f t="shared" si="115"/>
        <v>588</v>
      </c>
      <c r="E1459">
        <f t="array" ref="E1459">MIN(FIND(E$1:E$2,$A1459,C1459+1))-C1459</f>
        <v>5</v>
      </c>
      <c r="F1459">
        <f t="array" ref="F1459">MIN(FIND(F$1:F$2,$A1459,D1459+1))-D1459</f>
        <v>5</v>
      </c>
      <c r="G1459" t="str">
        <f t="shared" si="111"/>
        <v xml:space="preserve"> 22.2</v>
      </c>
      <c r="H1459" t="str">
        <f t="shared" si="112"/>
        <v xml:space="preserve"> 33.4</v>
      </c>
      <c r="I1459">
        <f t="shared" si="113"/>
        <v>22.2</v>
      </c>
      <c r="J1459">
        <f t="shared" si="114"/>
        <v>33.4</v>
      </c>
    </row>
    <row r="1460" spans="1:10" x14ac:dyDescent="0.2">
      <c r="A1460" t="s">
        <v>1483</v>
      </c>
      <c r="B1460" t="s">
        <v>1428</v>
      </c>
      <c r="C1460">
        <f t="shared" si="115"/>
        <v>942</v>
      </c>
      <c r="D1460">
        <f t="shared" si="115"/>
        <v>588</v>
      </c>
      <c r="E1460">
        <f t="array" ref="E1460">MIN(FIND(E$1:E$2,$A1460,C1460+1))-C1460</f>
        <v>5</v>
      </c>
      <c r="F1460">
        <f t="array" ref="F1460">MIN(FIND(F$1:F$2,$A1460,D1460+1))-D1460</f>
        <v>5</v>
      </c>
      <c r="G1460" t="str">
        <f t="shared" si="111"/>
        <v xml:space="preserve"> 21.0</v>
      </c>
      <c r="H1460" t="str">
        <f t="shared" si="112"/>
        <v xml:space="preserve"> 31.2</v>
      </c>
      <c r="I1460">
        <f t="shared" si="113"/>
        <v>21</v>
      </c>
      <c r="J1460">
        <f t="shared" si="114"/>
        <v>31.2</v>
      </c>
    </row>
    <row r="1461" spans="1:10" x14ac:dyDescent="0.2">
      <c r="A1461" t="s">
        <v>1484</v>
      </c>
      <c r="B1461" t="s">
        <v>1428</v>
      </c>
      <c r="C1461">
        <f t="shared" si="115"/>
        <v>948</v>
      </c>
      <c r="D1461">
        <f t="shared" si="115"/>
        <v>588</v>
      </c>
      <c r="E1461">
        <f t="array" ref="E1461">MIN(FIND(E$1:E$2,$A1461,C1461+1))-C1461</f>
        <v>5</v>
      </c>
      <c r="F1461">
        <f t="array" ref="F1461">MIN(FIND(F$1:F$2,$A1461,D1461+1))-D1461</f>
        <v>5</v>
      </c>
      <c r="G1461" t="str">
        <f t="shared" si="111"/>
        <v xml:space="preserve"> 27.5</v>
      </c>
      <c r="H1461" t="str">
        <f t="shared" si="112"/>
        <v xml:space="preserve"> 23.4</v>
      </c>
      <c r="I1461">
        <f t="shared" si="113"/>
        <v>27.5</v>
      </c>
      <c r="J1461">
        <f t="shared" si="114"/>
        <v>23.4</v>
      </c>
    </row>
    <row r="1462" spans="1:10" x14ac:dyDescent="0.2">
      <c r="A1462" t="s">
        <v>1485</v>
      </c>
      <c r="B1462" t="s">
        <v>1428</v>
      </c>
      <c r="C1462">
        <f t="shared" si="115"/>
        <v>951</v>
      </c>
      <c r="D1462">
        <f t="shared" si="115"/>
        <v>588</v>
      </c>
      <c r="E1462">
        <f t="array" ref="E1462">MIN(FIND(E$1:E$2,$A1462,C1462+1))-C1462</f>
        <v>5</v>
      </c>
      <c r="F1462">
        <f t="array" ref="F1462">MIN(FIND(F$1:F$2,$A1462,D1462+1))-D1462</f>
        <v>5</v>
      </c>
      <c r="G1462" t="str">
        <f t="shared" si="111"/>
        <v xml:space="preserve"> 14.0</v>
      </c>
      <c r="H1462" t="str">
        <f t="shared" si="112"/>
        <v xml:space="preserve"> 24.1</v>
      </c>
      <c r="I1462">
        <f t="shared" si="113"/>
        <v>14</v>
      </c>
      <c r="J1462">
        <f t="shared" si="114"/>
        <v>24.1</v>
      </c>
    </row>
    <row r="1463" spans="1:10" x14ac:dyDescent="0.2">
      <c r="A1463" t="s">
        <v>1486</v>
      </c>
      <c r="B1463" t="s">
        <v>1428</v>
      </c>
      <c r="C1463">
        <f t="shared" si="115"/>
        <v>954</v>
      </c>
      <c r="D1463">
        <f t="shared" si="115"/>
        <v>591</v>
      </c>
      <c r="E1463">
        <f t="array" ref="E1463">MIN(FIND(E$1:E$2,$A1463,C1463+1))-C1463</f>
        <v>5</v>
      </c>
      <c r="F1463">
        <f t="array" ref="F1463">MIN(FIND(F$1:F$2,$A1463,D1463+1))-D1463</f>
        <v>5</v>
      </c>
      <c r="G1463" t="str">
        <f t="shared" si="111"/>
        <v xml:space="preserve"> 24.2</v>
      </c>
      <c r="H1463" t="str">
        <f t="shared" si="112"/>
        <v xml:space="preserve"> 23.6</v>
      </c>
      <c r="I1463">
        <f t="shared" si="113"/>
        <v>24.2</v>
      </c>
      <c r="J1463">
        <f t="shared" si="114"/>
        <v>23.6</v>
      </c>
    </row>
    <row r="1464" spans="1:10" x14ac:dyDescent="0.2">
      <c r="A1464" t="s">
        <v>1487</v>
      </c>
      <c r="B1464" t="s">
        <v>1428</v>
      </c>
      <c r="C1464">
        <f t="shared" si="115"/>
        <v>946</v>
      </c>
      <c r="D1464">
        <f t="shared" si="115"/>
        <v>588</v>
      </c>
      <c r="E1464">
        <f t="array" ref="E1464">MIN(FIND(E$1:E$2,$A1464,C1464+1))-C1464</f>
        <v>5</v>
      </c>
      <c r="F1464">
        <f t="array" ref="F1464">MIN(FIND(F$1:F$2,$A1464,D1464+1))-D1464</f>
        <v>5</v>
      </c>
      <c r="G1464" t="str">
        <f t="shared" si="111"/>
        <v xml:space="preserve"> 40.7</v>
      </c>
      <c r="H1464" t="str">
        <f t="shared" si="112"/>
        <v xml:space="preserve"> 22.5</v>
      </c>
      <c r="I1464">
        <f t="shared" si="113"/>
        <v>40.700000000000003</v>
      </c>
      <c r="J1464">
        <f t="shared" si="114"/>
        <v>22.5</v>
      </c>
    </row>
    <row r="1465" spans="1:10" x14ac:dyDescent="0.2">
      <c r="A1465" t="s">
        <v>1488</v>
      </c>
      <c r="B1465" t="s">
        <v>1428</v>
      </c>
      <c r="C1465">
        <f t="shared" si="115"/>
        <v>959</v>
      </c>
      <c r="D1465">
        <f t="shared" si="115"/>
        <v>592</v>
      </c>
      <c r="E1465">
        <f t="array" ref="E1465">MIN(FIND(E$1:E$2,$A1465,C1465+1))-C1465</f>
        <v>5</v>
      </c>
      <c r="F1465">
        <f t="array" ref="F1465">MIN(FIND(F$1:F$2,$A1465,D1465+1))-D1465</f>
        <v>5</v>
      </c>
      <c r="G1465" t="str">
        <f t="shared" si="111"/>
        <v xml:space="preserve"> 11.5</v>
      </c>
      <c r="H1465" t="str">
        <f t="shared" si="112"/>
        <v xml:space="preserve"> 25.1</v>
      </c>
      <c r="I1465">
        <f t="shared" si="113"/>
        <v>11.5</v>
      </c>
      <c r="J1465">
        <f t="shared" si="114"/>
        <v>25.1</v>
      </c>
    </row>
    <row r="1466" spans="1:10" x14ac:dyDescent="0.2">
      <c r="A1466" t="s">
        <v>1489</v>
      </c>
      <c r="B1466" t="s">
        <v>1428</v>
      </c>
      <c r="C1466">
        <f t="shared" si="115"/>
        <v>952</v>
      </c>
      <c r="D1466">
        <f t="shared" si="115"/>
        <v>593</v>
      </c>
      <c r="E1466">
        <f t="array" ref="E1466">MIN(FIND(E$1:E$2,$A1466,C1466+1))-C1466</f>
        <v>5</v>
      </c>
      <c r="F1466">
        <f t="array" ref="F1466">MIN(FIND(F$1:F$2,$A1466,D1466+1))-D1466</f>
        <v>5</v>
      </c>
      <c r="G1466" t="str">
        <f t="shared" si="111"/>
        <v xml:space="preserve"> 24.7</v>
      </c>
      <c r="H1466" t="str">
        <f t="shared" si="112"/>
        <v xml:space="preserve"> 23.8</v>
      </c>
      <c r="I1466">
        <f t="shared" si="113"/>
        <v>24.7</v>
      </c>
      <c r="J1466">
        <f t="shared" si="114"/>
        <v>23.8</v>
      </c>
    </row>
    <row r="1467" spans="1:10" x14ac:dyDescent="0.2">
      <c r="A1467" t="s">
        <v>1490</v>
      </c>
      <c r="B1467" t="s">
        <v>1428</v>
      </c>
      <c r="C1467">
        <f t="shared" si="115"/>
        <v>946</v>
      </c>
      <c r="D1467">
        <f t="shared" si="115"/>
        <v>588</v>
      </c>
      <c r="E1467">
        <f t="array" ref="E1467">MIN(FIND(E$1:E$2,$A1467,C1467+1))-C1467</f>
        <v>5</v>
      </c>
      <c r="F1467">
        <f t="array" ref="F1467">MIN(FIND(F$1:F$2,$A1467,D1467+1))-D1467</f>
        <v>5</v>
      </c>
      <c r="G1467" t="str">
        <f t="shared" si="111"/>
        <v xml:space="preserve"> 31.2</v>
      </c>
      <c r="H1467" t="str">
        <f t="shared" si="112"/>
        <v xml:space="preserve"> 18.2</v>
      </c>
      <c r="I1467">
        <f t="shared" si="113"/>
        <v>31.2</v>
      </c>
      <c r="J1467">
        <f t="shared" si="114"/>
        <v>18.2</v>
      </c>
    </row>
    <row r="1468" spans="1:10" x14ac:dyDescent="0.2">
      <c r="A1468" t="s">
        <v>1491</v>
      </c>
      <c r="B1468" t="s">
        <v>1428</v>
      </c>
      <c r="C1468">
        <f t="shared" si="115"/>
        <v>948</v>
      </c>
      <c r="D1468">
        <f t="shared" si="115"/>
        <v>588</v>
      </c>
      <c r="E1468">
        <f t="array" ref="E1468">MIN(FIND(E$1:E$2,$A1468,C1468+1))-C1468</f>
        <v>5</v>
      </c>
      <c r="F1468">
        <f t="array" ref="F1468">MIN(FIND(F$1:F$2,$A1468,D1468+1))-D1468</f>
        <v>5</v>
      </c>
      <c r="G1468" t="str">
        <f t="shared" si="111"/>
        <v xml:space="preserve"> 22.6</v>
      </c>
      <c r="H1468" t="str">
        <f t="shared" si="112"/>
        <v xml:space="preserve"> 34.2</v>
      </c>
      <c r="I1468">
        <f t="shared" si="113"/>
        <v>22.6</v>
      </c>
      <c r="J1468">
        <f t="shared" si="114"/>
        <v>34.200000000000003</v>
      </c>
    </row>
    <row r="1469" spans="1:10" x14ac:dyDescent="0.2">
      <c r="A1469" t="s">
        <v>1492</v>
      </c>
      <c r="B1469" t="s">
        <v>1428</v>
      </c>
      <c r="C1469">
        <f t="shared" si="115"/>
        <v>947</v>
      </c>
      <c r="D1469">
        <f t="shared" si="115"/>
        <v>591</v>
      </c>
      <c r="E1469">
        <f t="array" ref="E1469">MIN(FIND(E$1:E$2,$A1469,C1469+1))-C1469</f>
        <v>5</v>
      </c>
      <c r="F1469">
        <f t="array" ref="F1469">MIN(FIND(F$1:F$2,$A1469,D1469+1))-D1469</f>
        <v>5</v>
      </c>
      <c r="G1469" t="str">
        <f t="shared" si="111"/>
        <v xml:space="preserve"> 23.6</v>
      </c>
      <c r="H1469" t="str">
        <f t="shared" si="112"/>
        <v xml:space="preserve"> 28.0</v>
      </c>
      <c r="I1469">
        <f t="shared" si="113"/>
        <v>23.6</v>
      </c>
      <c r="J1469">
        <f t="shared" si="114"/>
        <v>28</v>
      </c>
    </row>
    <row r="1470" spans="1:10" x14ac:dyDescent="0.2">
      <c r="A1470" t="s">
        <v>1493</v>
      </c>
      <c r="B1470" t="s">
        <v>1428</v>
      </c>
      <c r="C1470">
        <f t="shared" si="115"/>
        <v>947</v>
      </c>
      <c r="D1470">
        <f t="shared" si="115"/>
        <v>588</v>
      </c>
      <c r="E1470">
        <f t="array" ref="E1470">MIN(FIND(E$1:E$2,$A1470,C1470+1))-C1470</f>
        <v>5</v>
      </c>
      <c r="F1470">
        <f t="array" ref="F1470">MIN(FIND(F$1:F$2,$A1470,D1470+1))-D1470</f>
        <v>5</v>
      </c>
      <c r="G1470" t="str">
        <f t="shared" si="111"/>
        <v xml:space="preserve"> 18.0</v>
      </c>
      <c r="H1470" t="str">
        <f t="shared" si="112"/>
        <v xml:space="preserve"> 33.5</v>
      </c>
      <c r="I1470">
        <f t="shared" si="113"/>
        <v>18</v>
      </c>
      <c r="J1470">
        <f t="shared" si="114"/>
        <v>33.5</v>
      </c>
    </row>
    <row r="1471" spans="1:10" x14ac:dyDescent="0.2">
      <c r="A1471" t="s">
        <v>1494</v>
      </c>
      <c r="B1471" t="s">
        <v>1428</v>
      </c>
      <c r="C1471">
        <f t="shared" si="115"/>
        <v>949</v>
      </c>
      <c r="D1471">
        <f t="shared" si="115"/>
        <v>588</v>
      </c>
      <c r="E1471">
        <f t="array" ref="E1471">MIN(FIND(E$1:E$2,$A1471,C1471+1))-C1471</f>
        <v>5</v>
      </c>
      <c r="F1471">
        <f t="array" ref="F1471">MIN(FIND(F$1:F$2,$A1471,D1471+1))-D1471</f>
        <v>5</v>
      </c>
      <c r="G1471" t="str">
        <f t="shared" si="111"/>
        <v xml:space="preserve"> 36.1</v>
      </c>
      <c r="H1471" t="str">
        <f t="shared" si="112"/>
        <v xml:space="preserve"> 18.0</v>
      </c>
      <c r="I1471">
        <f t="shared" si="113"/>
        <v>36.1</v>
      </c>
      <c r="J1471">
        <f t="shared" si="114"/>
        <v>18</v>
      </c>
    </row>
    <row r="1472" spans="1:10" x14ac:dyDescent="0.2">
      <c r="A1472" t="s">
        <v>1495</v>
      </c>
      <c r="B1472" t="s">
        <v>1428</v>
      </c>
      <c r="C1472">
        <f t="shared" si="115"/>
        <v>952</v>
      </c>
      <c r="D1472">
        <f t="shared" si="115"/>
        <v>589</v>
      </c>
      <c r="E1472">
        <f t="array" ref="E1472">MIN(FIND(E$1:E$2,$A1472,C1472+1))-C1472</f>
        <v>5</v>
      </c>
      <c r="F1472">
        <f t="array" ref="F1472">MIN(FIND(F$1:F$2,$A1472,D1472+1))-D1472</f>
        <v>5</v>
      </c>
      <c r="G1472" t="str">
        <f t="shared" si="111"/>
        <v xml:space="preserve"> 30.2</v>
      </c>
      <c r="H1472" t="str">
        <f t="shared" si="112"/>
        <v xml:space="preserve"> 24.5</v>
      </c>
      <c r="I1472">
        <f t="shared" si="113"/>
        <v>30.2</v>
      </c>
      <c r="J1472">
        <f t="shared" si="114"/>
        <v>24.5</v>
      </c>
    </row>
    <row r="1473" spans="1:10" x14ac:dyDescent="0.2">
      <c r="A1473" t="s">
        <v>1496</v>
      </c>
      <c r="B1473" t="s">
        <v>1428</v>
      </c>
      <c r="C1473">
        <f t="shared" si="115"/>
        <v>950</v>
      </c>
      <c r="D1473">
        <f t="shared" si="115"/>
        <v>591</v>
      </c>
      <c r="E1473">
        <f t="array" ref="E1473">MIN(FIND(E$1:E$2,$A1473,C1473+1))-C1473</f>
        <v>5</v>
      </c>
      <c r="F1473">
        <f t="array" ref="F1473">MIN(FIND(F$1:F$2,$A1473,D1473+1))-D1473</f>
        <v>5</v>
      </c>
      <c r="G1473" t="str">
        <f t="shared" si="111"/>
        <v xml:space="preserve"> 18.5</v>
      </c>
      <c r="H1473" t="str">
        <f t="shared" si="112"/>
        <v xml:space="preserve"> 29.5</v>
      </c>
      <c r="I1473">
        <f t="shared" si="113"/>
        <v>18.5</v>
      </c>
      <c r="J1473">
        <f t="shared" si="114"/>
        <v>29.5</v>
      </c>
    </row>
    <row r="1474" spans="1:10" x14ac:dyDescent="0.2">
      <c r="A1474" t="s">
        <v>1497</v>
      </c>
      <c r="B1474" t="s">
        <v>1428</v>
      </c>
      <c r="C1474">
        <f t="shared" si="115"/>
        <v>952</v>
      </c>
      <c r="D1474">
        <f t="shared" si="115"/>
        <v>591</v>
      </c>
      <c r="E1474">
        <f t="array" ref="E1474">MIN(FIND(E$1:E$2,$A1474,C1474+1))-C1474</f>
        <v>5</v>
      </c>
      <c r="F1474">
        <f t="array" ref="F1474">MIN(FIND(F$1:F$2,$A1474,D1474+1))-D1474</f>
        <v>5</v>
      </c>
      <c r="G1474" t="str">
        <f t="shared" si="111"/>
        <v xml:space="preserve"> 25.5</v>
      </c>
      <c r="H1474" t="str">
        <f t="shared" si="112"/>
        <v xml:space="preserve"> 22.8</v>
      </c>
      <c r="I1474">
        <f t="shared" si="113"/>
        <v>25.5</v>
      </c>
      <c r="J1474">
        <f t="shared" si="114"/>
        <v>22.8</v>
      </c>
    </row>
    <row r="1475" spans="1:10" x14ac:dyDescent="0.2">
      <c r="A1475" t="s">
        <v>1498</v>
      </c>
      <c r="B1475" t="s">
        <v>1428</v>
      </c>
      <c r="C1475">
        <f t="shared" si="115"/>
        <v>953</v>
      </c>
      <c r="D1475">
        <f t="shared" si="115"/>
        <v>590</v>
      </c>
      <c r="E1475">
        <f t="array" ref="E1475">MIN(FIND(E$1:E$2,$A1475,C1475+1))-C1475</f>
        <v>5</v>
      </c>
      <c r="F1475">
        <f t="array" ref="F1475">MIN(FIND(F$1:F$2,$A1475,D1475+1))-D1475</f>
        <v>5</v>
      </c>
      <c r="G1475" t="str">
        <f t="shared" si="111"/>
        <v xml:space="preserve"> 17.6</v>
      </c>
      <c r="H1475" t="str">
        <f t="shared" si="112"/>
        <v xml:space="preserve"> 22.9</v>
      </c>
      <c r="I1475">
        <f t="shared" si="113"/>
        <v>17.600000000000001</v>
      </c>
      <c r="J1475">
        <f t="shared" si="114"/>
        <v>22.9</v>
      </c>
    </row>
    <row r="1476" spans="1:10" x14ac:dyDescent="0.2">
      <c r="A1476" t="s">
        <v>1499</v>
      </c>
      <c r="B1476" t="s">
        <v>1428</v>
      </c>
      <c r="C1476">
        <f t="shared" si="115"/>
        <v>951</v>
      </c>
      <c r="D1476">
        <f t="shared" si="115"/>
        <v>588</v>
      </c>
      <c r="E1476">
        <f t="array" ref="E1476">MIN(FIND(E$1:E$2,$A1476,C1476+1))-C1476</f>
        <v>5</v>
      </c>
      <c r="F1476">
        <f t="array" ref="F1476">MIN(FIND(F$1:F$2,$A1476,D1476+1))-D1476</f>
        <v>5</v>
      </c>
      <c r="G1476" t="str">
        <f t="shared" si="111"/>
        <v xml:space="preserve"> 30.3</v>
      </c>
      <c r="H1476" t="str">
        <f t="shared" si="112"/>
        <v xml:space="preserve"> 18.3</v>
      </c>
      <c r="I1476">
        <f t="shared" si="113"/>
        <v>30.3</v>
      </c>
      <c r="J1476">
        <f t="shared" si="114"/>
        <v>18.3</v>
      </c>
    </row>
    <row r="1477" spans="1:10" x14ac:dyDescent="0.2">
      <c r="A1477" t="s">
        <v>1500</v>
      </c>
      <c r="B1477" t="s">
        <v>1428</v>
      </c>
      <c r="C1477">
        <f t="shared" ref="C1477:D1508" si="116">FIND(C$1,$A1477)+LEN(C$1)+2</f>
        <v>951</v>
      </c>
      <c r="D1477">
        <f t="shared" si="116"/>
        <v>591</v>
      </c>
      <c r="E1477">
        <f t="array" ref="E1477">MIN(FIND(E$1:E$2,$A1477,C1477+1))-C1477</f>
        <v>5</v>
      </c>
      <c r="F1477">
        <f t="array" ref="F1477">MIN(FIND(F$1:F$2,$A1477,D1477+1))-D1477</f>
        <v>5</v>
      </c>
      <c r="G1477" t="str">
        <f t="shared" ref="G1477:G1540" si="117">MID($A1477,C1477,E1477)</f>
        <v xml:space="preserve"> 23.5</v>
      </c>
      <c r="H1477" t="str">
        <f t="shared" ref="H1477:H1540" si="118">MID($A1477,D1477,F1477)</f>
        <v xml:space="preserve"> 23.6</v>
      </c>
      <c r="I1477">
        <f t="shared" ref="I1477:I1540" si="119">VALUE(G1477)</f>
        <v>23.5</v>
      </c>
      <c r="J1477">
        <f t="shared" ref="J1477:J1540" si="120">VALUE(H1477)</f>
        <v>23.6</v>
      </c>
    </row>
    <row r="1478" spans="1:10" x14ac:dyDescent="0.2">
      <c r="A1478" t="s">
        <v>1501</v>
      </c>
      <c r="B1478" t="s">
        <v>1428</v>
      </c>
      <c r="C1478">
        <f t="shared" si="116"/>
        <v>948</v>
      </c>
      <c r="D1478">
        <f t="shared" si="116"/>
        <v>591</v>
      </c>
      <c r="E1478">
        <f t="array" ref="E1478">MIN(FIND(E$1:E$2,$A1478,C1478+1))-C1478</f>
        <v>5</v>
      </c>
      <c r="F1478">
        <f t="array" ref="F1478">MIN(FIND(F$1:F$2,$A1478,D1478+1))-D1478</f>
        <v>5</v>
      </c>
      <c r="G1478" t="str">
        <f t="shared" si="117"/>
        <v xml:space="preserve"> 25.3</v>
      </c>
      <c r="H1478" t="str">
        <f t="shared" si="118"/>
        <v xml:space="preserve"> 34.2</v>
      </c>
      <c r="I1478">
        <f t="shared" si="119"/>
        <v>25.3</v>
      </c>
      <c r="J1478">
        <f t="shared" si="120"/>
        <v>34.200000000000003</v>
      </c>
    </row>
    <row r="1479" spans="1:10" x14ac:dyDescent="0.2">
      <c r="A1479" t="s">
        <v>1502</v>
      </c>
      <c r="B1479" t="s">
        <v>1428</v>
      </c>
      <c r="C1479">
        <f t="shared" si="116"/>
        <v>951</v>
      </c>
      <c r="D1479">
        <f t="shared" si="116"/>
        <v>592</v>
      </c>
      <c r="E1479">
        <f t="array" ref="E1479">MIN(FIND(E$1:E$2,$A1479,C1479+1))-C1479</f>
        <v>5</v>
      </c>
      <c r="F1479">
        <f t="array" ref="F1479">MIN(FIND(F$1:F$2,$A1479,D1479+1))-D1479</f>
        <v>5</v>
      </c>
      <c r="G1479" t="str">
        <f t="shared" si="117"/>
        <v xml:space="preserve"> 24.4</v>
      </c>
      <c r="H1479" t="str">
        <f t="shared" si="118"/>
        <v xml:space="preserve"> 18.3</v>
      </c>
      <c r="I1479">
        <f t="shared" si="119"/>
        <v>24.4</v>
      </c>
      <c r="J1479">
        <f t="shared" si="120"/>
        <v>18.3</v>
      </c>
    </row>
    <row r="1480" spans="1:10" x14ac:dyDescent="0.2">
      <c r="A1480" t="s">
        <v>1503</v>
      </c>
      <c r="B1480" t="s">
        <v>1428</v>
      </c>
      <c r="C1480">
        <f t="shared" si="116"/>
        <v>955</v>
      </c>
      <c r="D1480">
        <f t="shared" si="116"/>
        <v>591</v>
      </c>
      <c r="E1480">
        <f t="array" ref="E1480">MIN(FIND(E$1:E$2,$A1480,C1480+1))-C1480</f>
        <v>5</v>
      </c>
      <c r="F1480">
        <f t="array" ref="F1480">MIN(FIND(F$1:F$2,$A1480,D1480+1))-D1480</f>
        <v>5</v>
      </c>
      <c r="G1480" t="str">
        <f t="shared" si="117"/>
        <v xml:space="preserve"> 37.3</v>
      </c>
      <c r="H1480" t="str">
        <f t="shared" si="118"/>
        <v xml:space="preserve"> 17.7</v>
      </c>
      <c r="I1480">
        <f t="shared" si="119"/>
        <v>37.299999999999997</v>
      </c>
      <c r="J1480">
        <f t="shared" si="120"/>
        <v>17.7</v>
      </c>
    </row>
    <row r="1481" spans="1:10" x14ac:dyDescent="0.2">
      <c r="A1481" t="s">
        <v>1504</v>
      </c>
      <c r="B1481" t="s">
        <v>1428</v>
      </c>
      <c r="C1481">
        <f t="shared" si="116"/>
        <v>951</v>
      </c>
      <c r="D1481">
        <f t="shared" si="116"/>
        <v>591</v>
      </c>
      <c r="E1481">
        <f t="array" ref="E1481">MIN(FIND(E$1:E$2,$A1481,C1481+1))-C1481</f>
        <v>5</v>
      </c>
      <c r="F1481">
        <f t="array" ref="F1481">MIN(FIND(F$1:F$2,$A1481,D1481+1))-D1481</f>
        <v>5</v>
      </c>
      <c r="G1481" t="str">
        <f t="shared" si="117"/>
        <v xml:space="preserve"> 28.4</v>
      </c>
      <c r="H1481" t="str">
        <f t="shared" si="118"/>
        <v xml:space="preserve"> 30.6</v>
      </c>
      <c r="I1481">
        <f t="shared" si="119"/>
        <v>28.4</v>
      </c>
      <c r="J1481">
        <f t="shared" si="120"/>
        <v>30.6</v>
      </c>
    </row>
    <row r="1482" spans="1:10" x14ac:dyDescent="0.2">
      <c r="A1482" t="s">
        <v>1505</v>
      </c>
      <c r="B1482" t="s">
        <v>1428</v>
      </c>
      <c r="C1482">
        <f t="shared" si="116"/>
        <v>945</v>
      </c>
      <c r="D1482">
        <f t="shared" si="116"/>
        <v>588</v>
      </c>
      <c r="E1482">
        <f t="array" ref="E1482">MIN(FIND(E$1:E$2,$A1482,C1482+1))-C1482</f>
        <v>5</v>
      </c>
      <c r="F1482">
        <f t="array" ref="F1482">MIN(FIND(F$1:F$2,$A1482,D1482+1))-D1482</f>
        <v>5</v>
      </c>
      <c r="G1482" t="str">
        <f t="shared" si="117"/>
        <v xml:space="preserve"> 24.9</v>
      </c>
      <c r="H1482" t="str">
        <f t="shared" si="118"/>
        <v xml:space="preserve"> 30.8</v>
      </c>
      <c r="I1482">
        <f t="shared" si="119"/>
        <v>24.9</v>
      </c>
      <c r="J1482">
        <f t="shared" si="120"/>
        <v>30.8</v>
      </c>
    </row>
    <row r="1483" spans="1:10" x14ac:dyDescent="0.2">
      <c r="A1483" t="s">
        <v>1506</v>
      </c>
      <c r="B1483" t="s">
        <v>1428</v>
      </c>
      <c r="C1483">
        <f t="shared" si="116"/>
        <v>948</v>
      </c>
      <c r="D1483">
        <f t="shared" si="116"/>
        <v>588</v>
      </c>
      <c r="E1483">
        <f t="array" ref="E1483">MIN(FIND(E$1:E$2,$A1483,C1483+1))-C1483</f>
        <v>5</v>
      </c>
      <c r="F1483">
        <f t="array" ref="F1483">MIN(FIND(F$1:F$2,$A1483,D1483+1))-D1483</f>
        <v>5</v>
      </c>
      <c r="G1483" t="str">
        <f t="shared" si="117"/>
        <v xml:space="preserve"> 27.8</v>
      </c>
      <c r="H1483" t="str">
        <f t="shared" si="118"/>
        <v xml:space="preserve"> 35.4</v>
      </c>
      <c r="I1483">
        <f t="shared" si="119"/>
        <v>27.8</v>
      </c>
      <c r="J1483">
        <f t="shared" si="120"/>
        <v>35.4</v>
      </c>
    </row>
    <row r="1484" spans="1:10" x14ac:dyDescent="0.2">
      <c r="A1484" t="s">
        <v>1507</v>
      </c>
      <c r="B1484" t="s">
        <v>1428</v>
      </c>
      <c r="C1484">
        <f t="shared" si="116"/>
        <v>954</v>
      </c>
      <c r="D1484">
        <f t="shared" si="116"/>
        <v>591</v>
      </c>
      <c r="E1484">
        <f t="array" ref="E1484">MIN(FIND(E$1:E$2,$A1484,C1484+1))-C1484</f>
        <v>5</v>
      </c>
      <c r="F1484">
        <f t="array" ref="F1484">MIN(FIND(F$1:F$2,$A1484,D1484+1))-D1484</f>
        <v>5</v>
      </c>
      <c r="G1484" t="str">
        <f t="shared" si="117"/>
        <v xml:space="preserve"> 29.8</v>
      </c>
      <c r="H1484" t="str">
        <f t="shared" si="118"/>
        <v xml:space="preserve"> 27.6</v>
      </c>
      <c r="I1484">
        <f t="shared" si="119"/>
        <v>29.8</v>
      </c>
      <c r="J1484">
        <f t="shared" si="120"/>
        <v>27.6</v>
      </c>
    </row>
    <row r="1485" spans="1:10" x14ac:dyDescent="0.2">
      <c r="A1485" t="s">
        <v>1508</v>
      </c>
      <c r="B1485" t="s">
        <v>1428</v>
      </c>
      <c r="C1485">
        <f t="shared" si="116"/>
        <v>949</v>
      </c>
      <c r="D1485">
        <f t="shared" si="116"/>
        <v>588</v>
      </c>
      <c r="E1485">
        <f t="array" ref="E1485">MIN(FIND(E$1:E$2,$A1485,C1485+1))-C1485</f>
        <v>5</v>
      </c>
      <c r="F1485">
        <f t="array" ref="F1485">MIN(FIND(F$1:F$2,$A1485,D1485+1))-D1485</f>
        <v>5</v>
      </c>
      <c r="G1485" t="str">
        <f t="shared" si="117"/>
        <v xml:space="preserve"> 22.2</v>
      </c>
      <c r="H1485" t="str">
        <f t="shared" si="118"/>
        <v xml:space="preserve"> 23.2</v>
      </c>
      <c r="I1485">
        <f t="shared" si="119"/>
        <v>22.2</v>
      </c>
      <c r="J1485">
        <f t="shared" si="120"/>
        <v>23.2</v>
      </c>
    </row>
    <row r="1486" spans="1:10" x14ac:dyDescent="0.2">
      <c r="A1486" t="s">
        <v>1509</v>
      </c>
      <c r="B1486" t="s">
        <v>1428</v>
      </c>
      <c r="C1486">
        <f t="shared" si="116"/>
        <v>948</v>
      </c>
      <c r="D1486">
        <f t="shared" si="116"/>
        <v>591</v>
      </c>
      <c r="E1486">
        <f t="array" ref="E1486">MIN(FIND(E$1:E$2,$A1486,C1486+1))-C1486</f>
        <v>5</v>
      </c>
      <c r="F1486">
        <f t="array" ref="F1486">MIN(FIND(F$1:F$2,$A1486,D1486+1))-D1486</f>
        <v>5</v>
      </c>
      <c r="G1486" t="str">
        <f t="shared" si="117"/>
        <v xml:space="preserve"> 35.5</v>
      </c>
      <c r="H1486" t="str">
        <f t="shared" si="118"/>
        <v xml:space="preserve"> 26.6</v>
      </c>
      <c r="I1486">
        <f t="shared" si="119"/>
        <v>35.5</v>
      </c>
      <c r="J1486">
        <f t="shared" si="120"/>
        <v>26.6</v>
      </c>
    </row>
    <row r="1487" spans="1:10" x14ac:dyDescent="0.2">
      <c r="A1487" t="s">
        <v>1510</v>
      </c>
      <c r="B1487" t="s">
        <v>1511</v>
      </c>
      <c r="C1487">
        <f t="shared" si="116"/>
        <v>948</v>
      </c>
      <c r="D1487">
        <f t="shared" si="116"/>
        <v>587</v>
      </c>
      <c r="E1487">
        <f t="array" ref="E1487">MIN(FIND(E$1:E$2,$A1487,C1487+1))-C1487</f>
        <v>5</v>
      </c>
      <c r="F1487">
        <f t="array" ref="F1487">MIN(FIND(F$1:F$2,$A1487,D1487+1))-D1487</f>
        <v>5</v>
      </c>
      <c r="G1487" t="str">
        <f t="shared" si="117"/>
        <v xml:space="preserve"> 23.7</v>
      </c>
      <c r="H1487" t="str">
        <f t="shared" si="118"/>
        <v xml:space="preserve"> 16.7</v>
      </c>
      <c r="I1487">
        <f t="shared" si="119"/>
        <v>23.7</v>
      </c>
      <c r="J1487">
        <f t="shared" si="120"/>
        <v>16.7</v>
      </c>
    </row>
    <row r="1488" spans="1:10" x14ac:dyDescent="0.2">
      <c r="A1488" t="s">
        <v>1512</v>
      </c>
      <c r="B1488" t="s">
        <v>1511</v>
      </c>
      <c r="C1488">
        <f t="shared" si="116"/>
        <v>944</v>
      </c>
      <c r="D1488">
        <f t="shared" si="116"/>
        <v>587</v>
      </c>
      <c r="E1488">
        <f t="array" ref="E1488">MIN(FIND(E$1:E$2,$A1488,C1488+1))-C1488</f>
        <v>4</v>
      </c>
      <c r="F1488">
        <f t="array" ref="F1488">MIN(FIND(F$1:F$2,$A1488,D1488+1))-D1488</f>
        <v>5</v>
      </c>
      <c r="G1488" t="str">
        <f t="shared" si="117"/>
        <v xml:space="preserve"> 8.2</v>
      </c>
      <c r="H1488" t="str">
        <f t="shared" si="118"/>
        <v xml:space="preserve"> 23.3</v>
      </c>
      <c r="I1488">
        <f t="shared" si="119"/>
        <v>8.1999999999999993</v>
      </c>
      <c r="J1488">
        <f t="shared" si="120"/>
        <v>23.3</v>
      </c>
    </row>
    <row r="1489" spans="1:10" x14ac:dyDescent="0.2">
      <c r="A1489" t="s">
        <v>1513</v>
      </c>
      <c r="B1489" t="s">
        <v>1511</v>
      </c>
      <c r="C1489">
        <f t="shared" si="116"/>
        <v>946</v>
      </c>
      <c r="D1489">
        <f t="shared" si="116"/>
        <v>587</v>
      </c>
      <c r="E1489">
        <f t="array" ref="E1489">MIN(FIND(E$1:E$2,$A1489,C1489+1))-C1489</f>
        <v>5</v>
      </c>
      <c r="F1489">
        <f t="array" ref="F1489">MIN(FIND(F$1:F$2,$A1489,D1489+1))-D1489</f>
        <v>5</v>
      </c>
      <c r="G1489" t="str">
        <f t="shared" si="117"/>
        <v xml:space="preserve"> 11.6</v>
      </c>
      <c r="H1489" t="str">
        <f t="shared" si="118"/>
        <v xml:space="preserve"> 18.1</v>
      </c>
      <c r="I1489">
        <f t="shared" si="119"/>
        <v>11.6</v>
      </c>
      <c r="J1489">
        <f t="shared" si="120"/>
        <v>18.100000000000001</v>
      </c>
    </row>
    <row r="1490" spans="1:10" x14ac:dyDescent="0.2">
      <c r="A1490" t="s">
        <v>1514</v>
      </c>
      <c r="B1490" t="s">
        <v>1511</v>
      </c>
      <c r="C1490">
        <f t="shared" si="116"/>
        <v>950</v>
      </c>
      <c r="D1490">
        <f t="shared" si="116"/>
        <v>591</v>
      </c>
      <c r="E1490">
        <f t="array" ref="E1490">MIN(FIND(E$1:E$2,$A1490,C1490+1))-C1490</f>
        <v>5</v>
      </c>
      <c r="F1490">
        <f t="array" ref="F1490">MIN(FIND(F$1:F$2,$A1490,D1490+1))-D1490</f>
        <v>5</v>
      </c>
      <c r="G1490" t="str">
        <f t="shared" si="117"/>
        <v xml:space="preserve"> 17.0</v>
      </c>
      <c r="H1490" t="str">
        <f t="shared" si="118"/>
        <v xml:space="preserve"> 21.1</v>
      </c>
      <c r="I1490">
        <f t="shared" si="119"/>
        <v>17</v>
      </c>
      <c r="J1490">
        <f t="shared" si="120"/>
        <v>21.1</v>
      </c>
    </row>
    <row r="1491" spans="1:10" x14ac:dyDescent="0.2">
      <c r="A1491" t="s">
        <v>1515</v>
      </c>
      <c r="B1491" t="s">
        <v>1511</v>
      </c>
      <c r="C1491">
        <f t="shared" si="116"/>
        <v>953</v>
      </c>
      <c r="D1491">
        <f t="shared" si="116"/>
        <v>591</v>
      </c>
      <c r="E1491">
        <f t="array" ref="E1491">MIN(FIND(E$1:E$2,$A1491,C1491+1))-C1491</f>
        <v>5</v>
      </c>
      <c r="F1491">
        <f t="array" ref="F1491">MIN(FIND(F$1:F$2,$A1491,D1491+1))-D1491</f>
        <v>5</v>
      </c>
      <c r="G1491" t="str">
        <f t="shared" si="117"/>
        <v xml:space="preserve"> 19.1</v>
      </c>
      <c r="H1491" t="str">
        <f t="shared" si="118"/>
        <v xml:space="preserve"> 22.4</v>
      </c>
      <c r="I1491">
        <f t="shared" si="119"/>
        <v>19.100000000000001</v>
      </c>
      <c r="J1491">
        <f t="shared" si="120"/>
        <v>22.4</v>
      </c>
    </row>
    <row r="1492" spans="1:10" x14ac:dyDescent="0.2">
      <c r="A1492" t="s">
        <v>1516</v>
      </c>
      <c r="B1492" t="s">
        <v>1511</v>
      </c>
      <c r="C1492">
        <f t="shared" si="116"/>
        <v>949</v>
      </c>
      <c r="D1492">
        <f t="shared" si="116"/>
        <v>590</v>
      </c>
      <c r="E1492">
        <f t="array" ref="E1492">MIN(FIND(E$1:E$2,$A1492,C1492+1))-C1492</f>
        <v>5</v>
      </c>
      <c r="F1492">
        <f t="array" ref="F1492">MIN(FIND(F$1:F$2,$A1492,D1492+1))-D1492</f>
        <v>5</v>
      </c>
      <c r="G1492" t="str">
        <f t="shared" si="117"/>
        <v xml:space="preserve"> 18.7</v>
      </c>
      <c r="H1492" t="str">
        <f t="shared" si="118"/>
        <v xml:space="preserve"> 19.3</v>
      </c>
      <c r="I1492">
        <f t="shared" si="119"/>
        <v>18.7</v>
      </c>
      <c r="J1492">
        <f t="shared" si="120"/>
        <v>19.3</v>
      </c>
    </row>
    <row r="1493" spans="1:10" x14ac:dyDescent="0.2">
      <c r="A1493" t="s">
        <v>1517</v>
      </c>
      <c r="B1493" t="s">
        <v>1511</v>
      </c>
      <c r="C1493">
        <f t="shared" si="116"/>
        <v>946</v>
      </c>
      <c r="D1493">
        <f t="shared" si="116"/>
        <v>587</v>
      </c>
      <c r="E1493">
        <f t="array" ref="E1493">MIN(FIND(E$1:E$2,$A1493,C1493+1))-C1493</f>
        <v>5</v>
      </c>
      <c r="F1493">
        <f t="array" ref="F1493">MIN(FIND(F$1:F$2,$A1493,D1493+1))-D1493</f>
        <v>5</v>
      </c>
      <c r="G1493" t="str">
        <f t="shared" si="117"/>
        <v xml:space="preserve"> 18.6</v>
      </c>
      <c r="H1493" t="str">
        <f t="shared" si="118"/>
        <v xml:space="preserve"> 28.5</v>
      </c>
      <c r="I1493">
        <f t="shared" si="119"/>
        <v>18.600000000000001</v>
      </c>
      <c r="J1493">
        <f t="shared" si="120"/>
        <v>28.5</v>
      </c>
    </row>
    <row r="1494" spans="1:10" x14ac:dyDescent="0.2">
      <c r="A1494" t="s">
        <v>1518</v>
      </c>
      <c r="B1494" t="s">
        <v>1511</v>
      </c>
      <c r="C1494">
        <f t="shared" si="116"/>
        <v>947</v>
      </c>
      <c r="D1494">
        <f t="shared" si="116"/>
        <v>587</v>
      </c>
      <c r="E1494">
        <f t="array" ref="E1494">MIN(FIND(E$1:E$2,$A1494,C1494+1))-C1494</f>
        <v>5</v>
      </c>
      <c r="F1494">
        <f t="array" ref="F1494">MIN(FIND(F$1:F$2,$A1494,D1494+1))-D1494</f>
        <v>5</v>
      </c>
      <c r="G1494" t="str">
        <f t="shared" si="117"/>
        <v xml:space="preserve"> 20.1</v>
      </c>
      <c r="H1494" t="str">
        <f t="shared" si="118"/>
        <v xml:space="preserve"> 29.0</v>
      </c>
      <c r="I1494">
        <f t="shared" si="119"/>
        <v>20.100000000000001</v>
      </c>
      <c r="J1494">
        <f t="shared" si="120"/>
        <v>29</v>
      </c>
    </row>
    <row r="1495" spans="1:10" x14ac:dyDescent="0.2">
      <c r="A1495" t="s">
        <v>1519</v>
      </c>
      <c r="B1495" t="s">
        <v>1511</v>
      </c>
      <c r="C1495">
        <f t="shared" si="116"/>
        <v>945</v>
      </c>
      <c r="D1495">
        <f t="shared" si="116"/>
        <v>587</v>
      </c>
      <c r="E1495">
        <f t="array" ref="E1495">MIN(FIND(E$1:E$2,$A1495,C1495+1))-C1495</f>
        <v>5</v>
      </c>
      <c r="F1495">
        <f t="array" ref="F1495">MIN(FIND(F$1:F$2,$A1495,D1495+1))-D1495</f>
        <v>5</v>
      </c>
      <c r="G1495" t="str">
        <f t="shared" si="117"/>
        <v xml:space="preserve"> 19.9</v>
      </c>
      <c r="H1495" t="str">
        <f t="shared" si="118"/>
        <v xml:space="preserve"> 34.2</v>
      </c>
      <c r="I1495">
        <f t="shared" si="119"/>
        <v>19.899999999999999</v>
      </c>
      <c r="J1495">
        <f t="shared" si="120"/>
        <v>34.200000000000003</v>
      </c>
    </row>
    <row r="1496" spans="1:10" x14ac:dyDescent="0.2">
      <c r="A1496" t="s">
        <v>1520</v>
      </c>
      <c r="B1496" t="s">
        <v>1511</v>
      </c>
      <c r="C1496">
        <f t="shared" si="116"/>
        <v>953</v>
      </c>
      <c r="D1496">
        <f t="shared" si="116"/>
        <v>587</v>
      </c>
      <c r="E1496">
        <f t="array" ref="E1496">MIN(FIND(E$1:E$2,$A1496,C1496+1))-C1496</f>
        <v>5</v>
      </c>
      <c r="F1496">
        <f t="array" ref="F1496">MIN(FIND(F$1:F$2,$A1496,D1496+1))-D1496</f>
        <v>5</v>
      </c>
      <c r="G1496" t="str">
        <f t="shared" si="117"/>
        <v xml:space="preserve"> 20.0</v>
      </c>
      <c r="H1496" t="str">
        <f t="shared" si="118"/>
        <v xml:space="preserve"> 18.2</v>
      </c>
      <c r="I1496">
        <f t="shared" si="119"/>
        <v>20</v>
      </c>
      <c r="J1496">
        <f t="shared" si="120"/>
        <v>18.2</v>
      </c>
    </row>
    <row r="1497" spans="1:10" x14ac:dyDescent="0.2">
      <c r="A1497" t="s">
        <v>1521</v>
      </c>
      <c r="B1497" t="s">
        <v>1511</v>
      </c>
      <c r="C1497">
        <f t="shared" si="116"/>
        <v>955</v>
      </c>
      <c r="D1497">
        <f t="shared" si="116"/>
        <v>587</v>
      </c>
      <c r="E1497">
        <f t="array" ref="E1497">MIN(FIND(E$1:E$2,$A1497,C1497+1))-C1497</f>
        <v>5</v>
      </c>
      <c r="F1497">
        <f t="array" ref="F1497">MIN(FIND(F$1:F$2,$A1497,D1497+1))-D1497</f>
        <v>5</v>
      </c>
      <c r="G1497" t="str">
        <f t="shared" si="117"/>
        <v xml:space="preserve"> 17.0</v>
      </c>
      <c r="H1497" t="str">
        <f t="shared" si="118"/>
        <v xml:space="preserve"> 17.4</v>
      </c>
      <c r="I1497">
        <f t="shared" si="119"/>
        <v>17</v>
      </c>
      <c r="J1497">
        <f t="shared" si="120"/>
        <v>17.399999999999999</v>
      </c>
    </row>
    <row r="1498" spans="1:10" x14ac:dyDescent="0.2">
      <c r="A1498" t="s">
        <v>1522</v>
      </c>
      <c r="B1498" t="s">
        <v>1511</v>
      </c>
      <c r="C1498">
        <f t="shared" si="116"/>
        <v>950</v>
      </c>
      <c r="D1498">
        <f t="shared" si="116"/>
        <v>590</v>
      </c>
      <c r="E1498">
        <f t="array" ref="E1498">MIN(FIND(E$1:E$2,$A1498,C1498+1))-C1498</f>
        <v>5</v>
      </c>
      <c r="F1498">
        <f t="array" ref="F1498">MIN(FIND(F$1:F$2,$A1498,D1498+1))-D1498</f>
        <v>5</v>
      </c>
      <c r="G1498" t="str">
        <f t="shared" si="117"/>
        <v xml:space="preserve"> 21.2</v>
      </c>
      <c r="H1498" t="str">
        <f t="shared" si="118"/>
        <v xml:space="preserve"> 16.9</v>
      </c>
      <c r="I1498">
        <f t="shared" si="119"/>
        <v>21.2</v>
      </c>
      <c r="J1498">
        <f t="shared" si="120"/>
        <v>16.899999999999999</v>
      </c>
    </row>
    <row r="1499" spans="1:10" x14ac:dyDescent="0.2">
      <c r="A1499" t="s">
        <v>1523</v>
      </c>
      <c r="B1499" t="s">
        <v>1511</v>
      </c>
      <c r="C1499">
        <f t="shared" si="116"/>
        <v>947</v>
      </c>
      <c r="D1499">
        <f t="shared" si="116"/>
        <v>587</v>
      </c>
      <c r="E1499">
        <f t="array" ref="E1499">MIN(FIND(E$1:E$2,$A1499,C1499+1))-C1499</f>
        <v>5</v>
      </c>
      <c r="F1499">
        <f t="array" ref="F1499">MIN(FIND(F$1:F$2,$A1499,D1499+1))-D1499</f>
        <v>5</v>
      </c>
      <c r="G1499" t="str">
        <f t="shared" si="117"/>
        <v xml:space="preserve"> 14.3</v>
      </c>
      <c r="H1499" t="str">
        <f t="shared" si="118"/>
        <v xml:space="preserve"> 32.9</v>
      </c>
      <c r="I1499">
        <f t="shared" si="119"/>
        <v>14.3</v>
      </c>
      <c r="J1499">
        <f t="shared" si="120"/>
        <v>32.9</v>
      </c>
    </row>
    <row r="1500" spans="1:10" x14ac:dyDescent="0.2">
      <c r="A1500" t="s">
        <v>1524</v>
      </c>
      <c r="B1500" t="s">
        <v>1511</v>
      </c>
      <c r="C1500">
        <f t="shared" si="116"/>
        <v>950</v>
      </c>
      <c r="D1500">
        <f t="shared" si="116"/>
        <v>587</v>
      </c>
      <c r="E1500">
        <f t="array" ref="E1500">MIN(FIND(E$1:E$2,$A1500,C1500+1))-C1500</f>
        <v>5</v>
      </c>
      <c r="F1500">
        <f t="array" ref="F1500">MIN(FIND(F$1:F$2,$A1500,D1500+1))-D1500</f>
        <v>5</v>
      </c>
      <c r="G1500" t="str">
        <f t="shared" si="117"/>
        <v xml:space="preserve"> 13.0</v>
      </c>
      <c r="H1500" t="str">
        <f t="shared" si="118"/>
        <v xml:space="preserve"> 21.3</v>
      </c>
      <c r="I1500">
        <f t="shared" si="119"/>
        <v>13</v>
      </c>
      <c r="J1500">
        <f t="shared" si="120"/>
        <v>21.3</v>
      </c>
    </row>
    <row r="1501" spans="1:10" x14ac:dyDescent="0.2">
      <c r="A1501" t="s">
        <v>1525</v>
      </c>
      <c r="B1501" t="s">
        <v>1511</v>
      </c>
      <c r="C1501">
        <f t="shared" si="116"/>
        <v>954</v>
      </c>
      <c r="D1501">
        <f t="shared" si="116"/>
        <v>590</v>
      </c>
      <c r="E1501">
        <f t="array" ref="E1501">MIN(FIND(E$1:E$2,$A1501,C1501+1))-C1501</f>
        <v>5</v>
      </c>
      <c r="F1501">
        <f t="array" ref="F1501">MIN(FIND(F$1:F$2,$A1501,D1501+1))-D1501</f>
        <v>5</v>
      </c>
      <c r="G1501" t="str">
        <f t="shared" si="117"/>
        <v xml:space="preserve"> 16.1</v>
      </c>
      <c r="H1501" t="str">
        <f t="shared" si="118"/>
        <v xml:space="preserve"> 21.1</v>
      </c>
      <c r="I1501">
        <f t="shared" si="119"/>
        <v>16.100000000000001</v>
      </c>
      <c r="J1501">
        <f t="shared" si="120"/>
        <v>21.1</v>
      </c>
    </row>
    <row r="1502" spans="1:10" x14ac:dyDescent="0.2">
      <c r="A1502" t="s">
        <v>1526</v>
      </c>
      <c r="B1502" t="s">
        <v>1511</v>
      </c>
      <c r="C1502">
        <f t="shared" si="116"/>
        <v>962</v>
      </c>
      <c r="D1502">
        <f t="shared" si="116"/>
        <v>587</v>
      </c>
      <c r="E1502">
        <f t="array" ref="E1502">MIN(FIND(E$1:E$2,$A1502,C1502+1))-C1502</f>
        <v>5</v>
      </c>
      <c r="F1502">
        <f t="array" ref="F1502">MIN(FIND(F$1:F$2,$A1502,D1502+1))-D1502</f>
        <v>5</v>
      </c>
      <c r="G1502" t="str">
        <f t="shared" si="117"/>
        <v xml:space="preserve"> 15.8</v>
      </c>
      <c r="H1502" t="str">
        <f t="shared" si="118"/>
        <v xml:space="preserve"> 18.6</v>
      </c>
      <c r="I1502">
        <f t="shared" si="119"/>
        <v>15.8</v>
      </c>
      <c r="J1502">
        <f t="shared" si="120"/>
        <v>18.600000000000001</v>
      </c>
    </row>
    <row r="1503" spans="1:10" x14ac:dyDescent="0.2">
      <c r="A1503" t="s">
        <v>1527</v>
      </c>
      <c r="B1503" t="s">
        <v>1511</v>
      </c>
      <c r="C1503">
        <f t="shared" si="116"/>
        <v>946</v>
      </c>
      <c r="D1503">
        <f t="shared" si="116"/>
        <v>587</v>
      </c>
      <c r="E1503">
        <f t="array" ref="E1503">MIN(FIND(E$1:E$2,$A1503,C1503+1))-C1503</f>
        <v>5</v>
      </c>
      <c r="F1503">
        <f t="array" ref="F1503">MIN(FIND(F$1:F$2,$A1503,D1503+1))-D1503</f>
        <v>5</v>
      </c>
      <c r="G1503" t="str">
        <f t="shared" si="117"/>
        <v xml:space="preserve"> 13.6</v>
      </c>
      <c r="H1503" t="str">
        <f t="shared" si="118"/>
        <v xml:space="preserve"> 24.4</v>
      </c>
      <c r="I1503">
        <f t="shared" si="119"/>
        <v>13.6</v>
      </c>
      <c r="J1503">
        <f t="shared" si="120"/>
        <v>24.4</v>
      </c>
    </row>
    <row r="1504" spans="1:10" x14ac:dyDescent="0.2">
      <c r="A1504" t="s">
        <v>1528</v>
      </c>
      <c r="B1504" t="s">
        <v>1511</v>
      </c>
      <c r="C1504">
        <f t="shared" si="116"/>
        <v>944</v>
      </c>
      <c r="D1504">
        <f t="shared" si="116"/>
        <v>587</v>
      </c>
      <c r="E1504">
        <f t="array" ref="E1504">MIN(FIND(E$1:E$2,$A1504,C1504+1))-C1504</f>
        <v>5</v>
      </c>
      <c r="F1504">
        <f t="array" ref="F1504">MIN(FIND(F$1:F$2,$A1504,D1504+1))-D1504</f>
        <v>5</v>
      </c>
      <c r="G1504" t="str">
        <f t="shared" si="117"/>
        <v xml:space="preserve"> 21.9</v>
      </c>
      <c r="H1504" t="str">
        <f t="shared" si="118"/>
        <v xml:space="preserve"> 23.5</v>
      </c>
      <c r="I1504">
        <f t="shared" si="119"/>
        <v>21.9</v>
      </c>
      <c r="J1504">
        <f t="shared" si="120"/>
        <v>23.5</v>
      </c>
    </row>
    <row r="1505" spans="1:10" x14ac:dyDescent="0.2">
      <c r="A1505" t="s">
        <v>1529</v>
      </c>
      <c r="B1505" t="s">
        <v>1511</v>
      </c>
      <c r="C1505">
        <f t="shared" si="116"/>
        <v>951</v>
      </c>
      <c r="D1505">
        <f t="shared" si="116"/>
        <v>590</v>
      </c>
      <c r="E1505">
        <f t="array" ref="E1505">MIN(FIND(E$1:E$2,$A1505,C1505+1))-C1505</f>
        <v>4</v>
      </c>
      <c r="F1505">
        <f t="array" ref="F1505">MIN(FIND(F$1:F$2,$A1505,D1505+1))-D1505</f>
        <v>5</v>
      </c>
      <c r="G1505" t="str">
        <f t="shared" si="117"/>
        <v xml:space="preserve"> 8.9</v>
      </c>
      <c r="H1505" t="str">
        <f t="shared" si="118"/>
        <v xml:space="preserve"> 27.8</v>
      </c>
      <c r="I1505">
        <f t="shared" si="119"/>
        <v>8.9</v>
      </c>
      <c r="J1505">
        <f t="shared" si="120"/>
        <v>27.8</v>
      </c>
    </row>
    <row r="1506" spans="1:10" x14ac:dyDescent="0.2">
      <c r="A1506" t="s">
        <v>1530</v>
      </c>
      <c r="B1506" t="s">
        <v>1511</v>
      </c>
      <c r="C1506">
        <f t="shared" si="116"/>
        <v>945</v>
      </c>
      <c r="D1506">
        <f t="shared" si="116"/>
        <v>587</v>
      </c>
      <c r="E1506">
        <f t="array" ref="E1506">MIN(FIND(E$1:E$2,$A1506,C1506+1))-C1506</f>
        <v>5</v>
      </c>
      <c r="F1506">
        <f t="array" ref="F1506">MIN(FIND(F$1:F$2,$A1506,D1506+1))-D1506</f>
        <v>5</v>
      </c>
      <c r="G1506" t="str">
        <f t="shared" si="117"/>
        <v xml:space="preserve"> 23.3</v>
      </c>
      <c r="H1506" t="str">
        <f t="shared" si="118"/>
        <v xml:space="preserve"> 25.1</v>
      </c>
      <c r="I1506">
        <f t="shared" si="119"/>
        <v>23.3</v>
      </c>
      <c r="J1506">
        <f t="shared" si="120"/>
        <v>25.1</v>
      </c>
    </row>
    <row r="1507" spans="1:10" x14ac:dyDescent="0.2">
      <c r="A1507" t="s">
        <v>1531</v>
      </c>
      <c r="B1507" t="s">
        <v>1511</v>
      </c>
      <c r="C1507">
        <f t="shared" si="116"/>
        <v>947</v>
      </c>
      <c r="D1507">
        <f t="shared" si="116"/>
        <v>587</v>
      </c>
      <c r="E1507">
        <f t="array" ref="E1507">MIN(FIND(E$1:E$2,$A1507,C1507+1))-C1507</f>
        <v>5</v>
      </c>
      <c r="F1507">
        <f t="array" ref="F1507">MIN(FIND(F$1:F$2,$A1507,D1507+1))-D1507</f>
        <v>5</v>
      </c>
      <c r="G1507" t="str">
        <f t="shared" si="117"/>
        <v xml:space="preserve"> 16.5</v>
      </c>
      <c r="H1507" t="str">
        <f t="shared" si="118"/>
        <v xml:space="preserve"> 21.9</v>
      </c>
      <c r="I1507">
        <f t="shared" si="119"/>
        <v>16.5</v>
      </c>
      <c r="J1507">
        <f t="shared" si="120"/>
        <v>21.9</v>
      </c>
    </row>
    <row r="1508" spans="1:10" x14ac:dyDescent="0.2">
      <c r="A1508" t="s">
        <v>1532</v>
      </c>
      <c r="B1508" t="s">
        <v>1511</v>
      </c>
      <c r="C1508">
        <f t="shared" si="116"/>
        <v>956</v>
      </c>
      <c r="D1508">
        <f t="shared" si="116"/>
        <v>590</v>
      </c>
      <c r="E1508">
        <f t="array" ref="E1508">MIN(FIND(E$1:E$2,$A1508,C1508+1))-C1508</f>
        <v>5</v>
      </c>
      <c r="F1508">
        <f t="array" ref="F1508">MIN(FIND(F$1:F$2,$A1508,D1508+1))-D1508</f>
        <v>5</v>
      </c>
      <c r="G1508" t="str">
        <f t="shared" si="117"/>
        <v xml:space="preserve"> 10.6</v>
      </c>
      <c r="H1508" t="str">
        <f t="shared" si="118"/>
        <v xml:space="preserve"> 25.6</v>
      </c>
      <c r="I1508">
        <f t="shared" si="119"/>
        <v>10.6</v>
      </c>
      <c r="J1508">
        <f t="shared" si="120"/>
        <v>25.6</v>
      </c>
    </row>
    <row r="1509" spans="1:10" x14ac:dyDescent="0.2">
      <c r="A1509" t="s">
        <v>1533</v>
      </c>
      <c r="B1509" t="s">
        <v>1511</v>
      </c>
      <c r="C1509">
        <f t="shared" ref="C1509:D1540" si="121">FIND(C$1,$A1509)+LEN(C$1)+2</f>
        <v>942</v>
      </c>
      <c r="D1509">
        <f t="shared" si="121"/>
        <v>587</v>
      </c>
      <c r="E1509">
        <f t="array" ref="E1509">MIN(FIND(E$1:E$2,$A1509,C1509+1))-C1509</f>
        <v>5</v>
      </c>
      <c r="F1509">
        <f t="array" ref="F1509">MIN(FIND(F$1:F$2,$A1509,D1509+1))-D1509</f>
        <v>5</v>
      </c>
      <c r="G1509" t="str">
        <f t="shared" si="117"/>
        <v xml:space="preserve"> 17.6</v>
      </c>
      <c r="H1509" t="str">
        <f t="shared" si="118"/>
        <v xml:space="preserve"> 25.3</v>
      </c>
      <c r="I1509">
        <f t="shared" si="119"/>
        <v>17.600000000000001</v>
      </c>
      <c r="J1509">
        <f t="shared" si="120"/>
        <v>25.3</v>
      </c>
    </row>
    <row r="1510" spans="1:10" x14ac:dyDescent="0.2">
      <c r="A1510" t="s">
        <v>1534</v>
      </c>
      <c r="B1510" t="s">
        <v>1511</v>
      </c>
      <c r="C1510">
        <f t="shared" si="121"/>
        <v>957</v>
      </c>
      <c r="D1510">
        <f t="shared" si="121"/>
        <v>592</v>
      </c>
      <c r="E1510">
        <f t="array" ref="E1510">MIN(FIND(E$1:E$2,$A1510,C1510+1))-C1510</f>
        <v>4</v>
      </c>
      <c r="F1510">
        <f t="array" ref="F1510">MIN(FIND(F$1:F$2,$A1510,D1510+1))-D1510</f>
        <v>5</v>
      </c>
      <c r="G1510" t="str">
        <f t="shared" si="117"/>
        <v xml:space="preserve"> 9.0</v>
      </c>
      <c r="H1510" t="str">
        <f t="shared" si="118"/>
        <v xml:space="preserve"> 23.0</v>
      </c>
      <c r="I1510">
        <f t="shared" si="119"/>
        <v>9</v>
      </c>
      <c r="J1510">
        <f t="shared" si="120"/>
        <v>23</v>
      </c>
    </row>
    <row r="1511" spans="1:10" x14ac:dyDescent="0.2">
      <c r="A1511" t="s">
        <v>1535</v>
      </c>
      <c r="B1511" t="s">
        <v>1511</v>
      </c>
      <c r="C1511">
        <f t="shared" si="121"/>
        <v>949</v>
      </c>
      <c r="D1511">
        <f t="shared" si="121"/>
        <v>587</v>
      </c>
      <c r="E1511">
        <f t="array" ref="E1511">MIN(FIND(E$1:E$2,$A1511,C1511+1))-C1511</f>
        <v>5</v>
      </c>
      <c r="F1511">
        <f t="array" ref="F1511">MIN(FIND(F$1:F$2,$A1511,D1511+1))-D1511</f>
        <v>5</v>
      </c>
      <c r="G1511" t="str">
        <f t="shared" si="117"/>
        <v xml:space="preserve"> 10.2</v>
      </c>
      <c r="H1511" t="str">
        <f t="shared" si="118"/>
        <v xml:space="preserve"> 27.2</v>
      </c>
      <c r="I1511">
        <f t="shared" si="119"/>
        <v>10.199999999999999</v>
      </c>
      <c r="J1511">
        <f t="shared" si="120"/>
        <v>27.2</v>
      </c>
    </row>
    <row r="1512" spans="1:10" x14ac:dyDescent="0.2">
      <c r="A1512" t="s">
        <v>1536</v>
      </c>
      <c r="B1512" t="s">
        <v>1511</v>
      </c>
      <c r="C1512">
        <f t="shared" si="121"/>
        <v>956</v>
      </c>
      <c r="D1512">
        <f t="shared" si="121"/>
        <v>592</v>
      </c>
      <c r="E1512">
        <f t="array" ref="E1512">MIN(FIND(E$1:E$2,$A1512,C1512+1))-C1512</f>
        <v>5</v>
      </c>
      <c r="F1512">
        <f t="array" ref="F1512">MIN(FIND(F$1:F$2,$A1512,D1512+1))-D1512</f>
        <v>5</v>
      </c>
      <c r="G1512" t="str">
        <f t="shared" si="117"/>
        <v xml:space="preserve"> 13.3</v>
      </c>
      <c r="H1512" t="str">
        <f t="shared" si="118"/>
        <v xml:space="preserve"> 16.9</v>
      </c>
      <c r="I1512">
        <f t="shared" si="119"/>
        <v>13.3</v>
      </c>
      <c r="J1512">
        <f t="shared" si="120"/>
        <v>16.899999999999999</v>
      </c>
    </row>
    <row r="1513" spans="1:10" x14ac:dyDescent="0.2">
      <c r="A1513" t="s">
        <v>1537</v>
      </c>
      <c r="B1513" t="s">
        <v>1511</v>
      </c>
      <c r="C1513">
        <f t="shared" si="121"/>
        <v>952</v>
      </c>
      <c r="D1513">
        <f t="shared" si="121"/>
        <v>590</v>
      </c>
      <c r="E1513">
        <f t="array" ref="E1513">MIN(FIND(E$1:E$2,$A1513,C1513+1))-C1513</f>
        <v>5</v>
      </c>
      <c r="F1513">
        <f t="array" ref="F1513">MIN(FIND(F$1:F$2,$A1513,D1513+1))-D1513</f>
        <v>5</v>
      </c>
      <c r="G1513" t="str">
        <f t="shared" si="117"/>
        <v xml:space="preserve"> 17.8</v>
      </c>
      <c r="H1513" t="str">
        <f t="shared" si="118"/>
        <v xml:space="preserve"> 22.5</v>
      </c>
      <c r="I1513">
        <f t="shared" si="119"/>
        <v>17.8</v>
      </c>
      <c r="J1513">
        <f t="shared" si="120"/>
        <v>22.5</v>
      </c>
    </row>
    <row r="1514" spans="1:10" x14ac:dyDescent="0.2">
      <c r="A1514" t="s">
        <v>1538</v>
      </c>
      <c r="B1514" t="s">
        <v>1511</v>
      </c>
      <c r="C1514">
        <f t="shared" si="121"/>
        <v>954</v>
      </c>
      <c r="D1514">
        <f t="shared" si="121"/>
        <v>590</v>
      </c>
      <c r="E1514">
        <f t="array" ref="E1514">MIN(FIND(E$1:E$2,$A1514,C1514+1))-C1514</f>
        <v>5</v>
      </c>
      <c r="F1514">
        <f t="array" ref="F1514">MIN(FIND(F$1:F$2,$A1514,D1514+1))-D1514</f>
        <v>5</v>
      </c>
      <c r="G1514" t="str">
        <f t="shared" si="117"/>
        <v xml:space="preserve"> 21.1</v>
      </c>
      <c r="H1514" t="str">
        <f t="shared" si="118"/>
        <v xml:space="preserve"> 28.6</v>
      </c>
      <c r="I1514">
        <f t="shared" si="119"/>
        <v>21.1</v>
      </c>
      <c r="J1514">
        <f t="shared" si="120"/>
        <v>28.6</v>
      </c>
    </row>
    <row r="1515" spans="1:10" x14ac:dyDescent="0.2">
      <c r="A1515" t="s">
        <v>1539</v>
      </c>
      <c r="B1515" t="s">
        <v>1511</v>
      </c>
      <c r="C1515">
        <f t="shared" si="121"/>
        <v>942</v>
      </c>
      <c r="D1515">
        <f t="shared" si="121"/>
        <v>587</v>
      </c>
      <c r="E1515">
        <f t="array" ref="E1515">MIN(FIND(E$1:E$2,$A1515,C1515+1))-C1515</f>
        <v>5</v>
      </c>
      <c r="F1515">
        <f t="array" ref="F1515">MIN(FIND(F$1:F$2,$A1515,D1515+1))-D1515</f>
        <v>5</v>
      </c>
      <c r="G1515" t="str">
        <f t="shared" si="117"/>
        <v xml:space="preserve"> 20.6</v>
      </c>
      <c r="H1515" t="str">
        <f t="shared" si="118"/>
        <v xml:space="preserve"> 24.9</v>
      </c>
      <c r="I1515">
        <f t="shared" si="119"/>
        <v>20.6</v>
      </c>
      <c r="J1515">
        <f t="shared" si="120"/>
        <v>24.9</v>
      </c>
    </row>
    <row r="1516" spans="1:10" x14ac:dyDescent="0.2">
      <c r="A1516" t="s">
        <v>1540</v>
      </c>
      <c r="B1516" t="s">
        <v>1511</v>
      </c>
      <c r="C1516">
        <f t="shared" si="121"/>
        <v>946</v>
      </c>
      <c r="D1516">
        <f t="shared" si="121"/>
        <v>587</v>
      </c>
      <c r="E1516">
        <f t="array" ref="E1516">MIN(FIND(E$1:E$2,$A1516,C1516+1))-C1516</f>
        <v>5</v>
      </c>
      <c r="F1516">
        <f t="array" ref="F1516">MIN(FIND(F$1:F$2,$A1516,D1516+1))-D1516</f>
        <v>5</v>
      </c>
      <c r="G1516" t="str">
        <f t="shared" si="117"/>
        <v xml:space="preserve"> 22.8</v>
      </c>
      <c r="H1516" t="str">
        <f t="shared" si="118"/>
        <v xml:space="preserve"> 31.0</v>
      </c>
      <c r="I1516">
        <f t="shared" si="119"/>
        <v>22.8</v>
      </c>
      <c r="J1516">
        <f t="shared" si="120"/>
        <v>31</v>
      </c>
    </row>
    <row r="1517" spans="1:10" x14ac:dyDescent="0.2">
      <c r="A1517" t="s">
        <v>1541</v>
      </c>
      <c r="B1517" t="s">
        <v>1511</v>
      </c>
      <c r="C1517">
        <f t="shared" si="121"/>
        <v>945</v>
      </c>
      <c r="D1517">
        <f t="shared" si="121"/>
        <v>587</v>
      </c>
      <c r="E1517">
        <f t="array" ref="E1517">MIN(FIND(E$1:E$2,$A1517,C1517+1))-C1517</f>
        <v>5</v>
      </c>
      <c r="F1517">
        <f t="array" ref="F1517">MIN(FIND(F$1:F$2,$A1517,D1517+1))-D1517</f>
        <v>5</v>
      </c>
      <c r="G1517" t="str">
        <f t="shared" si="117"/>
        <v xml:space="preserve"> 14.7</v>
      </c>
      <c r="H1517" t="str">
        <f t="shared" si="118"/>
        <v xml:space="preserve"> 28.9</v>
      </c>
      <c r="I1517">
        <f t="shared" si="119"/>
        <v>14.7</v>
      </c>
      <c r="J1517">
        <f t="shared" si="120"/>
        <v>28.9</v>
      </c>
    </row>
    <row r="1518" spans="1:10" x14ac:dyDescent="0.2">
      <c r="A1518" t="s">
        <v>1542</v>
      </c>
      <c r="B1518" t="s">
        <v>1511</v>
      </c>
      <c r="C1518">
        <f t="shared" si="121"/>
        <v>946</v>
      </c>
      <c r="D1518">
        <f t="shared" si="121"/>
        <v>588</v>
      </c>
      <c r="E1518">
        <f t="array" ref="E1518">MIN(FIND(E$1:E$2,$A1518,C1518+1))-C1518</f>
        <v>4</v>
      </c>
      <c r="F1518">
        <f t="array" ref="F1518">MIN(FIND(F$1:F$2,$A1518,D1518+1))-D1518</f>
        <v>5</v>
      </c>
      <c r="G1518" t="str">
        <f t="shared" si="117"/>
        <v xml:space="preserve"> 9.9</v>
      </c>
      <c r="H1518" t="str">
        <f t="shared" si="118"/>
        <v xml:space="preserve"> 23.7</v>
      </c>
      <c r="I1518">
        <f t="shared" si="119"/>
        <v>9.9</v>
      </c>
      <c r="J1518">
        <f t="shared" si="120"/>
        <v>23.7</v>
      </c>
    </row>
    <row r="1519" spans="1:10" x14ac:dyDescent="0.2">
      <c r="A1519" t="s">
        <v>1543</v>
      </c>
      <c r="B1519" t="s">
        <v>1511</v>
      </c>
      <c r="C1519">
        <f t="shared" si="121"/>
        <v>946</v>
      </c>
      <c r="D1519">
        <f t="shared" si="121"/>
        <v>590</v>
      </c>
      <c r="E1519">
        <f t="array" ref="E1519">MIN(FIND(E$1:E$2,$A1519,C1519+1))-C1519</f>
        <v>5</v>
      </c>
      <c r="F1519">
        <f t="array" ref="F1519">MIN(FIND(F$1:F$2,$A1519,D1519+1))-D1519</f>
        <v>5</v>
      </c>
      <c r="G1519" t="str">
        <f t="shared" si="117"/>
        <v xml:space="preserve"> 20.9</v>
      </c>
      <c r="H1519" t="str">
        <f t="shared" si="118"/>
        <v xml:space="preserve"> 24.1</v>
      </c>
      <c r="I1519">
        <f t="shared" si="119"/>
        <v>20.9</v>
      </c>
      <c r="J1519">
        <f t="shared" si="120"/>
        <v>24.1</v>
      </c>
    </row>
    <row r="1520" spans="1:10" x14ac:dyDescent="0.2">
      <c r="A1520" t="s">
        <v>1544</v>
      </c>
      <c r="B1520" t="s">
        <v>1511</v>
      </c>
      <c r="C1520">
        <f t="shared" si="121"/>
        <v>944</v>
      </c>
      <c r="D1520">
        <f t="shared" si="121"/>
        <v>587</v>
      </c>
      <c r="E1520">
        <f t="array" ref="E1520">MIN(FIND(E$1:E$2,$A1520,C1520+1))-C1520</f>
        <v>5</v>
      </c>
      <c r="F1520">
        <f t="array" ref="F1520">MIN(FIND(F$1:F$2,$A1520,D1520+1))-D1520</f>
        <v>5</v>
      </c>
      <c r="G1520" t="str">
        <f t="shared" si="117"/>
        <v xml:space="preserve"> 22.6</v>
      </c>
      <c r="H1520" t="str">
        <f t="shared" si="118"/>
        <v xml:space="preserve"> 30.7</v>
      </c>
      <c r="I1520">
        <f t="shared" si="119"/>
        <v>22.6</v>
      </c>
      <c r="J1520">
        <f t="shared" si="120"/>
        <v>30.7</v>
      </c>
    </row>
    <row r="1521" spans="1:10" x14ac:dyDescent="0.2">
      <c r="A1521" t="s">
        <v>1545</v>
      </c>
      <c r="B1521" t="s">
        <v>1511</v>
      </c>
      <c r="C1521">
        <f t="shared" si="121"/>
        <v>952</v>
      </c>
      <c r="D1521">
        <f t="shared" si="121"/>
        <v>588</v>
      </c>
      <c r="E1521">
        <f t="array" ref="E1521">MIN(FIND(E$1:E$2,$A1521,C1521+1))-C1521</f>
        <v>5</v>
      </c>
      <c r="F1521">
        <f t="array" ref="F1521">MIN(FIND(F$1:F$2,$A1521,D1521+1))-D1521</f>
        <v>5</v>
      </c>
      <c r="G1521" t="str">
        <f t="shared" si="117"/>
        <v xml:space="preserve"> 25.6</v>
      </c>
      <c r="H1521" t="str">
        <f t="shared" si="118"/>
        <v xml:space="preserve"> 20.1</v>
      </c>
      <c r="I1521">
        <f t="shared" si="119"/>
        <v>25.6</v>
      </c>
      <c r="J1521">
        <f t="shared" si="120"/>
        <v>20.100000000000001</v>
      </c>
    </row>
    <row r="1522" spans="1:10" x14ac:dyDescent="0.2">
      <c r="A1522" t="s">
        <v>1546</v>
      </c>
      <c r="B1522" t="s">
        <v>1511</v>
      </c>
      <c r="C1522">
        <f t="shared" si="121"/>
        <v>959</v>
      </c>
      <c r="D1522">
        <f t="shared" si="121"/>
        <v>591</v>
      </c>
      <c r="E1522">
        <f t="array" ref="E1522">MIN(FIND(E$1:E$2,$A1522,C1522+1))-C1522</f>
        <v>5</v>
      </c>
      <c r="F1522">
        <f t="array" ref="F1522">MIN(FIND(F$1:F$2,$A1522,D1522+1))-D1522</f>
        <v>5</v>
      </c>
      <c r="G1522" t="str">
        <f t="shared" si="117"/>
        <v xml:space="preserve"> 12.5</v>
      </c>
      <c r="H1522" t="str">
        <f t="shared" si="118"/>
        <v xml:space="preserve"> 27.9</v>
      </c>
      <c r="I1522">
        <f t="shared" si="119"/>
        <v>12.5</v>
      </c>
      <c r="J1522">
        <f t="shared" si="120"/>
        <v>27.9</v>
      </c>
    </row>
    <row r="1523" spans="1:10" x14ac:dyDescent="0.2">
      <c r="A1523" t="s">
        <v>1547</v>
      </c>
      <c r="B1523" t="s">
        <v>1511</v>
      </c>
      <c r="C1523">
        <f t="shared" si="121"/>
        <v>952</v>
      </c>
      <c r="D1523">
        <f t="shared" si="121"/>
        <v>590</v>
      </c>
      <c r="E1523">
        <f t="array" ref="E1523">MIN(FIND(E$1:E$2,$A1523,C1523+1))-C1523</f>
        <v>5</v>
      </c>
      <c r="F1523">
        <f t="array" ref="F1523">MIN(FIND(F$1:F$2,$A1523,D1523+1))-D1523</f>
        <v>5</v>
      </c>
      <c r="G1523" t="str">
        <f t="shared" si="117"/>
        <v xml:space="preserve"> 14.8</v>
      </c>
      <c r="H1523" t="str">
        <f t="shared" si="118"/>
        <v xml:space="preserve"> 27.1</v>
      </c>
      <c r="I1523">
        <f t="shared" si="119"/>
        <v>14.8</v>
      </c>
      <c r="J1523">
        <f t="shared" si="120"/>
        <v>27.1</v>
      </c>
    </row>
    <row r="1524" spans="1:10" x14ac:dyDescent="0.2">
      <c r="A1524" t="s">
        <v>1548</v>
      </c>
      <c r="B1524" t="s">
        <v>1511</v>
      </c>
      <c r="C1524">
        <f t="shared" si="121"/>
        <v>944</v>
      </c>
      <c r="D1524">
        <f t="shared" si="121"/>
        <v>587</v>
      </c>
      <c r="E1524">
        <f t="array" ref="E1524">MIN(FIND(E$1:E$2,$A1524,C1524+1))-C1524</f>
        <v>5</v>
      </c>
      <c r="F1524">
        <f t="array" ref="F1524">MIN(FIND(F$1:F$2,$A1524,D1524+1))-D1524</f>
        <v>5</v>
      </c>
      <c r="G1524" t="str">
        <f t="shared" si="117"/>
        <v xml:space="preserve"> 17.2</v>
      </c>
      <c r="H1524" t="str">
        <f t="shared" si="118"/>
        <v xml:space="preserve"> 20.5</v>
      </c>
      <c r="I1524">
        <f t="shared" si="119"/>
        <v>17.2</v>
      </c>
      <c r="J1524">
        <f t="shared" si="120"/>
        <v>20.5</v>
      </c>
    </row>
    <row r="1525" spans="1:10" x14ac:dyDescent="0.2">
      <c r="A1525" t="s">
        <v>1549</v>
      </c>
      <c r="B1525" t="s">
        <v>1511</v>
      </c>
      <c r="C1525">
        <f t="shared" si="121"/>
        <v>959</v>
      </c>
      <c r="D1525">
        <f t="shared" si="121"/>
        <v>591</v>
      </c>
      <c r="E1525">
        <f t="array" ref="E1525">MIN(FIND(E$1:E$2,$A1525,C1525+1))-C1525</f>
        <v>5</v>
      </c>
      <c r="F1525">
        <f t="array" ref="F1525">MIN(FIND(F$1:F$2,$A1525,D1525+1))-D1525</f>
        <v>5</v>
      </c>
      <c r="G1525" t="str">
        <f t="shared" si="117"/>
        <v xml:space="preserve"> 18.7</v>
      </c>
      <c r="H1525" t="str">
        <f t="shared" si="118"/>
        <v xml:space="preserve"> 19.0</v>
      </c>
      <c r="I1525">
        <f t="shared" si="119"/>
        <v>18.7</v>
      </c>
      <c r="J1525">
        <f t="shared" si="120"/>
        <v>19</v>
      </c>
    </row>
    <row r="1526" spans="1:10" x14ac:dyDescent="0.2">
      <c r="A1526" t="s">
        <v>1550</v>
      </c>
      <c r="B1526" t="s">
        <v>1511</v>
      </c>
      <c r="C1526">
        <f t="shared" si="121"/>
        <v>944</v>
      </c>
      <c r="D1526">
        <f t="shared" si="121"/>
        <v>587</v>
      </c>
      <c r="E1526">
        <f t="array" ref="E1526">MIN(FIND(E$1:E$2,$A1526,C1526+1))-C1526</f>
        <v>5</v>
      </c>
      <c r="F1526">
        <f t="array" ref="F1526">MIN(FIND(F$1:F$2,$A1526,D1526+1))-D1526</f>
        <v>5</v>
      </c>
      <c r="G1526" t="str">
        <f t="shared" si="117"/>
        <v xml:space="preserve"> 15.8</v>
      </c>
      <c r="H1526" t="str">
        <f t="shared" si="118"/>
        <v xml:space="preserve"> 20.3</v>
      </c>
      <c r="I1526">
        <f t="shared" si="119"/>
        <v>15.8</v>
      </c>
      <c r="J1526">
        <f t="shared" si="120"/>
        <v>20.3</v>
      </c>
    </row>
    <row r="1527" spans="1:10" x14ac:dyDescent="0.2">
      <c r="A1527" t="s">
        <v>1551</v>
      </c>
      <c r="B1527" t="s">
        <v>1511</v>
      </c>
      <c r="C1527">
        <f t="shared" si="121"/>
        <v>948</v>
      </c>
      <c r="D1527">
        <f t="shared" si="121"/>
        <v>587</v>
      </c>
      <c r="E1527">
        <f t="array" ref="E1527">MIN(FIND(E$1:E$2,$A1527,C1527+1))-C1527</f>
        <v>5</v>
      </c>
      <c r="F1527">
        <f t="array" ref="F1527">MIN(FIND(F$1:F$2,$A1527,D1527+1))-D1527</f>
        <v>5</v>
      </c>
      <c r="G1527" t="str">
        <f t="shared" si="117"/>
        <v xml:space="preserve"> 16.3</v>
      </c>
      <c r="H1527" t="str">
        <f t="shared" si="118"/>
        <v xml:space="preserve"> 21.2</v>
      </c>
      <c r="I1527">
        <f t="shared" si="119"/>
        <v>16.3</v>
      </c>
      <c r="J1527">
        <f t="shared" si="120"/>
        <v>21.2</v>
      </c>
    </row>
    <row r="1528" spans="1:10" x14ac:dyDescent="0.2">
      <c r="A1528" t="s">
        <v>1552</v>
      </c>
      <c r="B1528" t="s">
        <v>1511</v>
      </c>
      <c r="C1528">
        <f t="shared" si="121"/>
        <v>951</v>
      </c>
      <c r="D1528">
        <f t="shared" si="121"/>
        <v>590</v>
      </c>
      <c r="E1528">
        <f t="array" ref="E1528">MIN(FIND(E$1:E$2,$A1528,C1528+1))-C1528</f>
        <v>5</v>
      </c>
      <c r="F1528">
        <f t="array" ref="F1528">MIN(FIND(F$1:F$2,$A1528,D1528+1))-D1528</f>
        <v>5</v>
      </c>
      <c r="G1528" t="str">
        <f t="shared" si="117"/>
        <v xml:space="preserve"> 18.1</v>
      </c>
      <c r="H1528" t="str">
        <f t="shared" si="118"/>
        <v xml:space="preserve"> 23.0</v>
      </c>
      <c r="I1528">
        <f t="shared" si="119"/>
        <v>18.100000000000001</v>
      </c>
      <c r="J1528">
        <f t="shared" si="120"/>
        <v>23</v>
      </c>
    </row>
    <row r="1529" spans="1:10" x14ac:dyDescent="0.2">
      <c r="A1529" t="s">
        <v>1553</v>
      </c>
      <c r="B1529" t="s">
        <v>1511</v>
      </c>
      <c r="C1529">
        <f t="shared" si="121"/>
        <v>944</v>
      </c>
      <c r="D1529">
        <f t="shared" si="121"/>
        <v>587</v>
      </c>
      <c r="E1529">
        <f t="array" ref="E1529">MIN(FIND(E$1:E$2,$A1529,C1529+1))-C1529</f>
        <v>5</v>
      </c>
      <c r="F1529">
        <f t="array" ref="F1529">MIN(FIND(F$1:F$2,$A1529,D1529+1))-D1529</f>
        <v>5</v>
      </c>
      <c r="G1529" t="str">
        <f t="shared" si="117"/>
        <v xml:space="preserve"> 21.6</v>
      </c>
      <c r="H1529" t="str">
        <f t="shared" si="118"/>
        <v xml:space="preserve"> 32.6</v>
      </c>
      <c r="I1529">
        <f t="shared" si="119"/>
        <v>21.6</v>
      </c>
      <c r="J1529">
        <f t="shared" si="120"/>
        <v>32.6</v>
      </c>
    </row>
    <row r="1530" spans="1:10" x14ac:dyDescent="0.2">
      <c r="A1530" t="s">
        <v>1554</v>
      </c>
      <c r="B1530" t="s">
        <v>1511</v>
      </c>
      <c r="C1530">
        <f t="shared" si="121"/>
        <v>942</v>
      </c>
      <c r="D1530">
        <f t="shared" si="121"/>
        <v>587</v>
      </c>
      <c r="E1530">
        <f t="array" ref="E1530">MIN(FIND(E$1:E$2,$A1530,C1530+1))-C1530</f>
        <v>5</v>
      </c>
      <c r="F1530">
        <f t="array" ref="F1530">MIN(FIND(F$1:F$2,$A1530,D1530+1))-D1530</f>
        <v>5</v>
      </c>
      <c r="G1530" t="str">
        <f t="shared" si="117"/>
        <v xml:space="preserve"> 12.3</v>
      </c>
      <c r="H1530" t="str">
        <f t="shared" si="118"/>
        <v xml:space="preserve"> 20.3</v>
      </c>
      <c r="I1530">
        <f t="shared" si="119"/>
        <v>12.3</v>
      </c>
      <c r="J1530">
        <f t="shared" si="120"/>
        <v>20.3</v>
      </c>
    </row>
    <row r="1531" spans="1:10" x14ac:dyDescent="0.2">
      <c r="A1531" t="s">
        <v>1555</v>
      </c>
      <c r="B1531" t="s">
        <v>1511</v>
      </c>
      <c r="C1531">
        <f t="shared" si="121"/>
        <v>944</v>
      </c>
      <c r="D1531">
        <f t="shared" si="121"/>
        <v>587</v>
      </c>
      <c r="E1531">
        <f t="array" ref="E1531">MIN(FIND(E$1:E$2,$A1531,C1531+1))-C1531</f>
        <v>5</v>
      </c>
      <c r="F1531">
        <f t="array" ref="F1531">MIN(FIND(F$1:F$2,$A1531,D1531+1))-D1531</f>
        <v>5</v>
      </c>
      <c r="G1531" t="str">
        <f t="shared" si="117"/>
        <v xml:space="preserve"> 18.2</v>
      </c>
      <c r="H1531" t="str">
        <f t="shared" si="118"/>
        <v xml:space="preserve"> 24.5</v>
      </c>
      <c r="I1531">
        <f t="shared" si="119"/>
        <v>18.2</v>
      </c>
      <c r="J1531">
        <f t="shared" si="120"/>
        <v>24.5</v>
      </c>
    </row>
    <row r="1532" spans="1:10" x14ac:dyDescent="0.2">
      <c r="A1532" t="s">
        <v>1556</v>
      </c>
      <c r="B1532" t="s">
        <v>1511</v>
      </c>
      <c r="C1532">
        <f t="shared" si="121"/>
        <v>953</v>
      </c>
      <c r="D1532">
        <f t="shared" si="121"/>
        <v>590</v>
      </c>
      <c r="E1532">
        <f t="array" ref="E1532">MIN(FIND(E$1:E$2,$A1532,C1532+1))-C1532</f>
        <v>5</v>
      </c>
      <c r="F1532">
        <f t="array" ref="F1532">MIN(FIND(F$1:F$2,$A1532,D1532+1))-D1532</f>
        <v>5</v>
      </c>
      <c r="G1532" t="str">
        <f t="shared" si="117"/>
        <v xml:space="preserve"> 23.8</v>
      </c>
      <c r="H1532" t="str">
        <f t="shared" si="118"/>
        <v xml:space="preserve"> 19.6</v>
      </c>
      <c r="I1532">
        <f t="shared" si="119"/>
        <v>23.8</v>
      </c>
      <c r="J1532">
        <f t="shared" si="120"/>
        <v>19.600000000000001</v>
      </c>
    </row>
    <row r="1533" spans="1:10" x14ac:dyDescent="0.2">
      <c r="A1533" t="s">
        <v>1557</v>
      </c>
      <c r="B1533" t="s">
        <v>1511</v>
      </c>
      <c r="C1533">
        <f t="shared" si="121"/>
        <v>942</v>
      </c>
      <c r="D1533">
        <f t="shared" si="121"/>
        <v>587</v>
      </c>
      <c r="E1533">
        <f t="array" ref="E1533">MIN(FIND(E$1:E$2,$A1533,C1533+1))-C1533</f>
        <v>5</v>
      </c>
      <c r="F1533">
        <f t="array" ref="F1533">MIN(FIND(F$1:F$2,$A1533,D1533+1))-D1533</f>
        <v>5</v>
      </c>
      <c r="G1533" t="str">
        <f t="shared" si="117"/>
        <v xml:space="preserve"> 23.7</v>
      </c>
      <c r="H1533" t="str">
        <f t="shared" si="118"/>
        <v xml:space="preserve"> 24.7</v>
      </c>
      <c r="I1533">
        <f t="shared" si="119"/>
        <v>23.7</v>
      </c>
      <c r="J1533">
        <f t="shared" si="120"/>
        <v>24.7</v>
      </c>
    </row>
    <row r="1534" spans="1:10" x14ac:dyDescent="0.2">
      <c r="A1534" t="s">
        <v>1558</v>
      </c>
      <c r="B1534" t="s">
        <v>1511</v>
      </c>
      <c r="C1534">
        <f t="shared" si="121"/>
        <v>964</v>
      </c>
      <c r="D1534">
        <f t="shared" si="121"/>
        <v>592</v>
      </c>
      <c r="E1534">
        <f t="array" ref="E1534">MIN(FIND(E$1:E$2,$A1534,C1534+1))-C1534</f>
        <v>5</v>
      </c>
      <c r="F1534">
        <f t="array" ref="F1534">MIN(FIND(F$1:F$2,$A1534,D1534+1))-D1534</f>
        <v>5</v>
      </c>
      <c r="G1534" t="str">
        <f t="shared" si="117"/>
        <v xml:space="preserve"> 17.4</v>
      </c>
      <c r="H1534" t="str">
        <f t="shared" si="118"/>
        <v xml:space="preserve"> 22.8</v>
      </c>
      <c r="I1534">
        <f t="shared" si="119"/>
        <v>17.399999999999999</v>
      </c>
      <c r="J1534">
        <f t="shared" si="120"/>
        <v>22.8</v>
      </c>
    </row>
    <row r="1535" spans="1:10" x14ac:dyDescent="0.2">
      <c r="A1535" t="s">
        <v>1559</v>
      </c>
      <c r="B1535" t="s">
        <v>1511</v>
      </c>
      <c r="C1535">
        <f t="shared" si="121"/>
        <v>957</v>
      </c>
      <c r="D1535">
        <f t="shared" si="121"/>
        <v>591</v>
      </c>
      <c r="E1535">
        <f t="array" ref="E1535">MIN(FIND(E$1:E$2,$A1535,C1535+1))-C1535</f>
        <v>5</v>
      </c>
      <c r="F1535">
        <f t="array" ref="F1535">MIN(FIND(F$1:F$2,$A1535,D1535+1))-D1535</f>
        <v>5</v>
      </c>
      <c r="G1535" t="str">
        <f t="shared" si="117"/>
        <v xml:space="preserve"> 18.4</v>
      </c>
      <c r="H1535" t="str">
        <f t="shared" si="118"/>
        <v xml:space="preserve"> 18.4</v>
      </c>
      <c r="I1535">
        <f t="shared" si="119"/>
        <v>18.399999999999999</v>
      </c>
      <c r="J1535">
        <f t="shared" si="120"/>
        <v>18.399999999999999</v>
      </c>
    </row>
    <row r="1536" spans="1:10" x14ac:dyDescent="0.2">
      <c r="A1536" t="s">
        <v>1560</v>
      </c>
      <c r="B1536" t="s">
        <v>1511</v>
      </c>
      <c r="C1536">
        <f t="shared" si="121"/>
        <v>960</v>
      </c>
      <c r="D1536">
        <f t="shared" si="121"/>
        <v>591</v>
      </c>
      <c r="E1536">
        <f t="array" ref="E1536">MIN(FIND(E$1:E$2,$A1536,C1536+1))-C1536</f>
        <v>5</v>
      </c>
      <c r="F1536">
        <f t="array" ref="F1536">MIN(FIND(F$1:F$2,$A1536,D1536+1))-D1536</f>
        <v>5</v>
      </c>
      <c r="G1536" t="str">
        <f t="shared" si="117"/>
        <v xml:space="preserve"> 11.3</v>
      </c>
      <c r="H1536" t="str">
        <f t="shared" si="118"/>
        <v xml:space="preserve"> 30.1</v>
      </c>
      <c r="I1536">
        <f t="shared" si="119"/>
        <v>11.3</v>
      </c>
      <c r="J1536">
        <f t="shared" si="120"/>
        <v>30.1</v>
      </c>
    </row>
    <row r="1537" spans="1:10" x14ac:dyDescent="0.2">
      <c r="A1537" t="s">
        <v>1561</v>
      </c>
      <c r="B1537" t="s">
        <v>1511</v>
      </c>
      <c r="C1537">
        <f t="shared" si="121"/>
        <v>947</v>
      </c>
      <c r="D1537">
        <f t="shared" si="121"/>
        <v>587</v>
      </c>
      <c r="E1537">
        <f t="array" ref="E1537">MIN(FIND(E$1:E$2,$A1537,C1537+1))-C1537</f>
        <v>5</v>
      </c>
      <c r="F1537">
        <f t="array" ref="F1537">MIN(FIND(F$1:F$2,$A1537,D1537+1))-D1537</f>
        <v>5</v>
      </c>
      <c r="G1537" t="str">
        <f t="shared" si="117"/>
        <v xml:space="preserve"> 17.6</v>
      </c>
      <c r="H1537" t="str">
        <f t="shared" si="118"/>
        <v xml:space="preserve"> 22.7</v>
      </c>
      <c r="I1537">
        <f t="shared" si="119"/>
        <v>17.600000000000001</v>
      </c>
      <c r="J1537">
        <f t="shared" si="120"/>
        <v>22.7</v>
      </c>
    </row>
    <row r="1538" spans="1:10" x14ac:dyDescent="0.2">
      <c r="A1538" t="s">
        <v>1562</v>
      </c>
      <c r="B1538" t="s">
        <v>1511</v>
      </c>
      <c r="C1538">
        <f t="shared" si="121"/>
        <v>941</v>
      </c>
      <c r="D1538">
        <f t="shared" si="121"/>
        <v>587</v>
      </c>
      <c r="E1538">
        <f t="array" ref="E1538">MIN(FIND(E$1:E$2,$A1538,C1538+1))-C1538</f>
        <v>5</v>
      </c>
      <c r="F1538">
        <f t="array" ref="F1538">MIN(FIND(F$1:F$2,$A1538,D1538+1))-D1538</f>
        <v>5</v>
      </c>
      <c r="G1538" t="str">
        <f t="shared" si="117"/>
        <v xml:space="preserve"> 26.3</v>
      </c>
      <c r="H1538" t="str">
        <f t="shared" si="118"/>
        <v xml:space="preserve"> 21.1</v>
      </c>
      <c r="I1538">
        <f t="shared" si="119"/>
        <v>26.3</v>
      </c>
      <c r="J1538">
        <f t="shared" si="120"/>
        <v>21.1</v>
      </c>
    </row>
    <row r="1539" spans="1:10" x14ac:dyDescent="0.2">
      <c r="A1539" t="s">
        <v>1563</v>
      </c>
      <c r="B1539" t="s">
        <v>1511</v>
      </c>
      <c r="C1539">
        <f t="shared" si="121"/>
        <v>952</v>
      </c>
      <c r="D1539">
        <f t="shared" si="121"/>
        <v>591</v>
      </c>
      <c r="E1539">
        <f t="array" ref="E1539">MIN(FIND(E$1:E$2,$A1539,C1539+1))-C1539</f>
        <v>5</v>
      </c>
      <c r="F1539">
        <f t="array" ref="F1539">MIN(FIND(F$1:F$2,$A1539,D1539+1))-D1539</f>
        <v>5</v>
      </c>
      <c r="G1539" t="str">
        <f t="shared" si="117"/>
        <v xml:space="preserve"> 19.7</v>
      </c>
      <c r="H1539" t="str">
        <f t="shared" si="118"/>
        <v xml:space="preserve"> 21.6</v>
      </c>
      <c r="I1539">
        <f t="shared" si="119"/>
        <v>19.7</v>
      </c>
      <c r="J1539">
        <f t="shared" si="120"/>
        <v>21.6</v>
      </c>
    </row>
    <row r="1540" spans="1:10" x14ac:dyDescent="0.2">
      <c r="A1540" t="s">
        <v>1564</v>
      </c>
      <c r="B1540" t="s">
        <v>1511</v>
      </c>
      <c r="C1540">
        <f t="shared" si="121"/>
        <v>955</v>
      </c>
      <c r="D1540">
        <f t="shared" si="121"/>
        <v>590</v>
      </c>
      <c r="E1540">
        <f t="array" ref="E1540">MIN(FIND(E$1:E$2,$A1540,C1540+1))-C1540</f>
        <v>4</v>
      </c>
      <c r="F1540">
        <f t="array" ref="F1540">MIN(FIND(F$1:F$2,$A1540,D1540+1))-D1540</f>
        <v>5</v>
      </c>
      <c r="G1540" t="str">
        <f t="shared" si="117"/>
        <v xml:space="preserve"> 9.5</v>
      </c>
      <c r="H1540" t="str">
        <f t="shared" si="118"/>
        <v xml:space="preserve"> 26.5</v>
      </c>
      <c r="I1540">
        <f t="shared" si="119"/>
        <v>9.5</v>
      </c>
      <c r="J1540">
        <f t="shared" si="120"/>
        <v>26.5</v>
      </c>
    </row>
    <row r="1541" spans="1:10" x14ac:dyDescent="0.2">
      <c r="A1541" t="s">
        <v>1565</v>
      </c>
      <c r="B1541" t="s">
        <v>1511</v>
      </c>
      <c r="C1541">
        <f t="shared" ref="C1541:D1572" si="122">FIND(C$1,$A1541)+LEN(C$1)+2</f>
        <v>954</v>
      </c>
      <c r="D1541">
        <f t="shared" si="122"/>
        <v>590</v>
      </c>
      <c r="E1541">
        <f t="array" ref="E1541">MIN(FIND(E$1:E$2,$A1541,C1541+1))-C1541</f>
        <v>5</v>
      </c>
      <c r="F1541">
        <f t="array" ref="F1541">MIN(FIND(F$1:F$2,$A1541,D1541+1))-D1541</f>
        <v>5</v>
      </c>
      <c r="G1541" t="str">
        <f t="shared" ref="G1541:G1600" si="123">MID($A1541,C1541,E1541)</f>
        <v xml:space="preserve"> 18.6</v>
      </c>
      <c r="H1541" t="str">
        <f t="shared" ref="H1541:H1600" si="124">MID($A1541,D1541,F1541)</f>
        <v xml:space="preserve"> 21.6</v>
      </c>
      <c r="I1541">
        <f t="shared" ref="I1541:I1600" si="125">VALUE(G1541)</f>
        <v>18.600000000000001</v>
      </c>
      <c r="J1541">
        <f t="shared" ref="J1541:J1600" si="126">VALUE(H1541)</f>
        <v>21.6</v>
      </c>
    </row>
    <row r="1542" spans="1:10" x14ac:dyDescent="0.2">
      <c r="A1542" t="s">
        <v>1566</v>
      </c>
      <c r="B1542" t="s">
        <v>1511</v>
      </c>
      <c r="C1542">
        <f t="shared" si="122"/>
        <v>940</v>
      </c>
      <c r="D1542">
        <f t="shared" si="122"/>
        <v>587</v>
      </c>
      <c r="E1542">
        <f t="array" ref="E1542">MIN(FIND(E$1:E$2,$A1542,C1542+1))-C1542</f>
        <v>5</v>
      </c>
      <c r="F1542">
        <f t="array" ref="F1542">MIN(FIND(F$1:F$2,$A1542,D1542+1))-D1542</f>
        <v>5</v>
      </c>
      <c r="G1542" t="str">
        <f t="shared" si="123"/>
        <v xml:space="preserve"> 15.0</v>
      </c>
      <c r="H1542" t="str">
        <f t="shared" si="124"/>
        <v xml:space="preserve"> 24.1</v>
      </c>
      <c r="I1542">
        <f t="shared" si="125"/>
        <v>15</v>
      </c>
      <c r="J1542">
        <f t="shared" si="126"/>
        <v>24.1</v>
      </c>
    </row>
    <row r="1543" spans="1:10" x14ac:dyDescent="0.2">
      <c r="A1543" t="s">
        <v>1567</v>
      </c>
      <c r="B1543" t="s">
        <v>1511</v>
      </c>
      <c r="C1543">
        <f t="shared" si="122"/>
        <v>952</v>
      </c>
      <c r="D1543">
        <f t="shared" si="122"/>
        <v>590</v>
      </c>
      <c r="E1543">
        <f t="array" ref="E1543">MIN(FIND(E$1:E$2,$A1543,C1543+1))-C1543</f>
        <v>5</v>
      </c>
      <c r="F1543">
        <f t="array" ref="F1543">MIN(FIND(F$1:F$2,$A1543,D1543+1))-D1543</f>
        <v>5</v>
      </c>
      <c r="G1543" t="str">
        <f t="shared" si="123"/>
        <v xml:space="preserve"> 13.6</v>
      </c>
      <c r="H1543" t="str">
        <f t="shared" si="124"/>
        <v xml:space="preserve"> 34.1</v>
      </c>
      <c r="I1543">
        <f t="shared" si="125"/>
        <v>13.6</v>
      </c>
      <c r="J1543">
        <f t="shared" si="126"/>
        <v>34.1</v>
      </c>
    </row>
    <row r="1544" spans="1:10" x14ac:dyDescent="0.2">
      <c r="A1544" t="s">
        <v>1568</v>
      </c>
      <c r="B1544" t="s">
        <v>1511</v>
      </c>
      <c r="C1544">
        <f t="shared" si="122"/>
        <v>946</v>
      </c>
      <c r="D1544">
        <f t="shared" si="122"/>
        <v>590</v>
      </c>
      <c r="E1544">
        <f t="array" ref="E1544">MIN(FIND(E$1:E$2,$A1544,C1544+1))-C1544</f>
        <v>5</v>
      </c>
      <c r="F1544">
        <f t="array" ref="F1544">MIN(FIND(F$1:F$2,$A1544,D1544+1))-D1544</f>
        <v>5</v>
      </c>
      <c r="G1544" t="str">
        <f t="shared" si="123"/>
        <v xml:space="preserve"> 15.1</v>
      </c>
      <c r="H1544" t="str">
        <f t="shared" si="124"/>
        <v xml:space="preserve"> 17.7</v>
      </c>
      <c r="I1544">
        <f t="shared" si="125"/>
        <v>15.1</v>
      </c>
      <c r="J1544">
        <f t="shared" si="126"/>
        <v>17.7</v>
      </c>
    </row>
    <row r="1545" spans="1:10" x14ac:dyDescent="0.2">
      <c r="A1545" t="s">
        <v>1569</v>
      </c>
      <c r="B1545" t="s">
        <v>1511</v>
      </c>
      <c r="C1545">
        <f t="shared" si="122"/>
        <v>956</v>
      </c>
      <c r="D1545">
        <f t="shared" si="122"/>
        <v>590</v>
      </c>
      <c r="E1545">
        <f t="array" ref="E1545">MIN(FIND(E$1:E$2,$A1545,C1545+1))-C1545</f>
        <v>5</v>
      </c>
      <c r="F1545">
        <f t="array" ref="F1545">MIN(FIND(F$1:F$2,$A1545,D1545+1))-D1545</f>
        <v>5</v>
      </c>
      <c r="G1545" t="str">
        <f t="shared" si="123"/>
        <v xml:space="preserve"> 17.8</v>
      </c>
      <c r="H1545" t="str">
        <f t="shared" si="124"/>
        <v xml:space="preserve"> 16.4</v>
      </c>
      <c r="I1545">
        <f t="shared" si="125"/>
        <v>17.8</v>
      </c>
      <c r="J1545">
        <f t="shared" si="126"/>
        <v>16.399999999999999</v>
      </c>
    </row>
    <row r="1546" spans="1:10" x14ac:dyDescent="0.2">
      <c r="A1546" t="s">
        <v>1570</v>
      </c>
      <c r="B1546" t="s">
        <v>1511</v>
      </c>
      <c r="C1546">
        <f t="shared" si="122"/>
        <v>949</v>
      </c>
      <c r="D1546">
        <f t="shared" si="122"/>
        <v>589</v>
      </c>
      <c r="E1546">
        <f t="array" ref="E1546">MIN(FIND(E$1:E$2,$A1546,C1546+1))-C1546</f>
        <v>5</v>
      </c>
      <c r="F1546">
        <f t="array" ref="F1546">MIN(FIND(F$1:F$2,$A1546,D1546+1))-D1546</f>
        <v>5</v>
      </c>
      <c r="G1546" t="str">
        <f t="shared" si="123"/>
        <v xml:space="preserve"> 21.8</v>
      </c>
      <c r="H1546" t="str">
        <f t="shared" si="124"/>
        <v xml:space="preserve"> 27.1</v>
      </c>
      <c r="I1546">
        <f t="shared" si="125"/>
        <v>21.8</v>
      </c>
      <c r="J1546">
        <f t="shared" si="126"/>
        <v>27.1</v>
      </c>
    </row>
    <row r="1547" spans="1:10" x14ac:dyDescent="0.2">
      <c r="A1547" t="s">
        <v>1571</v>
      </c>
      <c r="B1547" t="s">
        <v>1511</v>
      </c>
      <c r="C1547">
        <f t="shared" si="122"/>
        <v>947</v>
      </c>
      <c r="D1547">
        <f t="shared" si="122"/>
        <v>587</v>
      </c>
      <c r="E1547">
        <f t="array" ref="E1547">MIN(FIND(E$1:E$2,$A1547,C1547+1))-C1547</f>
        <v>5</v>
      </c>
      <c r="F1547">
        <f t="array" ref="F1547">MIN(FIND(F$1:F$2,$A1547,D1547+1))-D1547</f>
        <v>5</v>
      </c>
      <c r="G1547" t="str">
        <f t="shared" si="123"/>
        <v xml:space="preserve"> 16.2</v>
      </c>
      <c r="H1547" t="str">
        <f t="shared" si="124"/>
        <v xml:space="preserve"> 20.8</v>
      </c>
      <c r="I1547">
        <f t="shared" si="125"/>
        <v>16.2</v>
      </c>
      <c r="J1547">
        <f t="shared" si="126"/>
        <v>20.8</v>
      </c>
    </row>
    <row r="1548" spans="1:10" x14ac:dyDescent="0.2">
      <c r="A1548" t="s">
        <v>1572</v>
      </c>
      <c r="B1548" t="s">
        <v>1511</v>
      </c>
      <c r="C1548">
        <f t="shared" si="122"/>
        <v>946</v>
      </c>
      <c r="D1548">
        <f t="shared" si="122"/>
        <v>587</v>
      </c>
      <c r="E1548">
        <f t="array" ref="E1548">MIN(FIND(E$1:E$2,$A1548,C1548+1))-C1548</f>
        <v>5</v>
      </c>
      <c r="F1548">
        <f t="array" ref="F1548">MIN(FIND(F$1:F$2,$A1548,D1548+1))-D1548</f>
        <v>5</v>
      </c>
      <c r="G1548" t="str">
        <f t="shared" si="123"/>
        <v xml:space="preserve"> 21.4</v>
      </c>
      <c r="H1548" t="str">
        <f t="shared" si="124"/>
        <v xml:space="preserve"> 25.7</v>
      </c>
      <c r="I1548">
        <f t="shared" si="125"/>
        <v>21.4</v>
      </c>
      <c r="J1548">
        <f t="shared" si="126"/>
        <v>25.7</v>
      </c>
    </row>
    <row r="1549" spans="1:10" x14ac:dyDescent="0.2">
      <c r="A1549" t="s">
        <v>1573</v>
      </c>
      <c r="B1549" t="s">
        <v>1511</v>
      </c>
      <c r="C1549">
        <f t="shared" si="122"/>
        <v>943</v>
      </c>
      <c r="D1549">
        <f t="shared" si="122"/>
        <v>587</v>
      </c>
      <c r="E1549">
        <f t="array" ref="E1549">MIN(FIND(E$1:E$2,$A1549,C1549+1))-C1549</f>
        <v>5</v>
      </c>
      <c r="F1549">
        <f t="array" ref="F1549">MIN(FIND(F$1:F$2,$A1549,D1549+1))-D1549</f>
        <v>5</v>
      </c>
      <c r="G1549" t="str">
        <f t="shared" si="123"/>
        <v xml:space="preserve"> 16.7</v>
      </c>
      <c r="H1549" t="str">
        <f t="shared" si="124"/>
        <v xml:space="preserve"> 28.2</v>
      </c>
      <c r="I1549">
        <f t="shared" si="125"/>
        <v>16.7</v>
      </c>
      <c r="J1549">
        <f t="shared" si="126"/>
        <v>28.2</v>
      </c>
    </row>
    <row r="1550" spans="1:10" x14ac:dyDescent="0.2">
      <c r="A1550" t="s">
        <v>1574</v>
      </c>
      <c r="B1550" t="s">
        <v>1511</v>
      </c>
      <c r="C1550">
        <f t="shared" si="122"/>
        <v>950</v>
      </c>
      <c r="D1550">
        <f t="shared" si="122"/>
        <v>587</v>
      </c>
      <c r="E1550">
        <f t="array" ref="E1550">MIN(FIND(E$1:E$2,$A1550,C1550+1))-C1550</f>
        <v>5</v>
      </c>
      <c r="F1550">
        <f t="array" ref="F1550">MIN(FIND(F$1:F$2,$A1550,D1550+1))-D1550</f>
        <v>5</v>
      </c>
      <c r="G1550" t="str">
        <f t="shared" si="123"/>
        <v xml:space="preserve"> 16.2</v>
      </c>
      <c r="H1550" t="str">
        <f t="shared" si="124"/>
        <v xml:space="preserve"> 19.5</v>
      </c>
      <c r="I1550">
        <f t="shared" si="125"/>
        <v>16.2</v>
      </c>
      <c r="J1550">
        <f t="shared" si="126"/>
        <v>19.5</v>
      </c>
    </row>
    <row r="1551" spans="1:10" x14ac:dyDescent="0.2">
      <c r="A1551" t="s">
        <v>1575</v>
      </c>
      <c r="B1551" t="s">
        <v>1511</v>
      </c>
      <c r="C1551">
        <f t="shared" si="122"/>
        <v>941</v>
      </c>
      <c r="D1551">
        <f t="shared" si="122"/>
        <v>587</v>
      </c>
      <c r="E1551">
        <f t="array" ref="E1551">MIN(FIND(E$1:E$2,$A1551,C1551+1))-C1551</f>
        <v>5</v>
      </c>
      <c r="F1551">
        <f t="array" ref="F1551">MIN(FIND(F$1:F$2,$A1551,D1551+1))-D1551</f>
        <v>5</v>
      </c>
      <c r="G1551" t="str">
        <f t="shared" si="123"/>
        <v xml:space="preserve"> 20.3</v>
      </c>
      <c r="H1551" t="str">
        <f t="shared" si="124"/>
        <v xml:space="preserve"> 21.1</v>
      </c>
      <c r="I1551">
        <f t="shared" si="125"/>
        <v>20.3</v>
      </c>
      <c r="J1551">
        <f t="shared" si="126"/>
        <v>21.1</v>
      </c>
    </row>
    <row r="1552" spans="1:10" x14ac:dyDescent="0.2">
      <c r="A1552" t="s">
        <v>1576</v>
      </c>
      <c r="B1552" t="s">
        <v>1511</v>
      </c>
      <c r="C1552">
        <f t="shared" si="122"/>
        <v>950</v>
      </c>
      <c r="D1552">
        <f t="shared" si="122"/>
        <v>589</v>
      </c>
      <c r="E1552">
        <f t="array" ref="E1552">MIN(FIND(E$1:E$2,$A1552,C1552+1))-C1552</f>
        <v>5</v>
      </c>
      <c r="F1552">
        <f t="array" ref="F1552">MIN(FIND(F$1:F$2,$A1552,D1552+1))-D1552</f>
        <v>5</v>
      </c>
      <c r="G1552" t="str">
        <f t="shared" si="123"/>
        <v xml:space="preserve"> 20.9</v>
      </c>
      <c r="H1552" t="str">
        <f t="shared" si="124"/>
        <v xml:space="preserve"> 28.8</v>
      </c>
      <c r="I1552">
        <f t="shared" si="125"/>
        <v>20.9</v>
      </c>
      <c r="J1552">
        <f t="shared" si="126"/>
        <v>28.8</v>
      </c>
    </row>
    <row r="1553" spans="1:10" x14ac:dyDescent="0.2">
      <c r="A1553" t="s">
        <v>1577</v>
      </c>
      <c r="B1553" t="s">
        <v>1511</v>
      </c>
      <c r="C1553">
        <f t="shared" si="122"/>
        <v>955</v>
      </c>
      <c r="D1553">
        <f t="shared" si="122"/>
        <v>588</v>
      </c>
      <c r="E1553">
        <f t="array" ref="E1553">MIN(FIND(E$1:E$2,$A1553,C1553+1))-C1553</f>
        <v>5</v>
      </c>
      <c r="F1553">
        <f t="array" ref="F1553">MIN(FIND(F$1:F$2,$A1553,D1553+1))-D1553</f>
        <v>5</v>
      </c>
      <c r="G1553" t="str">
        <f t="shared" si="123"/>
        <v xml:space="preserve"> 26.9</v>
      </c>
      <c r="H1553" t="str">
        <f t="shared" si="124"/>
        <v xml:space="preserve"> 18.6</v>
      </c>
      <c r="I1553">
        <f t="shared" si="125"/>
        <v>26.9</v>
      </c>
      <c r="J1553">
        <f t="shared" si="126"/>
        <v>18.600000000000001</v>
      </c>
    </row>
    <row r="1554" spans="1:10" x14ac:dyDescent="0.2">
      <c r="A1554" t="s">
        <v>1578</v>
      </c>
      <c r="B1554" t="s">
        <v>1511</v>
      </c>
      <c r="C1554">
        <f t="shared" si="122"/>
        <v>950</v>
      </c>
      <c r="D1554">
        <f t="shared" si="122"/>
        <v>587</v>
      </c>
      <c r="E1554">
        <f t="array" ref="E1554">MIN(FIND(E$1:E$2,$A1554,C1554+1))-C1554</f>
        <v>5</v>
      </c>
      <c r="F1554">
        <f t="array" ref="F1554">MIN(FIND(F$1:F$2,$A1554,D1554+1))-D1554</f>
        <v>5</v>
      </c>
      <c r="G1554" t="str">
        <f t="shared" si="123"/>
        <v xml:space="preserve"> 11.4</v>
      </c>
      <c r="H1554" t="str">
        <f t="shared" si="124"/>
        <v xml:space="preserve"> 25.8</v>
      </c>
      <c r="I1554">
        <f t="shared" si="125"/>
        <v>11.4</v>
      </c>
      <c r="J1554">
        <f t="shared" si="126"/>
        <v>25.8</v>
      </c>
    </row>
    <row r="1555" spans="1:10" x14ac:dyDescent="0.2">
      <c r="A1555" t="s">
        <v>1579</v>
      </c>
      <c r="B1555" t="s">
        <v>1511</v>
      </c>
      <c r="C1555">
        <f t="shared" si="122"/>
        <v>944</v>
      </c>
      <c r="D1555">
        <f t="shared" si="122"/>
        <v>587</v>
      </c>
      <c r="E1555">
        <f t="array" ref="E1555">MIN(FIND(E$1:E$2,$A1555,C1555+1))-C1555</f>
        <v>5</v>
      </c>
      <c r="F1555">
        <f t="array" ref="F1555">MIN(FIND(F$1:F$2,$A1555,D1555+1))-D1555</f>
        <v>5</v>
      </c>
      <c r="G1555" t="str">
        <f t="shared" si="123"/>
        <v xml:space="preserve"> 14.7</v>
      </c>
      <c r="H1555" t="str">
        <f t="shared" si="124"/>
        <v xml:space="preserve"> 25.9</v>
      </c>
      <c r="I1555">
        <f t="shared" si="125"/>
        <v>14.7</v>
      </c>
      <c r="J1555">
        <f t="shared" si="126"/>
        <v>25.9</v>
      </c>
    </row>
    <row r="1556" spans="1:10" x14ac:dyDescent="0.2">
      <c r="A1556" t="s">
        <v>1580</v>
      </c>
      <c r="B1556" t="s">
        <v>1511</v>
      </c>
      <c r="C1556">
        <f t="shared" si="122"/>
        <v>954</v>
      </c>
      <c r="D1556">
        <f t="shared" si="122"/>
        <v>590</v>
      </c>
      <c r="E1556">
        <f t="array" ref="E1556">MIN(FIND(E$1:E$2,$A1556,C1556+1))-C1556</f>
        <v>5</v>
      </c>
      <c r="F1556">
        <f t="array" ref="F1556">MIN(FIND(F$1:F$2,$A1556,D1556+1))-D1556</f>
        <v>5</v>
      </c>
      <c r="G1556" t="str">
        <f t="shared" si="123"/>
        <v xml:space="preserve"> 17.5</v>
      </c>
      <c r="H1556" t="str">
        <f t="shared" si="124"/>
        <v xml:space="preserve"> 28.3</v>
      </c>
      <c r="I1556">
        <f t="shared" si="125"/>
        <v>17.5</v>
      </c>
      <c r="J1556">
        <f t="shared" si="126"/>
        <v>28.3</v>
      </c>
    </row>
    <row r="1557" spans="1:10" x14ac:dyDescent="0.2">
      <c r="A1557" t="s">
        <v>1581</v>
      </c>
      <c r="B1557" t="s">
        <v>1511</v>
      </c>
      <c r="C1557">
        <f t="shared" si="122"/>
        <v>950</v>
      </c>
      <c r="D1557">
        <f t="shared" si="122"/>
        <v>590</v>
      </c>
      <c r="E1557">
        <f t="array" ref="E1557">MIN(FIND(E$1:E$2,$A1557,C1557+1))-C1557</f>
        <v>5</v>
      </c>
      <c r="F1557">
        <f t="array" ref="F1557">MIN(FIND(F$1:F$2,$A1557,D1557+1))-D1557</f>
        <v>5</v>
      </c>
      <c r="G1557" t="str">
        <f t="shared" si="123"/>
        <v xml:space="preserve"> 23.4</v>
      </c>
      <c r="H1557" t="str">
        <f t="shared" si="124"/>
        <v xml:space="preserve"> 25.0</v>
      </c>
      <c r="I1557">
        <f t="shared" si="125"/>
        <v>23.4</v>
      </c>
      <c r="J1557">
        <f t="shared" si="126"/>
        <v>25</v>
      </c>
    </row>
    <row r="1558" spans="1:10" x14ac:dyDescent="0.2">
      <c r="A1558" t="s">
        <v>1582</v>
      </c>
      <c r="B1558" t="s">
        <v>1511</v>
      </c>
      <c r="C1558">
        <f t="shared" si="122"/>
        <v>954</v>
      </c>
      <c r="D1558">
        <f t="shared" si="122"/>
        <v>588</v>
      </c>
      <c r="E1558">
        <f t="array" ref="E1558">MIN(FIND(E$1:E$2,$A1558,C1558+1))-C1558</f>
        <v>5</v>
      </c>
      <c r="F1558">
        <f t="array" ref="F1558">MIN(FIND(F$1:F$2,$A1558,D1558+1))-D1558</f>
        <v>5</v>
      </c>
      <c r="G1558" t="str">
        <f t="shared" si="123"/>
        <v xml:space="preserve"> 21.7</v>
      </c>
      <c r="H1558" t="str">
        <f t="shared" si="124"/>
        <v xml:space="preserve"> 16.2</v>
      </c>
      <c r="I1558">
        <f t="shared" si="125"/>
        <v>21.7</v>
      </c>
      <c r="J1558">
        <f t="shared" si="126"/>
        <v>16.2</v>
      </c>
    </row>
    <row r="1559" spans="1:10" x14ac:dyDescent="0.2">
      <c r="A1559" t="s">
        <v>1583</v>
      </c>
      <c r="B1559" t="s">
        <v>1511</v>
      </c>
      <c r="C1559">
        <f t="shared" si="122"/>
        <v>953</v>
      </c>
      <c r="D1559">
        <f t="shared" si="122"/>
        <v>590</v>
      </c>
      <c r="E1559">
        <f t="array" ref="E1559">MIN(FIND(E$1:E$2,$A1559,C1559+1))-C1559</f>
        <v>5</v>
      </c>
      <c r="F1559">
        <f t="array" ref="F1559">MIN(FIND(F$1:F$2,$A1559,D1559+1))-D1559</f>
        <v>5</v>
      </c>
      <c r="G1559" t="str">
        <f t="shared" si="123"/>
        <v xml:space="preserve"> 15.0</v>
      </c>
      <c r="H1559" t="str">
        <f t="shared" si="124"/>
        <v xml:space="preserve"> 20.9</v>
      </c>
      <c r="I1559">
        <f t="shared" si="125"/>
        <v>15</v>
      </c>
      <c r="J1559">
        <f t="shared" si="126"/>
        <v>20.9</v>
      </c>
    </row>
    <row r="1560" spans="1:10" x14ac:dyDescent="0.2">
      <c r="A1560" t="s">
        <v>1584</v>
      </c>
      <c r="B1560" t="s">
        <v>1511</v>
      </c>
      <c r="C1560">
        <f t="shared" si="122"/>
        <v>950</v>
      </c>
      <c r="D1560">
        <f t="shared" si="122"/>
        <v>590</v>
      </c>
      <c r="E1560">
        <f t="array" ref="E1560">MIN(FIND(E$1:E$2,$A1560,C1560+1))-C1560</f>
        <v>5</v>
      </c>
      <c r="F1560">
        <f t="array" ref="F1560">MIN(FIND(F$1:F$2,$A1560,D1560+1))-D1560</f>
        <v>5</v>
      </c>
      <c r="G1560" t="str">
        <f t="shared" si="123"/>
        <v xml:space="preserve"> 28.4</v>
      </c>
      <c r="H1560" t="str">
        <f t="shared" si="124"/>
        <v xml:space="preserve"> 15.5</v>
      </c>
      <c r="I1560">
        <f t="shared" si="125"/>
        <v>28.4</v>
      </c>
      <c r="J1560">
        <f t="shared" si="126"/>
        <v>15.5</v>
      </c>
    </row>
    <row r="1561" spans="1:10" x14ac:dyDescent="0.2">
      <c r="A1561" t="s">
        <v>1585</v>
      </c>
      <c r="B1561" t="s">
        <v>1511</v>
      </c>
      <c r="C1561">
        <f t="shared" si="122"/>
        <v>944</v>
      </c>
      <c r="D1561">
        <f t="shared" si="122"/>
        <v>587</v>
      </c>
      <c r="E1561">
        <f t="array" ref="E1561">MIN(FIND(E$1:E$2,$A1561,C1561+1))-C1561</f>
        <v>5</v>
      </c>
      <c r="F1561">
        <f t="array" ref="F1561">MIN(FIND(F$1:F$2,$A1561,D1561+1))-D1561</f>
        <v>5</v>
      </c>
      <c r="G1561" t="str">
        <f t="shared" si="123"/>
        <v xml:space="preserve"> 27.7</v>
      </c>
      <c r="H1561" t="str">
        <f t="shared" si="124"/>
        <v xml:space="preserve"> 21.2</v>
      </c>
      <c r="I1561">
        <f t="shared" si="125"/>
        <v>27.7</v>
      </c>
      <c r="J1561">
        <f t="shared" si="126"/>
        <v>21.2</v>
      </c>
    </row>
    <row r="1562" spans="1:10" x14ac:dyDescent="0.2">
      <c r="A1562" t="s">
        <v>1586</v>
      </c>
      <c r="B1562" t="s">
        <v>1511</v>
      </c>
      <c r="C1562">
        <f t="shared" si="122"/>
        <v>948</v>
      </c>
      <c r="D1562">
        <f t="shared" si="122"/>
        <v>590</v>
      </c>
      <c r="E1562">
        <f t="array" ref="E1562">MIN(FIND(E$1:E$2,$A1562,C1562+1))-C1562</f>
        <v>4</v>
      </c>
      <c r="F1562">
        <f t="array" ref="F1562">MIN(FIND(F$1:F$2,$A1562,D1562+1))-D1562</f>
        <v>5</v>
      </c>
      <c r="G1562" t="str">
        <f t="shared" si="123"/>
        <v xml:space="preserve"> 8.7</v>
      </c>
      <c r="H1562" t="str">
        <f t="shared" si="124"/>
        <v xml:space="preserve"> 26.0</v>
      </c>
      <c r="I1562">
        <f t="shared" si="125"/>
        <v>8.6999999999999993</v>
      </c>
      <c r="J1562">
        <f t="shared" si="126"/>
        <v>26</v>
      </c>
    </row>
    <row r="1563" spans="1:10" x14ac:dyDescent="0.2">
      <c r="A1563" t="s">
        <v>1587</v>
      </c>
      <c r="B1563" t="s">
        <v>1511</v>
      </c>
      <c r="C1563">
        <f t="shared" si="122"/>
        <v>942</v>
      </c>
      <c r="D1563">
        <f t="shared" si="122"/>
        <v>587</v>
      </c>
      <c r="E1563">
        <f t="array" ref="E1563">MIN(FIND(E$1:E$2,$A1563,C1563+1))-C1563</f>
        <v>5</v>
      </c>
      <c r="F1563">
        <f t="array" ref="F1563">MIN(FIND(F$1:F$2,$A1563,D1563+1))-D1563</f>
        <v>5</v>
      </c>
      <c r="G1563" t="str">
        <f t="shared" si="123"/>
        <v xml:space="preserve"> 20.0</v>
      </c>
      <c r="H1563" t="str">
        <f t="shared" si="124"/>
        <v xml:space="preserve"> 29.7</v>
      </c>
      <c r="I1563">
        <f t="shared" si="125"/>
        <v>20</v>
      </c>
      <c r="J1563">
        <f t="shared" si="126"/>
        <v>29.7</v>
      </c>
    </row>
    <row r="1564" spans="1:10" x14ac:dyDescent="0.2">
      <c r="A1564" t="s">
        <v>1588</v>
      </c>
      <c r="B1564" t="s">
        <v>1511</v>
      </c>
      <c r="C1564">
        <f t="shared" si="122"/>
        <v>952</v>
      </c>
      <c r="D1564">
        <f t="shared" si="122"/>
        <v>588</v>
      </c>
      <c r="E1564">
        <f t="array" ref="E1564">MIN(FIND(E$1:E$2,$A1564,C1564+1))-C1564</f>
        <v>5</v>
      </c>
      <c r="F1564">
        <f t="array" ref="F1564">MIN(FIND(F$1:F$2,$A1564,D1564+1))-D1564</f>
        <v>5</v>
      </c>
      <c r="G1564" t="str">
        <f t="shared" si="123"/>
        <v xml:space="preserve"> 29.3</v>
      </c>
      <c r="H1564" t="str">
        <f t="shared" si="124"/>
        <v xml:space="preserve"> 15.5</v>
      </c>
      <c r="I1564">
        <f t="shared" si="125"/>
        <v>29.3</v>
      </c>
      <c r="J1564">
        <f t="shared" si="126"/>
        <v>15.5</v>
      </c>
    </row>
    <row r="1565" spans="1:10" x14ac:dyDescent="0.2">
      <c r="A1565" t="s">
        <v>1589</v>
      </c>
      <c r="B1565" t="s">
        <v>1511</v>
      </c>
      <c r="C1565">
        <f t="shared" si="122"/>
        <v>951</v>
      </c>
      <c r="D1565">
        <f t="shared" si="122"/>
        <v>590</v>
      </c>
      <c r="E1565">
        <f t="array" ref="E1565">MIN(FIND(E$1:E$2,$A1565,C1565+1))-C1565</f>
        <v>5</v>
      </c>
      <c r="F1565">
        <f t="array" ref="F1565">MIN(FIND(F$1:F$2,$A1565,D1565+1))-D1565</f>
        <v>5</v>
      </c>
      <c r="G1565" t="str">
        <f t="shared" si="123"/>
        <v xml:space="preserve"> 12.0</v>
      </c>
      <c r="H1565" t="str">
        <f t="shared" si="124"/>
        <v xml:space="preserve"> 21.5</v>
      </c>
      <c r="I1565">
        <f t="shared" si="125"/>
        <v>12</v>
      </c>
      <c r="J1565">
        <f t="shared" si="126"/>
        <v>21.5</v>
      </c>
    </row>
    <row r="1566" spans="1:10" x14ac:dyDescent="0.2">
      <c r="A1566" t="s">
        <v>1590</v>
      </c>
      <c r="B1566" t="s">
        <v>1511</v>
      </c>
      <c r="C1566">
        <f t="shared" si="122"/>
        <v>955</v>
      </c>
      <c r="D1566">
        <f t="shared" si="122"/>
        <v>592</v>
      </c>
      <c r="E1566">
        <f t="array" ref="E1566">MIN(FIND(E$1:E$2,$A1566,C1566+1))-C1566</f>
        <v>5</v>
      </c>
      <c r="F1566">
        <f t="array" ref="F1566">MIN(FIND(F$1:F$2,$A1566,D1566+1))-D1566</f>
        <v>5</v>
      </c>
      <c r="G1566" t="str">
        <f t="shared" si="123"/>
        <v xml:space="preserve"> 18.4</v>
      </c>
      <c r="H1566" t="str">
        <f t="shared" si="124"/>
        <v xml:space="preserve"> 19.4</v>
      </c>
      <c r="I1566">
        <f t="shared" si="125"/>
        <v>18.399999999999999</v>
      </c>
      <c r="J1566">
        <f t="shared" si="126"/>
        <v>19.399999999999999</v>
      </c>
    </row>
    <row r="1567" spans="1:10" x14ac:dyDescent="0.2">
      <c r="A1567" t="s">
        <v>1591</v>
      </c>
      <c r="B1567" t="s">
        <v>1511</v>
      </c>
      <c r="C1567">
        <f t="shared" si="122"/>
        <v>954</v>
      </c>
      <c r="D1567">
        <f t="shared" si="122"/>
        <v>590</v>
      </c>
      <c r="E1567">
        <f t="array" ref="E1567">MIN(FIND(E$1:E$2,$A1567,C1567+1))-C1567</f>
        <v>5</v>
      </c>
      <c r="F1567">
        <f t="array" ref="F1567">MIN(FIND(F$1:F$2,$A1567,D1567+1))-D1567</f>
        <v>5</v>
      </c>
      <c r="G1567" t="str">
        <f t="shared" si="123"/>
        <v xml:space="preserve"> 18.1</v>
      </c>
      <c r="H1567" t="str">
        <f t="shared" si="124"/>
        <v xml:space="preserve"> 19.2</v>
      </c>
      <c r="I1567">
        <f t="shared" si="125"/>
        <v>18.100000000000001</v>
      </c>
      <c r="J1567">
        <f t="shared" si="126"/>
        <v>19.2</v>
      </c>
    </row>
    <row r="1568" spans="1:10" x14ac:dyDescent="0.2">
      <c r="A1568" t="s">
        <v>1592</v>
      </c>
      <c r="B1568" t="s">
        <v>1511</v>
      </c>
      <c r="C1568">
        <f t="shared" si="122"/>
        <v>950</v>
      </c>
      <c r="D1568">
        <f t="shared" si="122"/>
        <v>590</v>
      </c>
      <c r="E1568">
        <f t="array" ref="E1568">MIN(FIND(E$1:E$2,$A1568,C1568+1))-C1568</f>
        <v>5</v>
      </c>
      <c r="F1568">
        <f t="array" ref="F1568">MIN(FIND(F$1:F$2,$A1568,D1568+1))-D1568</f>
        <v>5</v>
      </c>
      <c r="G1568" t="str">
        <f t="shared" si="123"/>
        <v xml:space="preserve"> 15.1</v>
      </c>
      <c r="H1568" t="str">
        <f t="shared" si="124"/>
        <v xml:space="preserve"> 21.3</v>
      </c>
      <c r="I1568">
        <f t="shared" si="125"/>
        <v>15.1</v>
      </c>
      <c r="J1568">
        <f t="shared" si="126"/>
        <v>21.3</v>
      </c>
    </row>
    <row r="1569" spans="1:10" x14ac:dyDescent="0.2">
      <c r="A1569" t="s">
        <v>1593</v>
      </c>
      <c r="B1569" t="s">
        <v>1511</v>
      </c>
      <c r="C1569">
        <f t="shared" si="122"/>
        <v>958</v>
      </c>
      <c r="D1569">
        <f t="shared" si="122"/>
        <v>591</v>
      </c>
      <c r="E1569">
        <f t="array" ref="E1569">MIN(FIND(E$1:E$2,$A1569,C1569+1))-C1569</f>
        <v>4</v>
      </c>
      <c r="F1569">
        <f t="array" ref="F1569">MIN(FIND(F$1:F$2,$A1569,D1569+1))-D1569</f>
        <v>5</v>
      </c>
      <c r="G1569" t="str">
        <f t="shared" si="123"/>
        <v xml:space="preserve"> 7.4</v>
      </c>
      <c r="H1569" t="str">
        <f t="shared" si="124"/>
        <v xml:space="preserve"> 23.3</v>
      </c>
      <c r="I1569">
        <f t="shared" si="125"/>
        <v>7.4</v>
      </c>
      <c r="J1569">
        <f t="shared" si="126"/>
        <v>23.3</v>
      </c>
    </row>
    <row r="1570" spans="1:10" x14ac:dyDescent="0.2">
      <c r="A1570" t="s">
        <v>1594</v>
      </c>
      <c r="B1570" t="s">
        <v>1511</v>
      </c>
      <c r="C1570">
        <f t="shared" si="122"/>
        <v>946</v>
      </c>
      <c r="D1570">
        <f t="shared" si="122"/>
        <v>587</v>
      </c>
      <c r="E1570">
        <f t="array" ref="E1570">MIN(FIND(E$1:E$2,$A1570,C1570+1))-C1570</f>
        <v>5</v>
      </c>
      <c r="F1570">
        <f t="array" ref="F1570">MIN(FIND(F$1:F$2,$A1570,D1570+1))-D1570</f>
        <v>5</v>
      </c>
      <c r="G1570" t="str">
        <f t="shared" si="123"/>
        <v xml:space="preserve"> 23.6</v>
      </c>
      <c r="H1570" t="str">
        <f t="shared" si="124"/>
        <v xml:space="preserve"> 24.3</v>
      </c>
      <c r="I1570">
        <f t="shared" si="125"/>
        <v>23.6</v>
      </c>
      <c r="J1570">
        <f t="shared" si="126"/>
        <v>24.3</v>
      </c>
    </row>
    <row r="1571" spans="1:10" x14ac:dyDescent="0.2">
      <c r="A1571" t="s">
        <v>1595</v>
      </c>
      <c r="B1571" t="s">
        <v>1511</v>
      </c>
      <c r="C1571">
        <f t="shared" si="122"/>
        <v>950</v>
      </c>
      <c r="D1571">
        <f t="shared" si="122"/>
        <v>589</v>
      </c>
      <c r="E1571">
        <f t="array" ref="E1571">MIN(FIND(E$1:E$2,$A1571,C1571+1))-C1571</f>
        <v>5</v>
      </c>
      <c r="F1571">
        <f t="array" ref="F1571">MIN(FIND(F$1:F$2,$A1571,D1571+1))-D1571</f>
        <v>5</v>
      </c>
      <c r="G1571" t="str">
        <f t="shared" si="123"/>
        <v xml:space="preserve"> 12.8</v>
      </c>
      <c r="H1571" t="str">
        <f t="shared" si="124"/>
        <v xml:space="preserve"> 18.6</v>
      </c>
      <c r="I1571">
        <f t="shared" si="125"/>
        <v>12.8</v>
      </c>
      <c r="J1571">
        <f t="shared" si="126"/>
        <v>18.600000000000001</v>
      </c>
    </row>
    <row r="1572" spans="1:10" x14ac:dyDescent="0.2">
      <c r="A1572" t="s">
        <v>1596</v>
      </c>
      <c r="B1572" t="s">
        <v>1511</v>
      </c>
      <c r="C1572">
        <f t="shared" si="122"/>
        <v>941</v>
      </c>
      <c r="D1572">
        <f t="shared" si="122"/>
        <v>587</v>
      </c>
      <c r="E1572">
        <f t="array" ref="E1572">MIN(FIND(E$1:E$2,$A1572,C1572+1))-C1572</f>
        <v>5</v>
      </c>
      <c r="F1572">
        <f t="array" ref="F1572">MIN(FIND(F$1:F$2,$A1572,D1572+1))-D1572</f>
        <v>5</v>
      </c>
      <c r="G1572" t="str">
        <f t="shared" si="123"/>
        <v xml:space="preserve"> 18.8</v>
      </c>
      <c r="H1572" t="str">
        <f t="shared" si="124"/>
        <v xml:space="preserve"> 22.0</v>
      </c>
      <c r="I1572">
        <f t="shared" si="125"/>
        <v>18.8</v>
      </c>
      <c r="J1572">
        <f t="shared" si="126"/>
        <v>22</v>
      </c>
    </row>
    <row r="1573" spans="1:10" x14ac:dyDescent="0.2">
      <c r="A1573" t="s">
        <v>1597</v>
      </c>
      <c r="B1573" t="s">
        <v>1511</v>
      </c>
      <c r="C1573">
        <f t="shared" ref="C1573:D1601" si="127">FIND(C$1,$A1573)+LEN(C$1)+2</f>
        <v>942</v>
      </c>
      <c r="D1573">
        <f t="shared" si="127"/>
        <v>587</v>
      </c>
      <c r="E1573">
        <f t="array" ref="E1573">MIN(FIND(E$1:E$2,$A1573,C1573+1))-C1573</f>
        <v>4</v>
      </c>
      <c r="F1573">
        <f t="array" ref="F1573">MIN(FIND(F$1:F$2,$A1573,D1573+1))-D1573</f>
        <v>5</v>
      </c>
      <c r="G1573" t="str">
        <f t="shared" si="123"/>
        <v xml:space="preserve"> 9.9</v>
      </c>
      <c r="H1573" t="str">
        <f t="shared" si="124"/>
        <v xml:space="preserve"> 21.5</v>
      </c>
      <c r="I1573">
        <f t="shared" si="125"/>
        <v>9.9</v>
      </c>
      <c r="J1573">
        <f t="shared" si="126"/>
        <v>21.5</v>
      </c>
    </row>
    <row r="1574" spans="1:10" x14ac:dyDescent="0.2">
      <c r="A1574" t="s">
        <v>1598</v>
      </c>
      <c r="B1574" t="s">
        <v>1511</v>
      </c>
      <c r="C1574">
        <f t="shared" si="127"/>
        <v>952</v>
      </c>
      <c r="D1574">
        <f t="shared" si="127"/>
        <v>590</v>
      </c>
      <c r="E1574">
        <f t="array" ref="E1574">MIN(FIND(E$1:E$2,$A1574,C1574+1))-C1574</f>
        <v>5</v>
      </c>
      <c r="F1574">
        <f t="array" ref="F1574">MIN(FIND(F$1:F$2,$A1574,D1574+1))-D1574</f>
        <v>5</v>
      </c>
      <c r="G1574" t="str">
        <f t="shared" si="123"/>
        <v xml:space="preserve"> 19.4</v>
      </c>
      <c r="H1574" t="str">
        <f t="shared" si="124"/>
        <v xml:space="preserve"> 20.9</v>
      </c>
      <c r="I1574">
        <f t="shared" si="125"/>
        <v>19.399999999999999</v>
      </c>
      <c r="J1574">
        <f t="shared" si="126"/>
        <v>20.9</v>
      </c>
    </row>
    <row r="1575" spans="1:10" x14ac:dyDescent="0.2">
      <c r="A1575" t="s">
        <v>1599</v>
      </c>
      <c r="B1575" t="s">
        <v>1511</v>
      </c>
      <c r="C1575">
        <f t="shared" si="127"/>
        <v>945</v>
      </c>
      <c r="D1575">
        <f t="shared" si="127"/>
        <v>587</v>
      </c>
      <c r="E1575">
        <f t="array" ref="E1575">MIN(FIND(E$1:E$2,$A1575,C1575+1))-C1575</f>
        <v>5</v>
      </c>
      <c r="F1575">
        <f t="array" ref="F1575">MIN(FIND(F$1:F$2,$A1575,D1575+1))-D1575</f>
        <v>5</v>
      </c>
      <c r="G1575" t="str">
        <f t="shared" si="123"/>
        <v xml:space="preserve"> 11.6</v>
      </c>
      <c r="H1575" t="str">
        <f t="shared" si="124"/>
        <v xml:space="preserve"> 31.2</v>
      </c>
      <c r="I1575">
        <f t="shared" si="125"/>
        <v>11.6</v>
      </c>
      <c r="J1575">
        <f t="shared" si="126"/>
        <v>31.2</v>
      </c>
    </row>
    <row r="1576" spans="1:10" x14ac:dyDescent="0.2">
      <c r="A1576" t="s">
        <v>1600</v>
      </c>
      <c r="B1576" t="s">
        <v>1511</v>
      </c>
      <c r="C1576">
        <f t="shared" si="127"/>
        <v>945</v>
      </c>
      <c r="D1576">
        <f t="shared" si="127"/>
        <v>587</v>
      </c>
      <c r="E1576">
        <f t="array" ref="E1576">MIN(FIND(E$1:E$2,$A1576,C1576+1))-C1576</f>
        <v>5</v>
      </c>
      <c r="F1576">
        <f t="array" ref="F1576">MIN(FIND(F$1:F$2,$A1576,D1576+1))-D1576</f>
        <v>5</v>
      </c>
      <c r="G1576" t="str">
        <f t="shared" si="123"/>
        <v xml:space="preserve"> 24.4</v>
      </c>
      <c r="H1576" t="str">
        <f t="shared" si="124"/>
        <v xml:space="preserve"> 25.0</v>
      </c>
      <c r="I1576">
        <f t="shared" si="125"/>
        <v>24.4</v>
      </c>
      <c r="J1576">
        <f t="shared" si="126"/>
        <v>25</v>
      </c>
    </row>
    <row r="1577" spans="1:10" x14ac:dyDescent="0.2">
      <c r="A1577" t="s">
        <v>1601</v>
      </c>
      <c r="B1577" t="s">
        <v>1511</v>
      </c>
      <c r="C1577">
        <f t="shared" si="127"/>
        <v>944</v>
      </c>
      <c r="D1577">
        <f t="shared" si="127"/>
        <v>587</v>
      </c>
      <c r="E1577">
        <f t="array" ref="E1577">MIN(FIND(E$1:E$2,$A1577,C1577+1))-C1577</f>
        <v>5</v>
      </c>
      <c r="F1577">
        <f t="array" ref="F1577">MIN(FIND(F$1:F$2,$A1577,D1577+1))-D1577</f>
        <v>5</v>
      </c>
      <c r="G1577" t="str">
        <f t="shared" si="123"/>
        <v xml:space="preserve"> 24.6</v>
      </c>
      <c r="H1577" t="str">
        <f t="shared" si="124"/>
        <v xml:space="preserve"> 22.0</v>
      </c>
      <c r="I1577">
        <f t="shared" si="125"/>
        <v>24.6</v>
      </c>
      <c r="J1577">
        <f t="shared" si="126"/>
        <v>22</v>
      </c>
    </row>
    <row r="1578" spans="1:10" x14ac:dyDescent="0.2">
      <c r="A1578" t="s">
        <v>1602</v>
      </c>
      <c r="B1578" t="s">
        <v>1511</v>
      </c>
      <c r="C1578">
        <f t="shared" si="127"/>
        <v>965</v>
      </c>
      <c r="D1578">
        <f t="shared" si="127"/>
        <v>591</v>
      </c>
      <c r="E1578">
        <f t="array" ref="E1578">MIN(FIND(E$1:E$2,$A1578,C1578+1))-C1578</f>
        <v>4</v>
      </c>
      <c r="F1578">
        <f t="array" ref="F1578">MIN(FIND(F$1:F$2,$A1578,D1578+1))-D1578</f>
        <v>5</v>
      </c>
      <c r="G1578" t="str">
        <f t="shared" si="123"/>
        <v xml:space="preserve"> 5.8</v>
      </c>
      <c r="H1578" t="str">
        <f t="shared" si="124"/>
        <v xml:space="preserve"> 24.9</v>
      </c>
      <c r="I1578">
        <f t="shared" si="125"/>
        <v>5.8</v>
      </c>
      <c r="J1578">
        <f t="shared" si="126"/>
        <v>24.9</v>
      </c>
    </row>
    <row r="1579" spans="1:10" x14ac:dyDescent="0.2">
      <c r="A1579" t="s">
        <v>1603</v>
      </c>
      <c r="B1579" t="s">
        <v>1511</v>
      </c>
      <c r="C1579">
        <f t="shared" si="127"/>
        <v>946</v>
      </c>
      <c r="D1579">
        <f t="shared" si="127"/>
        <v>587</v>
      </c>
      <c r="E1579">
        <f t="array" ref="E1579">MIN(FIND(E$1:E$2,$A1579,C1579+1))-C1579</f>
        <v>5</v>
      </c>
      <c r="F1579">
        <f t="array" ref="F1579">MIN(FIND(F$1:F$2,$A1579,D1579+1))-D1579</f>
        <v>5</v>
      </c>
      <c r="G1579" t="str">
        <f t="shared" si="123"/>
        <v xml:space="preserve"> 21.8</v>
      </c>
      <c r="H1579" t="str">
        <f t="shared" si="124"/>
        <v xml:space="preserve"> 22.8</v>
      </c>
      <c r="I1579">
        <f t="shared" si="125"/>
        <v>21.8</v>
      </c>
      <c r="J1579">
        <f t="shared" si="126"/>
        <v>22.8</v>
      </c>
    </row>
    <row r="1580" spans="1:10" x14ac:dyDescent="0.2">
      <c r="A1580" t="s">
        <v>1604</v>
      </c>
      <c r="B1580" t="s">
        <v>1511</v>
      </c>
      <c r="C1580">
        <f t="shared" si="127"/>
        <v>958</v>
      </c>
      <c r="D1580">
        <f t="shared" si="127"/>
        <v>590</v>
      </c>
      <c r="E1580">
        <f t="array" ref="E1580">MIN(FIND(E$1:E$2,$A1580,C1580+1))-C1580</f>
        <v>5</v>
      </c>
      <c r="F1580">
        <f t="array" ref="F1580">MIN(FIND(F$1:F$2,$A1580,D1580+1))-D1580</f>
        <v>5</v>
      </c>
      <c r="G1580" t="str">
        <f t="shared" si="123"/>
        <v xml:space="preserve"> 11.9</v>
      </c>
      <c r="H1580" t="str">
        <f t="shared" si="124"/>
        <v xml:space="preserve"> 27.3</v>
      </c>
      <c r="I1580">
        <f t="shared" si="125"/>
        <v>11.9</v>
      </c>
      <c r="J1580">
        <f t="shared" si="126"/>
        <v>27.3</v>
      </c>
    </row>
    <row r="1581" spans="1:10" x14ac:dyDescent="0.2">
      <c r="A1581" t="s">
        <v>1605</v>
      </c>
      <c r="B1581" t="s">
        <v>1511</v>
      </c>
      <c r="C1581">
        <f t="shared" si="127"/>
        <v>955</v>
      </c>
      <c r="D1581">
        <f t="shared" si="127"/>
        <v>590</v>
      </c>
      <c r="E1581">
        <f t="array" ref="E1581">MIN(FIND(E$1:E$2,$A1581,C1581+1))-C1581</f>
        <v>5</v>
      </c>
      <c r="F1581">
        <f t="array" ref="F1581">MIN(FIND(F$1:F$2,$A1581,D1581+1))-D1581</f>
        <v>5</v>
      </c>
      <c r="G1581" t="str">
        <f t="shared" si="123"/>
        <v xml:space="preserve"> 19.4</v>
      </c>
      <c r="H1581" t="str">
        <f t="shared" si="124"/>
        <v xml:space="preserve"> 25.5</v>
      </c>
      <c r="I1581">
        <f t="shared" si="125"/>
        <v>19.399999999999999</v>
      </c>
      <c r="J1581">
        <f t="shared" si="126"/>
        <v>25.5</v>
      </c>
    </row>
    <row r="1582" spans="1:10" x14ac:dyDescent="0.2">
      <c r="A1582" t="s">
        <v>1606</v>
      </c>
      <c r="B1582" t="s">
        <v>1511</v>
      </c>
      <c r="C1582">
        <f t="shared" si="127"/>
        <v>967</v>
      </c>
      <c r="D1582">
        <f t="shared" si="127"/>
        <v>593</v>
      </c>
      <c r="E1582">
        <f t="array" ref="E1582">MIN(FIND(E$1:E$2,$A1582,C1582+1))-C1582</f>
        <v>5</v>
      </c>
      <c r="F1582">
        <f t="array" ref="F1582">MIN(FIND(F$1:F$2,$A1582,D1582+1))-D1582</f>
        <v>5</v>
      </c>
      <c r="G1582" t="str">
        <f t="shared" si="123"/>
        <v xml:space="preserve"> 10.9</v>
      </c>
      <c r="H1582" t="str">
        <f t="shared" si="124"/>
        <v xml:space="preserve"> 23.4</v>
      </c>
      <c r="I1582">
        <f t="shared" si="125"/>
        <v>10.9</v>
      </c>
      <c r="J1582">
        <f t="shared" si="126"/>
        <v>23.4</v>
      </c>
    </row>
    <row r="1583" spans="1:10" x14ac:dyDescent="0.2">
      <c r="A1583" t="s">
        <v>1607</v>
      </c>
      <c r="B1583" t="s">
        <v>1511</v>
      </c>
      <c r="C1583">
        <f t="shared" si="127"/>
        <v>949</v>
      </c>
      <c r="D1583">
        <f t="shared" si="127"/>
        <v>590</v>
      </c>
      <c r="E1583">
        <f t="array" ref="E1583">MIN(FIND(E$1:E$2,$A1583,C1583+1))-C1583</f>
        <v>5</v>
      </c>
      <c r="F1583">
        <f t="array" ref="F1583">MIN(FIND(F$1:F$2,$A1583,D1583+1))-D1583</f>
        <v>5</v>
      </c>
      <c r="G1583" t="str">
        <f t="shared" si="123"/>
        <v xml:space="preserve"> 18.6</v>
      </c>
      <c r="H1583" t="str">
        <f t="shared" si="124"/>
        <v xml:space="preserve"> 17.8</v>
      </c>
      <c r="I1583">
        <f t="shared" si="125"/>
        <v>18.600000000000001</v>
      </c>
      <c r="J1583">
        <f t="shared" si="126"/>
        <v>17.8</v>
      </c>
    </row>
    <row r="1584" spans="1:10" x14ac:dyDescent="0.2">
      <c r="A1584" t="s">
        <v>1608</v>
      </c>
      <c r="B1584" t="s">
        <v>1511</v>
      </c>
      <c r="C1584">
        <f t="shared" si="127"/>
        <v>942</v>
      </c>
      <c r="D1584">
        <f t="shared" si="127"/>
        <v>587</v>
      </c>
      <c r="E1584">
        <f t="array" ref="E1584">MIN(FIND(E$1:E$2,$A1584,C1584+1))-C1584</f>
        <v>5</v>
      </c>
      <c r="F1584">
        <f t="array" ref="F1584">MIN(FIND(F$1:F$2,$A1584,D1584+1))-D1584</f>
        <v>5</v>
      </c>
      <c r="G1584" t="str">
        <f t="shared" si="123"/>
        <v xml:space="preserve"> 24.0</v>
      </c>
      <c r="H1584" t="str">
        <f t="shared" si="124"/>
        <v xml:space="preserve"> 27.2</v>
      </c>
      <c r="I1584">
        <f t="shared" si="125"/>
        <v>24</v>
      </c>
      <c r="J1584">
        <f t="shared" si="126"/>
        <v>27.2</v>
      </c>
    </row>
    <row r="1585" spans="1:10" x14ac:dyDescent="0.2">
      <c r="A1585" t="s">
        <v>1609</v>
      </c>
      <c r="B1585" t="s">
        <v>1511</v>
      </c>
      <c r="C1585">
        <f t="shared" si="127"/>
        <v>944</v>
      </c>
      <c r="D1585">
        <f t="shared" si="127"/>
        <v>587</v>
      </c>
      <c r="E1585">
        <f t="array" ref="E1585">MIN(FIND(E$1:E$2,$A1585,C1585+1))-C1585</f>
        <v>5</v>
      </c>
      <c r="F1585">
        <f t="array" ref="F1585">MIN(FIND(F$1:F$2,$A1585,D1585+1))-D1585</f>
        <v>5</v>
      </c>
      <c r="G1585" t="str">
        <f t="shared" si="123"/>
        <v xml:space="preserve"> 18.2</v>
      </c>
      <c r="H1585" t="str">
        <f t="shared" si="124"/>
        <v xml:space="preserve"> 20.7</v>
      </c>
      <c r="I1585">
        <f t="shared" si="125"/>
        <v>18.2</v>
      </c>
      <c r="J1585">
        <f t="shared" si="126"/>
        <v>20.7</v>
      </c>
    </row>
    <row r="1586" spans="1:10" x14ac:dyDescent="0.2">
      <c r="A1586" t="s">
        <v>1610</v>
      </c>
      <c r="B1586" t="s">
        <v>1511</v>
      </c>
      <c r="C1586">
        <f t="shared" si="127"/>
        <v>950</v>
      </c>
      <c r="D1586">
        <f t="shared" si="127"/>
        <v>591</v>
      </c>
      <c r="E1586">
        <f t="array" ref="E1586">MIN(FIND(E$1:E$2,$A1586,C1586+1))-C1586</f>
        <v>5</v>
      </c>
      <c r="F1586">
        <f t="array" ref="F1586">MIN(FIND(F$1:F$2,$A1586,D1586+1))-D1586</f>
        <v>5</v>
      </c>
      <c r="G1586" t="str">
        <f t="shared" si="123"/>
        <v xml:space="preserve"> 19.1</v>
      </c>
      <c r="H1586" t="str">
        <f t="shared" si="124"/>
        <v xml:space="preserve"> 19.2</v>
      </c>
      <c r="I1586">
        <f t="shared" si="125"/>
        <v>19.100000000000001</v>
      </c>
      <c r="J1586">
        <f t="shared" si="126"/>
        <v>19.2</v>
      </c>
    </row>
    <row r="1587" spans="1:10" x14ac:dyDescent="0.2">
      <c r="A1587" t="s">
        <v>1611</v>
      </c>
      <c r="B1587" t="s">
        <v>1511</v>
      </c>
      <c r="C1587">
        <f t="shared" si="127"/>
        <v>946</v>
      </c>
      <c r="D1587">
        <f t="shared" si="127"/>
        <v>587</v>
      </c>
      <c r="E1587">
        <f t="array" ref="E1587">MIN(FIND(E$1:E$2,$A1587,C1587+1))-C1587</f>
        <v>5</v>
      </c>
      <c r="F1587">
        <f t="array" ref="F1587">MIN(FIND(F$1:F$2,$A1587,D1587+1))-D1587</f>
        <v>5</v>
      </c>
      <c r="G1587" t="str">
        <f t="shared" si="123"/>
        <v xml:space="preserve"> 25.2</v>
      </c>
      <c r="H1587" t="str">
        <f t="shared" si="124"/>
        <v xml:space="preserve"> 20.9</v>
      </c>
      <c r="I1587">
        <f t="shared" si="125"/>
        <v>25.2</v>
      </c>
      <c r="J1587">
        <f t="shared" si="126"/>
        <v>20.9</v>
      </c>
    </row>
    <row r="1588" spans="1:10" x14ac:dyDescent="0.2">
      <c r="A1588" t="s">
        <v>1612</v>
      </c>
      <c r="B1588" t="s">
        <v>1511</v>
      </c>
      <c r="C1588">
        <f t="shared" si="127"/>
        <v>944</v>
      </c>
      <c r="D1588">
        <f t="shared" si="127"/>
        <v>587</v>
      </c>
      <c r="E1588">
        <f t="array" ref="E1588">MIN(FIND(E$1:E$2,$A1588,C1588+1))-C1588</f>
        <v>5</v>
      </c>
      <c r="F1588">
        <f t="array" ref="F1588">MIN(FIND(F$1:F$2,$A1588,D1588+1))-D1588</f>
        <v>5</v>
      </c>
      <c r="G1588" t="str">
        <f t="shared" si="123"/>
        <v xml:space="preserve"> 18.4</v>
      </c>
      <c r="H1588" t="str">
        <f t="shared" si="124"/>
        <v xml:space="preserve"> 22.4</v>
      </c>
      <c r="I1588">
        <f t="shared" si="125"/>
        <v>18.399999999999999</v>
      </c>
      <c r="J1588">
        <f t="shared" si="126"/>
        <v>22.4</v>
      </c>
    </row>
    <row r="1589" spans="1:10" x14ac:dyDescent="0.2">
      <c r="A1589" t="s">
        <v>1613</v>
      </c>
      <c r="B1589" t="s">
        <v>1511</v>
      </c>
      <c r="C1589">
        <f t="shared" si="127"/>
        <v>955</v>
      </c>
      <c r="D1589">
        <f t="shared" si="127"/>
        <v>590</v>
      </c>
      <c r="E1589">
        <f t="array" ref="E1589">MIN(FIND(E$1:E$2,$A1589,C1589+1))-C1589</f>
        <v>5</v>
      </c>
      <c r="F1589">
        <f t="array" ref="F1589">MIN(FIND(F$1:F$2,$A1589,D1589+1))-D1589</f>
        <v>5</v>
      </c>
      <c r="G1589" t="str">
        <f t="shared" si="123"/>
        <v xml:space="preserve"> 15.0</v>
      </c>
      <c r="H1589" t="str">
        <f t="shared" si="124"/>
        <v xml:space="preserve"> 21.4</v>
      </c>
      <c r="I1589">
        <f t="shared" si="125"/>
        <v>15</v>
      </c>
      <c r="J1589">
        <f t="shared" si="126"/>
        <v>21.4</v>
      </c>
    </row>
    <row r="1590" spans="1:10" x14ac:dyDescent="0.2">
      <c r="A1590" t="s">
        <v>1614</v>
      </c>
      <c r="B1590" t="s">
        <v>1511</v>
      </c>
      <c r="C1590">
        <f t="shared" si="127"/>
        <v>948</v>
      </c>
      <c r="D1590">
        <f t="shared" si="127"/>
        <v>587</v>
      </c>
      <c r="E1590">
        <f t="array" ref="E1590">MIN(FIND(E$1:E$2,$A1590,C1590+1))-C1590</f>
        <v>5</v>
      </c>
      <c r="F1590">
        <f t="array" ref="F1590">MIN(FIND(F$1:F$2,$A1590,D1590+1))-D1590</f>
        <v>5</v>
      </c>
      <c r="G1590" t="str">
        <f t="shared" si="123"/>
        <v xml:space="preserve"> 17.1</v>
      </c>
      <c r="H1590" t="str">
        <f t="shared" si="124"/>
        <v xml:space="preserve"> 28.2</v>
      </c>
      <c r="I1590">
        <f t="shared" si="125"/>
        <v>17.100000000000001</v>
      </c>
      <c r="J1590">
        <f t="shared" si="126"/>
        <v>28.2</v>
      </c>
    </row>
    <row r="1591" spans="1:10" x14ac:dyDescent="0.2">
      <c r="A1591" t="s">
        <v>1615</v>
      </c>
      <c r="B1591" t="s">
        <v>1511</v>
      </c>
      <c r="C1591">
        <f t="shared" si="127"/>
        <v>946</v>
      </c>
      <c r="D1591">
        <f t="shared" si="127"/>
        <v>590</v>
      </c>
      <c r="E1591">
        <f t="array" ref="E1591">MIN(FIND(E$1:E$2,$A1591,C1591+1))-C1591</f>
        <v>5</v>
      </c>
      <c r="F1591">
        <f t="array" ref="F1591">MIN(FIND(F$1:F$2,$A1591,D1591+1))-D1591</f>
        <v>5</v>
      </c>
      <c r="G1591" t="str">
        <f t="shared" si="123"/>
        <v xml:space="preserve"> 17.0</v>
      </c>
      <c r="H1591" t="str">
        <f t="shared" si="124"/>
        <v xml:space="preserve"> 17.0</v>
      </c>
      <c r="I1591">
        <f t="shared" si="125"/>
        <v>17</v>
      </c>
      <c r="J1591">
        <f t="shared" si="126"/>
        <v>17</v>
      </c>
    </row>
    <row r="1592" spans="1:10" x14ac:dyDescent="0.2">
      <c r="A1592" t="s">
        <v>1616</v>
      </c>
      <c r="B1592" t="s">
        <v>1511</v>
      </c>
      <c r="C1592">
        <f t="shared" si="127"/>
        <v>950</v>
      </c>
      <c r="D1592">
        <f t="shared" si="127"/>
        <v>587</v>
      </c>
      <c r="E1592">
        <f t="array" ref="E1592">MIN(FIND(E$1:E$2,$A1592,C1592+1))-C1592</f>
        <v>5</v>
      </c>
      <c r="F1592">
        <f t="array" ref="F1592">MIN(FIND(F$1:F$2,$A1592,D1592+1))-D1592</f>
        <v>5</v>
      </c>
      <c r="G1592" t="str">
        <f t="shared" si="123"/>
        <v xml:space="preserve"> 18.8</v>
      </c>
      <c r="H1592" t="str">
        <f t="shared" si="124"/>
        <v xml:space="preserve"> 19.8</v>
      </c>
      <c r="I1592">
        <f t="shared" si="125"/>
        <v>18.8</v>
      </c>
      <c r="J1592">
        <f t="shared" si="126"/>
        <v>19.8</v>
      </c>
    </row>
    <row r="1593" spans="1:10" x14ac:dyDescent="0.2">
      <c r="A1593" t="s">
        <v>1617</v>
      </c>
      <c r="B1593" t="s">
        <v>1511</v>
      </c>
      <c r="C1593">
        <f t="shared" si="127"/>
        <v>950</v>
      </c>
      <c r="D1593">
        <f t="shared" si="127"/>
        <v>590</v>
      </c>
      <c r="E1593">
        <f t="array" ref="E1593">MIN(FIND(E$1:E$2,$A1593,C1593+1))-C1593</f>
        <v>5</v>
      </c>
      <c r="F1593">
        <f t="array" ref="F1593">MIN(FIND(F$1:F$2,$A1593,D1593+1))-D1593</f>
        <v>5</v>
      </c>
      <c r="G1593" t="str">
        <f t="shared" si="123"/>
        <v xml:space="preserve"> 21.4</v>
      </c>
      <c r="H1593" t="str">
        <f t="shared" si="124"/>
        <v xml:space="preserve"> 27.5</v>
      </c>
      <c r="I1593">
        <f t="shared" si="125"/>
        <v>21.4</v>
      </c>
      <c r="J1593">
        <f t="shared" si="126"/>
        <v>27.5</v>
      </c>
    </row>
    <row r="1594" spans="1:10" x14ac:dyDescent="0.2">
      <c r="A1594" t="s">
        <v>1618</v>
      </c>
      <c r="B1594" t="s">
        <v>1511</v>
      </c>
      <c r="C1594">
        <f t="shared" si="127"/>
        <v>948</v>
      </c>
      <c r="D1594">
        <f t="shared" si="127"/>
        <v>587</v>
      </c>
      <c r="E1594">
        <f t="array" ref="E1594">MIN(FIND(E$1:E$2,$A1594,C1594+1))-C1594</f>
        <v>5</v>
      </c>
      <c r="F1594">
        <f t="array" ref="F1594">MIN(FIND(F$1:F$2,$A1594,D1594+1))-D1594</f>
        <v>5</v>
      </c>
      <c r="G1594" t="str">
        <f t="shared" si="123"/>
        <v xml:space="preserve"> 21.0</v>
      </c>
      <c r="H1594" t="str">
        <f t="shared" si="124"/>
        <v xml:space="preserve"> 17.9</v>
      </c>
      <c r="I1594">
        <f t="shared" si="125"/>
        <v>21</v>
      </c>
      <c r="J1594">
        <f t="shared" si="126"/>
        <v>17.899999999999999</v>
      </c>
    </row>
    <row r="1595" spans="1:10" x14ac:dyDescent="0.2">
      <c r="A1595" t="s">
        <v>1619</v>
      </c>
      <c r="B1595" t="s">
        <v>1511</v>
      </c>
      <c r="C1595">
        <f t="shared" si="127"/>
        <v>949</v>
      </c>
      <c r="D1595">
        <f t="shared" si="127"/>
        <v>590</v>
      </c>
      <c r="E1595">
        <f t="array" ref="E1595">MIN(FIND(E$1:E$2,$A1595,C1595+1))-C1595</f>
        <v>5</v>
      </c>
      <c r="F1595">
        <f t="array" ref="F1595">MIN(FIND(F$1:F$2,$A1595,D1595+1))-D1595</f>
        <v>5</v>
      </c>
      <c r="G1595" t="str">
        <f t="shared" si="123"/>
        <v xml:space="preserve"> 13.4</v>
      </c>
      <c r="H1595" t="str">
        <f t="shared" si="124"/>
        <v xml:space="preserve"> 30.8</v>
      </c>
      <c r="I1595">
        <f t="shared" si="125"/>
        <v>13.4</v>
      </c>
      <c r="J1595">
        <f t="shared" si="126"/>
        <v>30.8</v>
      </c>
    </row>
    <row r="1596" spans="1:10" x14ac:dyDescent="0.2">
      <c r="A1596" t="s">
        <v>1620</v>
      </c>
      <c r="B1596" t="s">
        <v>1511</v>
      </c>
      <c r="C1596">
        <f t="shared" si="127"/>
        <v>952</v>
      </c>
      <c r="D1596">
        <f t="shared" si="127"/>
        <v>590</v>
      </c>
      <c r="E1596">
        <f t="array" ref="E1596">MIN(FIND(E$1:E$2,$A1596,C1596+1))-C1596</f>
        <v>5</v>
      </c>
      <c r="F1596">
        <f t="array" ref="F1596">MIN(FIND(F$1:F$2,$A1596,D1596+1))-D1596</f>
        <v>5</v>
      </c>
      <c r="G1596" t="str">
        <f t="shared" si="123"/>
        <v xml:space="preserve"> 23.4</v>
      </c>
      <c r="H1596" t="str">
        <f t="shared" si="124"/>
        <v xml:space="preserve"> 33.1</v>
      </c>
      <c r="I1596">
        <f t="shared" si="125"/>
        <v>23.4</v>
      </c>
      <c r="J1596">
        <f t="shared" si="126"/>
        <v>33.1</v>
      </c>
    </row>
    <row r="1597" spans="1:10" x14ac:dyDescent="0.2">
      <c r="A1597" t="s">
        <v>1621</v>
      </c>
      <c r="B1597" t="s">
        <v>1511</v>
      </c>
      <c r="C1597">
        <f t="shared" si="127"/>
        <v>944</v>
      </c>
      <c r="D1597">
        <f t="shared" si="127"/>
        <v>587</v>
      </c>
      <c r="E1597">
        <f t="array" ref="E1597">MIN(FIND(E$1:E$2,$A1597,C1597+1))-C1597</f>
        <v>5</v>
      </c>
      <c r="F1597">
        <f t="array" ref="F1597">MIN(FIND(F$1:F$2,$A1597,D1597+1))-D1597</f>
        <v>5</v>
      </c>
      <c r="G1597" t="str">
        <f t="shared" si="123"/>
        <v xml:space="preserve"> 21.9</v>
      </c>
      <c r="H1597" t="str">
        <f t="shared" si="124"/>
        <v xml:space="preserve"> 26.1</v>
      </c>
      <c r="I1597">
        <f t="shared" si="125"/>
        <v>21.9</v>
      </c>
      <c r="J1597">
        <f t="shared" si="126"/>
        <v>26.1</v>
      </c>
    </row>
    <row r="1598" spans="1:10" x14ac:dyDescent="0.2">
      <c r="A1598" t="s">
        <v>1622</v>
      </c>
      <c r="B1598" t="s">
        <v>1511</v>
      </c>
      <c r="C1598">
        <f t="shared" si="127"/>
        <v>952</v>
      </c>
      <c r="D1598">
        <f t="shared" si="127"/>
        <v>590</v>
      </c>
      <c r="E1598">
        <f t="array" ref="E1598">MIN(FIND(E$1:E$2,$A1598,C1598+1))-C1598</f>
        <v>5</v>
      </c>
      <c r="F1598">
        <f t="array" ref="F1598">MIN(FIND(F$1:F$2,$A1598,D1598+1))-D1598</f>
        <v>5</v>
      </c>
      <c r="G1598" t="str">
        <f t="shared" si="123"/>
        <v xml:space="preserve"> 18.9</v>
      </c>
      <c r="H1598" t="str">
        <f t="shared" si="124"/>
        <v xml:space="preserve"> 30.7</v>
      </c>
      <c r="I1598">
        <f t="shared" si="125"/>
        <v>18.899999999999999</v>
      </c>
      <c r="J1598">
        <f t="shared" si="126"/>
        <v>30.7</v>
      </c>
    </row>
    <row r="1599" spans="1:10" x14ac:dyDescent="0.2">
      <c r="A1599" t="s">
        <v>1623</v>
      </c>
      <c r="B1599" t="s">
        <v>1511</v>
      </c>
      <c r="C1599">
        <f t="shared" si="127"/>
        <v>941</v>
      </c>
      <c r="D1599">
        <f t="shared" si="127"/>
        <v>587</v>
      </c>
      <c r="E1599">
        <f t="array" ref="E1599">MIN(FIND(E$1:E$2,$A1599,C1599+1))-C1599</f>
        <v>5</v>
      </c>
      <c r="F1599">
        <f t="array" ref="F1599">MIN(FIND(F$1:F$2,$A1599,D1599+1))-D1599</f>
        <v>5</v>
      </c>
      <c r="G1599" t="str">
        <f t="shared" si="123"/>
        <v xml:space="preserve"> 13.2</v>
      </c>
      <c r="H1599" t="str">
        <f t="shared" si="124"/>
        <v xml:space="preserve"> 26.5</v>
      </c>
      <c r="I1599">
        <f t="shared" si="125"/>
        <v>13.2</v>
      </c>
      <c r="J1599">
        <f t="shared" si="126"/>
        <v>26.5</v>
      </c>
    </row>
    <row r="1600" spans="1:10" x14ac:dyDescent="0.2">
      <c r="A1600" t="s">
        <v>1624</v>
      </c>
      <c r="B1600" t="s">
        <v>1511</v>
      </c>
      <c r="C1600">
        <f t="shared" si="127"/>
        <v>951</v>
      </c>
      <c r="D1600">
        <f t="shared" si="127"/>
        <v>590</v>
      </c>
      <c r="E1600">
        <f t="array" ref="E1600">MIN(FIND(E$1:E$2,$A1600,C1600+1))-C1600</f>
        <v>5</v>
      </c>
      <c r="F1600">
        <f t="array" ref="F1600">MIN(FIND(F$1:F$2,$A1600,D1600+1))-D1600</f>
        <v>5</v>
      </c>
      <c r="G1600" t="str">
        <f t="shared" si="123"/>
        <v xml:space="preserve"> 27.5</v>
      </c>
      <c r="H1600" t="str">
        <f t="shared" si="124"/>
        <v xml:space="preserve"> 26.0</v>
      </c>
      <c r="I1600">
        <f t="shared" si="125"/>
        <v>27.5</v>
      </c>
      <c r="J1600">
        <f t="shared" si="126"/>
        <v>26</v>
      </c>
    </row>
    <row r="1601" spans="1:10" x14ac:dyDescent="0.2">
      <c r="A1601" t="s">
        <v>1625</v>
      </c>
      <c r="B1601" t="s">
        <v>1511</v>
      </c>
      <c r="C1601">
        <f t="shared" si="127"/>
        <v>961</v>
      </c>
      <c r="D1601">
        <f t="shared" si="127"/>
        <v>593</v>
      </c>
      <c r="E1601">
        <f t="array" ref="E1601">MIN(FIND(E$1:E$2,$A1601,C1601+1))-C1601</f>
        <v>5</v>
      </c>
      <c r="F1601">
        <f t="array" ref="F1601">MIN(FIND(F$1:F$2,$A1601,D1601+1))-D1601</f>
        <v>5</v>
      </c>
      <c r="G1601" t="str">
        <f t="shared" ref="G1601:G1664" si="128">MID($A1601,C1601,E1601)</f>
        <v xml:space="preserve"> 27.4</v>
      </c>
      <c r="H1601" t="str">
        <f t="shared" ref="H1601:H1664" si="129">MID($A1601,D1601,F1601)</f>
        <v xml:space="preserve"> 23.9</v>
      </c>
      <c r="I1601">
        <f t="shared" ref="I1601:I1664" si="130">VALUE(G1601)</f>
        <v>27.4</v>
      </c>
      <c r="J1601">
        <f t="shared" ref="J1601:J1664" si="131">VALUE(H1601)</f>
        <v>23.9</v>
      </c>
    </row>
    <row r="1602" spans="1:10" x14ac:dyDescent="0.2">
      <c r="A1602" t="s">
        <v>1626</v>
      </c>
      <c r="B1602" t="s">
        <v>1627</v>
      </c>
      <c r="C1602">
        <f t="shared" ref="C1602:D1665" si="132">FIND(C$1,$A1602)+LEN(C$1)+2</f>
        <v>952</v>
      </c>
      <c r="D1602">
        <f t="shared" si="132"/>
        <v>587</v>
      </c>
      <c r="E1602">
        <f t="array" ref="E1602">MIN(FIND(E$1:E$2,$A1602,C1602+1))-C1602</f>
        <v>5</v>
      </c>
      <c r="F1602">
        <f t="array" ref="F1602">MIN(FIND(F$1:F$2,$A1602,D1602+1))-D1602</f>
        <v>5</v>
      </c>
      <c r="G1602" t="str">
        <f t="shared" si="128"/>
        <v xml:space="preserve"> 15.1</v>
      </c>
      <c r="H1602" t="str">
        <f t="shared" si="129"/>
        <v xml:space="preserve"> 14.0</v>
      </c>
      <c r="I1602">
        <f t="shared" si="130"/>
        <v>15.1</v>
      </c>
      <c r="J1602">
        <f t="shared" si="131"/>
        <v>14</v>
      </c>
    </row>
    <row r="1603" spans="1:10" x14ac:dyDescent="0.2">
      <c r="A1603" t="s">
        <v>1628</v>
      </c>
      <c r="B1603" t="s">
        <v>1627</v>
      </c>
      <c r="C1603">
        <f t="shared" si="132"/>
        <v>949</v>
      </c>
      <c r="D1603">
        <f t="shared" si="132"/>
        <v>590</v>
      </c>
      <c r="E1603">
        <f t="array" ref="E1603">MIN(FIND(E$1:E$2,$A1603,C1603+1))-C1603</f>
        <v>5</v>
      </c>
      <c r="F1603">
        <f t="array" ref="F1603">MIN(FIND(F$1:F$2,$A1603,D1603+1))-D1603</f>
        <v>5</v>
      </c>
      <c r="G1603" t="str">
        <f t="shared" si="128"/>
        <v xml:space="preserve"> 25.5</v>
      </c>
      <c r="H1603" t="str">
        <f t="shared" si="129"/>
        <v xml:space="preserve"> 18.6</v>
      </c>
      <c r="I1603">
        <f t="shared" si="130"/>
        <v>25.5</v>
      </c>
      <c r="J1603">
        <f t="shared" si="131"/>
        <v>18.600000000000001</v>
      </c>
    </row>
    <row r="1604" spans="1:10" x14ac:dyDescent="0.2">
      <c r="A1604" t="s">
        <v>1629</v>
      </c>
      <c r="B1604" t="s">
        <v>1627</v>
      </c>
      <c r="C1604">
        <f t="shared" si="132"/>
        <v>946</v>
      </c>
      <c r="D1604">
        <f t="shared" si="132"/>
        <v>588</v>
      </c>
      <c r="E1604">
        <f t="array" ref="E1604">MIN(FIND(E$1:E$2,$A1604,C1604+1))-C1604</f>
        <v>5</v>
      </c>
      <c r="F1604">
        <f t="array" ref="F1604">MIN(FIND(F$1:F$2,$A1604,D1604+1))-D1604</f>
        <v>5</v>
      </c>
      <c r="G1604" t="str">
        <f t="shared" si="128"/>
        <v xml:space="preserve"> 28.8</v>
      </c>
      <c r="H1604" t="str">
        <f t="shared" si="129"/>
        <v xml:space="preserve"> 14.6</v>
      </c>
      <c r="I1604">
        <f t="shared" si="130"/>
        <v>28.8</v>
      </c>
      <c r="J1604">
        <f t="shared" si="131"/>
        <v>14.6</v>
      </c>
    </row>
    <row r="1605" spans="1:10" x14ac:dyDescent="0.2">
      <c r="A1605" t="s">
        <v>1630</v>
      </c>
      <c r="B1605" t="s">
        <v>1627</v>
      </c>
      <c r="C1605">
        <f t="shared" si="132"/>
        <v>950</v>
      </c>
      <c r="D1605">
        <f t="shared" si="132"/>
        <v>587</v>
      </c>
      <c r="E1605">
        <f t="array" ref="E1605">MIN(FIND(E$1:E$2,$A1605,C1605+1))-C1605</f>
        <v>5</v>
      </c>
      <c r="F1605">
        <f t="array" ref="F1605">MIN(FIND(F$1:F$2,$A1605,D1605+1))-D1605</f>
        <v>5</v>
      </c>
      <c r="G1605" t="str">
        <f t="shared" si="128"/>
        <v xml:space="preserve"> 10.5</v>
      </c>
      <c r="H1605" t="str">
        <f t="shared" si="129"/>
        <v xml:space="preserve"> 25.3</v>
      </c>
      <c r="I1605">
        <f t="shared" si="130"/>
        <v>10.5</v>
      </c>
      <c r="J1605">
        <f t="shared" si="131"/>
        <v>25.3</v>
      </c>
    </row>
    <row r="1606" spans="1:10" x14ac:dyDescent="0.2">
      <c r="A1606" t="s">
        <v>1631</v>
      </c>
      <c r="B1606" t="s">
        <v>1627</v>
      </c>
      <c r="C1606">
        <f t="shared" si="132"/>
        <v>947</v>
      </c>
      <c r="D1606">
        <f t="shared" si="132"/>
        <v>587</v>
      </c>
      <c r="E1606">
        <f t="array" ref="E1606">MIN(FIND(E$1:E$2,$A1606,C1606+1))-C1606</f>
        <v>5</v>
      </c>
      <c r="F1606">
        <f t="array" ref="F1606">MIN(FIND(F$1:F$2,$A1606,D1606+1))-D1606</f>
        <v>5</v>
      </c>
      <c r="G1606" t="str">
        <f t="shared" si="128"/>
        <v xml:space="preserve"> 11.1</v>
      </c>
      <c r="H1606" t="str">
        <f t="shared" si="129"/>
        <v xml:space="preserve"> 27.1</v>
      </c>
      <c r="I1606">
        <f t="shared" si="130"/>
        <v>11.1</v>
      </c>
      <c r="J1606">
        <f t="shared" si="131"/>
        <v>27.1</v>
      </c>
    </row>
    <row r="1607" spans="1:10" x14ac:dyDescent="0.2">
      <c r="A1607" t="s">
        <v>1632</v>
      </c>
      <c r="B1607" t="s">
        <v>1627</v>
      </c>
      <c r="C1607">
        <f t="shared" si="132"/>
        <v>941</v>
      </c>
      <c r="D1607">
        <f t="shared" si="132"/>
        <v>587</v>
      </c>
      <c r="E1607">
        <f t="array" ref="E1607">MIN(FIND(E$1:E$2,$A1607,C1607+1))-C1607</f>
        <v>5</v>
      </c>
      <c r="F1607">
        <f t="array" ref="F1607">MIN(FIND(F$1:F$2,$A1607,D1607+1))-D1607</f>
        <v>5</v>
      </c>
      <c r="G1607" t="str">
        <f t="shared" si="128"/>
        <v xml:space="preserve"> 13.7</v>
      </c>
      <c r="H1607" t="str">
        <f t="shared" si="129"/>
        <v xml:space="preserve"> 13.0</v>
      </c>
      <c r="I1607">
        <f t="shared" si="130"/>
        <v>13.7</v>
      </c>
      <c r="J1607">
        <f t="shared" si="131"/>
        <v>13</v>
      </c>
    </row>
    <row r="1608" spans="1:10" x14ac:dyDescent="0.2">
      <c r="A1608" t="s">
        <v>1633</v>
      </c>
      <c r="B1608" t="s">
        <v>1627</v>
      </c>
      <c r="C1608">
        <f t="shared" si="132"/>
        <v>959</v>
      </c>
      <c r="D1608">
        <f t="shared" si="132"/>
        <v>590</v>
      </c>
      <c r="E1608">
        <f t="array" ref="E1608">MIN(FIND(E$1:E$2,$A1608,C1608+1))-C1608</f>
        <v>5</v>
      </c>
      <c r="F1608">
        <f t="array" ref="F1608">MIN(FIND(F$1:F$2,$A1608,D1608+1))-D1608</f>
        <v>5</v>
      </c>
      <c r="G1608" t="str">
        <f t="shared" si="128"/>
        <v xml:space="preserve"> 14.9</v>
      </c>
      <c r="H1608" t="str">
        <f t="shared" si="129"/>
        <v xml:space="preserve"> 15.8</v>
      </c>
      <c r="I1608">
        <f t="shared" si="130"/>
        <v>14.9</v>
      </c>
      <c r="J1608">
        <f t="shared" si="131"/>
        <v>15.8</v>
      </c>
    </row>
    <row r="1609" spans="1:10" x14ac:dyDescent="0.2">
      <c r="A1609" t="s">
        <v>1634</v>
      </c>
      <c r="B1609" t="s">
        <v>1627</v>
      </c>
      <c r="C1609">
        <f t="shared" si="132"/>
        <v>948</v>
      </c>
      <c r="D1609">
        <f t="shared" si="132"/>
        <v>588</v>
      </c>
      <c r="E1609">
        <f t="array" ref="E1609">MIN(FIND(E$1:E$2,$A1609,C1609+1))-C1609</f>
        <v>5</v>
      </c>
      <c r="F1609">
        <f t="array" ref="F1609">MIN(FIND(F$1:F$2,$A1609,D1609+1))-D1609</f>
        <v>5</v>
      </c>
      <c r="G1609" t="str">
        <f t="shared" si="128"/>
        <v xml:space="preserve"> 21.7</v>
      </c>
      <c r="H1609" t="str">
        <f t="shared" si="129"/>
        <v xml:space="preserve"> 17.5</v>
      </c>
      <c r="I1609">
        <f t="shared" si="130"/>
        <v>21.7</v>
      </c>
      <c r="J1609">
        <f t="shared" si="131"/>
        <v>17.5</v>
      </c>
    </row>
    <row r="1610" spans="1:10" x14ac:dyDescent="0.2">
      <c r="A1610" t="s">
        <v>1635</v>
      </c>
      <c r="B1610" t="s">
        <v>1627</v>
      </c>
      <c r="C1610">
        <f t="shared" si="132"/>
        <v>949</v>
      </c>
      <c r="D1610">
        <f t="shared" si="132"/>
        <v>587</v>
      </c>
      <c r="E1610">
        <f t="array" ref="E1610">MIN(FIND(E$1:E$2,$A1610,C1610+1))-C1610</f>
        <v>5</v>
      </c>
      <c r="F1610">
        <f t="array" ref="F1610">MIN(FIND(F$1:F$2,$A1610,D1610+1))-D1610</f>
        <v>5</v>
      </c>
      <c r="G1610" t="str">
        <f t="shared" si="128"/>
        <v xml:space="preserve"> 13.3</v>
      </c>
      <c r="H1610" t="str">
        <f t="shared" si="129"/>
        <v xml:space="preserve"> 14.2</v>
      </c>
      <c r="I1610">
        <f t="shared" si="130"/>
        <v>13.3</v>
      </c>
      <c r="J1610">
        <f t="shared" si="131"/>
        <v>14.2</v>
      </c>
    </row>
    <row r="1611" spans="1:10" x14ac:dyDescent="0.2">
      <c r="A1611" t="s">
        <v>1636</v>
      </c>
      <c r="B1611" t="s">
        <v>1627</v>
      </c>
      <c r="C1611">
        <f t="shared" si="132"/>
        <v>945</v>
      </c>
      <c r="D1611">
        <f t="shared" si="132"/>
        <v>587</v>
      </c>
      <c r="E1611">
        <f t="array" ref="E1611">MIN(FIND(E$1:E$2,$A1611,C1611+1))-C1611</f>
        <v>5</v>
      </c>
      <c r="F1611">
        <f t="array" ref="F1611">MIN(FIND(F$1:F$2,$A1611,D1611+1))-D1611</f>
        <v>4</v>
      </c>
      <c r="G1611" t="str">
        <f t="shared" si="128"/>
        <v xml:space="preserve"> 10.1</v>
      </c>
      <c r="H1611" t="str">
        <f t="shared" si="129"/>
        <v xml:space="preserve"> 9.8</v>
      </c>
      <c r="I1611">
        <f t="shared" si="130"/>
        <v>10.1</v>
      </c>
      <c r="J1611">
        <f t="shared" si="131"/>
        <v>9.8000000000000007</v>
      </c>
    </row>
    <row r="1612" spans="1:10" x14ac:dyDescent="0.2">
      <c r="A1612" t="s">
        <v>1637</v>
      </c>
      <c r="B1612" t="s">
        <v>1627</v>
      </c>
      <c r="C1612">
        <f t="shared" si="132"/>
        <v>950</v>
      </c>
      <c r="D1612">
        <f t="shared" si="132"/>
        <v>587</v>
      </c>
      <c r="E1612">
        <f t="array" ref="E1612">MIN(FIND(E$1:E$2,$A1612,C1612+1))-C1612</f>
        <v>5</v>
      </c>
      <c r="F1612">
        <f t="array" ref="F1612">MIN(FIND(F$1:F$2,$A1612,D1612+1))-D1612</f>
        <v>5</v>
      </c>
      <c r="G1612" t="str">
        <f t="shared" si="128"/>
        <v xml:space="preserve"> 16.0</v>
      </c>
      <c r="H1612" t="str">
        <f t="shared" si="129"/>
        <v xml:space="preserve"> 18.3</v>
      </c>
      <c r="I1612">
        <f t="shared" si="130"/>
        <v>16</v>
      </c>
      <c r="J1612">
        <f t="shared" si="131"/>
        <v>18.3</v>
      </c>
    </row>
    <row r="1613" spans="1:10" x14ac:dyDescent="0.2">
      <c r="A1613" t="s">
        <v>1638</v>
      </c>
      <c r="B1613" t="s">
        <v>1627</v>
      </c>
      <c r="C1613">
        <f t="shared" si="132"/>
        <v>948</v>
      </c>
      <c r="D1613">
        <f t="shared" si="132"/>
        <v>587</v>
      </c>
      <c r="E1613">
        <f t="array" ref="E1613">MIN(FIND(E$1:E$2,$A1613,C1613+1))-C1613</f>
        <v>5</v>
      </c>
      <c r="F1613">
        <f t="array" ref="F1613">MIN(FIND(F$1:F$2,$A1613,D1613+1))-D1613</f>
        <v>5</v>
      </c>
      <c r="G1613" t="str">
        <f t="shared" si="128"/>
        <v xml:space="preserve"> 20.5</v>
      </c>
      <c r="H1613" t="str">
        <f t="shared" si="129"/>
        <v xml:space="preserve"> 20.2</v>
      </c>
      <c r="I1613">
        <f t="shared" si="130"/>
        <v>20.5</v>
      </c>
      <c r="J1613">
        <f t="shared" si="131"/>
        <v>20.2</v>
      </c>
    </row>
    <row r="1614" spans="1:10" x14ac:dyDescent="0.2">
      <c r="A1614" t="s">
        <v>1639</v>
      </c>
      <c r="B1614" t="s">
        <v>1627</v>
      </c>
      <c r="C1614">
        <f t="shared" si="132"/>
        <v>946</v>
      </c>
      <c r="D1614">
        <f t="shared" si="132"/>
        <v>587</v>
      </c>
      <c r="E1614">
        <f t="array" ref="E1614">MIN(FIND(E$1:E$2,$A1614,C1614+1))-C1614</f>
        <v>4</v>
      </c>
      <c r="F1614">
        <f t="array" ref="F1614">MIN(FIND(F$1:F$2,$A1614,D1614+1))-D1614</f>
        <v>5</v>
      </c>
      <c r="G1614" t="str">
        <f t="shared" si="128"/>
        <v xml:space="preserve"> 5.9</v>
      </c>
      <c r="H1614" t="str">
        <f t="shared" si="129"/>
        <v xml:space="preserve"> 12.0</v>
      </c>
      <c r="I1614">
        <f t="shared" si="130"/>
        <v>5.9</v>
      </c>
      <c r="J1614">
        <f t="shared" si="131"/>
        <v>12</v>
      </c>
    </row>
    <row r="1615" spans="1:10" x14ac:dyDescent="0.2">
      <c r="A1615" t="s">
        <v>1640</v>
      </c>
      <c r="B1615" t="s">
        <v>1627</v>
      </c>
      <c r="C1615">
        <f t="shared" si="132"/>
        <v>949</v>
      </c>
      <c r="D1615">
        <f t="shared" si="132"/>
        <v>587</v>
      </c>
      <c r="E1615">
        <f t="array" ref="E1615">MIN(FIND(E$1:E$2,$A1615,C1615+1))-C1615</f>
        <v>5</v>
      </c>
      <c r="F1615">
        <f t="array" ref="F1615">MIN(FIND(F$1:F$2,$A1615,D1615+1))-D1615</f>
        <v>5</v>
      </c>
      <c r="G1615" t="str">
        <f t="shared" si="128"/>
        <v xml:space="preserve"> 13.8</v>
      </c>
      <c r="H1615" t="str">
        <f t="shared" si="129"/>
        <v xml:space="preserve"> 14.3</v>
      </c>
      <c r="I1615">
        <f t="shared" si="130"/>
        <v>13.8</v>
      </c>
      <c r="J1615">
        <f t="shared" si="131"/>
        <v>14.3</v>
      </c>
    </row>
    <row r="1616" spans="1:10" x14ac:dyDescent="0.2">
      <c r="A1616" t="s">
        <v>1641</v>
      </c>
      <c r="B1616" t="s">
        <v>1627</v>
      </c>
      <c r="C1616">
        <f t="shared" si="132"/>
        <v>959</v>
      </c>
      <c r="D1616">
        <f t="shared" si="132"/>
        <v>590</v>
      </c>
      <c r="E1616">
        <f t="array" ref="E1616">MIN(FIND(E$1:E$2,$A1616,C1616+1))-C1616</f>
        <v>5</v>
      </c>
      <c r="F1616">
        <f t="array" ref="F1616">MIN(FIND(F$1:F$2,$A1616,D1616+1))-D1616</f>
        <v>5</v>
      </c>
      <c r="G1616" t="str">
        <f t="shared" si="128"/>
        <v xml:space="preserve"> 14.2</v>
      </c>
      <c r="H1616" t="str">
        <f t="shared" si="129"/>
        <v xml:space="preserve"> 18.6</v>
      </c>
      <c r="I1616">
        <f t="shared" si="130"/>
        <v>14.2</v>
      </c>
      <c r="J1616">
        <f t="shared" si="131"/>
        <v>18.600000000000001</v>
      </c>
    </row>
    <row r="1617" spans="1:10" x14ac:dyDescent="0.2">
      <c r="A1617" t="s">
        <v>1642</v>
      </c>
      <c r="B1617" t="s">
        <v>1627</v>
      </c>
      <c r="C1617">
        <f t="shared" si="132"/>
        <v>960</v>
      </c>
      <c r="D1617">
        <f t="shared" si="132"/>
        <v>590</v>
      </c>
      <c r="E1617">
        <f t="array" ref="E1617">MIN(FIND(E$1:E$2,$A1617,C1617+1))-C1617</f>
        <v>5</v>
      </c>
      <c r="F1617">
        <f t="array" ref="F1617">MIN(FIND(F$1:F$2,$A1617,D1617+1))-D1617</f>
        <v>5</v>
      </c>
      <c r="G1617" t="str">
        <f t="shared" si="128"/>
        <v xml:space="preserve"> 14.1</v>
      </c>
      <c r="H1617" t="str">
        <f t="shared" si="129"/>
        <v xml:space="preserve"> 16.8</v>
      </c>
      <c r="I1617">
        <f t="shared" si="130"/>
        <v>14.1</v>
      </c>
      <c r="J1617">
        <f t="shared" si="131"/>
        <v>16.8</v>
      </c>
    </row>
    <row r="1618" spans="1:10" x14ac:dyDescent="0.2">
      <c r="A1618" t="s">
        <v>1643</v>
      </c>
      <c r="B1618" t="s">
        <v>1627</v>
      </c>
      <c r="C1618">
        <f t="shared" si="132"/>
        <v>943</v>
      </c>
      <c r="D1618">
        <f t="shared" si="132"/>
        <v>587</v>
      </c>
      <c r="E1618">
        <f t="array" ref="E1618">MIN(FIND(E$1:E$2,$A1618,C1618+1))-C1618</f>
        <v>5</v>
      </c>
      <c r="F1618">
        <f t="array" ref="F1618">MIN(FIND(F$1:F$2,$A1618,D1618+1))-D1618</f>
        <v>5</v>
      </c>
      <c r="G1618" t="str">
        <f t="shared" si="128"/>
        <v xml:space="preserve"> 10.5</v>
      </c>
      <c r="H1618" t="str">
        <f t="shared" si="129"/>
        <v xml:space="preserve"> 10.6</v>
      </c>
      <c r="I1618">
        <f t="shared" si="130"/>
        <v>10.5</v>
      </c>
      <c r="J1618">
        <f t="shared" si="131"/>
        <v>10.6</v>
      </c>
    </row>
    <row r="1619" spans="1:10" x14ac:dyDescent="0.2">
      <c r="A1619" t="s">
        <v>1644</v>
      </c>
      <c r="B1619" t="s">
        <v>1627</v>
      </c>
      <c r="C1619">
        <f t="shared" si="132"/>
        <v>951</v>
      </c>
      <c r="D1619">
        <f t="shared" si="132"/>
        <v>589</v>
      </c>
      <c r="E1619">
        <f t="array" ref="E1619">MIN(FIND(E$1:E$2,$A1619,C1619+1))-C1619</f>
        <v>5</v>
      </c>
      <c r="F1619">
        <f t="array" ref="F1619">MIN(FIND(F$1:F$2,$A1619,D1619+1))-D1619</f>
        <v>5</v>
      </c>
      <c r="G1619" t="str">
        <f t="shared" si="128"/>
        <v xml:space="preserve"> 33.7</v>
      </c>
      <c r="H1619" t="str">
        <f t="shared" si="129"/>
        <v xml:space="preserve"> 12.4</v>
      </c>
      <c r="I1619">
        <f t="shared" si="130"/>
        <v>33.700000000000003</v>
      </c>
      <c r="J1619">
        <f t="shared" si="131"/>
        <v>12.4</v>
      </c>
    </row>
    <row r="1620" spans="1:10" x14ac:dyDescent="0.2">
      <c r="A1620" t="s">
        <v>1645</v>
      </c>
      <c r="B1620" t="s">
        <v>1627</v>
      </c>
      <c r="C1620">
        <f t="shared" si="132"/>
        <v>943</v>
      </c>
      <c r="D1620">
        <f t="shared" si="132"/>
        <v>587</v>
      </c>
      <c r="E1620">
        <f t="array" ref="E1620">MIN(FIND(E$1:E$2,$A1620,C1620+1))-C1620</f>
        <v>5</v>
      </c>
      <c r="F1620">
        <f t="array" ref="F1620">MIN(FIND(F$1:F$2,$A1620,D1620+1))-D1620</f>
        <v>5</v>
      </c>
      <c r="G1620" t="str">
        <f t="shared" si="128"/>
        <v xml:space="preserve"> 20.7</v>
      </c>
      <c r="H1620" t="str">
        <f t="shared" si="129"/>
        <v xml:space="preserve"> 27.0</v>
      </c>
      <c r="I1620">
        <f t="shared" si="130"/>
        <v>20.7</v>
      </c>
      <c r="J1620">
        <f t="shared" si="131"/>
        <v>27</v>
      </c>
    </row>
    <row r="1621" spans="1:10" x14ac:dyDescent="0.2">
      <c r="A1621" t="s">
        <v>1646</v>
      </c>
      <c r="B1621" t="s">
        <v>1627</v>
      </c>
      <c r="C1621">
        <f t="shared" si="132"/>
        <v>944</v>
      </c>
      <c r="D1621">
        <f t="shared" si="132"/>
        <v>587</v>
      </c>
      <c r="E1621">
        <f t="array" ref="E1621">MIN(FIND(E$1:E$2,$A1621,C1621+1))-C1621</f>
        <v>5</v>
      </c>
      <c r="F1621">
        <f t="array" ref="F1621">MIN(FIND(F$1:F$2,$A1621,D1621+1))-D1621</f>
        <v>5</v>
      </c>
      <c r="G1621" t="str">
        <f t="shared" si="128"/>
        <v xml:space="preserve"> 15.1</v>
      </c>
      <c r="H1621" t="str">
        <f t="shared" si="129"/>
        <v xml:space="preserve"> 23.8</v>
      </c>
      <c r="I1621">
        <f t="shared" si="130"/>
        <v>15.1</v>
      </c>
      <c r="J1621">
        <f t="shared" si="131"/>
        <v>23.8</v>
      </c>
    </row>
    <row r="1622" spans="1:10" x14ac:dyDescent="0.2">
      <c r="A1622" t="s">
        <v>1647</v>
      </c>
      <c r="B1622" t="s">
        <v>1627</v>
      </c>
      <c r="C1622">
        <f t="shared" si="132"/>
        <v>949</v>
      </c>
      <c r="D1622">
        <f t="shared" si="132"/>
        <v>588</v>
      </c>
      <c r="E1622">
        <f t="array" ref="E1622">MIN(FIND(E$1:E$2,$A1622,C1622+1))-C1622</f>
        <v>5</v>
      </c>
      <c r="F1622">
        <f t="array" ref="F1622">MIN(FIND(F$1:F$2,$A1622,D1622+1))-D1622</f>
        <v>5</v>
      </c>
      <c r="G1622" t="str">
        <f t="shared" si="128"/>
        <v xml:space="preserve"> 18.9</v>
      </c>
      <c r="H1622" t="str">
        <f t="shared" si="129"/>
        <v xml:space="preserve"> 14.5</v>
      </c>
      <c r="I1622">
        <f t="shared" si="130"/>
        <v>18.899999999999999</v>
      </c>
      <c r="J1622">
        <f t="shared" si="131"/>
        <v>14.5</v>
      </c>
    </row>
    <row r="1623" spans="1:10" x14ac:dyDescent="0.2">
      <c r="A1623" t="s">
        <v>1648</v>
      </c>
      <c r="B1623" t="s">
        <v>1627</v>
      </c>
      <c r="C1623">
        <f t="shared" si="132"/>
        <v>947</v>
      </c>
      <c r="D1623">
        <f t="shared" si="132"/>
        <v>587</v>
      </c>
      <c r="E1623">
        <f t="array" ref="E1623">MIN(FIND(E$1:E$2,$A1623,C1623+1))-C1623</f>
        <v>4</v>
      </c>
      <c r="F1623">
        <f t="array" ref="F1623">MIN(FIND(F$1:F$2,$A1623,D1623+1))-D1623</f>
        <v>5</v>
      </c>
      <c r="G1623" t="str">
        <f t="shared" si="128"/>
        <v xml:space="preserve"> 7.8</v>
      </c>
      <c r="H1623" t="str">
        <f t="shared" si="129"/>
        <v xml:space="preserve"> 21.1</v>
      </c>
      <c r="I1623">
        <f t="shared" si="130"/>
        <v>7.8</v>
      </c>
      <c r="J1623">
        <f t="shared" si="131"/>
        <v>21.1</v>
      </c>
    </row>
    <row r="1624" spans="1:10" x14ac:dyDescent="0.2">
      <c r="A1624" t="s">
        <v>1649</v>
      </c>
      <c r="B1624" t="s">
        <v>1627</v>
      </c>
      <c r="C1624">
        <f t="shared" si="132"/>
        <v>949</v>
      </c>
      <c r="D1624">
        <f t="shared" si="132"/>
        <v>587</v>
      </c>
      <c r="E1624">
        <f t="array" ref="E1624">MIN(FIND(E$1:E$2,$A1624,C1624+1))-C1624</f>
        <v>5</v>
      </c>
      <c r="F1624">
        <f t="array" ref="F1624">MIN(FIND(F$1:F$2,$A1624,D1624+1))-D1624</f>
        <v>5</v>
      </c>
      <c r="G1624" t="str">
        <f t="shared" si="128"/>
        <v xml:space="preserve"> 12.4</v>
      </c>
      <c r="H1624" t="str">
        <f t="shared" si="129"/>
        <v xml:space="preserve"> 19.0</v>
      </c>
      <c r="I1624">
        <f t="shared" si="130"/>
        <v>12.4</v>
      </c>
      <c r="J1624">
        <f t="shared" si="131"/>
        <v>19</v>
      </c>
    </row>
    <row r="1625" spans="1:10" x14ac:dyDescent="0.2">
      <c r="A1625" t="s">
        <v>1650</v>
      </c>
      <c r="B1625" t="s">
        <v>1627</v>
      </c>
      <c r="C1625">
        <f t="shared" si="132"/>
        <v>950</v>
      </c>
      <c r="D1625">
        <f t="shared" si="132"/>
        <v>591</v>
      </c>
      <c r="E1625">
        <f t="array" ref="E1625">MIN(FIND(E$1:E$2,$A1625,C1625+1))-C1625</f>
        <v>5</v>
      </c>
      <c r="F1625">
        <f t="array" ref="F1625">MIN(FIND(F$1:F$2,$A1625,D1625+1))-D1625</f>
        <v>5</v>
      </c>
      <c r="G1625" t="str">
        <f t="shared" si="128"/>
        <v xml:space="preserve"> 22.4</v>
      </c>
      <c r="H1625" t="str">
        <f t="shared" si="129"/>
        <v xml:space="preserve"> 21.0</v>
      </c>
      <c r="I1625">
        <f t="shared" si="130"/>
        <v>22.4</v>
      </c>
      <c r="J1625">
        <f t="shared" si="131"/>
        <v>21</v>
      </c>
    </row>
    <row r="1626" spans="1:10" x14ac:dyDescent="0.2">
      <c r="A1626" t="s">
        <v>1651</v>
      </c>
      <c r="B1626" t="s">
        <v>1627</v>
      </c>
      <c r="C1626">
        <f t="shared" si="132"/>
        <v>962</v>
      </c>
      <c r="D1626">
        <f t="shared" si="132"/>
        <v>587</v>
      </c>
      <c r="E1626">
        <f t="array" ref="E1626">MIN(FIND(E$1:E$2,$A1626,C1626+1))-C1626</f>
        <v>5</v>
      </c>
      <c r="F1626">
        <f t="array" ref="F1626">MIN(FIND(F$1:F$2,$A1626,D1626+1))-D1626</f>
        <v>5</v>
      </c>
      <c r="G1626" t="str">
        <f t="shared" si="128"/>
        <v xml:space="preserve"> 10.4</v>
      </c>
      <c r="H1626" t="str">
        <f t="shared" si="129"/>
        <v xml:space="preserve"> 17.6</v>
      </c>
      <c r="I1626">
        <f t="shared" si="130"/>
        <v>10.4</v>
      </c>
      <c r="J1626">
        <f t="shared" si="131"/>
        <v>17.600000000000001</v>
      </c>
    </row>
    <row r="1627" spans="1:10" x14ac:dyDescent="0.2">
      <c r="A1627" t="s">
        <v>1652</v>
      </c>
      <c r="B1627" t="s">
        <v>1627</v>
      </c>
      <c r="C1627">
        <f t="shared" si="132"/>
        <v>946</v>
      </c>
      <c r="D1627">
        <f t="shared" si="132"/>
        <v>588</v>
      </c>
      <c r="E1627">
        <f t="array" ref="E1627">MIN(FIND(E$1:E$2,$A1627,C1627+1))-C1627</f>
        <v>5</v>
      </c>
      <c r="F1627">
        <f t="array" ref="F1627">MIN(FIND(F$1:F$2,$A1627,D1627+1))-D1627</f>
        <v>5</v>
      </c>
      <c r="G1627" t="str">
        <f t="shared" si="128"/>
        <v xml:space="preserve"> 21.0</v>
      </c>
      <c r="H1627" t="str">
        <f t="shared" si="129"/>
        <v xml:space="preserve"> 16.9</v>
      </c>
      <c r="I1627">
        <f t="shared" si="130"/>
        <v>21</v>
      </c>
      <c r="J1627">
        <f t="shared" si="131"/>
        <v>16.899999999999999</v>
      </c>
    </row>
    <row r="1628" spans="1:10" x14ac:dyDescent="0.2">
      <c r="A1628" t="s">
        <v>1653</v>
      </c>
      <c r="B1628" t="s">
        <v>1627</v>
      </c>
      <c r="C1628">
        <f t="shared" si="132"/>
        <v>949</v>
      </c>
      <c r="D1628">
        <f t="shared" si="132"/>
        <v>587</v>
      </c>
      <c r="E1628">
        <f t="array" ref="E1628">MIN(FIND(E$1:E$2,$A1628,C1628+1))-C1628</f>
        <v>5</v>
      </c>
      <c r="F1628">
        <f t="array" ref="F1628">MIN(FIND(F$1:F$2,$A1628,D1628+1))-D1628</f>
        <v>5</v>
      </c>
      <c r="G1628" t="str">
        <f t="shared" si="128"/>
        <v xml:space="preserve"> 17.9</v>
      </c>
      <c r="H1628" t="str">
        <f t="shared" si="129"/>
        <v xml:space="preserve"> 18.2</v>
      </c>
      <c r="I1628">
        <f t="shared" si="130"/>
        <v>17.899999999999999</v>
      </c>
      <c r="J1628">
        <f t="shared" si="131"/>
        <v>18.2</v>
      </c>
    </row>
    <row r="1629" spans="1:10" x14ac:dyDescent="0.2">
      <c r="A1629" t="s">
        <v>1654</v>
      </c>
      <c r="B1629" t="s">
        <v>1627</v>
      </c>
      <c r="C1629">
        <f t="shared" si="132"/>
        <v>943</v>
      </c>
      <c r="D1629">
        <f t="shared" si="132"/>
        <v>587</v>
      </c>
      <c r="E1629">
        <f t="array" ref="E1629">MIN(FIND(E$1:E$2,$A1629,C1629+1))-C1629</f>
        <v>4</v>
      </c>
      <c r="F1629">
        <f t="array" ref="F1629">MIN(FIND(F$1:F$2,$A1629,D1629+1))-D1629</f>
        <v>5</v>
      </c>
      <c r="G1629" t="str">
        <f t="shared" si="128"/>
        <v xml:space="preserve"> 7.4</v>
      </c>
      <c r="H1629" t="str">
        <f t="shared" si="129"/>
        <v xml:space="preserve"> 14.2</v>
      </c>
      <c r="I1629">
        <f t="shared" si="130"/>
        <v>7.4</v>
      </c>
      <c r="J1629">
        <f t="shared" si="131"/>
        <v>14.2</v>
      </c>
    </row>
    <row r="1630" spans="1:10" x14ac:dyDescent="0.2">
      <c r="A1630" t="s">
        <v>1655</v>
      </c>
      <c r="B1630" t="s">
        <v>1627</v>
      </c>
      <c r="C1630">
        <f t="shared" si="132"/>
        <v>945</v>
      </c>
      <c r="D1630">
        <f t="shared" si="132"/>
        <v>587</v>
      </c>
      <c r="E1630">
        <f t="array" ref="E1630">MIN(FIND(E$1:E$2,$A1630,C1630+1))-C1630</f>
        <v>4</v>
      </c>
      <c r="F1630">
        <f t="array" ref="F1630">MIN(FIND(F$1:F$2,$A1630,D1630+1))-D1630</f>
        <v>5</v>
      </c>
      <c r="G1630" t="str">
        <f t="shared" si="128"/>
        <v xml:space="preserve"> 8.7</v>
      </c>
      <c r="H1630" t="str">
        <f t="shared" si="129"/>
        <v xml:space="preserve"> 21.7</v>
      </c>
      <c r="I1630">
        <f t="shared" si="130"/>
        <v>8.6999999999999993</v>
      </c>
      <c r="J1630">
        <f t="shared" si="131"/>
        <v>21.7</v>
      </c>
    </row>
    <row r="1631" spans="1:10" x14ac:dyDescent="0.2">
      <c r="A1631" t="s">
        <v>1656</v>
      </c>
      <c r="B1631" t="s">
        <v>1627</v>
      </c>
      <c r="C1631">
        <f t="shared" si="132"/>
        <v>944</v>
      </c>
      <c r="D1631">
        <f t="shared" si="132"/>
        <v>587</v>
      </c>
      <c r="E1631">
        <f t="array" ref="E1631">MIN(FIND(E$1:E$2,$A1631,C1631+1))-C1631</f>
        <v>5</v>
      </c>
      <c r="F1631">
        <f t="array" ref="F1631">MIN(FIND(F$1:F$2,$A1631,D1631+1))-D1631</f>
        <v>5</v>
      </c>
      <c r="G1631" t="str">
        <f t="shared" si="128"/>
        <v xml:space="preserve"> 13.6</v>
      </c>
      <c r="H1631" t="str">
        <f t="shared" si="129"/>
        <v xml:space="preserve"> 16.3</v>
      </c>
      <c r="I1631">
        <f t="shared" si="130"/>
        <v>13.6</v>
      </c>
      <c r="J1631">
        <f t="shared" si="131"/>
        <v>16.3</v>
      </c>
    </row>
    <row r="1632" spans="1:10" x14ac:dyDescent="0.2">
      <c r="A1632" t="s">
        <v>1657</v>
      </c>
      <c r="B1632" t="s">
        <v>1627</v>
      </c>
      <c r="C1632">
        <f t="shared" si="132"/>
        <v>945</v>
      </c>
      <c r="D1632">
        <f t="shared" si="132"/>
        <v>587</v>
      </c>
      <c r="E1632">
        <f t="array" ref="E1632">MIN(FIND(E$1:E$2,$A1632,C1632+1))-C1632</f>
        <v>5</v>
      </c>
      <c r="F1632">
        <f t="array" ref="F1632">MIN(FIND(F$1:F$2,$A1632,D1632+1))-D1632</f>
        <v>5</v>
      </c>
      <c r="G1632" t="str">
        <f t="shared" si="128"/>
        <v xml:space="preserve"> 18.4</v>
      </c>
      <c r="H1632" t="str">
        <f t="shared" si="129"/>
        <v xml:space="preserve"> 22.9</v>
      </c>
      <c r="I1632">
        <f t="shared" si="130"/>
        <v>18.399999999999999</v>
      </c>
      <c r="J1632">
        <f t="shared" si="131"/>
        <v>22.9</v>
      </c>
    </row>
    <row r="1633" spans="1:10" x14ac:dyDescent="0.2">
      <c r="A1633" t="s">
        <v>1658</v>
      </c>
      <c r="B1633" t="s">
        <v>1627</v>
      </c>
      <c r="C1633">
        <f t="shared" si="132"/>
        <v>959</v>
      </c>
      <c r="D1633">
        <f t="shared" si="132"/>
        <v>590</v>
      </c>
      <c r="E1633">
        <f t="array" ref="E1633">MIN(FIND(E$1:E$2,$A1633,C1633+1))-C1633</f>
        <v>5</v>
      </c>
      <c r="F1633">
        <f t="array" ref="F1633">MIN(FIND(F$1:F$2,$A1633,D1633+1))-D1633</f>
        <v>5</v>
      </c>
      <c r="G1633" t="str">
        <f t="shared" si="128"/>
        <v xml:space="preserve"> 16.5</v>
      </c>
      <c r="H1633" t="str">
        <f t="shared" si="129"/>
        <v xml:space="preserve"> 16.7</v>
      </c>
      <c r="I1633">
        <f t="shared" si="130"/>
        <v>16.5</v>
      </c>
      <c r="J1633">
        <f t="shared" si="131"/>
        <v>16.7</v>
      </c>
    </row>
    <row r="1634" spans="1:10" x14ac:dyDescent="0.2">
      <c r="A1634" t="s">
        <v>1659</v>
      </c>
      <c r="B1634" t="s">
        <v>1627</v>
      </c>
      <c r="C1634">
        <f t="shared" si="132"/>
        <v>949</v>
      </c>
      <c r="D1634">
        <f t="shared" si="132"/>
        <v>587</v>
      </c>
      <c r="E1634">
        <f t="array" ref="E1634">MIN(FIND(E$1:E$2,$A1634,C1634+1))-C1634</f>
        <v>5</v>
      </c>
      <c r="F1634">
        <f t="array" ref="F1634">MIN(FIND(F$1:F$2,$A1634,D1634+1))-D1634</f>
        <v>5</v>
      </c>
      <c r="G1634" t="str">
        <f t="shared" si="128"/>
        <v xml:space="preserve"> 13.0</v>
      </c>
      <c r="H1634" t="str">
        <f t="shared" si="129"/>
        <v xml:space="preserve"> 28.8</v>
      </c>
      <c r="I1634">
        <f t="shared" si="130"/>
        <v>13</v>
      </c>
      <c r="J1634">
        <f t="shared" si="131"/>
        <v>28.8</v>
      </c>
    </row>
    <row r="1635" spans="1:10" x14ac:dyDescent="0.2">
      <c r="A1635" t="s">
        <v>1660</v>
      </c>
      <c r="B1635" t="s">
        <v>1627</v>
      </c>
      <c r="C1635">
        <f t="shared" si="132"/>
        <v>948</v>
      </c>
      <c r="D1635">
        <f t="shared" si="132"/>
        <v>587</v>
      </c>
      <c r="E1635">
        <f t="array" ref="E1635">MIN(FIND(E$1:E$2,$A1635,C1635+1))-C1635</f>
        <v>5</v>
      </c>
      <c r="F1635">
        <f t="array" ref="F1635">MIN(FIND(F$1:F$2,$A1635,D1635+1))-D1635</f>
        <v>5</v>
      </c>
      <c r="G1635" t="str">
        <f t="shared" si="128"/>
        <v xml:space="preserve"> 12.3</v>
      </c>
      <c r="H1635" t="str">
        <f t="shared" si="129"/>
        <v xml:space="preserve"> 22.2</v>
      </c>
      <c r="I1635">
        <f t="shared" si="130"/>
        <v>12.3</v>
      </c>
      <c r="J1635">
        <f t="shared" si="131"/>
        <v>22.2</v>
      </c>
    </row>
    <row r="1636" spans="1:10" x14ac:dyDescent="0.2">
      <c r="A1636" t="s">
        <v>1661</v>
      </c>
      <c r="B1636" t="s">
        <v>1627</v>
      </c>
      <c r="C1636">
        <f t="shared" si="132"/>
        <v>939</v>
      </c>
      <c r="D1636">
        <f t="shared" si="132"/>
        <v>587</v>
      </c>
      <c r="E1636">
        <f t="array" ref="E1636">MIN(FIND(E$1:E$2,$A1636,C1636+1))-C1636</f>
        <v>5</v>
      </c>
      <c r="F1636">
        <f t="array" ref="F1636">MIN(FIND(F$1:F$2,$A1636,D1636+1))-D1636</f>
        <v>5</v>
      </c>
      <c r="G1636" t="str">
        <f t="shared" si="128"/>
        <v xml:space="preserve"> 11.1</v>
      </c>
      <c r="H1636" t="str">
        <f t="shared" si="129"/>
        <v xml:space="preserve"> 16.8</v>
      </c>
      <c r="I1636">
        <f t="shared" si="130"/>
        <v>11.1</v>
      </c>
      <c r="J1636">
        <f t="shared" si="131"/>
        <v>16.8</v>
      </c>
    </row>
    <row r="1637" spans="1:10" x14ac:dyDescent="0.2">
      <c r="A1637" t="s">
        <v>1662</v>
      </c>
      <c r="B1637" t="s">
        <v>1627</v>
      </c>
      <c r="C1637">
        <f t="shared" si="132"/>
        <v>947</v>
      </c>
      <c r="D1637">
        <f t="shared" si="132"/>
        <v>587</v>
      </c>
      <c r="E1637">
        <f t="array" ref="E1637">MIN(FIND(E$1:E$2,$A1637,C1637+1))-C1637</f>
        <v>5</v>
      </c>
      <c r="F1637">
        <f t="array" ref="F1637">MIN(FIND(F$1:F$2,$A1637,D1637+1))-D1637</f>
        <v>5</v>
      </c>
      <c r="G1637" t="str">
        <f t="shared" si="128"/>
        <v xml:space="preserve"> 14.0</v>
      </c>
      <c r="H1637" t="str">
        <f t="shared" si="129"/>
        <v xml:space="preserve"> 15.9</v>
      </c>
      <c r="I1637">
        <f t="shared" si="130"/>
        <v>14</v>
      </c>
      <c r="J1637">
        <f t="shared" si="131"/>
        <v>15.9</v>
      </c>
    </row>
    <row r="1638" spans="1:10" x14ac:dyDescent="0.2">
      <c r="A1638" t="s">
        <v>1663</v>
      </c>
      <c r="B1638" t="s">
        <v>1627</v>
      </c>
      <c r="C1638">
        <f t="shared" si="132"/>
        <v>948</v>
      </c>
      <c r="D1638">
        <f t="shared" si="132"/>
        <v>588</v>
      </c>
      <c r="E1638">
        <f t="array" ref="E1638">MIN(FIND(E$1:E$2,$A1638,C1638+1))-C1638</f>
        <v>5</v>
      </c>
      <c r="F1638">
        <f t="array" ref="F1638">MIN(FIND(F$1:F$2,$A1638,D1638+1))-D1638</f>
        <v>5</v>
      </c>
      <c r="G1638" t="str">
        <f t="shared" si="128"/>
        <v xml:space="preserve"> 17.5</v>
      </c>
      <c r="H1638" t="str">
        <f t="shared" si="129"/>
        <v xml:space="preserve"> 17.4</v>
      </c>
      <c r="I1638">
        <f t="shared" si="130"/>
        <v>17.5</v>
      </c>
      <c r="J1638">
        <f t="shared" si="131"/>
        <v>17.399999999999999</v>
      </c>
    </row>
    <row r="1639" spans="1:10" x14ac:dyDescent="0.2">
      <c r="A1639" t="s">
        <v>1664</v>
      </c>
      <c r="B1639" t="s">
        <v>1627</v>
      </c>
      <c r="C1639">
        <f t="shared" si="132"/>
        <v>948</v>
      </c>
      <c r="D1639">
        <f t="shared" si="132"/>
        <v>587</v>
      </c>
      <c r="E1639">
        <f t="array" ref="E1639">MIN(FIND(E$1:E$2,$A1639,C1639+1))-C1639</f>
        <v>4</v>
      </c>
      <c r="F1639">
        <f t="array" ref="F1639">MIN(FIND(F$1:F$2,$A1639,D1639+1))-D1639</f>
        <v>5</v>
      </c>
      <c r="G1639" t="str">
        <f t="shared" si="128"/>
        <v xml:space="preserve"> 9.2</v>
      </c>
      <c r="H1639" t="str">
        <f t="shared" si="129"/>
        <v xml:space="preserve"> 13.7</v>
      </c>
      <c r="I1639">
        <f t="shared" si="130"/>
        <v>9.1999999999999993</v>
      </c>
      <c r="J1639">
        <f t="shared" si="131"/>
        <v>13.7</v>
      </c>
    </row>
    <row r="1640" spans="1:10" x14ac:dyDescent="0.2">
      <c r="A1640" t="s">
        <v>1665</v>
      </c>
      <c r="B1640" t="s">
        <v>1627</v>
      </c>
      <c r="C1640">
        <f t="shared" si="132"/>
        <v>944</v>
      </c>
      <c r="D1640">
        <f t="shared" si="132"/>
        <v>587</v>
      </c>
      <c r="E1640">
        <f t="array" ref="E1640">MIN(FIND(E$1:E$2,$A1640,C1640+1))-C1640</f>
        <v>5</v>
      </c>
      <c r="F1640">
        <f t="array" ref="F1640">MIN(FIND(F$1:F$2,$A1640,D1640+1))-D1640</f>
        <v>5</v>
      </c>
      <c r="G1640" t="str">
        <f t="shared" si="128"/>
        <v xml:space="preserve"> 15.3</v>
      </c>
      <c r="H1640" t="str">
        <f t="shared" si="129"/>
        <v xml:space="preserve"> 14.9</v>
      </c>
      <c r="I1640">
        <f t="shared" si="130"/>
        <v>15.3</v>
      </c>
      <c r="J1640">
        <f t="shared" si="131"/>
        <v>14.9</v>
      </c>
    </row>
    <row r="1641" spans="1:10" x14ac:dyDescent="0.2">
      <c r="A1641" t="s">
        <v>1666</v>
      </c>
      <c r="B1641" t="s">
        <v>1627</v>
      </c>
      <c r="C1641">
        <f t="shared" si="132"/>
        <v>942</v>
      </c>
      <c r="D1641">
        <f t="shared" si="132"/>
        <v>587</v>
      </c>
      <c r="E1641">
        <f t="array" ref="E1641">MIN(FIND(E$1:E$2,$A1641,C1641+1))-C1641</f>
        <v>5</v>
      </c>
      <c r="F1641">
        <f t="array" ref="F1641">MIN(FIND(F$1:F$2,$A1641,D1641+1))-D1641</f>
        <v>5</v>
      </c>
      <c r="G1641" t="str">
        <f t="shared" si="128"/>
        <v xml:space="preserve"> 21.5</v>
      </c>
      <c r="H1641" t="str">
        <f t="shared" si="129"/>
        <v xml:space="preserve"> 16.9</v>
      </c>
      <c r="I1641">
        <f t="shared" si="130"/>
        <v>21.5</v>
      </c>
      <c r="J1641">
        <f t="shared" si="131"/>
        <v>16.899999999999999</v>
      </c>
    </row>
    <row r="1642" spans="1:10" x14ac:dyDescent="0.2">
      <c r="A1642" t="s">
        <v>1667</v>
      </c>
      <c r="B1642" t="s">
        <v>1627</v>
      </c>
      <c r="C1642">
        <f t="shared" si="132"/>
        <v>954</v>
      </c>
      <c r="D1642">
        <f t="shared" si="132"/>
        <v>590</v>
      </c>
      <c r="E1642">
        <f t="array" ref="E1642">MIN(FIND(E$1:E$2,$A1642,C1642+1))-C1642</f>
        <v>5</v>
      </c>
      <c r="F1642">
        <f t="array" ref="F1642">MIN(FIND(F$1:F$2,$A1642,D1642+1))-D1642</f>
        <v>5</v>
      </c>
      <c r="G1642" t="str">
        <f t="shared" si="128"/>
        <v xml:space="preserve"> 16.8</v>
      </c>
      <c r="H1642" t="str">
        <f t="shared" si="129"/>
        <v xml:space="preserve"> 26.1</v>
      </c>
      <c r="I1642">
        <f t="shared" si="130"/>
        <v>16.8</v>
      </c>
      <c r="J1642">
        <f t="shared" si="131"/>
        <v>26.1</v>
      </c>
    </row>
    <row r="1643" spans="1:10" x14ac:dyDescent="0.2">
      <c r="A1643" t="s">
        <v>1668</v>
      </c>
      <c r="B1643" t="s">
        <v>1627</v>
      </c>
      <c r="C1643">
        <f t="shared" si="132"/>
        <v>953</v>
      </c>
      <c r="D1643">
        <f t="shared" si="132"/>
        <v>587</v>
      </c>
      <c r="E1643">
        <f t="array" ref="E1643">MIN(FIND(E$1:E$2,$A1643,C1643+1))-C1643</f>
        <v>5</v>
      </c>
      <c r="F1643">
        <f t="array" ref="F1643">MIN(FIND(F$1:F$2,$A1643,D1643+1))-D1643</f>
        <v>5</v>
      </c>
      <c r="G1643" t="str">
        <f t="shared" si="128"/>
        <v xml:space="preserve"> 14.2</v>
      </c>
      <c r="H1643" t="str">
        <f t="shared" si="129"/>
        <v xml:space="preserve"> 17.3</v>
      </c>
      <c r="I1643">
        <f t="shared" si="130"/>
        <v>14.2</v>
      </c>
      <c r="J1643">
        <f t="shared" si="131"/>
        <v>17.3</v>
      </c>
    </row>
    <row r="1644" spans="1:10" x14ac:dyDescent="0.2">
      <c r="A1644" t="s">
        <v>1669</v>
      </c>
      <c r="B1644" t="s">
        <v>1627</v>
      </c>
      <c r="C1644">
        <f t="shared" si="132"/>
        <v>950</v>
      </c>
      <c r="D1644">
        <f t="shared" si="132"/>
        <v>588</v>
      </c>
      <c r="E1644">
        <f t="array" ref="E1644">MIN(FIND(E$1:E$2,$A1644,C1644+1))-C1644</f>
        <v>5</v>
      </c>
      <c r="F1644">
        <f t="array" ref="F1644">MIN(FIND(F$1:F$2,$A1644,D1644+1))-D1644</f>
        <v>5</v>
      </c>
      <c r="G1644" t="str">
        <f t="shared" si="128"/>
        <v xml:space="preserve"> 26.6</v>
      </c>
      <c r="H1644" t="str">
        <f t="shared" si="129"/>
        <v xml:space="preserve"> 13.6</v>
      </c>
      <c r="I1644">
        <f t="shared" si="130"/>
        <v>26.6</v>
      </c>
      <c r="J1644">
        <f t="shared" si="131"/>
        <v>13.6</v>
      </c>
    </row>
    <row r="1645" spans="1:10" x14ac:dyDescent="0.2">
      <c r="A1645" t="s">
        <v>1670</v>
      </c>
      <c r="B1645" t="s">
        <v>1627</v>
      </c>
      <c r="C1645">
        <f t="shared" si="132"/>
        <v>944</v>
      </c>
      <c r="D1645">
        <f t="shared" si="132"/>
        <v>588</v>
      </c>
      <c r="E1645">
        <f t="array" ref="E1645">MIN(FIND(E$1:E$2,$A1645,C1645+1))-C1645</f>
        <v>5</v>
      </c>
      <c r="F1645">
        <f t="array" ref="F1645">MIN(FIND(F$1:F$2,$A1645,D1645+1))-D1645</f>
        <v>5</v>
      </c>
      <c r="G1645" t="str">
        <f t="shared" si="128"/>
        <v xml:space="preserve"> 17.3</v>
      </c>
      <c r="H1645" t="str">
        <f t="shared" si="129"/>
        <v xml:space="preserve"> 14.1</v>
      </c>
      <c r="I1645">
        <f t="shared" si="130"/>
        <v>17.3</v>
      </c>
      <c r="J1645">
        <f t="shared" si="131"/>
        <v>14.1</v>
      </c>
    </row>
    <row r="1646" spans="1:10" x14ac:dyDescent="0.2">
      <c r="A1646" t="s">
        <v>1671</v>
      </c>
      <c r="B1646" t="s">
        <v>1627</v>
      </c>
      <c r="C1646">
        <f t="shared" si="132"/>
        <v>946</v>
      </c>
      <c r="D1646">
        <f t="shared" si="132"/>
        <v>587</v>
      </c>
      <c r="E1646">
        <f t="array" ref="E1646">MIN(FIND(E$1:E$2,$A1646,C1646+1))-C1646</f>
        <v>5</v>
      </c>
      <c r="F1646">
        <f t="array" ref="F1646">MIN(FIND(F$1:F$2,$A1646,D1646+1))-D1646</f>
        <v>5</v>
      </c>
      <c r="G1646" t="str">
        <f t="shared" si="128"/>
        <v xml:space="preserve"> 22.0</v>
      </c>
      <c r="H1646" t="str">
        <f t="shared" si="129"/>
        <v xml:space="preserve"> 22.0</v>
      </c>
      <c r="I1646">
        <f t="shared" si="130"/>
        <v>22</v>
      </c>
      <c r="J1646">
        <f t="shared" si="131"/>
        <v>22</v>
      </c>
    </row>
    <row r="1647" spans="1:10" x14ac:dyDescent="0.2">
      <c r="A1647" t="s">
        <v>1672</v>
      </c>
      <c r="B1647" t="s">
        <v>1627</v>
      </c>
      <c r="C1647">
        <f t="shared" si="132"/>
        <v>946</v>
      </c>
      <c r="D1647">
        <f t="shared" si="132"/>
        <v>587</v>
      </c>
      <c r="E1647">
        <f t="array" ref="E1647">MIN(FIND(E$1:E$2,$A1647,C1647+1))-C1647</f>
        <v>5</v>
      </c>
      <c r="F1647">
        <f t="array" ref="F1647">MIN(FIND(F$1:F$2,$A1647,D1647+1))-D1647</f>
        <v>5</v>
      </c>
      <c r="G1647" t="str">
        <f t="shared" si="128"/>
        <v xml:space="preserve"> 11.8</v>
      </c>
      <c r="H1647" t="str">
        <f t="shared" si="129"/>
        <v xml:space="preserve"> 12.2</v>
      </c>
      <c r="I1647">
        <f t="shared" si="130"/>
        <v>11.8</v>
      </c>
      <c r="J1647">
        <f t="shared" si="131"/>
        <v>12.2</v>
      </c>
    </row>
    <row r="1648" spans="1:10" x14ac:dyDescent="0.2">
      <c r="A1648" t="s">
        <v>1673</v>
      </c>
      <c r="B1648" t="s">
        <v>1627</v>
      </c>
      <c r="C1648">
        <f t="shared" si="132"/>
        <v>951</v>
      </c>
      <c r="D1648">
        <f t="shared" si="132"/>
        <v>587</v>
      </c>
      <c r="E1648">
        <f t="array" ref="E1648">MIN(FIND(E$1:E$2,$A1648,C1648+1))-C1648</f>
        <v>5</v>
      </c>
      <c r="F1648">
        <f t="array" ref="F1648">MIN(FIND(F$1:F$2,$A1648,D1648+1))-D1648</f>
        <v>5</v>
      </c>
      <c r="G1648" t="str">
        <f t="shared" si="128"/>
        <v xml:space="preserve"> 19.1</v>
      </c>
      <c r="H1648" t="str">
        <f t="shared" si="129"/>
        <v xml:space="preserve"> 15.6</v>
      </c>
      <c r="I1648">
        <f t="shared" si="130"/>
        <v>19.100000000000001</v>
      </c>
      <c r="J1648">
        <f t="shared" si="131"/>
        <v>15.6</v>
      </c>
    </row>
    <row r="1649" spans="1:10" x14ac:dyDescent="0.2">
      <c r="A1649" t="s">
        <v>1674</v>
      </c>
      <c r="B1649" t="s">
        <v>1627</v>
      </c>
      <c r="C1649">
        <f t="shared" si="132"/>
        <v>952</v>
      </c>
      <c r="D1649">
        <f t="shared" si="132"/>
        <v>587</v>
      </c>
      <c r="E1649">
        <f t="array" ref="E1649">MIN(FIND(E$1:E$2,$A1649,C1649+1))-C1649</f>
        <v>4</v>
      </c>
      <c r="F1649">
        <f t="array" ref="F1649">MIN(FIND(F$1:F$2,$A1649,D1649+1))-D1649</f>
        <v>5</v>
      </c>
      <c r="G1649" t="str">
        <f t="shared" si="128"/>
        <v xml:space="preserve"> 7.8</v>
      </c>
      <c r="H1649" t="str">
        <f t="shared" si="129"/>
        <v xml:space="preserve"> 28.1</v>
      </c>
      <c r="I1649">
        <f t="shared" si="130"/>
        <v>7.8</v>
      </c>
      <c r="J1649">
        <f t="shared" si="131"/>
        <v>28.1</v>
      </c>
    </row>
    <row r="1650" spans="1:10" x14ac:dyDescent="0.2">
      <c r="A1650" t="s">
        <v>1675</v>
      </c>
      <c r="B1650" t="s">
        <v>1627</v>
      </c>
      <c r="C1650">
        <f t="shared" si="132"/>
        <v>949</v>
      </c>
      <c r="D1650">
        <f t="shared" si="132"/>
        <v>587</v>
      </c>
      <c r="E1650">
        <f t="array" ref="E1650">MIN(FIND(E$1:E$2,$A1650,C1650+1))-C1650</f>
        <v>5</v>
      </c>
      <c r="F1650">
        <f t="array" ref="F1650">MIN(FIND(F$1:F$2,$A1650,D1650+1))-D1650</f>
        <v>5</v>
      </c>
      <c r="G1650" t="str">
        <f t="shared" si="128"/>
        <v xml:space="preserve"> 13.5</v>
      </c>
      <c r="H1650" t="str">
        <f t="shared" si="129"/>
        <v xml:space="preserve"> 18.7</v>
      </c>
      <c r="I1650">
        <f t="shared" si="130"/>
        <v>13.5</v>
      </c>
      <c r="J1650">
        <f t="shared" si="131"/>
        <v>18.7</v>
      </c>
    </row>
    <row r="1651" spans="1:10" x14ac:dyDescent="0.2">
      <c r="A1651" t="s">
        <v>1676</v>
      </c>
      <c r="B1651" t="s">
        <v>1627</v>
      </c>
      <c r="C1651">
        <f t="shared" si="132"/>
        <v>942</v>
      </c>
      <c r="D1651">
        <f t="shared" si="132"/>
        <v>587</v>
      </c>
      <c r="E1651">
        <f t="array" ref="E1651">MIN(FIND(E$1:E$2,$A1651,C1651+1))-C1651</f>
        <v>5</v>
      </c>
      <c r="F1651">
        <f t="array" ref="F1651">MIN(FIND(F$1:F$2,$A1651,D1651+1))-D1651</f>
        <v>5</v>
      </c>
      <c r="G1651" t="str">
        <f t="shared" si="128"/>
        <v xml:space="preserve"> 15.1</v>
      </c>
      <c r="H1651" t="str">
        <f t="shared" si="129"/>
        <v xml:space="preserve"> 20.4</v>
      </c>
      <c r="I1651">
        <f t="shared" si="130"/>
        <v>15.1</v>
      </c>
      <c r="J1651">
        <f t="shared" si="131"/>
        <v>20.399999999999999</v>
      </c>
    </row>
    <row r="1652" spans="1:10" x14ac:dyDescent="0.2">
      <c r="A1652" t="s">
        <v>1677</v>
      </c>
      <c r="B1652" t="s">
        <v>1627</v>
      </c>
      <c r="C1652">
        <f t="shared" si="132"/>
        <v>946</v>
      </c>
      <c r="D1652">
        <f t="shared" si="132"/>
        <v>587</v>
      </c>
      <c r="E1652">
        <f t="array" ref="E1652">MIN(FIND(E$1:E$2,$A1652,C1652+1))-C1652</f>
        <v>5</v>
      </c>
      <c r="F1652">
        <f t="array" ref="F1652">MIN(FIND(F$1:F$2,$A1652,D1652+1))-D1652</f>
        <v>5</v>
      </c>
      <c r="G1652" t="str">
        <f t="shared" si="128"/>
        <v xml:space="preserve"> 16.3</v>
      </c>
      <c r="H1652" t="str">
        <f t="shared" si="129"/>
        <v xml:space="preserve"> 16.3</v>
      </c>
      <c r="I1652">
        <f t="shared" si="130"/>
        <v>16.3</v>
      </c>
      <c r="J1652">
        <f t="shared" si="131"/>
        <v>16.3</v>
      </c>
    </row>
    <row r="1653" spans="1:10" x14ac:dyDescent="0.2">
      <c r="A1653" t="s">
        <v>1678</v>
      </c>
      <c r="B1653" t="s">
        <v>1627</v>
      </c>
      <c r="C1653">
        <f t="shared" si="132"/>
        <v>936</v>
      </c>
      <c r="D1653">
        <f t="shared" si="132"/>
        <v>587</v>
      </c>
      <c r="E1653">
        <f t="array" ref="E1653">MIN(FIND(E$1:E$2,$A1653,C1653+1))-C1653</f>
        <v>5</v>
      </c>
      <c r="F1653">
        <f t="array" ref="F1653">MIN(FIND(F$1:F$2,$A1653,D1653+1))-D1653</f>
        <v>5</v>
      </c>
      <c r="G1653" t="str">
        <f t="shared" si="128"/>
        <v xml:space="preserve"> 11.3</v>
      </c>
      <c r="H1653" t="str">
        <f t="shared" si="129"/>
        <v xml:space="preserve"> 21.0</v>
      </c>
      <c r="I1653">
        <f t="shared" si="130"/>
        <v>11.3</v>
      </c>
      <c r="J1653">
        <f t="shared" si="131"/>
        <v>21</v>
      </c>
    </row>
    <row r="1654" spans="1:10" x14ac:dyDescent="0.2">
      <c r="A1654" t="s">
        <v>1679</v>
      </c>
      <c r="B1654" t="s">
        <v>1627</v>
      </c>
      <c r="C1654">
        <f t="shared" si="132"/>
        <v>947</v>
      </c>
      <c r="D1654">
        <f t="shared" si="132"/>
        <v>587</v>
      </c>
      <c r="E1654">
        <f t="array" ref="E1654">MIN(FIND(E$1:E$2,$A1654,C1654+1))-C1654</f>
        <v>5</v>
      </c>
      <c r="F1654">
        <f t="array" ref="F1654">MIN(FIND(F$1:F$2,$A1654,D1654+1))-D1654</f>
        <v>5</v>
      </c>
      <c r="G1654" t="str">
        <f t="shared" si="128"/>
        <v xml:space="preserve"> 13.5</v>
      </c>
      <c r="H1654" t="str">
        <f t="shared" si="129"/>
        <v xml:space="preserve"> 17.5</v>
      </c>
      <c r="I1654">
        <f t="shared" si="130"/>
        <v>13.5</v>
      </c>
      <c r="J1654">
        <f t="shared" si="131"/>
        <v>17.5</v>
      </c>
    </row>
    <row r="1655" spans="1:10" x14ac:dyDescent="0.2">
      <c r="A1655" t="s">
        <v>1680</v>
      </c>
      <c r="B1655" t="s">
        <v>1627</v>
      </c>
      <c r="C1655">
        <f t="shared" si="132"/>
        <v>946</v>
      </c>
      <c r="D1655">
        <f t="shared" si="132"/>
        <v>588</v>
      </c>
      <c r="E1655">
        <f t="array" ref="E1655">MIN(FIND(E$1:E$2,$A1655,C1655+1))-C1655</f>
        <v>5</v>
      </c>
      <c r="F1655">
        <f t="array" ref="F1655">MIN(FIND(F$1:F$2,$A1655,D1655+1))-D1655</f>
        <v>5</v>
      </c>
      <c r="G1655" t="str">
        <f t="shared" si="128"/>
        <v xml:space="preserve"> 11.2</v>
      </c>
      <c r="H1655" t="str">
        <f t="shared" si="129"/>
        <v xml:space="preserve"> 13.2</v>
      </c>
      <c r="I1655">
        <f t="shared" si="130"/>
        <v>11.2</v>
      </c>
      <c r="J1655">
        <f t="shared" si="131"/>
        <v>13.2</v>
      </c>
    </row>
    <row r="1656" spans="1:10" x14ac:dyDescent="0.2">
      <c r="A1656" t="s">
        <v>1681</v>
      </c>
      <c r="B1656" t="s">
        <v>1627</v>
      </c>
      <c r="C1656">
        <f t="shared" si="132"/>
        <v>940</v>
      </c>
      <c r="D1656">
        <f t="shared" si="132"/>
        <v>587</v>
      </c>
      <c r="E1656">
        <f t="array" ref="E1656">MIN(FIND(E$1:E$2,$A1656,C1656+1))-C1656</f>
        <v>5</v>
      </c>
      <c r="F1656">
        <f t="array" ref="F1656">MIN(FIND(F$1:F$2,$A1656,D1656+1))-D1656</f>
        <v>5</v>
      </c>
      <c r="G1656" t="str">
        <f t="shared" si="128"/>
        <v xml:space="preserve"> 13.3</v>
      </c>
      <c r="H1656" t="str">
        <f t="shared" si="129"/>
        <v xml:space="preserve"> 16.9</v>
      </c>
      <c r="I1656">
        <f t="shared" si="130"/>
        <v>13.3</v>
      </c>
      <c r="J1656">
        <f t="shared" si="131"/>
        <v>16.899999999999999</v>
      </c>
    </row>
    <row r="1657" spans="1:10" x14ac:dyDescent="0.2">
      <c r="A1657" t="s">
        <v>1682</v>
      </c>
      <c r="B1657" t="s">
        <v>1627</v>
      </c>
      <c r="C1657">
        <f t="shared" si="132"/>
        <v>965</v>
      </c>
      <c r="D1657">
        <f t="shared" si="132"/>
        <v>591</v>
      </c>
      <c r="E1657">
        <f t="array" ref="E1657">MIN(FIND(E$1:E$2,$A1657,C1657+1))-C1657</f>
        <v>5</v>
      </c>
      <c r="F1657">
        <f t="array" ref="F1657">MIN(FIND(F$1:F$2,$A1657,D1657+1))-D1657</f>
        <v>5</v>
      </c>
      <c r="G1657" t="str">
        <f t="shared" si="128"/>
        <v xml:space="preserve"> 12.3</v>
      </c>
      <c r="H1657" t="str">
        <f t="shared" si="129"/>
        <v xml:space="preserve"> 19.0</v>
      </c>
      <c r="I1657">
        <f t="shared" si="130"/>
        <v>12.3</v>
      </c>
      <c r="J1657">
        <f t="shared" si="131"/>
        <v>19</v>
      </c>
    </row>
    <row r="1658" spans="1:10" x14ac:dyDescent="0.2">
      <c r="A1658" t="s">
        <v>1683</v>
      </c>
      <c r="B1658" t="s">
        <v>1684</v>
      </c>
      <c r="C1658">
        <f t="shared" si="132"/>
        <v>950</v>
      </c>
      <c r="D1658">
        <f t="shared" si="132"/>
        <v>587</v>
      </c>
      <c r="E1658">
        <f t="array" ref="E1658">MIN(FIND(E$1:E$2,$A1658,C1658+1))-C1658</f>
        <v>5</v>
      </c>
      <c r="F1658">
        <f t="array" ref="F1658">MIN(FIND(F$1:F$2,$A1658,D1658+1))-D1658</f>
        <v>5</v>
      </c>
      <c r="G1658" t="str">
        <f t="shared" si="128"/>
        <v xml:space="preserve"> 12.8</v>
      </c>
      <c r="H1658" t="str">
        <f t="shared" si="129"/>
        <v xml:space="preserve"> 14.8</v>
      </c>
      <c r="I1658">
        <f t="shared" si="130"/>
        <v>12.8</v>
      </c>
      <c r="J1658">
        <f t="shared" si="131"/>
        <v>14.8</v>
      </c>
    </row>
    <row r="1659" spans="1:10" x14ac:dyDescent="0.2">
      <c r="A1659" t="s">
        <v>1685</v>
      </c>
      <c r="B1659" t="s">
        <v>1684</v>
      </c>
      <c r="C1659">
        <f t="shared" si="132"/>
        <v>948</v>
      </c>
      <c r="D1659">
        <f t="shared" si="132"/>
        <v>587</v>
      </c>
      <c r="E1659">
        <f t="array" ref="E1659">MIN(FIND(E$1:E$2,$A1659,C1659+1))-C1659</f>
        <v>5</v>
      </c>
      <c r="F1659">
        <f t="array" ref="F1659">MIN(FIND(F$1:F$2,$A1659,D1659+1))-D1659</f>
        <v>5</v>
      </c>
      <c r="G1659" t="str">
        <f t="shared" si="128"/>
        <v xml:space="preserve"> 11.0</v>
      </c>
      <c r="H1659" t="str">
        <f t="shared" si="129"/>
        <v xml:space="preserve"> 17.2</v>
      </c>
      <c r="I1659">
        <f t="shared" si="130"/>
        <v>11</v>
      </c>
      <c r="J1659">
        <f t="shared" si="131"/>
        <v>17.2</v>
      </c>
    </row>
    <row r="1660" spans="1:10" x14ac:dyDescent="0.2">
      <c r="A1660" t="s">
        <v>1686</v>
      </c>
      <c r="B1660" t="s">
        <v>1684</v>
      </c>
      <c r="C1660">
        <f t="shared" si="132"/>
        <v>938</v>
      </c>
      <c r="D1660">
        <f t="shared" si="132"/>
        <v>587</v>
      </c>
      <c r="E1660">
        <f t="array" ref="E1660">MIN(FIND(E$1:E$2,$A1660,C1660+1))-C1660</f>
        <v>4</v>
      </c>
      <c r="F1660">
        <f t="array" ref="F1660">MIN(FIND(F$1:F$2,$A1660,D1660+1))-D1660</f>
        <v>5</v>
      </c>
      <c r="G1660" t="str">
        <f t="shared" si="128"/>
        <v xml:space="preserve"> 6.9</v>
      </c>
      <c r="H1660" t="str">
        <f t="shared" si="129"/>
        <v xml:space="preserve"> 20.7</v>
      </c>
      <c r="I1660">
        <f t="shared" si="130"/>
        <v>6.9</v>
      </c>
      <c r="J1660">
        <f t="shared" si="131"/>
        <v>20.7</v>
      </c>
    </row>
    <row r="1661" spans="1:10" x14ac:dyDescent="0.2">
      <c r="A1661" t="s">
        <v>1687</v>
      </c>
      <c r="B1661" t="s">
        <v>1684</v>
      </c>
      <c r="C1661">
        <f t="shared" si="132"/>
        <v>935</v>
      </c>
      <c r="D1661">
        <f t="shared" si="132"/>
        <v>587</v>
      </c>
      <c r="E1661">
        <f t="array" ref="E1661">MIN(FIND(E$1:E$2,$A1661,C1661+1))-C1661</f>
        <v>5</v>
      </c>
      <c r="F1661">
        <f t="array" ref="F1661">MIN(FIND(F$1:F$2,$A1661,D1661+1))-D1661</f>
        <v>5</v>
      </c>
      <c r="G1661" t="str">
        <f t="shared" si="128"/>
        <v xml:space="preserve"> 15.4</v>
      </c>
      <c r="H1661" t="str">
        <f t="shared" si="129"/>
        <v xml:space="preserve"> 25.3</v>
      </c>
      <c r="I1661">
        <f t="shared" si="130"/>
        <v>15.4</v>
      </c>
      <c r="J1661">
        <f t="shared" si="131"/>
        <v>25.3</v>
      </c>
    </row>
    <row r="1662" spans="1:10" x14ac:dyDescent="0.2">
      <c r="A1662" t="s">
        <v>1688</v>
      </c>
      <c r="B1662" t="s">
        <v>1684</v>
      </c>
      <c r="C1662">
        <f t="shared" si="132"/>
        <v>935</v>
      </c>
      <c r="D1662">
        <f t="shared" si="132"/>
        <v>587</v>
      </c>
      <c r="E1662">
        <f t="array" ref="E1662">MIN(FIND(E$1:E$2,$A1662,C1662+1))-C1662</f>
        <v>5</v>
      </c>
      <c r="F1662">
        <f t="array" ref="F1662">MIN(FIND(F$1:F$2,$A1662,D1662+1))-D1662</f>
        <v>5</v>
      </c>
      <c r="G1662" t="str">
        <f t="shared" si="128"/>
        <v xml:space="preserve"> 17.7</v>
      </c>
      <c r="H1662" t="str">
        <f t="shared" si="129"/>
        <v xml:space="preserve"> 22.4</v>
      </c>
      <c r="I1662">
        <f t="shared" si="130"/>
        <v>17.7</v>
      </c>
      <c r="J1662">
        <f t="shared" si="131"/>
        <v>22.4</v>
      </c>
    </row>
    <row r="1663" spans="1:10" x14ac:dyDescent="0.2">
      <c r="A1663" t="s">
        <v>1689</v>
      </c>
      <c r="B1663" t="s">
        <v>1684</v>
      </c>
      <c r="C1663">
        <f t="shared" si="132"/>
        <v>944</v>
      </c>
      <c r="D1663">
        <f t="shared" si="132"/>
        <v>587</v>
      </c>
      <c r="E1663">
        <f t="array" ref="E1663">MIN(FIND(E$1:E$2,$A1663,C1663+1))-C1663</f>
        <v>4</v>
      </c>
      <c r="F1663">
        <f t="array" ref="F1663">MIN(FIND(F$1:F$2,$A1663,D1663+1))-D1663</f>
        <v>5</v>
      </c>
      <c r="G1663" t="str">
        <f t="shared" si="128"/>
        <v xml:space="preserve"> 9.7</v>
      </c>
      <c r="H1663" t="str">
        <f t="shared" si="129"/>
        <v xml:space="preserve"> 17.2</v>
      </c>
      <c r="I1663">
        <f t="shared" si="130"/>
        <v>9.6999999999999993</v>
      </c>
      <c r="J1663">
        <f t="shared" si="131"/>
        <v>17.2</v>
      </c>
    </row>
    <row r="1664" spans="1:10" x14ac:dyDescent="0.2">
      <c r="A1664" t="s">
        <v>1690</v>
      </c>
      <c r="B1664" t="s">
        <v>1684</v>
      </c>
      <c r="C1664">
        <f t="shared" si="132"/>
        <v>950</v>
      </c>
      <c r="D1664">
        <f t="shared" si="132"/>
        <v>588</v>
      </c>
      <c r="E1664">
        <f t="array" ref="E1664">MIN(FIND(E$1:E$2,$A1664,C1664+1))-C1664</f>
        <v>5</v>
      </c>
      <c r="F1664">
        <f t="array" ref="F1664">MIN(FIND(F$1:F$2,$A1664,D1664+1))-D1664</f>
        <v>5</v>
      </c>
      <c r="G1664" t="str">
        <f t="shared" si="128"/>
        <v xml:space="preserve"> 23.9</v>
      </c>
      <c r="H1664" t="str">
        <f t="shared" si="129"/>
        <v xml:space="preserve"> 11.6</v>
      </c>
      <c r="I1664">
        <f t="shared" si="130"/>
        <v>23.9</v>
      </c>
      <c r="J1664">
        <f t="shared" si="131"/>
        <v>11.6</v>
      </c>
    </row>
    <row r="1665" spans="1:10" x14ac:dyDescent="0.2">
      <c r="A1665" t="s">
        <v>1691</v>
      </c>
      <c r="B1665" t="s">
        <v>1684</v>
      </c>
      <c r="C1665">
        <f t="shared" si="132"/>
        <v>939</v>
      </c>
      <c r="D1665">
        <f t="shared" si="132"/>
        <v>587</v>
      </c>
      <c r="E1665">
        <f t="array" ref="E1665">MIN(FIND(E$1:E$2,$A1665,C1665+1))-C1665</f>
        <v>5</v>
      </c>
      <c r="F1665">
        <f t="array" ref="F1665">MIN(FIND(F$1:F$2,$A1665,D1665+1))-D1665</f>
        <v>5</v>
      </c>
      <c r="G1665" t="str">
        <f t="shared" ref="G1665:G1728" si="133">MID($A1665,C1665,E1665)</f>
        <v xml:space="preserve"> 10.5</v>
      </c>
      <c r="H1665" t="str">
        <f t="shared" ref="H1665:H1728" si="134">MID($A1665,D1665,F1665)</f>
        <v xml:space="preserve"> 17.1</v>
      </c>
      <c r="I1665">
        <f t="shared" ref="I1665:I1728" si="135">VALUE(G1665)</f>
        <v>10.5</v>
      </c>
      <c r="J1665">
        <f t="shared" ref="J1665:J1728" si="136">VALUE(H1665)</f>
        <v>17.100000000000001</v>
      </c>
    </row>
    <row r="1666" spans="1:10" x14ac:dyDescent="0.2">
      <c r="A1666" t="s">
        <v>1692</v>
      </c>
      <c r="B1666" t="s">
        <v>1684</v>
      </c>
      <c r="C1666">
        <f t="shared" ref="C1666:D1729" si="137">FIND(C$1,$A1666)+LEN(C$1)+2</f>
        <v>945</v>
      </c>
      <c r="D1666">
        <f t="shared" si="137"/>
        <v>587</v>
      </c>
      <c r="E1666">
        <f t="array" ref="E1666">MIN(FIND(E$1:E$2,$A1666,C1666+1))-C1666</f>
        <v>5</v>
      </c>
      <c r="F1666">
        <f t="array" ref="F1666">MIN(FIND(F$1:F$2,$A1666,D1666+1))-D1666</f>
        <v>5</v>
      </c>
      <c r="G1666" t="str">
        <f t="shared" si="133"/>
        <v xml:space="preserve"> 15.6</v>
      </c>
      <c r="H1666" t="str">
        <f t="shared" si="134"/>
        <v xml:space="preserve"> 13.4</v>
      </c>
      <c r="I1666">
        <f t="shared" si="135"/>
        <v>15.6</v>
      </c>
      <c r="J1666">
        <f t="shared" si="136"/>
        <v>13.4</v>
      </c>
    </row>
    <row r="1667" spans="1:10" x14ac:dyDescent="0.2">
      <c r="A1667" t="s">
        <v>1693</v>
      </c>
      <c r="B1667" t="s">
        <v>1684</v>
      </c>
      <c r="C1667">
        <f t="shared" si="137"/>
        <v>953</v>
      </c>
      <c r="D1667">
        <f t="shared" si="137"/>
        <v>587</v>
      </c>
      <c r="E1667">
        <f t="array" ref="E1667">MIN(FIND(E$1:E$2,$A1667,C1667+1))-C1667</f>
        <v>5</v>
      </c>
      <c r="F1667">
        <f t="array" ref="F1667">MIN(FIND(F$1:F$2,$A1667,D1667+1))-D1667</f>
        <v>5</v>
      </c>
      <c r="G1667" t="str">
        <f t="shared" si="133"/>
        <v xml:space="preserve"> 13.6</v>
      </c>
      <c r="H1667" t="str">
        <f t="shared" si="134"/>
        <v xml:space="preserve"> 15.0</v>
      </c>
      <c r="I1667">
        <f t="shared" si="135"/>
        <v>13.6</v>
      </c>
      <c r="J1667">
        <f t="shared" si="136"/>
        <v>15</v>
      </c>
    </row>
    <row r="1668" spans="1:10" x14ac:dyDescent="0.2">
      <c r="A1668" t="s">
        <v>1694</v>
      </c>
      <c r="B1668" t="s">
        <v>1684</v>
      </c>
      <c r="C1668">
        <f t="shared" si="137"/>
        <v>942</v>
      </c>
      <c r="D1668">
        <f t="shared" si="137"/>
        <v>587</v>
      </c>
      <c r="E1668">
        <f t="array" ref="E1668">MIN(FIND(E$1:E$2,$A1668,C1668+1))-C1668</f>
        <v>4</v>
      </c>
      <c r="F1668">
        <f t="array" ref="F1668">MIN(FIND(F$1:F$2,$A1668,D1668+1))-D1668</f>
        <v>5</v>
      </c>
      <c r="G1668" t="str">
        <f t="shared" si="133"/>
        <v xml:space="preserve"> 9.7</v>
      </c>
      <c r="H1668" t="str">
        <f t="shared" si="134"/>
        <v xml:space="preserve"> 23.6</v>
      </c>
      <c r="I1668">
        <f t="shared" si="135"/>
        <v>9.6999999999999993</v>
      </c>
      <c r="J1668">
        <f t="shared" si="136"/>
        <v>23.6</v>
      </c>
    </row>
    <row r="1669" spans="1:10" x14ac:dyDescent="0.2">
      <c r="A1669" t="s">
        <v>1695</v>
      </c>
      <c r="B1669" t="s">
        <v>1684</v>
      </c>
      <c r="C1669">
        <f t="shared" si="137"/>
        <v>945</v>
      </c>
      <c r="D1669">
        <f t="shared" si="137"/>
        <v>587</v>
      </c>
      <c r="E1669">
        <f t="array" ref="E1669">MIN(FIND(E$1:E$2,$A1669,C1669+1))-C1669</f>
        <v>4</v>
      </c>
      <c r="F1669">
        <f t="array" ref="F1669">MIN(FIND(F$1:F$2,$A1669,D1669+1))-D1669</f>
        <v>5</v>
      </c>
      <c r="G1669" t="str">
        <f t="shared" si="133"/>
        <v xml:space="preserve"> 9.4</v>
      </c>
      <c r="H1669" t="str">
        <f t="shared" si="134"/>
        <v xml:space="preserve"> 19.5</v>
      </c>
      <c r="I1669">
        <f t="shared" si="135"/>
        <v>9.4</v>
      </c>
      <c r="J1669">
        <f t="shared" si="136"/>
        <v>19.5</v>
      </c>
    </row>
    <row r="1670" spans="1:10" x14ac:dyDescent="0.2">
      <c r="A1670" t="s">
        <v>1696</v>
      </c>
      <c r="B1670" t="s">
        <v>1684</v>
      </c>
      <c r="C1670">
        <f t="shared" si="137"/>
        <v>946</v>
      </c>
      <c r="D1670">
        <f t="shared" si="137"/>
        <v>587</v>
      </c>
      <c r="E1670">
        <f t="array" ref="E1670">MIN(FIND(E$1:E$2,$A1670,C1670+1))-C1670</f>
        <v>4</v>
      </c>
      <c r="F1670">
        <f t="array" ref="F1670">MIN(FIND(F$1:F$2,$A1670,D1670+1))-D1670</f>
        <v>5</v>
      </c>
      <c r="G1670" t="str">
        <f t="shared" si="133"/>
        <v xml:space="preserve"> 6.4</v>
      </c>
      <c r="H1670" t="str">
        <f t="shared" si="134"/>
        <v xml:space="preserve"> 27.0</v>
      </c>
      <c r="I1670">
        <f t="shared" si="135"/>
        <v>6.4</v>
      </c>
      <c r="J1670">
        <f t="shared" si="136"/>
        <v>27</v>
      </c>
    </row>
    <row r="1671" spans="1:10" x14ac:dyDescent="0.2">
      <c r="A1671" t="s">
        <v>1697</v>
      </c>
      <c r="B1671" t="s">
        <v>1684</v>
      </c>
      <c r="C1671">
        <f t="shared" si="137"/>
        <v>945</v>
      </c>
      <c r="D1671">
        <f t="shared" si="137"/>
        <v>587</v>
      </c>
      <c r="E1671">
        <f t="array" ref="E1671">MIN(FIND(E$1:E$2,$A1671,C1671+1))-C1671</f>
        <v>5</v>
      </c>
      <c r="F1671">
        <f t="array" ref="F1671">MIN(FIND(F$1:F$2,$A1671,D1671+1))-D1671</f>
        <v>5</v>
      </c>
      <c r="G1671" t="str">
        <f t="shared" si="133"/>
        <v xml:space="preserve"> 10.1</v>
      </c>
      <c r="H1671" t="str">
        <f t="shared" si="134"/>
        <v xml:space="preserve"> 18.4</v>
      </c>
      <c r="I1671">
        <f t="shared" si="135"/>
        <v>10.1</v>
      </c>
      <c r="J1671">
        <f t="shared" si="136"/>
        <v>18.399999999999999</v>
      </c>
    </row>
    <row r="1672" spans="1:10" x14ac:dyDescent="0.2">
      <c r="A1672" t="s">
        <v>1698</v>
      </c>
      <c r="B1672" t="s">
        <v>1684</v>
      </c>
      <c r="C1672">
        <f t="shared" si="137"/>
        <v>946</v>
      </c>
      <c r="D1672">
        <f t="shared" si="137"/>
        <v>588</v>
      </c>
      <c r="E1672">
        <f t="array" ref="E1672">MIN(FIND(E$1:E$2,$A1672,C1672+1))-C1672</f>
        <v>5</v>
      </c>
      <c r="F1672">
        <f t="array" ref="F1672">MIN(FIND(F$1:F$2,$A1672,D1672+1))-D1672</f>
        <v>5</v>
      </c>
      <c r="G1672" t="str">
        <f t="shared" si="133"/>
        <v xml:space="preserve"> 12.8</v>
      </c>
      <c r="H1672" t="str">
        <f t="shared" si="134"/>
        <v xml:space="preserve"> 10.0</v>
      </c>
      <c r="I1672">
        <f t="shared" si="135"/>
        <v>12.8</v>
      </c>
      <c r="J1672">
        <f t="shared" si="136"/>
        <v>10</v>
      </c>
    </row>
    <row r="1673" spans="1:10" x14ac:dyDescent="0.2">
      <c r="A1673" t="s">
        <v>1699</v>
      </c>
      <c r="B1673" t="s">
        <v>1684</v>
      </c>
      <c r="C1673">
        <f t="shared" si="137"/>
        <v>945</v>
      </c>
      <c r="D1673">
        <f t="shared" si="137"/>
        <v>587</v>
      </c>
      <c r="E1673">
        <f t="array" ref="E1673">MIN(FIND(E$1:E$2,$A1673,C1673+1))-C1673</f>
        <v>5</v>
      </c>
      <c r="F1673">
        <f t="array" ref="F1673">MIN(FIND(F$1:F$2,$A1673,D1673+1))-D1673</f>
        <v>5</v>
      </c>
      <c r="G1673" t="str">
        <f t="shared" si="133"/>
        <v xml:space="preserve"> 13.0</v>
      </c>
      <c r="H1673" t="str">
        <f t="shared" si="134"/>
        <v xml:space="preserve"> 14.3</v>
      </c>
      <c r="I1673">
        <f t="shared" si="135"/>
        <v>13</v>
      </c>
      <c r="J1673">
        <f t="shared" si="136"/>
        <v>14.3</v>
      </c>
    </row>
    <row r="1674" spans="1:10" x14ac:dyDescent="0.2">
      <c r="A1674" t="s">
        <v>1700</v>
      </c>
      <c r="B1674" t="s">
        <v>1684</v>
      </c>
      <c r="C1674">
        <f t="shared" si="137"/>
        <v>944</v>
      </c>
      <c r="D1674">
        <f t="shared" si="137"/>
        <v>587</v>
      </c>
      <c r="E1674">
        <f t="array" ref="E1674">MIN(FIND(E$1:E$2,$A1674,C1674+1))-C1674</f>
        <v>5</v>
      </c>
      <c r="F1674">
        <f t="array" ref="F1674">MIN(FIND(F$1:F$2,$A1674,D1674+1))-D1674</f>
        <v>5</v>
      </c>
      <c r="G1674" t="str">
        <f t="shared" si="133"/>
        <v xml:space="preserve"> 14.0</v>
      </c>
      <c r="H1674" t="str">
        <f t="shared" si="134"/>
        <v xml:space="preserve"> 12.7</v>
      </c>
      <c r="I1674">
        <f t="shared" si="135"/>
        <v>14</v>
      </c>
      <c r="J1674">
        <f t="shared" si="136"/>
        <v>12.7</v>
      </c>
    </row>
    <row r="1675" spans="1:10" x14ac:dyDescent="0.2">
      <c r="A1675" t="s">
        <v>1701</v>
      </c>
      <c r="B1675" t="s">
        <v>1684</v>
      </c>
      <c r="C1675">
        <f t="shared" si="137"/>
        <v>944</v>
      </c>
      <c r="D1675">
        <f t="shared" si="137"/>
        <v>587</v>
      </c>
      <c r="E1675">
        <f t="array" ref="E1675">MIN(FIND(E$1:E$2,$A1675,C1675+1))-C1675</f>
        <v>4</v>
      </c>
      <c r="F1675">
        <f t="array" ref="F1675">MIN(FIND(F$1:F$2,$A1675,D1675+1))-D1675</f>
        <v>5</v>
      </c>
      <c r="G1675" t="str">
        <f t="shared" si="133"/>
        <v xml:space="preserve"> 9.0</v>
      </c>
      <c r="H1675" t="str">
        <f t="shared" si="134"/>
        <v xml:space="preserve"> 20.0</v>
      </c>
      <c r="I1675">
        <f t="shared" si="135"/>
        <v>9</v>
      </c>
      <c r="J1675">
        <f t="shared" si="136"/>
        <v>20</v>
      </c>
    </row>
    <row r="1676" spans="1:10" x14ac:dyDescent="0.2">
      <c r="A1676" t="s">
        <v>1702</v>
      </c>
      <c r="B1676" t="s">
        <v>1684</v>
      </c>
      <c r="C1676">
        <f t="shared" si="137"/>
        <v>950</v>
      </c>
      <c r="D1676">
        <f t="shared" si="137"/>
        <v>590</v>
      </c>
      <c r="E1676">
        <f t="array" ref="E1676">MIN(FIND(E$1:E$2,$A1676,C1676+1))-C1676</f>
        <v>5</v>
      </c>
      <c r="F1676">
        <f t="array" ref="F1676">MIN(FIND(F$1:F$2,$A1676,D1676+1))-D1676</f>
        <v>5</v>
      </c>
      <c r="G1676" t="str">
        <f t="shared" si="133"/>
        <v xml:space="preserve"> 15.5</v>
      </c>
      <c r="H1676" t="str">
        <f t="shared" si="134"/>
        <v xml:space="preserve"> 17.4</v>
      </c>
      <c r="I1676">
        <f t="shared" si="135"/>
        <v>15.5</v>
      </c>
      <c r="J1676">
        <f t="shared" si="136"/>
        <v>17.399999999999999</v>
      </c>
    </row>
    <row r="1677" spans="1:10" x14ac:dyDescent="0.2">
      <c r="A1677" t="s">
        <v>1703</v>
      </c>
      <c r="B1677" t="s">
        <v>1684</v>
      </c>
      <c r="C1677">
        <f t="shared" si="137"/>
        <v>948</v>
      </c>
      <c r="D1677">
        <f t="shared" si="137"/>
        <v>587</v>
      </c>
      <c r="E1677">
        <f t="array" ref="E1677">MIN(FIND(E$1:E$2,$A1677,C1677+1))-C1677</f>
        <v>5</v>
      </c>
      <c r="F1677">
        <f t="array" ref="F1677">MIN(FIND(F$1:F$2,$A1677,D1677+1))-D1677</f>
        <v>5</v>
      </c>
      <c r="G1677" t="str">
        <f t="shared" si="133"/>
        <v xml:space="preserve"> 11.6</v>
      </c>
      <c r="H1677" t="str">
        <f t="shared" si="134"/>
        <v xml:space="preserve"> 16.1</v>
      </c>
      <c r="I1677">
        <f t="shared" si="135"/>
        <v>11.6</v>
      </c>
      <c r="J1677">
        <f t="shared" si="136"/>
        <v>16.100000000000001</v>
      </c>
    </row>
    <row r="1678" spans="1:10" x14ac:dyDescent="0.2">
      <c r="A1678" t="s">
        <v>1704</v>
      </c>
      <c r="B1678" t="s">
        <v>1684</v>
      </c>
      <c r="C1678">
        <f t="shared" si="137"/>
        <v>948</v>
      </c>
      <c r="D1678">
        <f t="shared" si="137"/>
        <v>587</v>
      </c>
      <c r="E1678">
        <f t="array" ref="E1678">MIN(FIND(E$1:E$2,$A1678,C1678+1))-C1678</f>
        <v>4</v>
      </c>
      <c r="F1678">
        <f t="array" ref="F1678">MIN(FIND(F$1:F$2,$A1678,D1678+1))-D1678</f>
        <v>5</v>
      </c>
      <c r="G1678" t="str">
        <f t="shared" si="133"/>
        <v xml:space="preserve"> 9.6</v>
      </c>
      <c r="H1678" t="str">
        <f t="shared" si="134"/>
        <v xml:space="preserve"> 15.9</v>
      </c>
      <c r="I1678">
        <f t="shared" si="135"/>
        <v>9.6</v>
      </c>
      <c r="J1678">
        <f t="shared" si="136"/>
        <v>15.9</v>
      </c>
    </row>
    <row r="1679" spans="1:10" x14ac:dyDescent="0.2">
      <c r="A1679" t="s">
        <v>1705</v>
      </c>
      <c r="B1679" t="s">
        <v>1684</v>
      </c>
      <c r="C1679">
        <f t="shared" si="137"/>
        <v>949</v>
      </c>
      <c r="D1679">
        <f t="shared" si="137"/>
        <v>590</v>
      </c>
      <c r="E1679">
        <f t="array" ref="E1679">MIN(FIND(E$1:E$2,$A1679,C1679+1))-C1679</f>
        <v>5</v>
      </c>
      <c r="F1679">
        <f t="array" ref="F1679">MIN(FIND(F$1:F$2,$A1679,D1679+1))-D1679</f>
        <v>5</v>
      </c>
      <c r="G1679" t="str">
        <f t="shared" si="133"/>
        <v xml:space="preserve"> 16.9</v>
      </c>
      <c r="H1679" t="str">
        <f t="shared" si="134"/>
        <v xml:space="preserve"> 16.2</v>
      </c>
      <c r="I1679">
        <f t="shared" si="135"/>
        <v>16.899999999999999</v>
      </c>
      <c r="J1679">
        <f t="shared" si="136"/>
        <v>16.2</v>
      </c>
    </row>
    <row r="1680" spans="1:10" x14ac:dyDescent="0.2">
      <c r="A1680" t="s">
        <v>1706</v>
      </c>
      <c r="B1680" t="s">
        <v>1684</v>
      </c>
      <c r="C1680">
        <f t="shared" si="137"/>
        <v>947</v>
      </c>
      <c r="D1680">
        <f t="shared" si="137"/>
        <v>587</v>
      </c>
      <c r="E1680">
        <f t="array" ref="E1680">MIN(FIND(E$1:E$2,$A1680,C1680+1))-C1680</f>
        <v>5</v>
      </c>
      <c r="F1680">
        <f t="array" ref="F1680">MIN(FIND(F$1:F$2,$A1680,D1680+1))-D1680</f>
        <v>5</v>
      </c>
      <c r="G1680" t="str">
        <f t="shared" si="133"/>
        <v xml:space="preserve"> 19.3</v>
      </c>
      <c r="H1680" t="str">
        <f t="shared" si="134"/>
        <v xml:space="preserve"> 13.1</v>
      </c>
      <c r="I1680">
        <f t="shared" si="135"/>
        <v>19.3</v>
      </c>
      <c r="J1680">
        <f t="shared" si="136"/>
        <v>13.1</v>
      </c>
    </row>
    <row r="1681" spans="1:10" x14ac:dyDescent="0.2">
      <c r="A1681" t="s">
        <v>1707</v>
      </c>
      <c r="B1681" t="s">
        <v>1684</v>
      </c>
      <c r="C1681">
        <f t="shared" si="137"/>
        <v>953</v>
      </c>
      <c r="D1681">
        <f t="shared" si="137"/>
        <v>590</v>
      </c>
      <c r="E1681">
        <f t="array" ref="E1681">MIN(FIND(E$1:E$2,$A1681,C1681+1))-C1681</f>
        <v>5</v>
      </c>
      <c r="F1681">
        <f t="array" ref="F1681">MIN(FIND(F$1:F$2,$A1681,D1681+1))-D1681</f>
        <v>5</v>
      </c>
      <c r="G1681" t="str">
        <f t="shared" si="133"/>
        <v xml:space="preserve"> 14.8</v>
      </c>
      <c r="H1681" t="str">
        <f t="shared" si="134"/>
        <v xml:space="preserve"> 15.9</v>
      </c>
      <c r="I1681">
        <f t="shared" si="135"/>
        <v>14.8</v>
      </c>
      <c r="J1681">
        <f t="shared" si="136"/>
        <v>15.9</v>
      </c>
    </row>
    <row r="1682" spans="1:10" x14ac:dyDescent="0.2">
      <c r="A1682" t="s">
        <v>1708</v>
      </c>
      <c r="B1682" t="s">
        <v>1684</v>
      </c>
      <c r="C1682">
        <f t="shared" si="137"/>
        <v>943</v>
      </c>
      <c r="D1682">
        <f t="shared" si="137"/>
        <v>587</v>
      </c>
      <c r="E1682">
        <f t="array" ref="E1682">MIN(FIND(E$1:E$2,$A1682,C1682+1))-C1682</f>
        <v>5</v>
      </c>
      <c r="F1682">
        <f t="array" ref="F1682">MIN(FIND(F$1:F$2,$A1682,D1682+1))-D1682</f>
        <v>5</v>
      </c>
      <c r="G1682" t="str">
        <f t="shared" si="133"/>
        <v xml:space="preserve"> 13.5</v>
      </c>
      <c r="H1682" t="str">
        <f t="shared" si="134"/>
        <v xml:space="preserve"> 23.8</v>
      </c>
      <c r="I1682">
        <f t="shared" si="135"/>
        <v>13.5</v>
      </c>
      <c r="J1682">
        <f t="shared" si="136"/>
        <v>23.8</v>
      </c>
    </row>
    <row r="1683" spans="1:10" x14ac:dyDescent="0.2">
      <c r="A1683" t="s">
        <v>1709</v>
      </c>
      <c r="B1683" t="s">
        <v>1684</v>
      </c>
      <c r="C1683">
        <f t="shared" si="137"/>
        <v>942</v>
      </c>
      <c r="D1683">
        <f t="shared" si="137"/>
        <v>588</v>
      </c>
      <c r="E1683">
        <f t="array" ref="E1683">MIN(FIND(E$1:E$2,$A1683,C1683+1))-C1683</f>
        <v>5</v>
      </c>
      <c r="F1683">
        <f t="array" ref="F1683">MIN(FIND(F$1:F$2,$A1683,D1683+1))-D1683</f>
        <v>5</v>
      </c>
      <c r="G1683" t="str">
        <f t="shared" si="133"/>
        <v xml:space="preserve"> 11.2</v>
      </c>
      <c r="H1683" t="str">
        <f t="shared" si="134"/>
        <v xml:space="preserve"> 21.2</v>
      </c>
      <c r="I1683">
        <f t="shared" si="135"/>
        <v>11.2</v>
      </c>
      <c r="J1683">
        <f t="shared" si="136"/>
        <v>21.2</v>
      </c>
    </row>
    <row r="1684" spans="1:10" x14ac:dyDescent="0.2">
      <c r="A1684" t="s">
        <v>1710</v>
      </c>
      <c r="B1684" t="s">
        <v>1684</v>
      </c>
      <c r="C1684">
        <f t="shared" si="137"/>
        <v>952</v>
      </c>
      <c r="D1684">
        <f t="shared" si="137"/>
        <v>593</v>
      </c>
      <c r="E1684">
        <f t="array" ref="E1684">MIN(FIND(E$1:E$2,$A1684,C1684+1))-C1684</f>
        <v>5</v>
      </c>
      <c r="F1684">
        <f t="array" ref="F1684">MIN(FIND(F$1:F$2,$A1684,D1684+1))-D1684</f>
        <v>5</v>
      </c>
      <c r="G1684" t="str">
        <f t="shared" si="133"/>
        <v xml:space="preserve"> 10.7</v>
      </c>
      <c r="H1684" t="str">
        <f t="shared" si="134"/>
        <v xml:space="preserve"> 18.3</v>
      </c>
      <c r="I1684">
        <f t="shared" si="135"/>
        <v>10.7</v>
      </c>
      <c r="J1684">
        <f t="shared" si="136"/>
        <v>18.3</v>
      </c>
    </row>
    <row r="1685" spans="1:10" x14ac:dyDescent="0.2">
      <c r="A1685" t="s">
        <v>1711</v>
      </c>
      <c r="B1685" t="s">
        <v>1684</v>
      </c>
      <c r="C1685">
        <f t="shared" si="137"/>
        <v>966</v>
      </c>
      <c r="D1685">
        <f t="shared" si="137"/>
        <v>595</v>
      </c>
      <c r="E1685">
        <f t="array" ref="E1685">MIN(FIND(E$1:E$2,$A1685,C1685+1))-C1685</f>
        <v>5</v>
      </c>
      <c r="F1685">
        <f t="array" ref="F1685">MIN(FIND(F$1:F$2,$A1685,D1685+1))-D1685</f>
        <v>5</v>
      </c>
      <c r="G1685" t="str">
        <f t="shared" si="133"/>
        <v xml:space="preserve"> 14.3</v>
      </c>
      <c r="H1685" t="str">
        <f t="shared" si="134"/>
        <v xml:space="preserve"> 18.9</v>
      </c>
      <c r="I1685">
        <f t="shared" si="135"/>
        <v>14.3</v>
      </c>
      <c r="J1685">
        <f t="shared" si="136"/>
        <v>18.899999999999999</v>
      </c>
    </row>
    <row r="1686" spans="1:10" x14ac:dyDescent="0.2">
      <c r="A1686" t="s">
        <v>1712</v>
      </c>
      <c r="B1686" t="s">
        <v>1684</v>
      </c>
      <c r="C1686">
        <f t="shared" si="137"/>
        <v>940</v>
      </c>
      <c r="D1686">
        <f t="shared" si="137"/>
        <v>587</v>
      </c>
      <c r="E1686">
        <f t="array" ref="E1686">MIN(FIND(E$1:E$2,$A1686,C1686+1))-C1686</f>
        <v>4</v>
      </c>
      <c r="F1686">
        <f t="array" ref="F1686">MIN(FIND(F$1:F$2,$A1686,D1686+1))-D1686</f>
        <v>5</v>
      </c>
      <c r="G1686" t="str">
        <f t="shared" si="133"/>
        <v xml:space="preserve"> 8.1</v>
      </c>
      <c r="H1686" t="str">
        <f t="shared" si="134"/>
        <v xml:space="preserve"> 11.8</v>
      </c>
      <c r="I1686">
        <f t="shared" si="135"/>
        <v>8.1</v>
      </c>
      <c r="J1686">
        <f t="shared" si="136"/>
        <v>11.8</v>
      </c>
    </row>
    <row r="1687" spans="1:10" x14ac:dyDescent="0.2">
      <c r="A1687" t="s">
        <v>1713</v>
      </c>
      <c r="B1687" t="s">
        <v>1684</v>
      </c>
      <c r="C1687">
        <f t="shared" si="137"/>
        <v>948</v>
      </c>
      <c r="D1687">
        <f t="shared" si="137"/>
        <v>587</v>
      </c>
      <c r="E1687">
        <f t="array" ref="E1687">MIN(FIND(E$1:E$2,$A1687,C1687+1))-C1687</f>
        <v>4</v>
      </c>
      <c r="F1687">
        <f t="array" ref="F1687">MIN(FIND(F$1:F$2,$A1687,D1687+1))-D1687</f>
        <v>5</v>
      </c>
      <c r="G1687" t="str">
        <f t="shared" si="133"/>
        <v xml:space="preserve"> 8.8</v>
      </c>
      <c r="H1687" t="str">
        <f t="shared" si="134"/>
        <v xml:space="preserve"> 14.9</v>
      </c>
      <c r="I1687">
        <f t="shared" si="135"/>
        <v>8.8000000000000007</v>
      </c>
      <c r="J1687">
        <f t="shared" si="136"/>
        <v>14.9</v>
      </c>
    </row>
    <row r="1688" spans="1:10" x14ac:dyDescent="0.2">
      <c r="A1688" t="s">
        <v>1714</v>
      </c>
      <c r="B1688" t="s">
        <v>1684</v>
      </c>
      <c r="C1688">
        <f t="shared" si="137"/>
        <v>945</v>
      </c>
      <c r="D1688">
        <f t="shared" si="137"/>
        <v>587</v>
      </c>
      <c r="E1688">
        <f t="array" ref="E1688">MIN(FIND(E$1:E$2,$A1688,C1688+1))-C1688</f>
        <v>5</v>
      </c>
      <c r="F1688">
        <f t="array" ref="F1688">MIN(FIND(F$1:F$2,$A1688,D1688+1))-D1688</f>
        <v>5</v>
      </c>
      <c r="G1688" t="str">
        <f t="shared" si="133"/>
        <v xml:space="preserve"> 12.9</v>
      </c>
      <c r="H1688" t="str">
        <f t="shared" si="134"/>
        <v xml:space="preserve"> 16.7</v>
      </c>
      <c r="I1688">
        <f t="shared" si="135"/>
        <v>12.9</v>
      </c>
      <c r="J1688">
        <f t="shared" si="136"/>
        <v>16.7</v>
      </c>
    </row>
    <row r="1689" spans="1:10" x14ac:dyDescent="0.2">
      <c r="A1689" t="s">
        <v>1715</v>
      </c>
      <c r="B1689" t="s">
        <v>1684</v>
      </c>
      <c r="C1689">
        <f t="shared" si="137"/>
        <v>943</v>
      </c>
      <c r="D1689">
        <f t="shared" si="137"/>
        <v>587</v>
      </c>
      <c r="E1689">
        <f t="array" ref="E1689">MIN(FIND(E$1:E$2,$A1689,C1689+1))-C1689</f>
        <v>5</v>
      </c>
      <c r="F1689">
        <f t="array" ref="F1689">MIN(FIND(F$1:F$2,$A1689,D1689+1))-D1689</f>
        <v>5</v>
      </c>
      <c r="G1689" t="str">
        <f t="shared" si="133"/>
        <v xml:space="preserve"> 12.0</v>
      </c>
      <c r="H1689" t="str">
        <f t="shared" si="134"/>
        <v xml:space="preserve"> 18.6</v>
      </c>
      <c r="I1689">
        <f t="shared" si="135"/>
        <v>12</v>
      </c>
      <c r="J1689">
        <f t="shared" si="136"/>
        <v>18.600000000000001</v>
      </c>
    </row>
    <row r="1690" spans="1:10" x14ac:dyDescent="0.2">
      <c r="A1690" t="s">
        <v>1716</v>
      </c>
      <c r="B1690" t="s">
        <v>1684</v>
      </c>
      <c r="C1690">
        <f t="shared" si="137"/>
        <v>944</v>
      </c>
      <c r="D1690">
        <f t="shared" si="137"/>
        <v>587</v>
      </c>
      <c r="E1690">
        <f t="array" ref="E1690">MIN(FIND(E$1:E$2,$A1690,C1690+1))-C1690</f>
        <v>5</v>
      </c>
      <c r="F1690">
        <f t="array" ref="F1690">MIN(FIND(F$1:F$2,$A1690,D1690+1))-D1690</f>
        <v>5</v>
      </c>
      <c r="G1690" t="str">
        <f t="shared" si="133"/>
        <v xml:space="preserve"> 16.2</v>
      </c>
      <c r="H1690" t="str">
        <f t="shared" si="134"/>
        <v xml:space="preserve"> 17.7</v>
      </c>
      <c r="I1690">
        <f t="shared" si="135"/>
        <v>16.2</v>
      </c>
      <c r="J1690">
        <f t="shared" si="136"/>
        <v>17.7</v>
      </c>
    </row>
    <row r="1691" spans="1:10" x14ac:dyDescent="0.2">
      <c r="A1691" t="s">
        <v>1717</v>
      </c>
      <c r="B1691" t="s">
        <v>1684</v>
      </c>
      <c r="C1691">
        <f t="shared" si="137"/>
        <v>948</v>
      </c>
      <c r="D1691">
        <f t="shared" si="137"/>
        <v>590</v>
      </c>
      <c r="E1691">
        <f t="array" ref="E1691">MIN(FIND(E$1:E$2,$A1691,C1691+1))-C1691</f>
        <v>5</v>
      </c>
      <c r="F1691">
        <f t="array" ref="F1691">MIN(FIND(F$1:F$2,$A1691,D1691+1))-D1691</f>
        <v>5</v>
      </c>
      <c r="G1691" t="str">
        <f t="shared" si="133"/>
        <v xml:space="preserve"> 11.7</v>
      </c>
      <c r="H1691" t="str">
        <f t="shared" si="134"/>
        <v xml:space="preserve"> 21.0</v>
      </c>
      <c r="I1691">
        <f t="shared" si="135"/>
        <v>11.7</v>
      </c>
      <c r="J1691">
        <f t="shared" si="136"/>
        <v>21</v>
      </c>
    </row>
    <row r="1692" spans="1:10" x14ac:dyDescent="0.2">
      <c r="A1692" t="s">
        <v>1718</v>
      </c>
      <c r="B1692" t="s">
        <v>1684</v>
      </c>
      <c r="C1692">
        <f t="shared" si="137"/>
        <v>942</v>
      </c>
      <c r="D1692">
        <f t="shared" si="137"/>
        <v>587</v>
      </c>
      <c r="E1692">
        <f t="array" ref="E1692">MIN(FIND(E$1:E$2,$A1692,C1692+1))-C1692</f>
        <v>4</v>
      </c>
      <c r="F1692">
        <f t="array" ref="F1692">MIN(FIND(F$1:F$2,$A1692,D1692+1))-D1692</f>
        <v>5</v>
      </c>
      <c r="G1692" t="str">
        <f t="shared" si="133"/>
        <v xml:space="preserve"> 9.4</v>
      </c>
      <c r="H1692" t="str">
        <f t="shared" si="134"/>
        <v xml:space="preserve"> 18.7</v>
      </c>
      <c r="I1692">
        <f t="shared" si="135"/>
        <v>9.4</v>
      </c>
      <c r="J1692">
        <f t="shared" si="136"/>
        <v>18.7</v>
      </c>
    </row>
    <row r="1693" spans="1:10" x14ac:dyDescent="0.2">
      <c r="A1693" t="s">
        <v>1719</v>
      </c>
      <c r="B1693" t="s">
        <v>1684</v>
      </c>
      <c r="C1693">
        <f t="shared" si="137"/>
        <v>946</v>
      </c>
      <c r="D1693">
        <f t="shared" si="137"/>
        <v>587</v>
      </c>
      <c r="E1693">
        <f t="array" ref="E1693">MIN(FIND(E$1:E$2,$A1693,C1693+1))-C1693</f>
        <v>5</v>
      </c>
      <c r="F1693">
        <f t="array" ref="F1693">MIN(FIND(F$1:F$2,$A1693,D1693+1))-D1693</f>
        <v>5</v>
      </c>
      <c r="G1693" t="str">
        <f t="shared" si="133"/>
        <v xml:space="preserve"> 13.0</v>
      </c>
      <c r="H1693" t="str">
        <f t="shared" si="134"/>
        <v xml:space="preserve"> 10.9</v>
      </c>
      <c r="I1693">
        <f t="shared" si="135"/>
        <v>13</v>
      </c>
      <c r="J1693">
        <f t="shared" si="136"/>
        <v>10.9</v>
      </c>
    </row>
    <row r="1694" spans="1:10" x14ac:dyDescent="0.2">
      <c r="A1694" t="s">
        <v>1720</v>
      </c>
      <c r="B1694" t="s">
        <v>1684</v>
      </c>
      <c r="C1694">
        <f t="shared" si="137"/>
        <v>941</v>
      </c>
      <c r="D1694">
        <f t="shared" si="137"/>
        <v>587</v>
      </c>
      <c r="E1694">
        <f t="array" ref="E1694">MIN(FIND(E$1:E$2,$A1694,C1694+1))-C1694</f>
        <v>4</v>
      </c>
      <c r="F1694">
        <f t="array" ref="F1694">MIN(FIND(F$1:F$2,$A1694,D1694+1))-D1694</f>
        <v>5</v>
      </c>
      <c r="G1694" t="str">
        <f t="shared" si="133"/>
        <v xml:space="preserve"> 8.0</v>
      </c>
      <c r="H1694" t="str">
        <f t="shared" si="134"/>
        <v xml:space="preserve"> 18.2</v>
      </c>
      <c r="I1694">
        <f t="shared" si="135"/>
        <v>8</v>
      </c>
      <c r="J1694">
        <f t="shared" si="136"/>
        <v>18.2</v>
      </c>
    </row>
    <row r="1695" spans="1:10" x14ac:dyDescent="0.2">
      <c r="A1695" t="s">
        <v>1721</v>
      </c>
      <c r="B1695" t="s">
        <v>1684</v>
      </c>
      <c r="C1695">
        <f t="shared" si="137"/>
        <v>935</v>
      </c>
      <c r="D1695">
        <f t="shared" si="137"/>
        <v>587</v>
      </c>
      <c r="E1695">
        <f t="array" ref="E1695">MIN(FIND(E$1:E$2,$A1695,C1695+1))-C1695</f>
        <v>5</v>
      </c>
      <c r="F1695">
        <f t="array" ref="F1695">MIN(FIND(F$1:F$2,$A1695,D1695+1))-D1695</f>
        <v>5</v>
      </c>
      <c r="G1695" t="str">
        <f t="shared" si="133"/>
        <v xml:space="preserve"> 18.8</v>
      </c>
      <c r="H1695" t="str">
        <f t="shared" si="134"/>
        <v xml:space="preserve"> 22.8</v>
      </c>
      <c r="I1695">
        <f t="shared" si="135"/>
        <v>18.8</v>
      </c>
      <c r="J1695">
        <f t="shared" si="136"/>
        <v>22.8</v>
      </c>
    </row>
    <row r="1696" spans="1:10" x14ac:dyDescent="0.2">
      <c r="A1696" t="s">
        <v>1722</v>
      </c>
      <c r="B1696" t="s">
        <v>1684</v>
      </c>
      <c r="C1696">
        <f t="shared" si="137"/>
        <v>945</v>
      </c>
      <c r="D1696">
        <f t="shared" si="137"/>
        <v>587</v>
      </c>
      <c r="E1696">
        <f t="array" ref="E1696">MIN(FIND(E$1:E$2,$A1696,C1696+1))-C1696</f>
        <v>5</v>
      </c>
      <c r="F1696">
        <f t="array" ref="F1696">MIN(FIND(F$1:F$2,$A1696,D1696+1))-D1696</f>
        <v>5</v>
      </c>
      <c r="G1696" t="str">
        <f t="shared" si="133"/>
        <v xml:space="preserve"> 12.1</v>
      </c>
      <c r="H1696" t="str">
        <f t="shared" si="134"/>
        <v xml:space="preserve"> 21.1</v>
      </c>
      <c r="I1696">
        <f t="shared" si="135"/>
        <v>12.1</v>
      </c>
      <c r="J1696">
        <f t="shared" si="136"/>
        <v>21.1</v>
      </c>
    </row>
    <row r="1697" spans="1:10" x14ac:dyDescent="0.2">
      <c r="A1697" t="s">
        <v>1723</v>
      </c>
      <c r="B1697" t="s">
        <v>1684</v>
      </c>
      <c r="C1697">
        <f t="shared" si="137"/>
        <v>953</v>
      </c>
      <c r="D1697">
        <f t="shared" si="137"/>
        <v>590</v>
      </c>
      <c r="E1697">
        <f t="array" ref="E1697">MIN(FIND(E$1:E$2,$A1697,C1697+1))-C1697</f>
        <v>5</v>
      </c>
      <c r="F1697">
        <f t="array" ref="F1697">MIN(FIND(F$1:F$2,$A1697,D1697+1))-D1697</f>
        <v>5</v>
      </c>
      <c r="G1697" t="str">
        <f t="shared" si="133"/>
        <v xml:space="preserve"> 13.7</v>
      </c>
      <c r="H1697" t="str">
        <f t="shared" si="134"/>
        <v xml:space="preserve"> 14.9</v>
      </c>
      <c r="I1697">
        <f t="shared" si="135"/>
        <v>13.7</v>
      </c>
      <c r="J1697">
        <f t="shared" si="136"/>
        <v>14.9</v>
      </c>
    </row>
    <row r="1698" spans="1:10" x14ac:dyDescent="0.2">
      <c r="A1698" t="s">
        <v>1724</v>
      </c>
      <c r="B1698" t="s">
        <v>1684</v>
      </c>
      <c r="C1698">
        <f t="shared" si="137"/>
        <v>953</v>
      </c>
      <c r="D1698">
        <f t="shared" si="137"/>
        <v>590</v>
      </c>
      <c r="E1698">
        <f t="array" ref="E1698">MIN(FIND(E$1:E$2,$A1698,C1698+1))-C1698</f>
        <v>5</v>
      </c>
      <c r="F1698">
        <f t="array" ref="F1698">MIN(FIND(F$1:F$2,$A1698,D1698+1))-D1698</f>
        <v>5</v>
      </c>
      <c r="G1698" t="str">
        <f t="shared" si="133"/>
        <v xml:space="preserve"> 10.1</v>
      </c>
      <c r="H1698" t="str">
        <f t="shared" si="134"/>
        <v xml:space="preserve"> 17.2</v>
      </c>
      <c r="I1698">
        <f t="shared" si="135"/>
        <v>10.1</v>
      </c>
      <c r="J1698">
        <f t="shared" si="136"/>
        <v>17.2</v>
      </c>
    </row>
    <row r="1699" spans="1:10" x14ac:dyDescent="0.2">
      <c r="A1699" t="s">
        <v>1725</v>
      </c>
      <c r="B1699" t="s">
        <v>1684</v>
      </c>
      <c r="C1699">
        <f t="shared" si="137"/>
        <v>944</v>
      </c>
      <c r="D1699">
        <f t="shared" si="137"/>
        <v>587</v>
      </c>
      <c r="E1699">
        <f t="array" ref="E1699">MIN(FIND(E$1:E$2,$A1699,C1699+1))-C1699</f>
        <v>5</v>
      </c>
      <c r="F1699">
        <f t="array" ref="F1699">MIN(FIND(F$1:F$2,$A1699,D1699+1))-D1699</f>
        <v>5</v>
      </c>
      <c r="G1699" t="str">
        <f t="shared" si="133"/>
        <v xml:space="preserve"> 12.1</v>
      </c>
      <c r="H1699" t="str">
        <f t="shared" si="134"/>
        <v xml:space="preserve"> 20.2</v>
      </c>
      <c r="I1699">
        <f t="shared" si="135"/>
        <v>12.1</v>
      </c>
      <c r="J1699">
        <f t="shared" si="136"/>
        <v>20.2</v>
      </c>
    </row>
    <row r="1700" spans="1:10" x14ac:dyDescent="0.2">
      <c r="A1700" t="s">
        <v>1726</v>
      </c>
      <c r="B1700" t="s">
        <v>1684</v>
      </c>
      <c r="C1700">
        <f t="shared" si="137"/>
        <v>935</v>
      </c>
      <c r="D1700">
        <f t="shared" si="137"/>
        <v>587</v>
      </c>
      <c r="E1700">
        <f t="array" ref="E1700">MIN(FIND(E$1:E$2,$A1700,C1700+1))-C1700</f>
        <v>4</v>
      </c>
      <c r="F1700">
        <f t="array" ref="F1700">MIN(FIND(F$1:F$2,$A1700,D1700+1))-D1700</f>
        <v>5</v>
      </c>
      <c r="G1700" t="str">
        <f t="shared" si="133"/>
        <v xml:space="preserve"> 5.9</v>
      </c>
      <c r="H1700" t="str">
        <f t="shared" si="134"/>
        <v xml:space="preserve"> 18.8</v>
      </c>
      <c r="I1700">
        <f t="shared" si="135"/>
        <v>5.9</v>
      </c>
      <c r="J1700">
        <f t="shared" si="136"/>
        <v>18.8</v>
      </c>
    </row>
    <row r="1701" spans="1:10" x14ac:dyDescent="0.2">
      <c r="A1701" t="s">
        <v>1727</v>
      </c>
      <c r="B1701" t="s">
        <v>1684</v>
      </c>
      <c r="C1701">
        <f t="shared" si="137"/>
        <v>942</v>
      </c>
      <c r="D1701">
        <f t="shared" si="137"/>
        <v>587</v>
      </c>
      <c r="E1701">
        <f t="array" ref="E1701">MIN(FIND(E$1:E$2,$A1701,C1701+1))-C1701</f>
        <v>5</v>
      </c>
      <c r="F1701">
        <f t="array" ref="F1701">MIN(FIND(F$1:F$2,$A1701,D1701+1))-D1701</f>
        <v>5</v>
      </c>
      <c r="G1701" t="str">
        <f t="shared" si="133"/>
        <v xml:space="preserve"> 15.5</v>
      </c>
      <c r="H1701" t="str">
        <f t="shared" si="134"/>
        <v xml:space="preserve"> 17.8</v>
      </c>
      <c r="I1701">
        <f t="shared" si="135"/>
        <v>15.5</v>
      </c>
      <c r="J1701">
        <f t="shared" si="136"/>
        <v>17.8</v>
      </c>
    </row>
    <row r="1702" spans="1:10" x14ac:dyDescent="0.2">
      <c r="A1702" t="s">
        <v>1728</v>
      </c>
      <c r="B1702" t="s">
        <v>1684</v>
      </c>
      <c r="C1702">
        <f t="shared" si="137"/>
        <v>947</v>
      </c>
      <c r="D1702">
        <f t="shared" si="137"/>
        <v>587</v>
      </c>
      <c r="E1702">
        <f t="array" ref="E1702">MIN(FIND(E$1:E$2,$A1702,C1702+1))-C1702</f>
        <v>5</v>
      </c>
      <c r="F1702">
        <f t="array" ref="F1702">MIN(FIND(F$1:F$2,$A1702,D1702+1))-D1702</f>
        <v>5</v>
      </c>
      <c r="G1702" t="str">
        <f t="shared" si="133"/>
        <v xml:space="preserve"> 10.2</v>
      </c>
      <c r="H1702" t="str">
        <f t="shared" si="134"/>
        <v xml:space="preserve"> 14.3</v>
      </c>
      <c r="I1702">
        <f t="shared" si="135"/>
        <v>10.199999999999999</v>
      </c>
      <c r="J1702">
        <f t="shared" si="136"/>
        <v>14.3</v>
      </c>
    </row>
    <row r="1703" spans="1:10" x14ac:dyDescent="0.2">
      <c r="A1703" t="s">
        <v>1729</v>
      </c>
      <c r="B1703" t="s">
        <v>1684</v>
      </c>
      <c r="C1703">
        <f t="shared" si="137"/>
        <v>935</v>
      </c>
      <c r="D1703">
        <f t="shared" si="137"/>
        <v>587</v>
      </c>
      <c r="E1703">
        <f t="array" ref="E1703">MIN(FIND(E$1:E$2,$A1703,C1703+1))-C1703</f>
        <v>5</v>
      </c>
      <c r="F1703">
        <f t="array" ref="F1703">MIN(FIND(F$1:F$2,$A1703,D1703+1))-D1703</f>
        <v>5</v>
      </c>
      <c r="G1703" t="str">
        <f t="shared" si="133"/>
        <v xml:space="preserve"> 12.8</v>
      </c>
      <c r="H1703" t="str">
        <f t="shared" si="134"/>
        <v xml:space="preserve"> 18.3</v>
      </c>
      <c r="I1703">
        <f t="shared" si="135"/>
        <v>12.8</v>
      </c>
      <c r="J1703">
        <f t="shared" si="136"/>
        <v>18.3</v>
      </c>
    </row>
    <row r="1704" spans="1:10" x14ac:dyDescent="0.2">
      <c r="A1704" t="s">
        <v>1730</v>
      </c>
      <c r="B1704" t="s">
        <v>1684</v>
      </c>
      <c r="C1704">
        <f t="shared" si="137"/>
        <v>945</v>
      </c>
      <c r="D1704">
        <f t="shared" si="137"/>
        <v>587</v>
      </c>
      <c r="E1704">
        <f t="array" ref="E1704">MIN(FIND(E$1:E$2,$A1704,C1704+1))-C1704</f>
        <v>5</v>
      </c>
      <c r="F1704">
        <f t="array" ref="F1704">MIN(FIND(F$1:F$2,$A1704,D1704+1))-D1704</f>
        <v>5</v>
      </c>
      <c r="G1704" t="str">
        <f t="shared" si="133"/>
        <v xml:space="preserve"> 10.3</v>
      </c>
      <c r="H1704" t="str">
        <f t="shared" si="134"/>
        <v xml:space="preserve"> 23.8</v>
      </c>
      <c r="I1704">
        <f t="shared" si="135"/>
        <v>10.3</v>
      </c>
      <c r="J1704">
        <f t="shared" si="136"/>
        <v>23.8</v>
      </c>
    </row>
    <row r="1705" spans="1:10" x14ac:dyDescent="0.2">
      <c r="A1705" t="s">
        <v>1731</v>
      </c>
      <c r="B1705" t="s">
        <v>1684</v>
      </c>
      <c r="C1705">
        <f t="shared" si="137"/>
        <v>953</v>
      </c>
      <c r="D1705">
        <f t="shared" si="137"/>
        <v>590</v>
      </c>
      <c r="E1705">
        <f t="array" ref="E1705">MIN(FIND(E$1:E$2,$A1705,C1705+1))-C1705</f>
        <v>5</v>
      </c>
      <c r="F1705">
        <f t="array" ref="F1705">MIN(FIND(F$1:F$2,$A1705,D1705+1))-D1705</f>
        <v>5</v>
      </c>
      <c r="G1705" t="str">
        <f t="shared" si="133"/>
        <v xml:space="preserve"> 13.6</v>
      </c>
      <c r="H1705" t="str">
        <f t="shared" si="134"/>
        <v xml:space="preserve"> 19.2</v>
      </c>
      <c r="I1705">
        <f t="shared" si="135"/>
        <v>13.6</v>
      </c>
      <c r="J1705">
        <f t="shared" si="136"/>
        <v>19.2</v>
      </c>
    </row>
    <row r="1706" spans="1:10" x14ac:dyDescent="0.2">
      <c r="A1706" t="s">
        <v>1732</v>
      </c>
      <c r="B1706" t="s">
        <v>1684</v>
      </c>
      <c r="C1706">
        <f t="shared" si="137"/>
        <v>944</v>
      </c>
      <c r="D1706">
        <f t="shared" si="137"/>
        <v>588</v>
      </c>
      <c r="E1706">
        <f t="array" ref="E1706">MIN(FIND(E$1:E$2,$A1706,C1706+1))-C1706</f>
        <v>5</v>
      </c>
      <c r="F1706">
        <f t="array" ref="F1706">MIN(FIND(F$1:F$2,$A1706,D1706+1))-D1706</f>
        <v>5</v>
      </c>
      <c r="G1706" t="str">
        <f t="shared" si="133"/>
        <v xml:space="preserve"> 13.7</v>
      </c>
      <c r="H1706" t="str">
        <f t="shared" si="134"/>
        <v xml:space="preserve"> 25.5</v>
      </c>
      <c r="I1706">
        <f t="shared" si="135"/>
        <v>13.7</v>
      </c>
      <c r="J1706">
        <f t="shared" si="136"/>
        <v>25.5</v>
      </c>
    </row>
    <row r="1707" spans="1:10" x14ac:dyDescent="0.2">
      <c r="A1707" t="s">
        <v>1733</v>
      </c>
      <c r="B1707" t="s">
        <v>1684</v>
      </c>
      <c r="C1707">
        <f t="shared" si="137"/>
        <v>947</v>
      </c>
      <c r="D1707">
        <f t="shared" si="137"/>
        <v>587</v>
      </c>
      <c r="E1707">
        <f t="array" ref="E1707">MIN(FIND(E$1:E$2,$A1707,C1707+1))-C1707</f>
        <v>4</v>
      </c>
      <c r="F1707">
        <f t="array" ref="F1707">MIN(FIND(F$1:F$2,$A1707,D1707+1))-D1707</f>
        <v>5</v>
      </c>
      <c r="G1707" t="str">
        <f t="shared" si="133"/>
        <v xml:space="preserve"> 4.9</v>
      </c>
      <c r="H1707" t="str">
        <f t="shared" si="134"/>
        <v xml:space="preserve"> 19.2</v>
      </c>
      <c r="I1707">
        <f t="shared" si="135"/>
        <v>4.9000000000000004</v>
      </c>
      <c r="J1707">
        <f t="shared" si="136"/>
        <v>19.2</v>
      </c>
    </row>
    <row r="1708" spans="1:10" x14ac:dyDescent="0.2">
      <c r="A1708" t="s">
        <v>1734</v>
      </c>
      <c r="B1708" t="s">
        <v>1684</v>
      </c>
      <c r="C1708">
        <f t="shared" si="137"/>
        <v>947</v>
      </c>
      <c r="D1708">
        <f t="shared" si="137"/>
        <v>587</v>
      </c>
      <c r="E1708">
        <f t="array" ref="E1708">MIN(FIND(E$1:E$2,$A1708,C1708+1))-C1708</f>
        <v>5</v>
      </c>
      <c r="F1708">
        <f t="array" ref="F1708">MIN(FIND(F$1:F$2,$A1708,D1708+1))-D1708</f>
        <v>5</v>
      </c>
      <c r="G1708" t="str">
        <f t="shared" si="133"/>
        <v xml:space="preserve"> 11.2</v>
      </c>
      <c r="H1708" t="str">
        <f t="shared" si="134"/>
        <v xml:space="preserve"> 15.3</v>
      </c>
      <c r="I1708">
        <f t="shared" si="135"/>
        <v>11.2</v>
      </c>
      <c r="J1708">
        <f t="shared" si="136"/>
        <v>15.3</v>
      </c>
    </row>
    <row r="1709" spans="1:10" x14ac:dyDescent="0.2">
      <c r="A1709" t="s">
        <v>1735</v>
      </c>
      <c r="B1709" t="s">
        <v>1684</v>
      </c>
      <c r="C1709">
        <f t="shared" si="137"/>
        <v>938</v>
      </c>
      <c r="D1709">
        <f t="shared" si="137"/>
        <v>587</v>
      </c>
      <c r="E1709">
        <f t="array" ref="E1709">MIN(FIND(E$1:E$2,$A1709,C1709+1))-C1709</f>
        <v>5</v>
      </c>
      <c r="F1709">
        <f t="array" ref="F1709">MIN(FIND(F$1:F$2,$A1709,D1709+1))-D1709</f>
        <v>5</v>
      </c>
      <c r="G1709" t="str">
        <f t="shared" si="133"/>
        <v xml:space="preserve"> 15.5</v>
      </c>
      <c r="H1709" t="str">
        <f t="shared" si="134"/>
        <v xml:space="preserve"> 16.6</v>
      </c>
      <c r="I1709">
        <f t="shared" si="135"/>
        <v>15.5</v>
      </c>
      <c r="J1709">
        <f t="shared" si="136"/>
        <v>16.600000000000001</v>
      </c>
    </row>
    <row r="1710" spans="1:10" x14ac:dyDescent="0.2">
      <c r="A1710" t="s">
        <v>1736</v>
      </c>
      <c r="B1710" t="s">
        <v>1684</v>
      </c>
      <c r="C1710">
        <f t="shared" si="137"/>
        <v>944</v>
      </c>
      <c r="D1710">
        <f t="shared" si="137"/>
        <v>587</v>
      </c>
      <c r="E1710">
        <f t="array" ref="E1710">MIN(FIND(E$1:E$2,$A1710,C1710+1))-C1710</f>
        <v>5</v>
      </c>
      <c r="F1710">
        <f t="array" ref="F1710">MIN(FIND(F$1:F$2,$A1710,D1710+1))-D1710</f>
        <v>5</v>
      </c>
      <c r="G1710" t="str">
        <f t="shared" si="133"/>
        <v xml:space="preserve"> 13.0</v>
      </c>
      <c r="H1710" t="str">
        <f t="shared" si="134"/>
        <v xml:space="preserve"> 16.6</v>
      </c>
      <c r="I1710">
        <f t="shared" si="135"/>
        <v>13</v>
      </c>
      <c r="J1710">
        <f t="shared" si="136"/>
        <v>16.600000000000001</v>
      </c>
    </row>
    <row r="1711" spans="1:10" x14ac:dyDescent="0.2">
      <c r="A1711" t="s">
        <v>1737</v>
      </c>
      <c r="B1711" t="s">
        <v>1684</v>
      </c>
      <c r="C1711">
        <f t="shared" si="137"/>
        <v>944</v>
      </c>
      <c r="D1711">
        <f t="shared" si="137"/>
        <v>587</v>
      </c>
      <c r="E1711">
        <f t="array" ref="E1711">MIN(FIND(E$1:E$2,$A1711,C1711+1))-C1711</f>
        <v>5</v>
      </c>
      <c r="F1711">
        <f t="array" ref="F1711">MIN(FIND(F$1:F$2,$A1711,D1711+1))-D1711</f>
        <v>5</v>
      </c>
      <c r="G1711" t="str">
        <f t="shared" si="133"/>
        <v xml:space="preserve"> 14.0</v>
      </c>
      <c r="H1711" t="str">
        <f t="shared" si="134"/>
        <v xml:space="preserve"> 16.6</v>
      </c>
      <c r="I1711">
        <f t="shared" si="135"/>
        <v>14</v>
      </c>
      <c r="J1711">
        <f t="shared" si="136"/>
        <v>16.600000000000001</v>
      </c>
    </row>
    <row r="1712" spans="1:10" x14ac:dyDescent="0.2">
      <c r="A1712" t="s">
        <v>1738</v>
      </c>
      <c r="B1712" t="s">
        <v>1684</v>
      </c>
      <c r="C1712">
        <f t="shared" si="137"/>
        <v>960</v>
      </c>
      <c r="D1712">
        <f t="shared" si="137"/>
        <v>588</v>
      </c>
      <c r="E1712">
        <f t="array" ref="E1712">MIN(FIND(E$1:E$2,$A1712,C1712+1))-C1712</f>
        <v>5</v>
      </c>
      <c r="F1712">
        <f t="array" ref="F1712">MIN(FIND(F$1:F$2,$A1712,D1712+1))-D1712</f>
        <v>5</v>
      </c>
      <c r="G1712" t="str">
        <f t="shared" si="133"/>
        <v xml:space="preserve"> 15.2</v>
      </c>
      <c r="H1712" t="str">
        <f t="shared" si="134"/>
        <v xml:space="preserve"> 18.2</v>
      </c>
      <c r="I1712">
        <f t="shared" si="135"/>
        <v>15.2</v>
      </c>
      <c r="J1712">
        <f t="shared" si="136"/>
        <v>18.2</v>
      </c>
    </row>
    <row r="1713" spans="1:10" x14ac:dyDescent="0.2">
      <c r="A1713" t="s">
        <v>1739</v>
      </c>
      <c r="B1713" t="s">
        <v>1684</v>
      </c>
      <c r="C1713">
        <f t="shared" si="137"/>
        <v>950</v>
      </c>
      <c r="D1713">
        <f t="shared" si="137"/>
        <v>587</v>
      </c>
      <c r="E1713">
        <f t="array" ref="E1713">MIN(FIND(E$1:E$2,$A1713,C1713+1))-C1713</f>
        <v>5</v>
      </c>
      <c r="F1713">
        <f t="array" ref="F1713">MIN(FIND(F$1:F$2,$A1713,D1713+1))-D1713</f>
        <v>5</v>
      </c>
      <c r="G1713" t="str">
        <f t="shared" si="133"/>
        <v xml:space="preserve"> 11.4</v>
      </c>
      <c r="H1713" t="str">
        <f t="shared" si="134"/>
        <v xml:space="preserve"> 14.2</v>
      </c>
      <c r="I1713">
        <f t="shared" si="135"/>
        <v>11.4</v>
      </c>
      <c r="J1713">
        <f t="shared" si="136"/>
        <v>14.2</v>
      </c>
    </row>
    <row r="1714" spans="1:10" x14ac:dyDescent="0.2">
      <c r="A1714" t="s">
        <v>1740</v>
      </c>
      <c r="B1714" t="s">
        <v>1684</v>
      </c>
      <c r="C1714">
        <f t="shared" si="137"/>
        <v>934</v>
      </c>
      <c r="D1714">
        <f t="shared" si="137"/>
        <v>587</v>
      </c>
      <c r="E1714">
        <f t="array" ref="E1714">MIN(FIND(E$1:E$2,$A1714,C1714+1))-C1714</f>
        <v>5</v>
      </c>
      <c r="F1714">
        <f t="array" ref="F1714">MIN(FIND(F$1:F$2,$A1714,D1714+1))-D1714</f>
        <v>5</v>
      </c>
      <c r="G1714" t="str">
        <f t="shared" si="133"/>
        <v xml:space="preserve"> 12.1</v>
      </c>
      <c r="H1714" t="str">
        <f t="shared" si="134"/>
        <v xml:space="preserve"> 27.3</v>
      </c>
      <c r="I1714">
        <f t="shared" si="135"/>
        <v>12.1</v>
      </c>
      <c r="J1714">
        <f t="shared" si="136"/>
        <v>27.3</v>
      </c>
    </row>
    <row r="1715" spans="1:10" x14ac:dyDescent="0.2">
      <c r="A1715" t="s">
        <v>1741</v>
      </c>
      <c r="B1715" t="s">
        <v>1684</v>
      </c>
      <c r="C1715">
        <f t="shared" si="137"/>
        <v>933</v>
      </c>
      <c r="D1715">
        <f t="shared" si="137"/>
        <v>587</v>
      </c>
      <c r="E1715">
        <f t="array" ref="E1715">MIN(FIND(E$1:E$2,$A1715,C1715+1))-C1715</f>
        <v>5</v>
      </c>
      <c r="F1715">
        <f t="array" ref="F1715">MIN(FIND(F$1:F$2,$A1715,D1715+1))-D1715</f>
        <v>5</v>
      </c>
      <c r="G1715" t="str">
        <f t="shared" si="133"/>
        <v xml:space="preserve"> 25.8</v>
      </c>
      <c r="H1715" t="str">
        <f t="shared" si="134"/>
        <v xml:space="preserve"> 20.2</v>
      </c>
      <c r="I1715">
        <f t="shared" si="135"/>
        <v>25.8</v>
      </c>
      <c r="J1715">
        <f t="shared" si="136"/>
        <v>20.2</v>
      </c>
    </row>
    <row r="1716" spans="1:10" x14ac:dyDescent="0.2">
      <c r="A1716" t="s">
        <v>1742</v>
      </c>
      <c r="B1716" t="s">
        <v>1684</v>
      </c>
      <c r="C1716">
        <f t="shared" si="137"/>
        <v>938</v>
      </c>
      <c r="D1716">
        <f t="shared" si="137"/>
        <v>587</v>
      </c>
      <c r="E1716">
        <f t="array" ref="E1716">MIN(FIND(E$1:E$2,$A1716,C1716+1))-C1716</f>
        <v>5</v>
      </c>
      <c r="F1716">
        <f t="array" ref="F1716">MIN(FIND(F$1:F$2,$A1716,D1716+1))-D1716</f>
        <v>5</v>
      </c>
      <c r="G1716" t="str">
        <f t="shared" si="133"/>
        <v xml:space="preserve"> 13.6</v>
      </c>
      <c r="H1716" t="str">
        <f t="shared" si="134"/>
        <v xml:space="preserve"> 27.7</v>
      </c>
      <c r="I1716">
        <f t="shared" si="135"/>
        <v>13.6</v>
      </c>
      <c r="J1716">
        <f t="shared" si="136"/>
        <v>27.7</v>
      </c>
    </row>
    <row r="1717" spans="1:10" x14ac:dyDescent="0.2">
      <c r="A1717" t="s">
        <v>1743</v>
      </c>
      <c r="B1717" t="s">
        <v>1684</v>
      </c>
      <c r="C1717">
        <f t="shared" si="137"/>
        <v>954</v>
      </c>
      <c r="D1717">
        <f t="shared" si="137"/>
        <v>589</v>
      </c>
      <c r="E1717">
        <f t="array" ref="E1717">MIN(FIND(E$1:E$2,$A1717,C1717+1))-C1717</f>
        <v>5</v>
      </c>
      <c r="F1717">
        <f t="array" ref="F1717">MIN(FIND(F$1:F$2,$A1717,D1717+1))-D1717</f>
        <v>5</v>
      </c>
      <c r="G1717" t="str">
        <f t="shared" si="133"/>
        <v xml:space="preserve"> 14.2</v>
      </c>
      <c r="H1717" t="str">
        <f t="shared" si="134"/>
        <v xml:space="preserve"> 14.2</v>
      </c>
      <c r="I1717">
        <f t="shared" si="135"/>
        <v>14.2</v>
      </c>
      <c r="J1717">
        <f t="shared" si="136"/>
        <v>14.2</v>
      </c>
    </row>
    <row r="1718" spans="1:10" x14ac:dyDescent="0.2">
      <c r="A1718" t="s">
        <v>1744</v>
      </c>
      <c r="B1718" t="s">
        <v>1684</v>
      </c>
      <c r="C1718">
        <f t="shared" si="137"/>
        <v>947</v>
      </c>
      <c r="D1718">
        <f t="shared" si="137"/>
        <v>587</v>
      </c>
      <c r="E1718">
        <f t="array" ref="E1718">MIN(FIND(E$1:E$2,$A1718,C1718+1))-C1718</f>
        <v>5</v>
      </c>
      <c r="F1718">
        <f t="array" ref="F1718">MIN(FIND(F$1:F$2,$A1718,D1718+1))-D1718</f>
        <v>5</v>
      </c>
      <c r="G1718" t="str">
        <f t="shared" si="133"/>
        <v xml:space="preserve"> 12.6</v>
      </c>
      <c r="H1718" t="str">
        <f t="shared" si="134"/>
        <v xml:space="preserve"> 19.2</v>
      </c>
      <c r="I1718">
        <f t="shared" si="135"/>
        <v>12.6</v>
      </c>
      <c r="J1718">
        <f t="shared" si="136"/>
        <v>19.2</v>
      </c>
    </row>
    <row r="1719" spans="1:10" x14ac:dyDescent="0.2">
      <c r="A1719" t="s">
        <v>1745</v>
      </c>
      <c r="B1719" t="s">
        <v>1684</v>
      </c>
      <c r="C1719">
        <f t="shared" si="137"/>
        <v>947</v>
      </c>
      <c r="D1719">
        <f t="shared" si="137"/>
        <v>588</v>
      </c>
      <c r="E1719">
        <f t="array" ref="E1719">MIN(FIND(E$1:E$2,$A1719,C1719+1))-C1719</f>
        <v>5</v>
      </c>
      <c r="F1719">
        <f t="array" ref="F1719">MIN(FIND(F$1:F$2,$A1719,D1719+1))-D1719</f>
        <v>5</v>
      </c>
      <c r="G1719" t="str">
        <f t="shared" si="133"/>
        <v xml:space="preserve"> 13.8</v>
      </c>
      <c r="H1719" t="str">
        <f t="shared" si="134"/>
        <v xml:space="preserve"> 17.9</v>
      </c>
      <c r="I1719">
        <f t="shared" si="135"/>
        <v>13.8</v>
      </c>
      <c r="J1719">
        <f t="shared" si="136"/>
        <v>17.899999999999999</v>
      </c>
    </row>
    <row r="1720" spans="1:10" x14ac:dyDescent="0.2">
      <c r="A1720" t="s">
        <v>1746</v>
      </c>
      <c r="B1720" t="s">
        <v>1684</v>
      </c>
      <c r="C1720">
        <f t="shared" si="137"/>
        <v>943</v>
      </c>
      <c r="D1720">
        <f t="shared" si="137"/>
        <v>587</v>
      </c>
      <c r="E1720">
        <f t="array" ref="E1720">MIN(FIND(E$1:E$2,$A1720,C1720+1))-C1720</f>
        <v>5</v>
      </c>
      <c r="F1720">
        <f t="array" ref="F1720">MIN(FIND(F$1:F$2,$A1720,D1720+1))-D1720</f>
        <v>5</v>
      </c>
      <c r="G1720" t="str">
        <f t="shared" si="133"/>
        <v xml:space="preserve"> 12.6</v>
      </c>
      <c r="H1720" t="str">
        <f t="shared" si="134"/>
        <v xml:space="preserve"> 19.8</v>
      </c>
      <c r="I1720">
        <f t="shared" si="135"/>
        <v>12.6</v>
      </c>
      <c r="J1720">
        <f t="shared" si="136"/>
        <v>19.8</v>
      </c>
    </row>
    <row r="1721" spans="1:10" x14ac:dyDescent="0.2">
      <c r="A1721" t="s">
        <v>1747</v>
      </c>
      <c r="B1721" t="s">
        <v>1684</v>
      </c>
      <c r="C1721">
        <f t="shared" si="137"/>
        <v>944</v>
      </c>
      <c r="D1721">
        <f t="shared" si="137"/>
        <v>587</v>
      </c>
      <c r="E1721">
        <f t="array" ref="E1721">MIN(FIND(E$1:E$2,$A1721,C1721+1))-C1721</f>
        <v>5</v>
      </c>
      <c r="F1721">
        <f t="array" ref="F1721">MIN(FIND(F$1:F$2,$A1721,D1721+1))-D1721</f>
        <v>5</v>
      </c>
      <c r="G1721" t="str">
        <f t="shared" si="133"/>
        <v xml:space="preserve"> 10.4</v>
      </c>
      <c r="H1721" t="str">
        <f t="shared" si="134"/>
        <v xml:space="preserve"> 16.7</v>
      </c>
      <c r="I1721">
        <f t="shared" si="135"/>
        <v>10.4</v>
      </c>
      <c r="J1721">
        <f t="shared" si="136"/>
        <v>16.7</v>
      </c>
    </row>
    <row r="1722" spans="1:10" x14ac:dyDescent="0.2">
      <c r="A1722" t="s">
        <v>1748</v>
      </c>
      <c r="B1722" t="s">
        <v>1684</v>
      </c>
      <c r="C1722">
        <f t="shared" si="137"/>
        <v>948</v>
      </c>
      <c r="D1722">
        <f t="shared" si="137"/>
        <v>587</v>
      </c>
      <c r="E1722">
        <f t="array" ref="E1722">MIN(FIND(E$1:E$2,$A1722,C1722+1))-C1722</f>
        <v>5</v>
      </c>
      <c r="F1722">
        <f t="array" ref="F1722">MIN(FIND(F$1:F$2,$A1722,D1722+1))-D1722</f>
        <v>5</v>
      </c>
      <c r="G1722" t="str">
        <f t="shared" si="133"/>
        <v xml:space="preserve"> 11.1</v>
      </c>
      <c r="H1722" t="str">
        <f t="shared" si="134"/>
        <v xml:space="preserve"> 18.5</v>
      </c>
      <c r="I1722">
        <f t="shared" si="135"/>
        <v>11.1</v>
      </c>
      <c r="J1722">
        <f t="shared" si="136"/>
        <v>18.5</v>
      </c>
    </row>
    <row r="1723" spans="1:10" x14ac:dyDescent="0.2">
      <c r="A1723" t="s">
        <v>1749</v>
      </c>
      <c r="B1723" t="s">
        <v>1684</v>
      </c>
      <c r="C1723">
        <f t="shared" si="137"/>
        <v>950</v>
      </c>
      <c r="D1723">
        <f t="shared" si="137"/>
        <v>590</v>
      </c>
      <c r="E1723">
        <f t="array" ref="E1723">MIN(FIND(E$1:E$2,$A1723,C1723+1))-C1723</f>
        <v>5</v>
      </c>
      <c r="F1723">
        <f t="array" ref="F1723">MIN(FIND(F$1:F$2,$A1723,D1723+1))-D1723</f>
        <v>5</v>
      </c>
      <c r="G1723" t="str">
        <f t="shared" si="133"/>
        <v xml:space="preserve"> 10.5</v>
      </c>
      <c r="H1723" t="str">
        <f t="shared" si="134"/>
        <v xml:space="preserve"> 21.2</v>
      </c>
      <c r="I1723">
        <f t="shared" si="135"/>
        <v>10.5</v>
      </c>
      <c r="J1723">
        <f t="shared" si="136"/>
        <v>21.2</v>
      </c>
    </row>
    <row r="1724" spans="1:10" x14ac:dyDescent="0.2">
      <c r="A1724" t="s">
        <v>1750</v>
      </c>
      <c r="B1724" t="s">
        <v>1684</v>
      </c>
      <c r="C1724">
        <f t="shared" si="137"/>
        <v>941</v>
      </c>
      <c r="D1724">
        <f t="shared" si="137"/>
        <v>587</v>
      </c>
      <c r="E1724">
        <f t="array" ref="E1724">MIN(FIND(E$1:E$2,$A1724,C1724+1))-C1724</f>
        <v>5</v>
      </c>
      <c r="F1724">
        <f t="array" ref="F1724">MIN(FIND(F$1:F$2,$A1724,D1724+1))-D1724</f>
        <v>5</v>
      </c>
      <c r="G1724" t="str">
        <f t="shared" si="133"/>
        <v xml:space="preserve"> 21.5</v>
      </c>
      <c r="H1724" t="str">
        <f t="shared" si="134"/>
        <v xml:space="preserve"> 18.3</v>
      </c>
      <c r="I1724">
        <f t="shared" si="135"/>
        <v>21.5</v>
      </c>
      <c r="J1724">
        <f t="shared" si="136"/>
        <v>18.3</v>
      </c>
    </row>
    <row r="1725" spans="1:10" x14ac:dyDescent="0.2">
      <c r="A1725" t="s">
        <v>1751</v>
      </c>
      <c r="B1725" t="s">
        <v>1684</v>
      </c>
      <c r="C1725">
        <f t="shared" si="137"/>
        <v>946</v>
      </c>
      <c r="D1725">
        <f t="shared" si="137"/>
        <v>587</v>
      </c>
      <c r="E1725">
        <f t="array" ref="E1725">MIN(FIND(E$1:E$2,$A1725,C1725+1))-C1725</f>
        <v>4</v>
      </c>
      <c r="F1725">
        <f t="array" ref="F1725">MIN(FIND(F$1:F$2,$A1725,D1725+1))-D1725</f>
        <v>5</v>
      </c>
      <c r="G1725" t="str">
        <f t="shared" si="133"/>
        <v xml:space="preserve"> 5.8</v>
      </c>
      <c r="H1725" t="str">
        <f t="shared" si="134"/>
        <v xml:space="preserve"> 17.3</v>
      </c>
      <c r="I1725">
        <f t="shared" si="135"/>
        <v>5.8</v>
      </c>
      <c r="J1725">
        <f t="shared" si="136"/>
        <v>17.3</v>
      </c>
    </row>
    <row r="1726" spans="1:10" x14ac:dyDescent="0.2">
      <c r="A1726" t="s">
        <v>1752</v>
      </c>
      <c r="B1726" t="s">
        <v>1684</v>
      </c>
      <c r="C1726">
        <f t="shared" si="137"/>
        <v>947</v>
      </c>
      <c r="D1726">
        <f t="shared" si="137"/>
        <v>587</v>
      </c>
      <c r="E1726">
        <f t="array" ref="E1726">MIN(FIND(E$1:E$2,$A1726,C1726+1))-C1726</f>
        <v>4</v>
      </c>
      <c r="F1726">
        <f t="array" ref="F1726">MIN(FIND(F$1:F$2,$A1726,D1726+1))-D1726</f>
        <v>5</v>
      </c>
      <c r="G1726" t="str">
        <f t="shared" si="133"/>
        <v xml:space="preserve"> 9.1</v>
      </c>
      <c r="H1726" t="str">
        <f t="shared" si="134"/>
        <v xml:space="preserve"> 14.1</v>
      </c>
      <c r="I1726">
        <f t="shared" si="135"/>
        <v>9.1</v>
      </c>
      <c r="J1726">
        <f t="shared" si="136"/>
        <v>14.1</v>
      </c>
    </row>
    <row r="1727" spans="1:10" x14ac:dyDescent="0.2">
      <c r="A1727" t="s">
        <v>1753</v>
      </c>
      <c r="B1727" t="s">
        <v>1684</v>
      </c>
      <c r="C1727">
        <f t="shared" si="137"/>
        <v>945</v>
      </c>
      <c r="D1727">
        <f t="shared" si="137"/>
        <v>587</v>
      </c>
      <c r="E1727">
        <f t="array" ref="E1727">MIN(FIND(E$1:E$2,$A1727,C1727+1))-C1727</f>
        <v>4</v>
      </c>
      <c r="F1727">
        <f t="array" ref="F1727">MIN(FIND(F$1:F$2,$A1727,D1727+1))-D1727</f>
        <v>5</v>
      </c>
      <c r="G1727" t="str">
        <f t="shared" si="133"/>
        <v xml:space="preserve"> 5.6</v>
      </c>
      <c r="H1727" t="str">
        <f t="shared" si="134"/>
        <v xml:space="preserve"> 18.2</v>
      </c>
      <c r="I1727">
        <f t="shared" si="135"/>
        <v>5.6</v>
      </c>
      <c r="J1727">
        <f t="shared" si="136"/>
        <v>18.2</v>
      </c>
    </row>
    <row r="1728" spans="1:10" x14ac:dyDescent="0.2">
      <c r="A1728" t="s">
        <v>1754</v>
      </c>
      <c r="B1728" t="s">
        <v>1684</v>
      </c>
      <c r="C1728">
        <f t="shared" si="137"/>
        <v>956</v>
      </c>
      <c r="D1728">
        <f t="shared" si="137"/>
        <v>593</v>
      </c>
      <c r="E1728">
        <f t="array" ref="E1728">MIN(FIND(E$1:E$2,$A1728,C1728+1))-C1728</f>
        <v>5</v>
      </c>
      <c r="F1728">
        <f t="array" ref="F1728">MIN(FIND(F$1:F$2,$A1728,D1728+1))-D1728</f>
        <v>5</v>
      </c>
      <c r="G1728" t="str">
        <f t="shared" si="133"/>
        <v xml:space="preserve"> 10.7</v>
      </c>
      <c r="H1728" t="str">
        <f t="shared" si="134"/>
        <v xml:space="preserve"> 15.5</v>
      </c>
      <c r="I1728">
        <f t="shared" si="135"/>
        <v>10.7</v>
      </c>
      <c r="J1728">
        <f t="shared" si="136"/>
        <v>15.5</v>
      </c>
    </row>
    <row r="1729" spans="1:10" x14ac:dyDescent="0.2">
      <c r="A1729" t="s">
        <v>1755</v>
      </c>
      <c r="B1729" t="s">
        <v>1684</v>
      </c>
      <c r="C1729">
        <f t="shared" si="137"/>
        <v>943</v>
      </c>
      <c r="D1729">
        <f t="shared" si="137"/>
        <v>587</v>
      </c>
      <c r="E1729">
        <f t="array" ref="E1729">MIN(FIND(E$1:E$2,$A1729,C1729+1))-C1729</f>
        <v>4</v>
      </c>
      <c r="F1729">
        <f t="array" ref="F1729">MIN(FIND(F$1:F$2,$A1729,D1729+1))-D1729</f>
        <v>5</v>
      </c>
      <c r="G1729" t="str">
        <f t="shared" ref="G1729:G1792" si="138">MID($A1729,C1729,E1729)</f>
        <v xml:space="preserve"> 8.3</v>
      </c>
      <c r="H1729" t="str">
        <f t="shared" ref="H1729:H1792" si="139">MID($A1729,D1729,F1729)</f>
        <v xml:space="preserve"> 18.9</v>
      </c>
      <c r="I1729">
        <f t="shared" ref="I1729:I1792" si="140">VALUE(G1729)</f>
        <v>8.3000000000000007</v>
      </c>
      <c r="J1729">
        <f t="shared" ref="J1729:J1792" si="141">VALUE(H1729)</f>
        <v>18.899999999999999</v>
      </c>
    </row>
    <row r="1730" spans="1:10" x14ac:dyDescent="0.2">
      <c r="A1730" t="s">
        <v>1756</v>
      </c>
      <c r="B1730" t="s">
        <v>1684</v>
      </c>
      <c r="C1730">
        <f t="shared" ref="C1730:D1793" si="142">FIND(C$1,$A1730)+LEN(C$1)+2</f>
        <v>952</v>
      </c>
      <c r="D1730">
        <f t="shared" si="142"/>
        <v>587</v>
      </c>
      <c r="E1730">
        <f t="array" ref="E1730">MIN(FIND(E$1:E$2,$A1730,C1730+1))-C1730</f>
        <v>5</v>
      </c>
      <c r="F1730">
        <f t="array" ref="F1730">MIN(FIND(F$1:F$2,$A1730,D1730+1))-D1730</f>
        <v>5</v>
      </c>
      <c r="G1730" t="str">
        <f t="shared" si="138"/>
        <v xml:space="preserve"> 12.7</v>
      </c>
      <c r="H1730" t="str">
        <f t="shared" si="139"/>
        <v xml:space="preserve"> 11.3</v>
      </c>
      <c r="I1730">
        <f t="shared" si="140"/>
        <v>12.7</v>
      </c>
      <c r="J1730">
        <f t="shared" si="141"/>
        <v>11.3</v>
      </c>
    </row>
    <row r="1731" spans="1:10" x14ac:dyDescent="0.2">
      <c r="A1731" t="s">
        <v>1757</v>
      </c>
      <c r="B1731" t="s">
        <v>1684</v>
      </c>
      <c r="C1731">
        <f t="shared" si="142"/>
        <v>949</v>
      </c>
      <c r="D1731">
        <f t="shared" si="142"/>
        <v>587</v>
      </c>
      <c r="E1731">
        <f t="array" ref="E1731">MIN(FIND(E$1:E$2,$A1731,C1731+1))-C1731</f>
        <v>5</v>
      </c>
      <c r="F1731">
        <f t="array" ref="F1731">MIN(FIND(F$1:F$2,$A1731,D1731+1))-D1731</f>
        <v>5</v>
      </c>
      <c r="G1731" t="str">
        <f t="shared" si="138"/>
        <v xml:space="preserve"> 17.2</v>
      </c>
      <c r="H1731" t="str">
        <f t="shared" si="139"/>
        <v xml:space="preserve"> 17.5</v>
      </c>
      <c r="I1731">
        <f t="shared" si="140"/>
        <v>17.2</v>
      </c>
      <c r="J1731">
        <f t="shared" si="141"/>
        <v>17.5</v>
      </c>
    </row>
    <row r="1732" spans="1:10" x14ac:dyDescent="0.2">
      <c r="A1732" t="s">
        <v>1758</v>
      </c>
      <c r="B1732" t="s">
        <v>1684</v>
      </c>
      <c r="C1732">
        <f t="shared" si="142"/>
        <v>937</v>
      </c>
      <c r="D1732">
        <f t="shared" si="142"/>
        <v>587</v>
      </c>
      <c r="E1732">
        <f t="array" ref="E1732">MIN(FIND(E$1:E$2,$A1732,C1732+1))-C1732</f>
        <v>5</v>
      </c>
      <c r="F1732">
        <f t="array" ref="F1732">MIN(FIND(F$1:F$2,$A1732,D1732+1))-D1732</f>
        <v>5</v>
      </c>
      <c r="G1732" t="str">
        <f t="shared" si="138"/>
        <v xml:space="preserve"> 10.0</v>
      </c>
      <c r="H1732" t="str">
        <f t="shared" si="139"/>
        <v xml:space="preserve"> 14.1</v>
      </c>
      <c r="I1732">
        <f t="shared" si="140"/>
        <v>10</v>
      </c>
      <c r="J1732">
        <f t="shared" si="141"/>
        <v>14.1</v>
      </c>
    </row>
    <row r="1733" spans="1:10" x14ac:dyDescent="0.2">
      <c r="A1733" t="s">
        <v>1759</v>
      </c>
      <c r="B1733" t="s">
        <v>1684</v>
      </c>
      <c r="C1733">
        <f t="shared" si="142"/>
        <v>954</v>
      </c>
      <c r="D1733">
        <f t="shared" si="142"/>
        <v>593</v>
      </c>
      <c r="E1733">
        <f t="array" ref="E1733">MIN(FIND(E$1:E$2,$A1733,C1733+1))-C1733</f>
        <v>5</v>
      </c>
      <c r="F1733">
        <f t="array" ref="F1733">MIN(FIND(F$1:F$2,$A1733,D1733+1))-D1733</f>
        <v>5</v>
      </c>
      <c r="G1733" t="str">
        <f t="shared" si="138"/>
        <v xml:space="preserve"> 16.8</v>
      </c>
      <c r="H1733" t="str">
        <f t="shared" si="139"/>
        <v xml:space="preserve"> 19.7</v>
      </c>
      <c r="I1733">
        <f t="shared" si="140"/>
        <v>16.8</v>
      </c>
      <c r="J1733">
        <f t="shared" si="141"/>
        <v>19.7</v>
      </c>
    </row>
    <row r="1734" spans="1:10" x14ac:dyDescent="0.2">
      <c r="A1734" t="s">
        <v>1760</v>
      </c>
      <c r="B1734" t="s">
        <v>1684</v>
      </c>
      <c r="C1734">
        <f t="shared" si="142"/>
        <v>958</v>
      </c>
      <c r="D1734">
        <f t="shared" si="142"/>
        <v>590</v>
      </c>
      <c r="E1734">
        <f t="array" ref="E1734">MIN(FIND(E$1:E$2,$A1734,C1734+1))-C1734</f>
        <v>4</v>
      </c>
      <c r="F1734">
        <f t="array" ref="F1734">MIN(FIND(F$1:F$2,$A1734,D1734+1))-D1734</f>
        <v>5</v>
      </c>
      <c r="G1734" t="str">
        <f t="shared" si="138"/>
        <v xml:space="preserve"> 6.6</v>
      </c>
      <c r="H1734" t="str">
        <f t="shared" si="139"/>
        <v xml:space="preserve"> 20.3</v>
      </c>
      <c r="I1734">
        <f t="shared" si="140"/>
        <v>6.6</v>
      </c>
      <c r="J1734">
        <f t="shared" si="141"/>
        <v>20.3</v>
      </c>
    </row>
    <row r="1735" spans="1:10" x14ac:dyDescent="0.2">
      <c r="A1735" t="s">
        <v>1761</v>
      </c>
      <c r="B1735" t="s">
        <v>1684</v>
      </c>
      <c r="C1735">
        <f t="shared" si="142"/>
        <v>950</v>
      </c>
      <c r="D1735">
        <f t="shared" si="142"/>
        <v>587</v>
      </c>
      <c r="E1735">
        <f t="array" ref="E1735">MIN(FIND(E$1:E$2,$A1735,C1735+1))-C1735</f>
        <v>4</v>
      </c>
      <c r="F1735">
        <f t="array" ref="F1735">MIN(FIND(F$1:F$2,$A1735,D1735+1))-D1735</f>
        <v>5</v>
      </c>
      <c r="G1735" t="str">
        <f t="shared" si="138"/>
        <v xml:space="preserve"> 8.0</v>
      </c>
      <c r="H1735" t="str">
        <f t="shared" si="139"/>
        <v xml:space="preserve"> 26.8</v>
      </c>
      <c r="I1735">
        <f t="shared" si="140"/>
        <v>8</v>
      </c>
      <c r="J1735">
        <f t="shared" si="141"/>
        <v>26.8</v>
      </c>
    </row>
    <row r="1736" spans="1:10" x14ac:dyDescent="0.2">
      <c r="A1736" t="s">
        <v>1762</v>
      </c>
      <c r="B1736" t="s">
        <v>1684</v>
      </c>
      <c r="C1736">
        <f t="shared" si="142"/>
        <v>957</v>
      </c>
      <c r="D1736">
        <f t="shared" si="142"/>
        <v>592</v>
      </c>
      <c r="E1736">
        <f t="array" ref="E1736">MIN(FIND(E$1:E$2,$A1736,C1736+1))-C1736</f>
        <v>5</v>
      </c>
      <c r="F1736">
        <f t="array" ref="F1736">MIN(FIND(F$1:F$2,$A1736,D1736+1))-D1736</f>
        <v>5</v>
      </c>
      <c r="G1736" t="str">
        <f t="shared" si="138"/>
        <v xml:space="preserve"> 13.7</v>
      </c>
      <c r="H1736" t="str">
        <f t="shared" si="139"/>
        <v xml:space="preserve"> 15.8</v>
      </c>
      <c r="I1736">
        <f t="shared" si="140"/>
        <v>13.7</v>
      </c>
      <c r="J1736">
        <f t="shared" si="141"/>
        <v>15.8</v>
      </c>
    </row>
    <row r="1737" spans="1:10" x14ac:dyDescent="0.2">
      <c r="A1737" t="s">
        <v>1763</v>
      </c>
      <c r="B1737" t="s">
        <v>1684</v>
      </c>
      <c r="C1737">
        <f t="shared" si="142"/>
        <v>949</v>
      </c>
      <c r="D1737">
        <f t="shared" si="142"/>
        <v>587</v>
      </c>
      <c r="E1737">
        <f t="array" ref="E1737">MIN(FIND(E$1:E$2,$A1737,C1737+1))-C1737</f>
        <v>4</v>
      </c>
      <c r="F1737">
        <f t="array" ref="F1737">MIN(FIND(F$1:F$2,$A1737,D1737+1))-D1737</f>
        <v>5</v>
      </c>
      <c r="G1737" t="str">
        <f t="shared" si="138"/>
        <v xml:space="preserve"> 8.8</v>
      </c>
      <c r="H1737" t="str">
        <f t="shared" si="139"/>
        <v xml:space="preserve"> 20.6</v>
      </c>
      <c r="I1737">
        <f t="shared" si="140"/>
        <v>8.8000000000000007</v>
      </c>
      <c r="J1737">
        <f t="shared" si="141"/>
        <v>20.6</v>
      </c>
    </row>
    <row r="1738" spans="1:10" x14ac:dyDescent="0.2">
      <c r="A1738" t="s">
        <v>1764</v>
      </c>
      <c r="B1738" t="s">
        <v>1684</v>
      </c>
      <c r="C1738">
        <f t="shared" si="142"/>
        <v>948</v>
      </c>
      <c r="D1738">
        <f t="shared" si="142"/>
        <v>588</v>
      </c>
      <c r="E1738">
        <f t="array" ref="E1738">MIN(FIND(E$1:E$2,$A1738,C1738+1))-C1738</f>
        <v>5</v>
      </c>
      <c r="F1738">
        <f t="array" ref="F1738">MIN(FIND(F$1:F$2,$A1738,D1738+1))-D1738</f>
        <v>5</v>
      </c>
      <c r="G1738" t="str">
        <f t="shared" si="138"/>
        <v xml:space="preserve"> 16.0</v>
      </c>
      <c r="H1738" t="str">
        <f t="shared" si="139"/>
        <v xml:space="preserve"> 16.1</v>
      </c>
      <c r="I1738">
        <f t="shared" si="140"/>
        <v>16</v>
      </c>
      <c r="J1738">
        <f t="shared" si="141"/>
        <v>16.100000000000001</v>
      </c>
    </row>
    <row r="1739" spans="1:10" x14ac:dyDescent="0.2">
      <c r="A1739" t="s">
        <v>1765</v>
      </c>
      <c r="B1739" t="s">
        <v>1684</v>
      </c>
      <c r="C1739">
        <f t="shared" si="142"/>
        <v>946</v>
      </c>
      <c r="D1739">
        <f t="shared" si="142"/>
        <v>587</v>
      </c>
      <c r="E1739">
        <f t="array" ref="E1739">MIN(FIND(E$1:E$2,$A1739,C1739+1))-C1739</f>
        <v>5</v>
      </c>
      <c r="F1739">
        <f t="array" ref="F1739">MIN(FIND(F$1:F$2,$A1739,D1739+1))-D1739</f>
        <v>5</v>
      </c>
      <c r="G1739" t="str">
        <f t="shared" si="138"/>
        <v xml:space="preserve"> 13.5</v>
      </c>
      <c r="H1739" t="str">
        <f t="shared" si="139"/>
        <v xml:space="preserve"> 26.1</v>
      </c>
      <c r="I1739">
        <f t="shared" si="140"/>
        <v>13.5</v>
      </c>
      <c r="J1739">
        <f t="shared" si="141"/>
        <v>26.1</v>
      </c>
    </row>
    <row r="1740" spans="1:10" x14ac:dyDescent="0.2">
      <c r="A1740" t="s">
        <v>1766</v>
      </c>
      <c r="B1740" t="s">
        <v>1684</v>
      </c>
      <c r="C1740">
        <f t="shared" si="142"/>
        <v>936</v>
      </c>
      <c r="D1740">
        <f t="shared" si="142"/>
        <v>587</v>
      </c>
      <c r="E1740">
        <f t="array" ref="E1740">MIN(FIND(E$1:E$2,$A1740,C1740+1))-C1740</f>
        <v>4</v>
      </c>
      <c r="F1740">
        <f t="array" ref="F1740">MIN(FIND(F$1:F$2,$A1740,D1740+1))-D1740</f>
        <v>5</v>
      </c>
      <c r="G1740" t="str">
        <f t="shared" si="138"/>
        <v xml:space="preserve"> 9.3</v>
      </c>
      <c r="H1740" t="str">
        <f t="shared" si="139"/>
        <v xml:space="preserve"> 20.2</v>
      </c>
      <c r="I1740">
        <f t="shared" si="140"/>
        <v>9.3000000000000007</v>
      </c>
      <c r="J1740">
        <f t="shared" si="141"/>
        <v>20.2</v>
      </c>
    </row>
    <row r="1741" spans="1:10" x14ac:dyDescent="0.2">
      <c r="A1741" t="s">
        <v>1767</v>
      </c>
      <c r="B1741" t="s">
        <v>1684</v>
      </c>
      <c r="C1741">
        <f t="shared" si="142"/>
        <v>944</v>
      </c>
      <c r="D1741">
        <f t="shared" si="142"/>
        <v>587</v>
      </c>
      <c r="E1741">
        <f t="array" ref="E1741">MIN(FIND(E$1:E$2,$A1741,C1741+1))-C1741</f>
        <v>4</v>
      </c>
      <c r="F1741">
        <f t="array" ref="F1741">MIN(FIND(F$1:F$2,$A1741,D1741+1))-D1741</f>
        <v>5</v>
      </c>
      <c r="G1741" t="str">
        <f t="shared" si="138"/>
        <v xml:space="preserve"> 8.5</v>
      </c>
      <c r="H1741" t="str">
        <f t="shared" si="139"/>
        <v xml:space="preserve"> 17.6</v>
      </c>
      <c r="I1741">
        <f t="shared" si="140"/>
        <v>8.5</v>
      </c>
      <c r="J1741">
        <f t="shared" si="141"/>
        <v>17.600000000000001</v>
      </c>
    </row>
    <row r="1742" spans="1:10" x14ac:dyDescent="0.2">
      <c r="A1742" t="s">
        <v>1768</v>
      </c>
      <c r="B1742" t="s">
        <v>1684</v>
      </c>
      <c r="C1742">
        <f t="shared" si="142"/>
        <v>945</v>
      </c>
      <c r="D1742">
        <f t="shared" si="142"/>
        <v>587</v>
      </c>
      <c r="E1742">
        <f t="array" ref="E1742">MIN(FIND(E$1:E$2,$A1742,C1742+1))-C1742</f>
        <v>5</v>
      </c>
      <c r="F1742">
        <f t="array" ref="F1742">MIN(FIND(F$1:F$2,$A1742,D1742+1))-D1742</f>
        <v>5</v>
      </c>
      <c r="G1742" t="str">
        <f t="shared" si="138"/>
        <v xml:space="preserve"> 13.4</v>
      </c>
      <c r="H1742" t="str">
        <f t="shared" si="139"/>
        <v xml:space="preserve"> 14.5</v>
      </c>
      <c r="I1742">
        <f t="shared" si="140"/>
        <v>13.4</v>
      </c>
      <c r="J1742">
        <f t="shared" si="141"/>
        <v>14.5</v>
      </c>
    </row>
    <row r="1743" spans="1:10" x14ac:dyDescent="0.2">
      <c r="A1743" t="s">
        <v>1769</v>
      </c>
      <c r="B1743" t="s">
        <v>1684</v>
      </c>
      <c r="C1743">
        <f t="shared" si="142"/>
        <v>935</v>
      </c>
      <c r="D1743">
        <f t="shared" si="142"/>
        <v>587</v>
      </c>
      <c r="E1743">
        <f t="array" ref="E1743">MIN(FIND(E$1:E$2,$A1743,C1743+1))-C1743</f>
        <v>4</v>
      </c>
      <c r="F1743">
        <f t="array" ref="F1743">MIN(FIND(F$1:F$2,$A1743,D1743+1))-D1743</f>
        <v>5</v>
      </c>
      <c r="G1743" t="str">
        <f t="shared" si="138"/>
        <v xml:space="preserve"> 7.7</v>
      </c>
      <c r="H1743" t="str">
        <f t="shared" si="139"/>
        <v xml:space="preserve"> 16.5</v>
      </c>
      <c r="I1743">
        <f t="shared" si="140"/>
        <v>7.7</v>
      </c>
      <c r="J1743">
        <f t="shared" si="141"/>
        <v>16.5</v>
      </c>
    </row>
    <row r="1744" spans="1:10" x14ac:dyDescent="0.2">
      <c r="A1744" t="s">
        <v>1770</v>
      </c>
      <c r="B1744" t="s">
        <v>1684</v>
      </c>
      <c r="C1744">
        <f t="shared" si="142"/>
        <v>948</v>
      </c>
      <c r="D1744">
        <f t="shared" si="142"/>
        <v>589</v>
      </c>
      <c r="E1744">
        <f t="array" ref="E1744">MIN(FIND(E$1:E$2,$A1744,C1744+1))-C1744</f>
        <v>5</v>
      </c>
      <c r="F1744">
        <f t="array" ref="F1744">MIN(FIND(F$1:F$2,$A1744,D1744+1))-D1744</f>
        <v>5</v>
      </c>
      <c r="G1744" t="str">
        <f t="shared" si="138"/>
        <v xml:space="preserve"> 26.9</v>
      </c>
      <c r="H1744" t="str">
        <f t="shared" si="139"/>
        <v xml:space="preserve"> 16.7</v>
      </c>
      <c r="I1744">
        <f t="shared" si="140"/>
        <v>26.9</v>
      </c>
      <c r="J1744">
        <f t="shared" si="141"/>
        <v>16.7</v>
      </c>
    </row>
    <row r="1745" spans="1:10" x14ac:dyDescent="0.2">
      <c r="A1745" t="s">
        <v>1771</v>
      </c>
      <c r="B1745" t="s">
        <v>1684</v>
      </c>
      <c r="C1745">
        <f t="shared" si="142"/>
        <v>946</v>
      </c>
      <c r="D1745">
        <f t="shared" si="142"/>
        <v>587</v>
      </c>
      <c r="E1745">
        <f t="array" ref="E1745">MIN(FIND(E$1:E$2,$A1745,C1745+1))-C1745</f>
        <v>5</v>
      </c>
      <c r="F1745">
        <f t="array" ref="F1745">MIN(FIND(F$1:F$2,$A1745,D1745+1))-D1745</f>
        <v>5</v>
      </c>
      <c r="G1745" t="str">
        <f t="shared" si="138"/>
        <v xml:space="preserve"> 15.2</v>
      </c>
      <c r="H1745" t="str">
        <f t="shared" si="139"/>
        <v xml:space="preserve"> 13.4</v>
      </c>
      <c r="I1745">
        <f t="shared" si="140"/>
        <v>15.2</v>
      </c>
      <c r="J1745">
        <f t="shared" si="141"/>
        <v>13.4</v>
      </c>
    </row>
    <row r="1746" spans="1:10" x14ac:dyDescent="0.2">
      <c r="A1746" t="s">
        <v>1772</v>
      </c>
      <c r="B1746" t="s">
        <v>1684</v>
      </c>
      <c r="C1746">
        <f t="shared" si="142"/>
        <v>957</v>
      </c>
      <c r="D1746">
        <f t="shared" si="142"/>
        <v>590</v>
      </c>
      <c r="E1746">
        <f t="array" ref="E1746">MIN(FIND(E$1:E$2,$A1746,C1746+1))-C1746</f>
        <v>4</v>
      </c>
      <c r="F1746">
        <f t="array" ref="F1746">MIN(FIND(F$1:F$2,$A1746,D1746+1))-D1746</f>
        <v>5</v>
      </c>
      <c r="G1746" t="str">
        <f t="shared" si="138"/>
        <v xml:space="preserve"> 7.7</v>
      </c>
      <c r="H1746" t="str">
        <f t="shared" si="139"/>
        <v xml:space="preserve"> 22.4</v>
      </c>
      <c r="I1746">
        <f t="shared" si="140"/>
        <v>7.7</v>
      </c>
      <c r="J1746">
        <f t="shared" si="141"/>
        <v>22.4</v>
      </c>
    </row>
    <row r="1747" spans="1:10" x14ac:dyDescent="0.2">
      <c r="A1747" t="s">
        <v>1773</v>
      </c>
      <c r="B1747" t="s">
        <v>1684</v>
      </c>
      <c r="C1747">
        <f t="shared" si="142"/>
        <v>947</v>
      </c>
      <c r="D1747">
        <f t="shared" si="142"/>
        <v>590</v>
      </c>
      <c r="E1747">
        <f t="array" ref="E1747">MIN(FIND(E$1:E$2,$A1747,C1747+1))-C1747</f>
        <v>5</v>
      </c>
      <c r="F1747">
        <f t="array" ref="F1747">MIN(FIND(F$1:F$2,$A1747,D1747+1))-D1747</f>
        <v>5</v>
      </c>
      <c r="G1747" t="str">
        <f t="shared" si="138"/>
        <v xml:space="preserve"> 15.0</v>
      </c>
      <c r="H1747" t="str">
        <f t="shared" si="139"/>
        <v xml:space="preserve"> 14.7</v>
      </c>
      <c r="I1747">
        <f t="shared" si="140"/>
        <v>15</v>
      </c>
      <c r="J1747">
        <f t="shared" si="141"/>
        <v>14.7</v>
      </c>
    </row>
    <row r="1748" spans="1:10" x14ac:dyDescent="0.2">
      <c r="A1748" t="s">
        <v>1774</v>
      </c>
      <c r="B1748" t="s">
        <v>1684</v>
      </c>
      <c r="C1748">
        <f t="shared" si="142"/>
        <v>944</v>
      </c>
      <c r="D1748">
        <f t="shared" si="142"/>
        <v>587</v>
      </c>
      <c r="E1748">
        <f t="array" ref="E1748">MIN(FIND(E$1:E$2,$A1748,C1748+1))-C1748</f>
        <v>5</v>
      </c>
      <c r="F1748">
        <f t="array" ref="F1748">MIN(FIND(F$1:F$2,$A1748,D1748+1))-D1748</f>
        <v>5</v>
      </c>
      <c r="G1748" t="str">
        <f t="shared" si="138"/>
        <v xml:space="preserve"> 15.5</v>
      </c>
      <c r="H1748" t="str">
        <f t="shared" si="139"/>
        <v xml:space="preserve"> 17.1</v>
      </c>
      <c r="I1748">
        <f t="shared" si="140"/>
        <v>15.5</v>
      </c>
      <c r="J1748">
        <f t="shared" si="141"/>
        <v>17.100000000000001</v>
      </c>
    </row>
    <row r="1749" spans="1:10" x14ac:dyDescent="0.2">
      <c r="A1749" t="s">
        <v>1775</v>
      </c>
      <c r="B1749" t="s">
        <v>1684</v>
      </c>
      <c r="C1749">
        <f t="shared" si="142"/>
        <v>936</v>
      </c>
      <c r="D1749">
        <f t="shared" si="142"/>
        <v>587</v>
      </c>
      <c r="E1749">
        <f t="array" ref="E1749">MIN(FIND(E$1:E$2,$A1749,C1749+1))-C1749</f>
        <v>5</v>
      </c>
      <c r="F1749">
        <f t="array" ref="F1749">MIN(FIND(F$1:F$2,$A1749,D1749+1))-D1749</f>
        <v>5</v>
      </c>
      <c r="G1749" t="str">
        <f t="shared" si="138"/>
        <v xml:space="preserve"> 16.0</v>
      </c>
      <c r="H1749" t="str">
        <f t="shared" si="139"/>
        <v xml:space="preserve"> 14.0</v>
      </c>
      <c r="I1749">
        <f t="shared" si="140"/>
        <v>16</v>
      </c>
      <c r="J1749">
        <f t="shared" si="141"/>
        <v>14</v>
      </c>
    </row>
    <row r="1750" spans="1:10" x14ac:dyDescent="0.2">
      <c r="A1750" t="s">
        <v>1776</v>
      </c>
      <c r="B1750" t="s">
        <v>1684</v>
      </c>
      <c r="C1750">
        <f t="shared" si="142"/>
        <v>951</v>
      </c>
      <c r="D1750">
        <f t="shared" si="142"/>
        <v>590</v>
      </c>
      <c r="E1750">
        <f t="array" ref="E1750">MIN(FIND(E$1:E$2,$A1750,C1750+1))-C1750</f>
        <v>4</v>
      </c>
      <c r="F1750">
        <f t="array" ref="F1750">MIN(FIND(F$1:F$2,$A1750,D1750+1))-D1750</f>
        <v>5</v>
      </c>
      <c r="G1750" t="str">
        <f t="shared" si="138"/>
        <v xml:space="preserve"> 8.9</v>
      </c>
      <c r="H1750" t="str">
        <f t="shared" si="139"/>
        <v xml:space="preserve"> 12.9</v>
      </c>
      <c r="I1750">
        <f t="shared" si="140"/>
        <v>8.9</v>
      </c>
      <c r="J1750">
        <f t="shared" si="141"/>
        <v>12.9</v>
      </c>
    </row>
    <row r="1751" spans="1:10" x14ac:dyDescent="0.2">
      <c r="A1751" t="s">
        <v>1777</v>
      </c>
      <c r="B1751" t="s">
        <v>1778</v>
      </c>
      <c r="C1751">
        <f t="shared" si="142"/>
        <v>955</v>
      </c>
      <c r="D1751">
        <f t="shared" si="142"/>
        <v>589</v>
      </c>
      <c r="E1751">
        <f t="array" ref="E1751">MIN(FIND(E$1:E$2,$A1751,C1751+1))-C1751</f>
        <v>5</v>
      </c>
      <c r="F1751">
        <f t="array" ref="F1751">MIN(FIND(F$1:F$2,$A1751,D1751+1))-D1751</f>
        <v>5</v>
      </c>
      <c r="G1751" t="str">
        <f t="shared" si="138"/>
        <v xml:space="preserve"> 15.0</v>
      </c>
      <c r="H1751" t="str">
        <f t="shared" si="139"/>
        <v xml:space="preserve"> 18.2</v>
      </c>
      <c r="I1751">
        <f t="shared" si="140"/>
        <v>15</v>
      </c>
      <c r="J1751">
        <f t="shared" si="141"/>
        <v>18.2</v>
      </c>
    </row>
    <row r="1752" spans="1:10" x14ac:dyDescent="0.2">
      <c r="A1752" t="s">
        <v>1779</v>
      </c>
      <c r="B1752" t="s">
        <v>1778</v>
      </c>
      <c r="C1752">
        <f t="shared" si="142"/>
        <v>970</v>
      </c>
      <c r="D1752">
        <f t="shared" si="142"/>
        <v>595</v>
      </c>
      <c r="E1752">
        <f t="array" ref="E1752">MIN(FIND(E$1:E$2,$A1752,C1752+1))-C1752</f>
        <v>5</v>
      </c>
      <c r="F1752">
        <f t="array" ref="F1752">MIN(FIND(F$1:F$2,$A1752,D1752+1))-D1752</f>
        <v>5</v>
      </c>
      <c r="G1752" t="str">
        <f t="shared" si="138"/>
        <v xml:space="preserve"> 15.1</v>
      </c>
      <c r="H1752" t="str">
        <f t="shared" si="139"/>
        <v xml:space="preserve"> 24.1</v>
      </c>
      <c r="I1752">
        <f t="shared" si="140"/>
        <v>15.1</v>
      </c>
      <c r="J1752">
        <f t="shared" si="141"/>
        <v>24.1</v>
      </c>
    </row>
    <row r="1753" spans="1:10" x14ac:dyDescent="0.2">
      <c r="A1753" t="s">
        <v>1780</v>
      </c>
      <c r="B1753" t="s">
        <v>1778</v>
      </c>
      <c r="C1753">
        <f t="shared" si="142"/>
        <v>954</v>
      </c>
      <c r="D1753">
        <f t="shared" si="142"/>
        <v>591</v>
      </c>
      <c r="E1753">
        <f t="array" ref="E1753">MIN(FIND(E$1:E$2,$A1753,C1753+1))-C1753</f>
        <v>5</v>
      </c>
      <c r="F1753">
        <f t="array" ref="F1753">MIN(FIND(F$1:F$2,$A1753,D1753+1))-D1753</f>
        <v>5</v>
      </c>
      <c r="G1753" t="str">
        <f t="shared" si="138"/>
        <v xml:space="preserve"> 10.2</v>
      </c>
      <c r="H1753" t="str">
        <f t="shared" si="139"/>
        <v xml:space="preserve"> 24.6</v>
      </c>
      <c r="I1753">
        <f t="shared" si="140"/>
        <v>10.199999999999999</v>
      </c>
      <c r="J1753">
        <f t="shared" si="141"/>
        <v>24.6</v>
      </c>
    </row>
    <row r="1754" spans="1:10" x14ac:dyDescent="0.2">
      <c r="A1754" t="s">
        <v>1781</v>
      </c>
      <c r="B1754" t="s">
        <v>1778</v>
      </c>
      <c r="C1754">
        <f t="shared" si="142"/>
        <v>950</v>
      </c>
      <c r="D1754">
        <f t="shared" si="142"/>
        <v>588</v>
      </c>
      <c r="E1754">
        <f t="array" ref="E1754">MIN(FIND(E$1:E$2,$A1754,C1754+1))-C1754</f>
        <v>4</v>
      </c>
      <c r="F1754">
        <f t="array" ref="F1754">MIN(FIND(F$1:F$2,$A1754,D1754+1))-D1754</f>
        <v>5</v>
      </c>
      <c r="G1754" t="str">
        <f t="shared" si="138"/>
        <v xml:space="preserve"> 8.8</v>
      </c>
      <c r="H1754" t="str">
        <f t="shared" si="139"/>
        <v xml:space="preserve"> 30.3</v>
      </c>
      <c r="I1754">
        <f t="shared" si="140"/>
        <v>8.8000000000000007</v>
      </c>
      <c r="J1754">
        <f t="shared" si="141"/>
        <v>30.3</v>
      </c>
    </row>
    <row r="1755" spans="1:10" x14ac:dyDescent="0.2">
      <c r="A1755" t="s">
        <v>1782</v>
      </c>
      <c r="B1755" t="s">
        <v>1778</v>
      </c>
      <c r="C1755">
        <f t="shared" si="142"/>
        <v>943</v>
      </c>
      <c r="D1755">
        <f t="shared" si="142"/>
        <v>590</v>
      </c>
      <c r="E1755">
        <f t="array" ref="E1755">MIN(FIND(E$1:E$2,$A1755,C1755+1))-C1755</f>
        <v>5</v>
      </c>
      <c r="F1755">
        <f t="array" ref="F1755">MIN(FIND(F$1:F$2,$A1755,D1755+1))-D1755</f>
        <v>5</v>
      </c>
      <c r="G1755" t="str">
        <f t="shared" si="138"/>
        <v xml:space="preserve"> 22.3</v>
      </c>
      <c r="H1755" t="str">
        <f t="shared" si="139"/>
        <v xml:space="preserve"> 17.2</v>
      </c>
      <c r="I1755">
        <f t="shared" si="140"/>
        <v>22.3</v>
      </c>
      <c r="J1755">
        <f t="shared" si="141"/>
        <v>17.2</v>
      </c>
    </row>
    <row r="1756" spans="1:10" x14ac:dyDescent="0.2">
      <c r="A1756" t="s">
        <v>1783</v>
      </c>
      <c r="B1756" t="s">
        <v>1778</v>
      </c>
      <c r="C1756">
        <f t="shared" si="142"/>
        <v>945</v>
      </c>
      <c r="D1756">
        <f t="shared" si="142"/>
        <v>588</v>
      </c>
      <c r="E1756">
        <f t="array" ref="E1756">MIN(FIND(E$1:E$2,$A1756,C1756+1))-C1756</f>
        <v>5</v>
      </c>
      <c r="F1756">
        <f t="array" ref="F1756">MIN(FIND(F$1:F$2,$A1756,D1756+1))-D1756</f>
        <v>5</v>
      </c>
      <c r="G1756" t="str">
        <f t="shared" si="138"/>
        <v xml:space="preserve"> 13.9</v>
      </c>
      <c r="H1756" t="str">
        <f t="shared" si="139"/>
        <v xml:space="preserve"> 14.8</v>
      </c>
      <c r="I1756">
        <f t="shared" si="140"/>
        <v>13.9</v>
      </c>
      <c r="J1756">
        <f t="shared" si="141"/>
        <v>14.8</v>
      </c>
    </row>
    <row r="1757" spans="1:10" x14ac:dyDescent="0.2">
      <c r="A1757" t="s">
        <v>1784</v>
      </c>
      <c r="B1757" t="s">
        <v>1778</v>
      </c>
      <c r="C1757">
        <f t="shared" si="142"/>
        <v>955</v>
      </c>
      <c r="D1757">
        <f t="shared" si="142"/>
        <v>590</v>
      </c>
      <c r="E1757">
        <f t="array" ref="E1757">MIN(FIND(E$1:E$2,$A1757,C1757+1))-C1757</f>
        <v>5</v>
      </c>
      <c r="F1757">
        <f t="array" ref="F1757">MIN(FIND(F$1:F$2,$A1757,D1757+1))-D1757</f>
        <v>5</v>
      </c>
      <c r="G1757" t="str">
        <f t="shared" si="138"/>
        <v xml:space="preserve"> 12.3</v>
      </c>
      <c r="H1757" t="str">
        <f t="shared" si="139"/>
        <v xml:space="preserve"> 31.1</v>
      </c>
      <c r="I1757">
        <f t="shared" si="140"/>
        <v>12.3</v>
      </c>
      <c r="J1757">
        <f t="shared" si="141"/>
        <v>31.1</v>
      </c>
    </row>
    <row r="1758" spans="1:10" x14ac:dyDescent="0.2">
      <c r="A1758" t="s">
        <v>1785</v>
      </c>
      <c r="B1758" t="s">
        <v>1778</v>
      </c>
      <c r="C1758">
        <f t="shared" si="142"/>
        <v>947</v>
      </c>
      <c r="D1758">
        <f t="shared" si="142"/>
        <v>590</v>
      </c>
      <c r="E1758">
        <f t="array" ref="E1758">MIN(FIND(E$1:E$2,$A1758,C1758+1))-C1758</f>
        <v>4</v>
      </c>
      <c r="F1758">
        <f t="array" ref="F1758">MIN(FIND(F$1:F$2,$A1758,D1758+1))-D1758</f>
        <v>5</v>
      </c>
      <c r="G1758" t="str">
        <f t="shared" si="138"/>
        <v xml:space="preserve"> 9.3</v>
      </c>
      <c r="H1758" t="str">
        <f t="shared" si="139"/>
        <v xml:space="preserve"> 28.1</v>
      </c>
      <c r="I1758">
        <f t="shared" si="140"/>
        <v>9.3000000000000007</v>
      </c>
      <c r="J1758">
        <f t="shared" si="141"/>
        <v>28.1</v>
      </c>
    </row>
    <row r="1759" spans="1:10" x14ac:dyDescent="0.2">
      <c r="A1759" t="s">
        <v>1786</v>
      </c>
      <c r="B1759" t="s">
        <v>1778</v>
      </c>
      <c r="C1759">
        <f t="shared" si="142"/>
        <v>944</v>
      </c>
      <c r="D1759">
        <f t="shared" si="142"/>
        <v>587</v>
      </c>
      <c r="E1759">
        <f t="array" ref="E1759">MIN(FIND(E$1:E$2,$A1759,C1759+1))-C1759</f>
        <v>5</v>
      </c>
      <c r="F1759">
        <f t="array" ref="F1759">MIN(FIND(F$1:F$2,$A1759,D1759+1))-D1759</f>
        <v>5</v>
      </c>
      <c r="G1759" t="str">
        <f t="shared" si="138"/>
        <v xml:space="preserve"> 17.3</v>
      </c>
      <c r="H1759" t="str">
        <f t="shared" si="139"/>
        <v xml:space="preserve"> 28.6</v>
      </c>
      <c r="I1759">
        <f t="shared" si="140"/>
        <v>17.3</v>
      </c>
      <c r="J1759">
        <f t="shared" si="141"/>
        <v>28.6</v>
      </c>
    </row>
    <row r="1760" spans="1:10" x14ac:dyDescent="0.2">
      <c r="A1760" t="s">
        <v>1787</v>
      </c>
      <c r="B1760" t="s">
        <v>1778</v>
      </c>
      <c r="C1760">
        <f t="shared" si="142"/>
        <v>951</v>
      </c>
      <c r="D1760">
        <f t="shared" si="142"/>
        <v>592</v>
      </c>
      <c r="E1760">
        <f t="array" ref="E1760">MIN(FIND(E$1:E$2,$A1760,C1760+1))-C1760</f>
        <v>5</v>
      </c>
      <c r="F1760">
        <f t="array" ref="F1760">MIN(FIND(F$1:F$2,$A1760,D1760+1))-D1760</f>
        <v>5</v>
      </c>
      <c r="G1760" t="str">
        <f t="shared" si="138"/>
        <v xml:space="preserve"> 15.0</v>
      </c>
      <c r="H1760" t="str">
        <f t="shared" si="139"/>
        <v xml:space="preserve"> 30.8</v>
      </c>
      <c r="I1760">
        <f t="shared" si="140"/>
        <v>15</v>
      </c>
      <c r="J1760">
        <f t="shared" si="141"/>
        <v>30.8</v>
      </c>
    </row>
    <row r="1761" spans="1:10" x14ac:dyDescent="0.2">
      <c r="A1761" t="s">
        <v>1788</v>
      </c>
      <c r="B1761" t="s">
        <v>1778</v>
      </c>
      <c r="C1761">
        <f t="shared" si="142"/>
        <v>942</v>
      </c>
      <c r="D1761">
        <f t="shared" si="142"/>
        <v>589</v>
      </c>
      <c r="E1761">
        <f t="array" ref="E1761">MIN(FIND(E$1:E$2,$A1761,C1761+1))-C1761</f>
        <v>5</v>
      </c>
      <c r="F1761">
        <f t="array" ref="F1761">MIN(FIND(F$1:F$2,$A1761,D1761+1))-D1761</f>
        <v>5</v>
      </c>
      <c r="G1761" t="str">
        <f t="shared" si="138"/>
        <v xml:space="preserve"> 20.5</v>
      </c>
      <c r="H1761" t="str">
        <f t="shared" si="139"/>
        <v xml:space="preserve"> 12.6</v>
      </c>
      <c r="I1761">
        <f t="shared" si="140"/>
        <v>20.5</v>
      </c>
      <c r="J1761">
        <f t="shared" si="141"/>
        <v>12.6</v>
      </c>
    </row>
    <row r="1762" spans="1:10" x14ac:dyDescent="0.2">
      <c r="A1762" t="s">
        <v>1789</v>
      </c>
      <c r="B1762" t="s">
        <v>1778</v>
      </c>
      <c r="C1762">
        <f t="shared" si="142"/>
        <v>946</v>
      </c>
      <c r="D1762">
        <f t="shared" si="142"/>
        <v>589</v>
      </c>
      <c r="E1762">
        <f t="array" ref="E1762">MIN(FIND(E$1:E$2,$A1762,C1762+1))-C1762</f>
        <v>5</v>
      </c>
      <c r="F1762">
        <f t="array" ref="F1762">MIN(FIND(F$1:F$2,$A1762,D1762+1))-D1762</f>
        <v>5</v>
      </c>
      <c r="G1762" t="str">
        <f t="shared" si="138"/>
        <v xml:space="preserve"> 18.9</v>
      </c>
      <c r="H1762" t="str">
        <f t="shared" si="139"/>
        <v xml:space="preserve"> 26.5</v>
      </c>
      <c r="I1762">
        <f t="shared" si="140"/>
        <v>18.899999999999999</v>
      </c>
      <c r="J1762">
        <f t="shared" si="141"/>
        <v>26.5</v>
      </c>
    </row>
    <row r="1763" spans="1:10" x14ac:dyDescent="0.2">
      <c r="A1763" t="s">
        <v>1790</v>
      </c>
      <c r="B1763" t="s">
        <v>1778</v>
      </c>
      <c r="C1763">
        <f t="shared" si="142"/>
        <v>948</v>
      </c>
      <c r="D1763">
        <f t="shared" si="142"/>
        <v>590</v>
      </c>
      <c r="E1763">
        <f t="array" ref="E1763">MIN(FIND(E$1:E$2,$A1763,C1763+1))-C1763</f>
        <v>5</v>
      </c>
      <c r="F1763">
        <f t="array" ref="F1763">MIN(FIND(F$1:F$2,$A1763,D1763+1))-D1763</f>
        <v>5</v>
      </c>
      <c r="G1763" t="str">
        <f t="shared" si="138"/>
        <v xml:space="preserve"> 18.0</v>
      </c>
      <c r="H1763" t="str">
        <f t="shared" si="139"/>
        <v xml:space="preserve"> 22.6</v>
      </c>
      <c r="I1763">
        <f t="shared" si="140"/>
        <v>18</v>
      </c>
      <c r="J1763">
        <f t="shared" si="141"/>
        <v>22.6</v>
      </c>
    </row>
    <row r="1764" spans="1:10" x14ac:dyDescent="0.2">
      <c r="A1764" t="s">
        <v>1791</v>
      </c>
      <c r="B1764" t="s">
        <v>1778</v>
      </c>
      <c r="C1764">
        <f t="shared" si="142"/>
        <v>941</v>
      </c>
      <c r="D1764">
        <f t="shared" si="142"/>
        <v>587</v>
      </c>
      <c r="E1764">
        <f t="array" ref="E1764">MIN(FIND(E$1:E$2,$A1764,C1764+1))-C1764</f>
        <v>5</v>
      </c>
      <c r="F1764">
        <f t="array" ref="F1764">MIN(FIND(F$1:F$2,$A1764,D1764+1))-D1764</f>
        <v>5</v>
      </c>
      <c r="G1764" t="str">
        <f t="shared" si="138"/>
        <v xml:space="preserve"> 11.0</v>
      </c>
      <c r="H1764" t="str">
        <f t="shared" si="139"/>
        <v xml:space="preserve"> 26.6</v>
      </c>
      <c r="I1764">
        <f t="shared" si="140"/>
        <v>11</v>
      </c>
      <c r="J1764">
        <f t="shared" si="141"/>
        <v>26.6</v>
      </c>
    </row>
    <row r="1765" spans="1:10" x14ac:dyDescent="0.2">
      <c r="A1765" t="s">
        <v>1792</v>
      </c>
      <c r="B1765" t="s">
        <v>1778</v>
      </c>
      <c r="C1765">
        <f t="shared" si="142"/>
        <v>961</v>
      </c>
      <c r="D1765">
        <f t="shared" si="142"/>
        <v>590</v>
      </c>
      <c r="E1765">
        <f t="array" ref="E1765">MIN(FIND(E$1:E$2,$A1765,C1765+1))-C1765</f>
        <v>5</v>
      </c>
      <c r="F1765">
        <f t="array" ref="F1765">MIN(FIND(F$1:F$2,$A1765,D1765+1))-D1765</f>
        <v>5</v>
      </c>
      <c r="G1765" t="str">
        <f t="shared" si="138"/>
        <v xml:space="preserve"> 15.1</v>
      </c>
      <c r="H1765" t="str">
        <f t="shared" si="139"/>
        <v xml:space="preserve"> 21.5</v>
      </c>
      <c r="I1765">
        <f t="shared" si="140"/>
        <v>15.1</v>
      </c>
      <c r="J1765">
        <f t="shared" si="141"/>
        <v>21.5</v>
      </c>
    </row>
    <row r="1766" spans="1:10" x14ac:dyDescent="0.2">
      <c r="A1766" t="s">
        <v>1793</v>
      </c>
      <c r="B1766" t="s">
        <v>1778</v>
      </c>
      <c r="C1766">
        <f t="shared" si="142"/>
        <v>950</v>
      </c>
      <c r="D1766">
        <f t="shared" si="142"/>
        <v>588</v>
      </c>
      <c r="E1766">
        <f t="array" ref="E1766">MIN(FIND(E$1:E$2,$A1766,C1766+1))-C1766</f>
        <v>5</v>
      </c>
      <c r="F1766">
        <f t="array" ref="F1766">MIN(FIND(F$1:F$2,$A1766,D1766+1))-D1766</f>
        <v>5</v>
      </c>
      <c r="G1766" t="str">
        <f t="shared" si="138"/>
        <v xml:space="preserve"> 12.9</v>
      </c>
      <c r="H1766" t="str">
        <f t="shared" si="139"/>
        <v xml:space="preserve"> 21.4</v>
      </c>
      <c r="I1766">
        <f t="shared" si="140"/>
        <v>12.9</v>
      </c>
      <c r="J1766">
        <f t="shared" si="141"/>
        <v>21.4</v>
      </c>
    </row>
    <row r="1767" spans="1:10" x14ac:dyDescent="0.2">
      <c r="A1767" t="s">
        <v>1794</v>
      </c>
      <c r="B1767" t="s">
        <v>1778</v>
      </c>
      <c r="C1767">
        <f t="shared" si="142"/>
        <v>952</v>
      </c>
      <c r="D1767">
        <f t="shared" si="142"/>
        <v>593</v>
      </c>
      <c r="E1767">
        <f t="array" ref="E1767">MIN(FIND(E$1:E$2,$A1767,C1767+1))-C1767</f>
        <v>5</v>
      </c>
      <c r="F1767">
        <f t="array" ref="F1767">MIN(FIND(F$1:F$2,$A1767,D1767+1))-D1767</f>
        <v>5</v>
      </c>
      <c r="G1767" t="str">
        <f t="shared" si="138"/>
        <v xml:space="preserve"> 16.2</v>
      </c>
      <c r="H1767" t="str">
        <f t="shared" si="139"/>
        <v xml:space="preserve"> 16.6</v>
      </c>
      <c r="I1767">
        <f t="shared" si="140"/>
        <v>16.2</v>
      </c>
      <c r="J1767">
        <f t="shared" si="141"/>
        <v>16.600000000000001</v>
      </c>
    </row>
    <row r="1768" spans="1:10" x14ac:dyDescent="0.2">
      <c r="A1768" t="s">
        <v>1795</v>
      </c>
      <c r="B1768" t="s">
        <v>1796</v>
      </c>
      <c r="C1768">
        <f t="shared" si="142"/>
        <v>954</v>
      </c>
      <c r="D1768">
        <f t="shared" si="142"/>
        <v>590</v>
      </c>
      <c r="E1768">
        <f t="array" ref="E1768">MIN(FIND(E$1:E$2,$A1768,C1768+1))-C1768</f>
        <v>4</v>
      </c>
      <c r="F1768">
        <f t="array" ref="F1768">MIN(FIND(F$1:F$2,$A1768,D1768+1))-D1768</f>
        <v>5</v>
      </c>
      <c r="G1768" t="str">
        <f t="shared" si="138"/>
        <v xml:space="preserve"> 9.9</v>
      </c>
      <c r="H1768" t="str">
        <f t="shared" si="139"/>
        <v xml:space="preserve"> 27.3</v>
      </c>
      <c r="I1768">
        <f t="shared" si="140"/>
        <v>9.9</v>
      </c>
      <c r="J1768">
        <f t="shared" si="141"/>
        <v>27.3</v>
      </c>
    </row>
    <row r="1769" spans="1:10" x14ac:dyDescent="0.2">
      <c r="A1769" t="s">
        <v>1797</v>
      </c>
      <c r="B1769" t="s">
        <v>1796</v>
      </c>
      <c r="C1769">
        <f t="shared" si="142"/>
        <v>953</v>
      </c>
      <c r="D1769">
        <f t="shared" si="142"/>
        <v>590</v>
      </c>
      <c r="E1769">
        <f t="array" ref="E1769">MIN(FIND(E$1:E$2,$A1769,C1769+1))-C1769</f>
        <v>5</v>
      </c>
      <c r="F1769">
        <f t="array" ref="F1769">MIN(FIND(F$1:F$2,$A1769,D1769+1))-D1769</f>
        <v>5</v>
      </c>
      <c r="G1769" t="str">
        <f t="shared" si="138"/>
        <v xml:space="preserve"> 10.1</v>
      </c>
      <c r="H1769" t="str">
        <f t="shared" si="139"/>
        <v xml:space="preserve"> 25.0</v>
      </c>
      <c r="I1769">
        <f t="shared" si="140"/>
        <v>10.1</v>
      </c>
      <c r="J1769">
        <f t="shared" si="141"/>
        <v>25</v>
      </c>
    </row>
    <row r="1770" spans="1:10" x14ac:dyDescent="0.2">
      <c r="A1770" t="s">
        <v>1798</v>
      </c>
      <c r="B1770" t="s">
        <v>1796</v>
      </c>
      <c r="C1770">
        <f t="shared" si="142"/>
        <v>956</v>
      </c>
      <c r="D1770">
        <f t="shared" si="142"/>
        <v>591</v>
      </c>
      <c r="E1770">
        <f t="array" ref="E1770">MIN(FIND(E$1:E$2,$A1770,C1770+1))-C1770</f>
        <v>5</v>
      </c>
      <c r="F1770">
        <f t="array" ref="F1770">MIN(FIND(F$1:F$2,$A1770,D1770+1))-D1770</f>
        <v>5</v>
      </c>
      <c r="G1770" t="str">
        <f t="shared" si="138"/>
        <v xml:space="preserve"> 11.4</v>
      </c>
      <c r="H1770" t="str">
        <f t="shared" si="139"/>
        <v xml:space="preserve"> 21.7</v>
      </c>
      <c r="I1770">
        <f t="shared" si="140"/>
        <v>11.4</v>
      </c>
      <c r="J1770">
        <f t="shared" si="141"/>
        <v>21.7</v>
      </c>
    </row>
    <row r="1771" spans="1:10" x14ac:dyDescent="0.2">
      <c r="A1771" t="s">
        <v>1799</v>
      </c>
      <c r="B1771" t="s">
        <v>1796</v>
      </c>
      <c r="C1771">
        <f t="shared" si="142"/>
        <v>950</v>
      </c>
      <c r="D1771">
        <f t="shared" si="142"/>
        <v>591</v>
      </c>
      <c r="E1771">
        <f t="array" ref="E1771">MIN(FIND(E$1:E$2,$A1771,C1771+1))-C1771</f>
        <v>5</v>
      </c>
      <c r="F1771">
        <f t="array" ref="F1771">MIN(FIND(F$1:F$2,$A1771,D1771+1))-D1771</f>
        <v>5</v>
      </c>
      <c r="G1771" t="str">
        <f t="shared" si="138"/>
        <v xml:space="preserve"> 13.4</v>
      </c>
      <c r="H1771" t="str">
        <f t="shared" si="139"/>
        <v xml:space="preserve"> 21.6</v>
      </c>
      <c r="I1771">
        <f t="shared" si="140"/>
        <v>13.4</v>
      </c>
      <c r="J1771">
        <f t="shared" si="141"/>
        <v>21.6</v>
      </c>
    </row>
    <row r="1772" spans="1:10" x14ac:dyDescent="0.2">
      <c r="A1772" t="s">
        <v>1800</v>
      </c>
      <c r="B1772" t="s">
        <v>1796</v>
      </c>
      <c r="C1772">
        <f t="shared" si="142"/>
        <v>956</v>
      </c>
      <c r="D1772">
        <f t="shared" si="142"/>
        <v>591</v>
      </c>
      <c r="E1772">
        <f t="array" ref="E1772">MIN(FIND(E$1:E$2,$A1772,C1772+1))-C1772</f>
        <v>5</v>
      </c>
      <c r="F1772">
        <f t="array" ref="F1772">MIN(FIND(F$1:F$2,$A1772,D1772+1))-D1772</f>
        <v>5</v>
      </c>
      <c r="G1772" t="str">
        <f t="shared" si="138"/>
        <v xml:space="preserve"> 11.2</v>
      </c>
      <c r="H1772" t="str">
        <f t="shared" si="139"/>
        <v xml:space="preserve"> 21.8</v>
      </c>
      <c r="I1772">
        <f t="shared" si="140"/>
        <v>11.2</v>
      </c>
      <c r="J1772">
        <f t="shared" si="141"/>
        <v>21.8</v>
      </c>
    </row>
    <row r="1773" spans="1:10" x14ac:dyDescent="0.2">
      <c r="A1773" t="s">
        <v>1801</v>
      </c>
      <c r="B1773" t="s">
        <v>1796</v>
      </c>
      <c r="C1773">
        <f t="shared" si="142"/>
        <v>966</v>
      </c>
      <c r="D1773">
        <f t="shared" si="142"/>
        <v>592</v>
      </c>
      <c r="E1773">
        <f t="array" ref="E1773">MIN(FIND(E$1:E$2,$A1773,C1773+1))-C1773</f>
        <v>4</v>
      </c>
      <c r="F1773">
        <f t="array" ref="F1773">MIN(FIND(F$1:F$2,$A1773,D1773+1))-D1773</f>
        <v>5</v>
      </c>
      <c r="G1773" t="str">
        <f t="shared" si="138"/>
        <v xml:space="preserve"> 8.6</v>
      </c>
      <c r="H1773" t="str">
        <f t="shared" si="139"/>
        <v xml:space="preserve"> 26.7</v>
      </c>
      <c r="I1773">
        <f t="shared" si="140"/>
        <v>8.6</v>
      </c>
      <c r="J1773">
        <f t="shared" si="141"/>
        <v>26.7</v>
      </c>
    </row>
    <row r="1774" spans="1:10" x14ac:dyDescent="0.2">
      <c r="A1774" t="s">
        <v>1802</v>
      </c>
      <c r="B1774" t="s">
        <v>1796</v>
      </c>
      <c r="C1774">
        <f t="shared" si="142"/>
        <v>962</v>
      </c>
      <c r="D1774">
        <f t="shared" si="142"/>
        <v>591</v>
      </c>
      <c r="E1774">
        <f t="array" ref="E1774">MIN(FIND(E$1:E$2,$A1774,C1774+1))-C1774</f>
        <v>4</v>
      </c>
      <c r="F1774">
        <f t="array" ref="F1774">MIN(FIND(F$1:F$2,$A1774,D1774+1))-D1774</f>
        <v>5</v>
      </c>
      <c r="G1774" t="str">
        <f t="shared" si="138"/>
        <v xml:space="preserve"> 8.7</v>
      </c>
      <c r="H1774" t="str">
        <f t="shared" si="139"/>
        <v xml:space="preserve"> 25.7</v>
      </c>
      <c r="I1774">
        <f t="shared" si="140"/>
        <v>8.6999999999999993</v>
      </c>
      <c r="J1774">
        <f t="shared" si="141"/>
        <v>25.7</v>
      </c>
    </row>
    <row r="1775" spans="1:10" x14ac:dyDescent="0.2">
      <c r="A1775" t="s">
        <v>1803</v>
      </c>
      <c r="B1775" t="s">
        <v>1796</v>
      </c>
      <c r="C1775">
        <f t="shared" si="142"/>
        <v>963</v>
      </c>
      <c r="D1775">
        <f t="shared" si="142"/>
        <v>591</v>
      </c>
      <c r="E1775">
        <f t="array" ref="E1775">MIN(FIND(E$1:E$2,$A1775,C1775+1))-C1775</f>
        <v>4</v>
      </c>
      <c r="F1775">
        <f t="array" ref="F1775">MIN(FIND(F$1:F$2,$A1775,D1775+1))-D1775</f>
        <v>5</v>
      </c>
      <c r="G1775" t="str">
        <f t="shared" si="138"/>
        <v xml:space="preserve"> 5.5</v>
      </c>
      <c r="H1775" t="str">
        <f t="shared" si="139"/>
        <v xml:space="preserve"> 29.1</v>
      </c>
      <c r="I1775">
        <f t="shared" si="140"/>
        <v>5.5</v>
      </c>
      <c r="J1775">
        <f t="shared" si="141"/>
        <v>29.1</v>
      </c>
    </row>
    <row r="1776" spans="1:10" x14ac:dyDescent="0.2">
      <c r="A1776" t="s">
        <v>1804</v>
      </c>
      <c r="B1776" t="s">
        <v>1796</v>
      </c>
      <c r="C1776">
        <f t="shared" si="142"/>
        <v>961</v>
      </c>
      <c r="D1776">
        <f t="shared" si="142"/>
        <v>591</v>
      </c>
      <c r="E1776">
        <f t="array" ref="E1776">MIN(FIND(E$1:E$2,$A1776,C1776+1))-C1776</f>
        <v>5</v>
      </c>
      <c r="F1776">
        <f t="array" ref="F1776">MIN(FIND(F$1:F$2,$A1776,D1776+1))-D1776</f>
        <v>5</v>
      </c>
      <c r="G1776" t="str">
        <f t="shared" si="138"/>
        <v xml:space="preserve"> 10.5</v>
      </c>
      <c r="H1776" t="str">
        <f t="shared" si="139"/>
        <v xml:space="preserve"> 25.9</v>
      </c>
      <c r="I1776">
        <f t="shared" si="140"/>
        <v>10.5</v>
      </c>
      <c r="J1776">
        <f t="shared" si="141"/>
        <v>25.9</v>
      </c>
    </row>
    <row r="1777" spans="1:10" x14ac:dyDescent="0.2">
      <c r="A1777" t="s">
        <v>1805</v>
      </c>
      <c r="B1777" t="s">
        <v>1796</v>
      </c>
      <c r="C1777">
        <f t="shared" si="142"/>
        <v>952</v>
      </c>
      <c r="D1777">
        <f t="shared" si="142"/>
        <v>590</v>
      </c>
      <c r="E1777">
        <f t="array" ref="E1777">MIN(FIND(E$1:E$2,$A1777,C1777+1))-C1777</f>
        <v>4</v>
      </c>
      <c r="F1777">
        <f t="array" ref="F1777">MIN(FIND(F$1:F$2,$A1777,D1777+1))-D1777</f>
        <v>5</v>
      </c>
      <c r="G1777" t="str">
        <f t="shared" si="138"/>
        <v xml:space="preserve"> 9.9</v>
      </c>
      <c r="H1777" t="str">
        <f t="shared" si="139"/>
        <v xml:space="preserve"> 25.0</v>
      </c>
      <c r="I1777">
        <f t="shared" si="140"/>
        <v>9.9</v>
      </c>
      <c r="J1777">
        <f t="shared" si="141"/>
        <v>25</v>
      </c>
    </row>
    <row r="1778" spans="1:10" x14ac:dyDescent="0.2">
      <c r="A1778" t="s">
        <v>1806</v>
      </c>
      <c r="B1778" t="s">
        <v>1807</v>
      </c>
      <c r="C1778">
        <f t="shared" si="142"/>
        <v>961</v>
      </c>
      <c r="D1778">
        <f t="shared" si="142"/>
        <v>591</v>
      </c>
      <c r="E1778">
        <f t="array" ref="E1778">MIN(FIND(E$1:E$2,$A1778,C1778+1))-C1778</f>
        <v>5</v>
      </c>
      <c r="F1778">
        <f t="array" ref="F1778">MIN(FIND(F$1:F$2,$A1778,D1778+1))-D1778</f>
        <v>5</v>
      </c>
      <c r="G1778" t="str">
        <f t="shared" si="138"/>
        <v xml:space="preserve"> 14.4</v>
      </c>
      <c r="H1778" t="str">
        <f t="shared" si="139"/>
        <v xml:space="preserve"> 23.9</v>
      </c>
      <c r="I1778">
        <f t="shared" si="140"/>
        <v>14.4</v>
      </c>
      <c r="J1778">
        <f t="shared" si="141"/>
        <v>23.9</v>
      </c>
    </row>
    <row r="1779" spans="1:10" x14ac:dyDescent="0.2">
      <c r="A1779" t="s">
        <v>1808</v>
      </c>
      <c r="B1779" t="s">
        <v>1807</v>
      </c>
      <c r="C1779">
        <f t="shared" si="142"/>
        <v>968</v>
      </c>
      <c r="D1779">
        <f t="shared" si="142"/>
        <v>596</v>
      </c>
      <c r="E1779">
        <f t="array" ref="E1779">MIN(FIND(E$1:E$2,$A1779,C1779+1))-C1779</f>
        <v>4</v>
      </c>
      <c r="F1779">
        <f t="array" ref="F1779">MIN(FIND(F$1:F$2,$A1779,D1779+1))-D1779</f>
        <v>5</v>
      </c>
      <c r="G1779" t="str">
        <f t="shared" si="138"/>
        <v xml:space="preserve"> 7.2</v>
      </c>
      <c r="H1779" t="str">
        <f t="shared" si="139"/>
        <v xml:space="preserve"> 30.8</v>
      </c>
      <c r="I1779">
        <f t="shared" si="140"/>
        <v>7.2</v>
      </c>
      <c r="J1779">
        <f t="shared" si="141"/>
        <v>30.8</v>
      </c>
    </row>
    <row r="1780" spans="1:10" x14ac:dyDescent="0.2">
      <c r="A1780" t="s">
        <v>1809</v>
      </c>
      <c r="B1780" t="s">
        <v>1807</v>
      </c>
      <c r="C1780">
        <f t="shared" si="142"/>
        <v>967</v>
      </c>
      <c r="D1780">
        <f t="shared" si="142"/>
        <v>593</v>
      </c>
      <c r="E1780">
        <f t="array" ref="E1780">MIN(FIND(E$1:E$2,$A1780,C1780+1))-C1780</f>
        <v>4</v>
      </c>
      <c r="F1780">
        <f t="array" ref="F1780">MIN(FIND(F$1:F$2,$A1780,D1780+1))-D1780</f>
        <v>5</v>
      </c>
      <c r="G1780" t="str">
        <f t="shared" si="138"/>
        <v xml:space="preserve"> 5.5</v>
      </c>
      <c r="H1780" t="str">
        <f t="shared" si="139"/>
        <v xml:space="preserve"> 28.5</v>
      </c>
      <c r="I1780">
        <f t="shared" si="140"/>
        <v>5.5</v>
      </c>
      <c r="J1780">
        <f t="shared" si="141"/>
        <v>28.5</v>
      </c>
    </row>
    <row r="1781" spans="1:10" x14ac:dyDescent="0.2">
      <c r="A1781" t="s">
        <v>1810</v>
      </c>
      <c r="B1781" t="s">
        <v>1807</v>
      </c>
      <c r="C1781">
        <f t="shared" si="142"/>
        <v>960</v>
      </c>
      <c r="D1781">
        <f t="shared" si="142"/>
        <v>595</v>
      </c>
      <c r="E1781">
        <f t="array" ref="E1781">MIN(FIND(E$1:E$2,$A1781,C1781+1))-C1781</f>
        <v>5</v>
      </c>
      <c r="F1781">
        <f t="array" ref="F1781">MIN(FIND(F$1:F$2,$A1781,D1781+1))-D1781</f>
        <v>5</v>
      </c>
      <c r="G1781" t="str">
        <f t="shared" si="138"/>
        <v xml:space="preserve"> 13.0</v>
      </c>
      <c r="H1781" t="str">
        <f t="shared" si="139"/>
        <v xml:space="preserve"> 28.0</v>
      </c>
      <c r="I1781">
        <f t="shared" si="140"/>
        <v>13</v>
      </c>
      <c r="J1781">
        <f t="shared" si="141"/>
        <v>28</v>
      </c>
    </row>
    <row r="1782" spans="1:10" x14ac:dyDescent="0.2">
      <c r="A1782" t="s">
        <v>1811</v>
      </c>
      <c r="B1782" t="s">
        <v>1807</v>
      </c>
      <c r="C1782">
        <f t="shared" si="142"/>
        <v>955</v>
      </c>
      <c r="D1782">
        <f t="shared" si="142"/>
        <v>587</v>
      </c>
      <c r="E1782">
        <f t="array" ref="E1782">MIN(FIND(E$1:E$2,$A1782,C1782+1))-C1782</f>
        <v>5</v>
      </c>
      <c r="F1782">
        <f t="array" ref="F1782">MIN(FIND(F$1:F$2,$A1782,D1782+1))-D1782</f>
        <v>5</v>
      </c>
      <c r="G1782" t="str">
        <f t="shared" si="138"/>
        <v xml:space="preserve"> 10.1</v>
      </c>
      <c r="H1782" t="str">
        <f t="shared" si="139"/>
        <v xml:space="preserve"> 21.8</v>
      </c>
      <c r="I1782">
        <f t="shared" si="140"/>
        <v>10.1</v>
      </c>
      <c r="J1782">
        <f t="shared" si="141"/>
        <v>21.8</v>
      </c>
    </row>
    <row r="1783" spans="1:10" x14ac:dyDescent="0.2">
      <c r="A1783" t="s">
        <v>1812</v>
      </c>
      <c r="B1783" t="s">
        <v>1807</v>
      </c>
      <c r="C1783">
        <f t="shared" si="142"/>
        <v>961</v>
      </c>
      <c r="D1783">
        <f t="shared" si="142"/>
        <v>595</v>
      </c>
      <c r="E1783">
        <f t="array" ref="E1783">MIN(FIND(E$1:E$2,$A1783,C1783+1))-C1783</f>
        <v>5</v>
      </c>
      <c r="F1783">
        <f t="array" ref="F1783">MIN(FIND(F$1:F$2,$A1783,D1783+1))-D1783</f>
        <v>5</v>
      </c>
      <c r="G1783" t="str">
        <f t="shared" si="138"/>
        <v xml:space="preserve"> 17.5</v>
      </c>
      <c r="H1783" t="str">
        <f t="shared" si="139"/>
        <v xml:space="preserve"> 23.3</v>
      </c>
      <c r="I1783">
        <f t="shared" si="140"/>
        <v>17.5</v>
      </c>
      <c r="J1783">
        <f t="shared" si="141"/>
        <v>23.3</v>
      </c>
    </row>
    <row r="1784" spans="1:10" x14ac:dyDescent="0.2">
      <c r="A1784" t="s">
        <v>1813</v>
      </c>
      <c r="B1784" t="s">
        <v>1807</v>
      </c>
      <c r="C1784">
        <f t="shared" si="142"/>
        <v>966</v>
      </c>
      <c r="D1784">
        <f t="shared" si="142"/>
        <v>596</v>
      </c>
      <c r="E1784">
        <f t="array" ref="E1784">MIN(FIND(E$1:E$2,$A1784,C1784+1))-C1784</f>
        <v>5</v>
      </c>
      <c r="F1784">
        <f t="array" ref="F1784">MIN(FIND(F$1:F$2,$A1784,D1784+1))-D1784</f>
        <v>5</v>
      </c>
      <c r="G1784" t="str">
        <f t="shared" si="138"/>
        <v xml:space="preserve"> 16.6</v>
      </c>
      <c r="H1784" t="str">
        <f t="shared" si="139"/>
        <v xml:space="preserve"> 32.4</v>
      </c>
      <c r="I1784">
        <f t="shared" si="140"/>
        <v>16.600000000000001</v>
      </c>
      <c r="J1784">
        <f t="shared" si="141"/>
        <v>32.4</v>
      </c>
    </row>
    <row r="1785" spans="1:10" x14ac:dyDescent="0.2">
      <c r="A1785" t="s">
        <v>1814</v>
      </c>
      <c r="B1785" t="s">
        <v>1807</v>
      </c>
      <c r="C1785">
        <f t="shared" si="142"/>
        <v>965</v>
      </c>
      <c r="D1785">
        <f t="shared" si="142"/>
        <v>593</v>
      </c>
      <c r="E1785">
        <f t="array" ref="E1785">MIN(FIND(E$1:E$2,$A1785,C1785+1))-C1785</f>
        <v>4</v>
      </c>
      <c r="F1785">
        <f t="array" ref="F1785">MIN(FIND(F$1:F$2,$A1785,D1785+1))-D1785</f>
        <v>5</v>
      </c>
      <c r="G1785" t="str">
        <f t="shared" si="138"/>
        <v xml:space="preserve"> 8.1</v>
      </c>
      <c r="H1785" t="str">
        <f t="shared" si="139"/>
        <v xml:space="preserve"> 28.2</v>
      </c>
      <c r="I1785">
        <f t="shared" si="140"/>
        <v>8.1</v>
      </c>
      <c r="J1785">
        <f t="shared" si="141"/>
        <v>28.2</v>
      </c>
    </row>
    <row r="1786" spans="1:10" x14ac:dyDescent="0.2">
      <c r="A1786" t="s">
        <v>1815</v>
      </c>
      <c r="B1786" t="s">
        <v>1807</v>
      </c>
      <c r="C1786">
        <f t="shared" si="142"/>
        <v>965</v>
      </c>
      <c r="D1786">
        <f t="shared" si="142"/>
        <v>596</v>
      </c>
      <c r="E1786">
        <f t="array" ref="E1786">MIN(FIND(E$1:E$2,$A1786,C1786+1))-C1786</f>
        <v>5</v>
      </c>
      <c r="F1786">
        <f t="array" ref="F1786">MIN(FIND(F$1:F$2,$A1786,D1786+1))-D1786</f>
        <v>5</v>
      </c>
      <c r="G1786" t="str">
        <f t="shared" si="138"/>
        <v xml:space="preserve"> 16.8</v>
      </c>
      <c r="H1786" t="str">
        <f t="shared" si="139"/>
        <v xml:space="preserve"> 34.2</v>
      </c>
      <c r="I1786">
        <f t="shared" si="140"/>
        <v>16.8</v>
      </c>
      <c r="J1786">
        <f t="shared" si="141"/>
        <v>34.200000000000003</v>
      </c>
    </row>
    <row r="1787" spans="1:10" x14ac:dyDescent="0.2">
      <c r="A1787" t="s">
        <v>1816</v>
      </c>
      <c r="B1787" t="s">
        <v>1807</v>
      </c>
      <c r="C1787">
        <f t="shared" si="142"/>
        <v>958</v>
      </c>
      <c r="D1787">
        <f t="shared" si="142"/>
        <v>588</v>
      </c>
      <c r="E1787">
        <f t="array" ref="E1787">MIN(FIND(E$1:E$2,$A1787,C1787+1))-C1787</f>
        <v>4</v>
      </c>
      <c r="F1787">
        <f t="array" ref="F1787">MIN(FIND(F$1:F$2,$A1787,D1787+1))-D1787</f>
        <v>5</v>
      </c>
      <c r="G1787" t="str">
        <f t="shared" si="138"/>
        <v xml:space="preserve"> 4.0</v>
      </c>
      <c r="H1787" t="str">
        <f t="shared" si="139"/>
        <v xml:space="preserve"> 33.6</v>
      </c>
      <c r="I1787">
        <f t="shared" si="140"/>
        <v>4</v>
      </c>
      <c r="J1787">
        <f t="shared" si="141"/>
        <v>33.6</v>
      </c>
    </row>
    <row r="1788" spans="1:10" x14ac:dyDescent="0.2">
      <c r="A1788" t="s">
        <v>1817</v>
      </c>
      <c r="B1788" t="s">
        <v>1807</v>
      </c>
      <c r="C1788">
        <f t="shared" si="142"/>
        <v>960</v>
      </c>
      <c r="D1788">
        <f t="shared" si="142"/>
        <v>592</v>
      </c>
      <c r="E1788">
        <f t="array" ref="E1788">MIN(FIND(E$1:E$2,$A1788,C1788+1))-C1788</f>
        <v>5</v>
      </c>
      <c r="F1788">
        <f t="array" ref="F1788">MIN(FIND(F$1:F$2,$A1788,D1788+1))-D1788</f>
        <v>5</v>
      </c>
      <c r="G1788" t="str">
        <f t="shared" si="138"/>
        <v xml:space="preserve"> 11.2</v>
      </c>
      <c r="H1788" t="str">
        <f t="shared" si="139"/>
        <v xml:space="preserve"> 27.2</v>
      </c>
      <c r="I1788">
        <f t="shared" si="140"/>
        <v>11.2</v>
      </c>
      <c r="J1788">
        <f t="shared" si="141"/>
        <v>27.2</v>
      </c>
    </row>
    <row r="1789" spans="1:10" x14ac:dyDescent="0.2">
      <c r="A1789" t="s">
        <v>1818</v>
      </c>
      <c r="B1789" t="s">
        <v>1807</v>
      </c>
      <c r="C1789">
        <f t="shared" si="142"/>
        <v>972</v>
      </c>
      <c r="D1789">
        <f t="shared" si="142"/>
        <v>597</v>
      </c>
      <c r="E1789">
        <f t="array" ref="E1789">MIN(FIND(E$1:E$2,$A1789,C1789+1))-C1789</f>
        <v>4</v>
      </c>
      <c r="F1789">
        <f t="array" ref="F1789">MIN(FIND(F$1:F$2,$A1789,D1789+1))-D1789</f>
        <v>5</v>
      </c>
      <c r="G1789" t="str">
        <f t="shared" si="138"/>
        <v xml:space="preserve"> 8.5</v>
      </c>
      <c r="H1789" t="str">
        <f t="shared" si="139"/>
        <v xml:space="preserve"> 32.4</v>
      </c>
      <c r="I1789">
        <f t="shared" si="140"/>
        <v>8.5</v>
      </c>
      <c r="J1789">
        <f t="shared" si="141"/>
        <v>32.4</v>
      </c>
    </row>
    <row r="1790" spans="1:10" x14ac:dyDescent="0.2">
      <c r="A1790" t="s">
        <v>1819</v>
      </c>
      <c r="B1790" t="s">
        <v>1807</v>
      </c>
      <c r="C1790">
        <f t="shared" si="142"/>
        <v>968</v>
      </c>
      <c r="D1790">
        <f t="shared" si="142"/>
        <v>594</v>
      </c>
      <c r="E1790">
        <f t="array" ref="E1790">MIN(FIND(E$1:E$2,$A1790,C1790+1))-C1790</f>
        <v>4</v>
      </c>
      <c r="F1790">
        <f t="array" ref="F1790">MIN(FIND(F$1:F$2,$A1790,D1790+1))-D1790</f>
        <v>5</v>
      </c>
      <c r="G1790" t="str">
        <f t="shared" si="138"/>
        <v xml:space="preserve"> 7.0</v>
      </c>
      <c r="H1790" t="str">
        <f t="shared" si="139"/>
        <v xml:space="preserve"> 33.4</v>
      </c>
      <c r="I1790">
        <f t="shared" si="140"/>
        <v>7</v>
      </c>
      <c r="J1790">
        <f t="shared" si="141"/>
        <v>33.4</v>
      </c>
    </row>
    <row r="1791" spans="1:10" x14ac:dyDescent="0.2">
      <c r="A1791" t="s">
        <v>1820</v>
      </c>
      <c r="B1791" t="s">
        <v>1807</v>
      </c>
      <c r="C1791">
        <f t="shared" si="142"/>
        <v>966</v>
      </c>
      <c r="D1791">
        <f t="shared" si="142"/>
        <v>595</v>
      </c>
      <c r="E1791">
        <f t="array" ref="E1791">MIN(FIND(E$1:E$2,$A1791,C1791+1))-C1791</f>
        <v>4</v>
      </c>
      <c r="F1791">
        <f t="array" ref="F1791">MIN(FIND(F$1:F$2,$A1791,D1791+1))-D1791</f>
        <v>5</v>
      </c>
      <c r="G1791" t="str">
        <f t="shared" si="138"/>
        <v xml:space="preserve"> 4.4</v>
      </c>
      <c r="H1791" t="str">
        <f t="shared" si="139"/>
        <v xml:space="preserve"> 30.0</v>
      </c>
      <c r="I1791">
        <f t="shared" si="140"/>
        <v>4.4000000000000004</v>
      </c>
      <c r="J1791">
        <f t="shared" si="141"/>
        <v>30</v>
      </c>
    </row>
    <row r="1792" spans="1:10" x14ac:dyDescent="0.2">
      <c r="A1792" t="s">
        <v>1821</v>
      </c>
      <c r="B1792" t="s">
        <v>1807</v>
      </c>
      <c r="C1792">
        <f t="shared" si="142"/>
        <v>952</v>
      </c>
      <c r="D1792">
        <f t="shared" si="142"/>
        <v>588</v>
      </c>
      <c r="E1792">
        <f t="array" ref="E1792">MIN(FIND(E$1:E$2,$A1792,C1792+1))-C1792</f>
        <v>5</v>
      </c>
      <c r="F1792">
        <f t="array" ref="F1792">MIN(FIND(F$1:F$2,$A1792,D1792+1))-D1792</f>
        <v>5</v>
      </c>
      <c r="G1792" t="str">
        <f t="shared" si="138"/>
        <v xml:space="preserve"> 10.4</v>
      </c>
      <c r="H1792" t="str">
        <f t="shared" si="139"/>
        <v xml:space="preserve"> 30.7</v>
      </c>
      <c r="I1792">
        <f t="shared" si="140"/>
        <v>10.4</v>
      </c>
      <c r="J1792">
        <f t="shared" si="141"/>
        <v>30.7</v>
      </c>
    </row>
    <row r="1793" spans="1:10" x14ac:dyDescent="0.2">
      <c r="A1793" t="s">
        <v>1822</v>
      </c>
      <c r="B1793" t="s">
        <v>1807</v>
      </c>
      <c r="C1793">
        <f t="shared" si="142"/>
        <v>964</v>
      </c>
      <c r="D1793">
        <f t="shared" si="142"/>
        <v>595</v>
      </c>
      <c r="E1793">
        <f t="array" ref="E1793">MIN(FIND(E$1:E$2,$A1793,C1793+1))-C1793</f>
        <v>5</v>
      </c>
      <c r="F1793">
        <f t="array" ref="F1793">MIN(FIND(F$1:F$2,$A1793,D1793+1))-D1793</f>
        <v>5</v>
      </c>
      <c r="G1793" t="str">
        <f t="shared" ref="G1793:G1856" si="143">MID($A1793,C1793,E1793)</f>
        <v xml:space="preserve"> 16.3</v>
      </c>
      <c r="H1793" t="str">
        <f t="shared" ref="H1793:H1856" si="144">MID($A1793,D1793,F1793)</f>
        <v xml:space="preserve"> 26.5</v>
      </c>
      <c r="I1793">
        <f t="shared" ref="I1793:I1856" si="145">VALUE(G1793)</f>
        <v>16.3</v>
      </c>
      <c r="J1793">
        <f t="shared" ref="J1793:J1856" si="146">VALUE(H1793)</f>
        <v>26.5</v>
      </c>
    </row>
    <row r="1794" spans="1:10" x14ac:dyDescent="0.2">
      <c r="A1794" t="s">
        <v>1823</v>
      </c>
      <c r="B1794" t="s">
        <v>1807</v>
      </c>
      <c r="C1794">
        <f t="shared" ref="C1794:D1857" si="147">FIND(C$1,$A1794)+LEN(C$1)+2</f>
        <v>950</v>
      </c>
      <c r="D1794">
        <f t="shared" si="147"/>
        <v>592</v>
      </c>
      <c r="E1794">
        <f t="array" ref="E1794">MIN(FIND(E$1:E$2,$A1794,C1794+1))-C1794</f>
        <v>5</v>
      </c>
      <c r="F1794">
        <f t="array" ref="F1794">MIN(FIND(F$1:F$2,$A1794,D1794+1))-D1794</f>
        <v>5</v>
      </c>
      <c r="G1794" t="str">
        <f t="shared" si="143"/>
        <v xml:space="preserve"> 12.4</v>
      </c>
      <c r="H1794" t="str">
        <f t="shared" si="144"/>
        <v xml:space="preserve"> 26.4</v>
      </c>
      <c r="I1794">
        <f t="shared" si="145"/>
        <v>12.4</v>
      </c>
      <c r="J1794">
        <f t="shared" si="146"/>
        <v>26.4</v>
      </c>
    </row>
    <row r="1795" spans="1:10" x14ac:dyDescent="0.2">
      <c r="A1795" t="s">
        <v>1824</v>
      </c>
      <c r="B1795" t="s">
        <v>1807</v>
      </c>
      <c r="C1795">
        <f t="shared" si="147"/>
        <v>967</v>
      </c>
      <c r="D1795">
        <f t="shared" si="147"/>
        <v>595</v>
      </c>
      <c r="E1795">
        <f t="array" ref="E1795">MIN(FIND(E$1:E$2,$A1795,C1795+1))-C1795</f>
        <v>4</v>
      </c>
      <c r="F1795">
        <f t="array" ref="F1795">MIN(FIND(F$1:F$2,$A1795,D1795+1))-D1795</f>
        <v>5</v>
      </c>
      <c r="G1795" t="str">
        <f t="shared" si="143"/>
        <v xml:space="preserve"> 5.0</v>
      </c>
      <c r="H1795" t="str">
        <f t="shared" si="144"/>
        <v xml:space="preserve"> 31.7</v>
      </c>
      <c r="I1795">
        <f t="shared" si="145"/>
        <v>5</v>
      </c>
      <c r="J1795">
        <f t="shared" si="146"/>
        <v>31.7</v>
      </c>
    </row>
    <row r="1796" spans="1:10" x14ac:dyDescent="0.2">
      <c r="A1796" t="s">
        <v>1825</v>
      </c>
      <c r="B1796" t="s">
        <v>1807</v>
      </c>
      <c r="C1796">
        <f t="shared" si="147"/>
        <v>950</v>
      </c>
      <c r="D1796">
        <f t="shared" si="147"/>
        <v>587</v>
      </c>
      <c r="E1796">
        <f t="array" ref="E1796">MIN(FIND(E$1:E$2,$A1796,C1796+1))-C1796</f>
        <v>4</v>
      </c>
      <c r="F1796">
        <f t="array" ref="F1796">MIN(FIND(F$1:F$2,$A1796,D1796+1))-D1796</f>
        <v>5</v>
      </c>
      <c r="G1796" t="str">
        <f t="shared" si="143"/>
        <v xml:space="preserve"> 5.7</v>
      </c>
      <c r="H1796" t="str">
        <f t="shared" si="144"/>
        <v xml:space="preserve"> 37.7</v>
      </c>
      <c r="I1796">
        <f t="shared" si="145"/>
        <v>5.7</v>
      </c>
      <c r="J1796">
        <f t="shared" si="146"/>
        <v>37.700000000000003</v>
      </c>
    </row>
    <row r="1797" spans="1:10" x14ac:dyDescent="0.2">
      <c r="A1797" t="s">
        <v>1826</v>
      </c>
      <c r="B1797" t="s">
        <v>1807</v>
      </c>
      <c r="C1797">
        <f t="shared" si="147"/>
        <v>965</v>
      </c>
      <c r="D1797">
        <f t="shared" si="147"/>
        <v>596</v>
      </c>
      <c r="E1797">
        <f t="array" ref="E1797">MIN(FIND(E$1:E$2,$A1797,C1797+1))-C1797</f>
        <v>5</v>
      </c>
      <c r="F1797">
        <f t="array" ref="F1797">MIN(FIND(F$1:F$2,$A1797,D1797+1))-D1797</f>
        <v>5</v>
      </c>
      <c r="G1797" t="str">
        <f t="shared" si="143"/>
        <v xml:space="preserve"> 10.8</v>
      </c>
      <c r="H1797" t="str">
        <f t="shared" si="144"/>
        <v xml:space="preserve"> 29.4</v>
      </c>
      <c r="I1797">
        <f t="shared" si="145"/>
        <v>10.8</v>
      </c>
      <c r="J1797">
        <f t="shared" si="146"/>
        <v>29.4</v>
      </c>
    </row>
    <row r="1798" spans="1:10" x14ac:dyDescent="0.2">
      <c r="A1798" t="s">
        <v>1827</v>
      </c>
      <c r="B1798" t="s">
        <v>1807</v>
      </c>
      <c r="C1798">
        <f t="shared" si="147"/>
        <v>955</v>
      </c>
      <c r="D1798">
        <f t="shared" si="147"/>
        <v>592</v>
      </c>
      <c r="E1798">
        <f t="array" ref="E1798">MIN(FIND(E$1:E$2,$A1798,C1798+1))-C1798</f>
        <v>4</v>
      </c>
      <c r="F1798">
        <f t="array" ref="F1798">MIN(FIND(F$1:F$2,$A1798,D1798+1))-D1798</f>
        <v>5</v>
      </c>
      <c r="G1798" t="str">
        <f t="shared" si="143"/>
        <v xml:space="preserve"> 7.8</v>
      </c>
      <c r="H1798" t="str">
        <f t="shared" si="144"/>
        <v xml:space="preserve"> 34.4</v>
      </c>
      <c r="I1798">
        <f t="shared" si="145"/>
        <v>7.8</v>
      </c>
      <c r="J1798">
        <f t="shared" si="146"/>
        <v>34.4</v>
      </c>
    </row>
    <row r="1799" spans="1:10" x14ac:dyDescent="0.2">
      <c r="A1799" t="s">
        <v>1828</v>
      </c>
      <c r="B1799" t="s">
        <v>1829</v>
      </c>
      <c r="C1799">
        <f t="shared" si="147"/>
        <v>965</v>
      </c>
      <c r="D1799">
        <f t="shared" si="147"/>
        <v>590</v>
      </c>
      <c r="E1799">
        <f t="array" ref="E1799">MIN(FIND(E$1:E$2,$A1799,C1799+1))-C1799</f>
        <v>5</v>
      </c>
      <c r="F1799">
        <f t="array" ref="F1799">MIN(FIND(F$1:F$2,$A1799,D1799+1))-D1799</f>
        <v>5</v>
      </c>
      <c r="G1799" t="str">
        <f t="shared" si="143"/>
        <v xml:space="preserve"> 18.0</v>
      </c>
      <c r="H1799" t="str">
        <f t="shared" si="144"/>
        <v xml:space="preserve"> 21.6</v>
      </c>
      <c r="I1799">
        <f t="shared" si="145"/>
        <v>18</v>
      </c>
      <c r="J1799">
        <f t="shared" si="146"/>
        <v>21.6</v>
      </c>
    </row>
    <row r="1800" spans="1:10" x14ac:dyDescent="0.2">
      <c r="A1800" t="s">
        <v>1830</v>
      </c>
      <c r="B1800" t="s">
        <v>1829</v>
      </c>
      <c r="C1800">
        <f t="shared" si="147"/>
        <v>944</v>
      </c>
      <c r="D1800">
        <f t="shared" si="147"/>
        <v>589</v>
      </c>
      <c r="E1800">
        <f t="array" ref="E1800">MIN(FIND(E$1:E$2,$A1800,C1800+1))-C1800</f>
        <v>5</v>
      </c>
      <c r="F1800">
        <f t="array" ref="F1800">MIN(FIND(F$1:F$2,$A1800,D1800+1))-D1800</f>
        <v>5</v>
      </c>
      <c r="G1800" t="str">
        <f t="shared" si="143"/>
        <v xml:space="preserve"> 19.7</v>
      </c>
      <c r="H1800" t="str">
        <f t="shared" si="144"/>
        <v xml:space="preserve"> 20.6</v>
      </c>
      <c r="I1800">
        <f t="shared" si="145"/>
        <v>19.7</v>
      </c>
      <c r="J1800">
        <f t="shared" si="146"/>
        <v>20.6</v>
      </c>
    </row>
    <row r="1801" spans="1:10" x14ac:dyDescent="0.2">
      <c r="A1801" t="s">
        <v>1831</v>
      </c>
      <c r="B1801" t="s">
        <v>1829</v>
      </c>
      <c r="C1801">
        <f t="shared" si="147"/>
        <v>954</v>
      </c>
      <c r="D1801">
        <f t="shared" si="147"/>
        <v>593</v>
      </c>
      <c r="E1801">
        <f t="array" ref="E1801">MIN(FIND(E$1:E$2,$A1801,C1801+1))-C1801</f>
        <v>5</v>
      </c>
      <c r="F1801">
        <f t="array" ref="F1801">MIN(FIND(F$1:F$2,$A1801,D1801+1))-D1801</f>
        <v>5</v>
      </c>
      <c r="G1801" t="str">
        <f t="shared" si="143"/>
        <v xml:space="preserve"> 21.3</v>
      </c>
      <c r="H1801" t="str">
        <f t="shared" si="144"/>
        <v xml:space="preserve"> 17.4</v>
      </c>
      <c r="I1801">
        <f t="shared" si="145"/>
        <v>21.3</v>
      </c>
      <c r="J1801">
        <f t="shared" si="146"/>
        <v>17.399999999999999</v>
      </c>
    </row>
    <row r="1802" spans="1:10" x14ac:dyDescent="0.2">
      <c r="A1802" t="s">
        <v>1832</v>
      </c>
      <c r="B1802" t="s">
        <v>1829</v>
      </c>
      <c r="C1802">
        <f t="shared" si="147"/>
        <v>952</v>
      </c>
      <c r="D1802">
        <f t="shared" si="147"/>
        <v>590</v>
      </c>
      <c r="E1802">
        <f t="array" ref="E1802">MIN(FIND(E$1:E$2,$A1802,C1802+1))-C1802</f>
        <v>5</v>
      </c>
      <c r="F1802">
        <f t="array" ref="F1802">MIN(FIND(F$1:F$2,$A1802,D1802+1))-D1802</f>
        <v>5</v>
      </c>
      <c r="G1802" t="str">
        <f t="shared" si="143"/>
        <v xml:space="preserve"> 27.6</v>
      </c>
      <c r="H1802" t="str">
        <f t="shared" si="144"/>
        <v xml:space="preserve"> 22.8</v>
      </c>
      <c r="I1802">
        <f t="shared" si="145"/>
        <v>27.6</v>
      </c>
      <c r="J1802">
        <f t="shared" si="146"/>
        <v>22.8</v>
      </c>
    </row>
    <row r="1803" spans="1:10" x14ac:dyDescent="0.2">
      <c r="A1803" t="s">
        <v>1833</v>
      </c>
      <c r="B1803" t="s">
        <v>1829</v>
      </c>
      <c r="C1803">
        <f t="shared" si="147"/>
        <v>952</v>
      </c>
      <c r="D1803">
        <f t="shared" si="147"/>
        <v>589</v>
      </c>
      <c r="E1803">
        <f t="array" ref="E1803">MIN(FIND(E$1:E$2,$A1803,C1803+1))-C1803</f>
        <v>5</v>
      </c>
      <c r="F1803">
        <f t="array" ref="F1803">MIN(FIND(F$1:F$2,$A1803,D1803+1))-D1803</f>
        <v>5</v>
      </c>
      <c r="G1803" t="str">
        <f t="shared" si="143"/>
        <v xml:space="preserve"> 17.7</v>
      </c>
      <c r="H1803" t="str">
        <f t="shared" si="144"/>
        <v xml:space="preserve"> 14.5</v>
      </c>
      <c r="I1803">
        <f t="shared" si="145"/>
        <v>17.7</v>
      </c>
      <c r="J1803">
        <f t="shared" si="146"/>
        <v>14.5</v>
      </c>
    </row>
    <row r="1804" spans="1:10" x14ac:dyDescent="0.2">
      <c r="A1804" t="s">
        <v>1834</v>
      </c>
      <c r="B1804" t="s">
        <v>1829</v>
      </c>
      <c r="C1804">
        <f t="shared" si="147"/>
        <v>952</v>
      </c>
      <c r="D1804">
        <f t="shared" si="147"/>
        <v>589</v>
      </c>
      <c r="E1804">
        <f t="array" ref="E1804">MIN(FIND(E$1:E$2,$A1804,C1804+1))-C1804</f>
        <v>5</v>
      </c>
      <c r="F1804">
        <f t="array" ref="F1804">MIN(FIND(F$1:F$2,$A1804,D1804+1))-D1804</f>
        <v>5</v>
      </c>
      <c r="G1804" t="str">
        <f t="shared" si="143"/>
        <v xml:space="preserve"> 18.9</v>
      </c>
      <c r="H1804" t="str">
        <f t="shared" si="144"/>
        <v xml:space="preserve"> 15.0</v>
      </c>
      <c r="I1804">
        <f t="shared" si="145"/>
        <v>18.899999999999999</v>
      </c>
      <c r="J1804">
        <f t="shared" si="146"/>
        <v>15</v>
      </c>
    </row>
    <row r="1805" spans="1:10" x14ac:dyDescent="0.2">
      <c r="A1805" t="s">
        <v>1835</v>
      </c>
      <c r="B1805" t="s">
        <v>1829</v>
      </c>
      <c r="C1805">
        <f t="shared" si="147"/>
        <v>945</v>
      </c>
      <c r="D1805">
        <f t="shared" si="147"/>
        <v>589</v>
      </c>
      <c r="E1805">
        <f t="array" ref="E1805">MIN(FIND(E$1:E$2,$A1805,C1805+1))-C1805</f>
        <v>5</v>
      </c>
      <c r="F1805">
        <f t="array" ref="F1805">MIN(FIND(F$1:F$2,$A1805,D1805+1))-D1805</f>
        <v>5</v>
      </c>
      <c r="G1805" t="str">
        <f t="shared" si="143"/>
        <v xml:space="preserve"> 23.5</v>
      </c>
      <c r="H1805" t="str">
        <f t="shared" si="144"/>
        <v xml:space="preserve"> 14.6</v>
      </c>
      <c r="I1805">
        <f t="shared" si="145"/>
        <v>23.5</v>
      </c>
      <c r="J1805">
        <f t="shared" si="146"/>
        <v>14.6</v>
      </c>
    </row>
    <row r="1806" spans="1:10" x14ac:dyDescent="0.2">
      <c r="A1806" t="s">
        <v>1836</v>
      </c>
      <c r="B1806" t="s">
        <v>1829</v>
      </c>
      <c r="C1806">
        <f t="shared" si="147"/>
        <v>967</v>
      </c>
      <c r="D1806">
        <f t="shared" si="147"/>
        <v>593</v>
      </c>
      <c r="E1806">
        <f t="array" ref="E1806">MIN(FIND(E$1:E$2,$A1806,C1806+1))-C1806</f>
        <v>5</v>
      </c>
      <c r="F1806">
        <f t="array" ref="F1806">MIN(FIND(F$1:F$2,$A1806,D1806+1))-D1806</f>
        <v>5</v>
      </c>
      <c r="G1806" t="str">
        <f t="shared" si="143"/>
        <v xml:space="preserve"> 27.0</v>
      </c>
      <c r="H1806" t="str">
        <f t="shared" si="144"/>
        <v xml:space="preserve"> 19.8</v>
      </c>
      <c r="I1806">
        <f t="shared" si="145"/>
        <v>27</v>
      </c>
      <c r="J1806">
        <f t="shared" si="146"/>
        <v>19.8</v>
      </c>
    </row>
    <row r="1807" spans="1:10" x14ac:dyDescent="0.2">
      <c r="A1807" t="s">
        <v>1837</v>
      </c>
      <c r="B1807" t="s">
        <v>1829</v>
      </c>
      <c r="C1807">
        <f t="shared" si="147"/>
        <v>949</v>
      </c>
      <c r="D1807">
        <f t="shared" si="147"/>
        <v>589</v>
      </c>
      <c r="E1807">
        <f t="array" ref="E1807">MIN(FIND(E$1:E$2,$A1807,C1807+1))-C1807</f>
        <v>5</v>
      </c>
      <c r="F1807">
        <f t="array" ref="F1807">MIN(FIND(F$1:F$2,$A1807,D1807+1))-D1807</f>
        <v>5</v>
      </c>
      <c r="G1807" t="str">
        <f t="shared" si="143"/>
        <v xml:space="preserve"> 12.5</v>
      </c>
      <c r="H1807" t="str">
        <f t="shared" si="144"/>
        <v xml:space="preserve"> 17.8</v>
      </c>
      <c r="I1807">
        <f t="shared" si="145"/>
        <v>12.5</v>
      </c>
      <c r="J1807">
        <f t="shared" si="146"/>
        <v>17.8</v>
      </c>
    </row>
    <row r="1808" spans="1:10" x14ac:dyDescent="0.2">
      <c r="A1808" t="s">
        <v>1838</v>
      </c>
      <c r="B1808" t="s">
        <v>1829</v>
      </c>
      <c r="C1808">
        <f t="shared" si="147"/>
        <v>947</v>
      </c>
      <c r="D1808">
        <f t="shared" si="147"/>
        <v>589</v>
      </c>
      <c r="E1808">
        <f t="array" ref="E1808">MIN(FIND(E$1:E$2,$A1808,C1808+1))-C1808</f>
        <v>5</v>
      </c>
      <c r="F1808">
        <f t="array" ref="F1808">MIN(FIND(F$1:F$2,$A1808,D1808+1))-D1808</f>
        <v>5</v>
      </c>
      <c r="G1808" t="str">
        <f t="shared" si="143"/>
        <v xml:space="preserve"> 20.2</v>
      </c>
      <c r="H1808" t="str">
        <f t="shared" si="144"/>
        <v xml:space="preserve"> 19.9</v>
      </c>
      <c r="I1808">
        <f t="shared" si="145"/>
        <v>20.2</v>
      </c>
      <c r="J1808">
        <f t="shared" si="146"/>
        <v>19.899999999999999</v>
      </c>
    </row>
    <row r="1809" spans="1:10" x14ac:dyDescent="0.2">
      <c r="A1809" t="s">
        <v>1839</v>
      </c>
      <c r="B1809" t="s">
        <v>1829</v>
      </c>
      <c r="C1809">
        <f t="shared" si="147"/>
        <v>951</v>
      </c>
      <c r="D1809">
        <f t="shared" si="147"/>
        <v>589</v>
      </c>
      <c r="E1809">
        <f t="array" ref="E1809">MIN(FIND(E$1:E$2,$A1809,C1809+1))-C1809</f>
        <v>5</v>
      </c>
      <c r="F1809">
        <f t="array" ref="F1809">MIN(FIND(F$1:F$2,$A1809,D1809+1))-D1809</f>
        <v>5</v>
      </c>
      <c r="G1809" t="str">
        <f t="shared" si="143"/>
        <v xml:space="preserve"> 17.5</v>
      </c>
      <c r="H1809" t="str">
        <f t="shared" si="144"/>
        <v xml:space="preserve"> 17.8</v>
      </c>
      <c r="I1809">
        <f t="shared" si="145"/>
        <v>17.5</v>
      </c>
      <c r="J1809">
        <f t="shared" si="146"/>
        <v>17.8</v>
      </c>
    </row>
    <row r="1810" spans="1:10" x14ac:dyDescent="0.2">
      <c r="A1810" t="s">
        <v>1840</v>
      </c>
      <c r="B1810" t="s">
        <v>1829</v>
      </c>
      <c r="C1810">
        <f t="shared" si="147"/>
        <v>944</v>
      </c>
      <c r="D1810">
        <f t="shared" si="147"/>
        <v>589</v>
      </c>
      <c r="E1810">
        <f t="array" ref="E1810">MIN(FIND(E$1:E$2,$A1810,C1810+1))-C1810</f>
        <v>5</v>
      </c>
      <c r="F1810">
        <f t="array" ref="F1810">MIN(FIND(F$1:F$2,$A1810,D1810+1))-D1810</f>
        <v>5</v>
      </c>
      <c r="G1810" t="str">
        <f t="shared" si="143"/>
        <v xml:space="preserve"> 16.7</v>
      </c>
      <c r="H1810" t="str">
        <f t="shared" si="144"/>
        <v xml:space="preserve"> 21.1</v>
      </c>
      <c r="I1810">
        <f t="shared" si="145"/>
        <v>16.7</v>
      </c>
      <c r="J1810">
        <f t="shared" si="146"/>
        <v>21.1</v>
      </c>
    </row>
    <row r="1811" spans="1:10" x14ac:dyDescent="0.2">
      <c r="A1811" t="s">
        <v>1841</v>
      </c>
      <c r="B1811" t="s">
        <v>1829</v>
      </c>
      <c r="C1811">
        <f t="shared" si="147"/>
        <v>948</v>
      </c>
      <c r="D1811">
        <f t="shared" si="147"/>
        <v>589</v>
      </c>
      <c r="E1811">
        <f t="array" ref="E1811">MIN(FIND(E$1:E$2,$A1811,C1811+1))-C1811</f>
        <v>5</v>
      </c>
      <c r="F1811">
        <f t="array" ref="F1811">MIN(FIND(F$1:F$2,$A1811,D1811+1))-D1811</f>
        <v>5</v>
      </c>
      <c r="G1811" t="str">
        <f t="shared" si="143"/>
        <v xml:space="preserve"> 24.3</v>
      </c>
      <c r="H1811" t="str">
        <f t="shared" si="144"/>
        <v xml:space="preserve"> 17.3</v>
      </c>
      <c r="I1811">
        <f t="shared" si="145"/>
        <v>24.3</v>
      </c>
      <c r="J1811">
        <f t="shared" si="146"/>
        <v>17.3</v>
      </c>
    </row>
    <row r="1812" spans="1:10" x14ac:dyDescent="0.2">
      <c r="A1812" t="s">
        <v>1842</v>
      </c>
      <c r="B1812" t="s">
        <v>1829</v>
      </c>
      <c r="C1812">
        <f t="shared" si="147"/>
        <v>955</v>
      </c>
      <c r="D1812">
        <f t="shared" si="147"/>
        <v>593</v>
      </c>
      <c r="E1812">
        <f t="array" ref="E1812">MIN(FIND(E$1:E$2,$A1812,C1812+1))-C1812</f>
        <v>5</v>
      </c>
      <c r="F1812">
        <f t="array" ref="F1812">MIN(FIND(F$1:F$2,$A1812,D1812+1))-D1812</f>
        <v>5</v>
      </c>
      <c r="G1812" t="str">
        <f t="shared" si="143"/>
        <v xml:space="preserve"> 15.0</v>
      </c>
      <c r="H1812" t="str">
        <f t="shared" si="144"/>
        <v xml:space="preserve"> 17.9</v>
      </c>
      <c r="I1812">
        <f t="shared" si="145"/>
        <v>15</v>
      </c>
      <c r="J1812">
        <f t="shared" si="146"/>
        <v>17.899999999999999</v>
      </c>
    </row>
    <row r="1813" spans="1:10" x14ac:dyDescent="0.2">
      <c r="A1813" t="s">
        <v>1843</v>
      </c>
      <c r="B1813" t="s">
        <v>1829</v>
      </c>
      <c r="C1813">
        <f t="shared" si="147"/>
        <v>951</v>
      </c>
      <c r="D1813">
        <f t="shared" si="147"/>
        <v>589</v>
      </c>
      <c r="E1813">
        <f t="array" ref="E1813">MIN(FIND(E$1:E$2,$A1813,C1813+1))-C1813</f>
        <v>5</v>
      </c>
      <c r="F1813">
        <f t="array" ref="F1813">MIN(FIND(F$1:F$2,$A1813,D1813+1))-D1813</f>
        <v>5</v>
      </c>
      <c r="G1813" t="str">
        <f t="shared" si="143"/>
        <v xml:space="preserve"> 14.7</v>
      </c>
      <c r="H1813" t="str">
        <f t="shared" si="144"/>
        <v xml:space="preserve"> 19.3</v>
      </c>
      <c r="I1813">
        <f t="shared" si="145"/>
        <v>14.7</v>
      </c>
      <c r="J1813">
        <f t="shared" si="146"/>
        <v>19.3</v>
      </c>
    </row>
    <row r="1814" spans="1:10" x14ac:dyDescent="0.2">
      <c r="A1814" t="s">
        <v>1844</v>
      </c>
      <c r="B1814" t="s">
        <v>1829</v>
      </c>
      <c r="C1814">
        <f t="shared" si="147"/>
        <v>951</v>
      </c>
      <c r="D1814">
        <f t="shared" si="147"/>
        <v>589</v>
      </c>
      <c r="E1814">
        <f t="array" ref="E1814">MIN(FIND(E$1:E$2,$A1814,C1814+1))-C1814</f>
        <v>4</v>
      </c>
      <c r="F1814">
        <f t="array" ref="F1814">MIN(FIND(F$1:F$2,$A1814,D1814+1))-D1814</f>
        <v>5</v>
      </c>
      <c r="G1814" t="str">
        <f t="shared" si="143"/>
        <v xml:space="preserve"> 4.4</v>
      </c>
      <c r="H1814" t="str">
        <f t="shared" si="144"/>
        <v xml:space="preserve"> 16.0</v>
      </c>
      <c r="I1814">
        <f t="shared" si="145"/>
        <v>4.4000000000000004</v>
      </c>
      <c r="J1814">
        <f t="shared" si="146"/>
        <v>16</v>
      </c>
    </row>
    <row r="1815" spans="1:10" x14ac:dyDescent="0.2">
      <c r="A1815" t="s">
        <v>1845</v>
      </c>
      <c r="B1815" t="s">
        <v>1829</v>
      </c>
      <c r="C1815">
        <f t="shared" si="147"/>
        <v>947</v>
      </c>
      <c r="D1815">
        <f t="shared" si="147"/>
        <v>590</v>
      </c>
      <c r="E1815">
        <f t="array" ref="E1815">MIN(FIND(E$1:E$2,$A1815,C1815+1))-C1815</f>
        <v>5</v>
      </c>
      <c r="F1815">
        <f t="array" ref="F1815">MIN(FIND(F$1:F$2,$A1815,D1815+1))-D1815</f>
        <v>5</v>
      </c>
      <c r="G1815" t="str">
        <f t="shared" si="143"/>
        <v xml:space="preserve"> 29.7</v>
      </c>
      <c r="H1815" t="str">
        <f t="shared" si="144"/>
        <v xml:space="preserve"> 20.8</v>
      </c>
      <c r="I1815">
        <f t="shared" si="145"/>
        <v>29.7</v>
      </c>
      <c r="J1815">
        <f t="shared" si="146"/>
        <v>20.8</v>
      </c>
    </row>
    <row r="1816" spans="1:10" x14ac:dyDescent="0.2">
      <c r="A1816" t="s">
        <v>1846</v>
      </c>
      <c r="B1816" t="s">
        <v>1829</v>
      </c>
      <c r="C1816">
        <f t="shared" si="147"/>
        <v>952</v>
      </c>
      <c r="D1816">
        <f t="shared" si="147"/>
        <v>589</v>
      </c>
      <c r="E1816">
        <f t="array" ref="E1816">MIN(FIND(E$1:E$2,$A1816,C1816+1))-C1816</f>
        <v>5</v>
      </c>
      <c r="F1816">
        <f t="array" ref="F1816">MIN(FIND(F$1:F$2,$A1816,D1816+1))-D1816</f>
        <v>5</v>
      </c>
      <c r="G1816" t="str">
        <f t="shared" si="143"/>
        <v xml:space="preserve"> 35.0</v>
      </c>
      <c r="H1816" t="str">
        <f t="shared" si="144"/>
        <v xml:space="preserve"> 22.9</v>
      </c>
      <c r="I1816">
        <f t="shared" si="145"/>
        <v>35</v>
      </c>
      <c r="J1816">
        <f t="shared" si="146"/>
        <v>22.9</v>
      </c>
    </row>
    <row r="1817" spans="1:10" x14ac:dyDescent="0.2">
      <c r="A1817" t="s">
        <v>1847</v>
      </c>
      <c r="B1817" t="s">
        <v>1829</v>
      </c>
      <c r="C1817">
        <f t="shared" si="147"/>
        <v>942</v>
      </c>
      <c r="D1817">
        <f t="shared" si="147"/>
        <v>589</v>
      </c>
      <c r="E1817">
        <f t="array" ref="E1817">MIN(FIND(E$1:E$2,$A1817,C1817+1))-C1817</f>
        <v>5</v>
      </c>
      <c r="F1817">
        <f t="array" ref="F1817">MIN(FIND(F$1:F$2,$A1817,D1817+1))-D1817</f>
        <v>5</v>
      </c>
      <c r="G1817" t="str">
        <f t="shared" si="143"/>
        <v xml:space="preserve"> 19.7</v>
      </c>
      <c r="H1817" t="str">
        <f t="shared" si="144"/>
        <v xml:space="preserve"> 24.1</v>
      </c>
      <c r="I1817">
        <f t="shared" si="145"/>
        <v>19.7</v>
      </c>
      <c r="J1817">
        <f t="shared" si="146"/>
        <v>24.1</v>
      </c>
    </row>
    <row r="1818" spans="1:10" x14ac:dyDescent="0.2">
      <c r="A1818" t="s">
        <v>1848</v>
      </c>
      <c r="B1818" t="s">
        <v>1829</v>
      </c>
      <c r="C1818">
        <f t="shared" si="147"/>
        <v>948</v>
      </c>
      <c r="D1818">
        <f t="shared" si="147"/>
        <v>590</v>
      </c>
      <c r="E1818">
        <f t="array" ref="E1818">MIN(FIND(E$1:E$2,$A1818,C1818+1))-C1818</f>
        <v>5</v>
      </c>
      <c r="F1818">
        <f t="array" ref="F1818">MIN(FIND(F$1:F$2,$A1818,D1818+1))-D1818</f>
        <v>5</v>
      </c>
      <c r="G1818" t="str">
        <f t="shared" si="143"/>
        <v xml:space="preserve"> 21.8</v>
      </c>
      <c r="H1818" t="str">
        <f t="shared" si="144"/>
        <v xml:space="preserve"> 20.4</v>
      </c>
      <c r="I1818">
        <f t="shared" si="145"/>
        <v>21.8</v>
      </c>
      <c r="J1818">
        <f t="shared" si="146"/>
        <v>20.399999999999999</v>
      </c>
    </row>
    <row r="1819" spans="1:10" x14ac:dyDescent="0.2">
      <c r="A1819" t="s">
        <v>1849</v>
      </c>
      <c r="B1819" t="s">
        <v>1829</v>
      </c>
      <c r="C1819">
        <f t="shared" si="147"/>
        <v>947</v>
      </c>
      <c r="D1819">
        <f t="shared" si="147"/>
        <v>589</v>
      </c>
      <c r="E1819">
        <f t="array" ref="E1819">MIN(FIND(E$1:E$2,$A1819,C1819+1))-C1819</f>
        <v>5</v>
      </c>
      <c r="F1819">
        <f t="array" ref="F1819">MIN(FIND(F$1:F$2,$A1819,D1819+1))-D1819</f>
        <v>5</v>
      </c>
      <c r="G1819" t="str">
        <f t="shared" si="143"/>
        <v xml:space="preserve"> 21.4</v>
      </c>
      <c r="H1819" t="str">
        <f t="shared" si="144"/>
        <v xml:space="preserve"> 14.4</v>
      </c>
      <c r="I1819">
        <f t="shared" si="145"/>
        <v>21.4</v>
      </c>
      <c r="J1819">
        <f t="shared" si="146"/>
        <v>14.4</v>
      </c>
    </row>
    <row r="1820" spans="1:10" x14ac:dyDescent="0.2">
      <c r="A1820" t="s">
        <v>1850</v>
      </c>
      <c r="B1820" t="s">
        <v>1829</v>
      </c>
      <c r="C1820">
        <f t="shared" si="147"/>
        <v>953</v>
      </c>
      <c r="D1820">
        <f t="shared" si="147"/>
        <v>590</v>
      </c>
      <c r="E1820">
        <f t="array" ref="E1820">MIN(FIND(E$1:E$2,$A1820,C1820+1))-C1820</f>
        <v>5</v>
      </c>
      <c r="F1820">
        <f t="array" ref="F1820">MIN(FIND(F$1:F$2,$A1820,D1820+1))-D1820</f>
        <v>5</v>
      </c>
      <c r="G1820" t="str">
        <f t="shared" si="143"/>
        <v xml:space="preserve"> 21.2</v>
      </c>
      <c r="H1820" t="str">
        <f t="shared" si="144"/>
        <v xml:space="preserve"> 26.3</v>
      </c>
      <c r="I1820">
        <f t="shared" si="145"/>
        <v>21.2</v>
      </c>
      <c r="J1820">
        <f t="shared" si="146"/>
        <v>26.3</v>
      </c>
    </row>
    <row r="1821" spans="1:10" x14ac:dyDescent="0.2">
      <c r="A1821" t="s">
        <v>1851</v>
      </c>
      <c r="B1821" t="s">
        <v>1829</v>
      </c>
      <c r="C1821">
        <f t="shared" si="147"/>
        <v>952</v>
      </c>
      <c r="D1821">
        <f t="shared" si="147"/>
        <v>589</v>
      </c>
      <c r="E1821">
        <f t="array" ref="E1821">MIN(FIND(E$1:E$2,$A1821,C1821+1))-C1821</f>
        <v>5</v>
      </c>
      <c r="F1821">
        <f t="array" ref="F1821">MIN(FIND(F$1:F$2,$A1821,D1821+1))-D1821</f>
        <v>5</v>
      </c>
      <c r="G1821" t="str">
        <f t="shared" si="143"/>
        <v xml:space="preserve"> 25.4</v>
      </c>
      <c r="H1821" t="str">
        <f t="shared" si="144"/>
        <v xml:space="preserve"> 15.2</v>
      </c>
      <c r="I1821">
        <f t="shared" si="145"/>
        <v>25.4</v>
      </c>
      <c r="J1821">
        <f t="shared" si="146"/>
        <v>15.2</v>
      </c>
    </row>
    <row r="1822" spans="1:10" x14ac:dyDescent="0.2">
      <c r="A1822" t="s">
        <v>1852</v>
      </c>
      <c r="B1822" t="s">
        <v>1829</v>
      </c>
      <c r="C1822">
        <f t="shared" si="147"/>
        <v>959</v>
      </c>
      <c r="D1822">
        <f t="shared" si="147"/>
        <v>590</v>
      </c>
      <c r="E1822">
        <f t="array" ref="E1822">MIN(FIND(E$1:E$2,$A1822,C1822+1))-C1822</f>
        <v>5</v>
      </c>
      <c r="F1822">
        <f t="array" ref="F1822">MIN(FIND(F$1:F$2,$A1822,D1822+1))-D1822</f>
        <v>5</v>
      </c>
      <c r="G1822" t="str">
        <f t="shared" si="143"/>
        <v xml:space="preserve"> 14.2</v>
      </c>
      <c r="H1822" t="str">
        <f t="shared" si="144"/>
        <v xml:space="preserve"> 28.7</v>
      </c>
      <c r="I1822">
        <f t="shared" si="145"/>
        <v>14.2</v>
      </c>
      <c r="J1822">
        <f t="shared" si="146"/>
        <v>28.7</v>
      </c>
    </row>
    <row r="1823" spans="1:10" x14ac:dyDescent="0.2">
      <c r="A1823" t="s">
        <v>1853</v>
      </c>
      <c r="B1823" t="s">
        <v>1829</v>
      </c>
      <c r="C1823">
        <f t="shared" si="147"/>
        <v>962</v>
      </c>
      <c r="D1823">
        <f t="shared" si="147"/>
        <v>593</v>
      </c>
      <c r="E1823">
        <f t="array" ref="E1823">MIN(FIND(E$1:E$2,$A1823,C1823+1))-C1823</f>
        <v>5</v>
      </c>
      <c r="F1823">
        <f t="array" ref="F1823">MIN(FIND(F$1:F$2,$A1823,D1823+1))-D1823</f>
        <v>5</v>
      </c>
      <c r="G1823" t="str">
        <f t="shared" si="143"/>
        <v xml:space="preserve"> 22.4</v>
      </c>
      <c r="H1823" t="str">
        <f t="shared" si="144"/>
        <v xml:space="preserve"> 25.0</v>
      </c>
      <c r="I1823">
        <f t="shared" si="145"/>
        <v>22.4</v>
      </c>
      <c r="J1823">
        <f t="shared" si="146"/>
        <v>25</v>
      </c>
    </row>
    <row r="1824" spans="1:10" x14ac:dyDescent="0.2">
      <c r="A1824" t="s">
        <v>1854</v>
      </c>
      <c r="B1824" t="s">
        <v>1829</v>
      </c>
      <c r="C1824">
        <f t="shared" si="147"/>
        <v>952</v>
      </c>
      <c r="D1824">
        <f t="shared" si="147"/>
        <v>589</v>
      </c>
      <c r="E1824">
        <f t="array" ref="E1824">MIN(FIND(E$1:E$2,$A1824,C1824+1))-C1824</f>
        <v>5</v>
      </c>
      <c r="F1824">
        <f t="array" ref="F1824">MIN(FIND(F$1:F$2,$A1824,D1824+1))-D1824</f>
        <v>5</v>
      </c>
      <c r="G1824" t="str">
        <f t="shared" si="143"/>
        <v xml:space="preserve"> 29.4</v>
      </c>
      <c r="H1824" t="str">
        <f t="shared" si="144"/>
        <v xml:space="preserve"> 20.3</v>
      </c>
      <c r="I1824">
        <f t="shared" si="145"/>
        <v>29.4</v>
      </c>
      <c r="J1824">
        <f t="shared" si="146"/>
        <v>20.3</v>
      </c>
    </row>
    <row r="1825" spans="1:10" x14ac:dyDescent="0.2">
      <c r="A1825" t="s">
        <v>1855</v>
      </c>
      <c r="B1825" t="s">
        <v>1829</v>
      </c>
      <c r="C1825">
        <f t="shared" si="147"/>
        <v>957</v>
      </c>
      <c r="D1825">
        <f t="shared" si="147"/>
        <v>590</v>
      </c>
      <c r="E1825">
        <f t="array" ref="E1825">MIN(FIND(E$1:E$2,$A1825,C1825+1))-C1825</f>
        <v>5</v>
      </c>
      <c r="F1825">
        <f t="array" ref="F1825">MIN(FIND(F$1:F$2,$A1825,D1825+1))-D1825</f>
        <v>5</v>
      </c>
      <c r="G1825" t="str">
        <f t="shared" si="143"/>
        <v xml:space="preserve"> 17.0</v>
      </c>
      <c r="H1825" t="str">
        <f t="shared" si="144"/>
        <v xml:space="preserve"> 22.1</v>
      </c>
      <c r="I1825">
        <f t="shared" si="145"/>
        <v>17</v>
      </c>
      <c r="J1825">
        <f t="shared" si="146"/>
        <v>22.1</v>
      </c>
    </row>
    <row r="1826" spans="1:10" x14ac:dyDescent="0.2">
      <c r="A1826" t="s">
        <v>1856</v>
      </c>
      <c r="B1826" t="s">
        <v>1829</v>
      </c>
      <c r="C1826">
        <f t="shared" si="147"/>
        <v>947</v>
      </c>
      <c r="D1826">
        <f t="shared" si="147"/>
        <v>589</v>
      </c>
      <c r="E1826">
        <f t="array" ref="E1826">MIN(FIND(E$1:E$2,$A1826,C1826+1))-C1826</f>
        <v>5</v>
      </c>
      <c r="F1826">
        <f t="array" ref="F1826">MIN(FIND(F$1:F$2,$A1826,D1826+1))-D1826</f>
        <v>5</v>
      </c>
      <c r="G1826" t="str">
        <f t="shared" si="143"/>
        <v xml:space="preserve"> 22.6</v>
      </c>
      <c r="H1826" t="str">
        <f t="shared" si="144"/>
        <v xml:space="preserve"> 13.2</v>
      </c>
      <c r="I1826">
        <f t="shared" si="145"/>
        <v>22.6</v>
      </c>
      <c r="J1826">
        <f t="shared" si="146"/>
        <v>13.2</v>
      </c>
    </row>
    <row r="1827" spans="1:10" x14ac:dyDescent="0.2">
      <c r="A1827" t="s">
        <v>1857</v>
      </c>
      <c r="B1827" t="s">
        <v>1829</v>
      </c>
      <c r="C1827">
        <f t="shared" si="147"/>
        <v>950</v>
      </c>
      <c r="D1827">
        <f t="shared" si="147"/>
        <v>590</v>
      </c>
      <c r="E1827">
        <f t="array" ref="E1827">MIN(FIND(E$1:E$2,$A1827,C1827+1))-C1827</f>
        <v>5</v>
      </c>
      <c r="F1827">
        <f t="array" ref="F1827">MIN(FIND(F$1:F$2,$A1827,D1827+1))-D1827</f>
        <v>5</v>
      </c>
      <c r="G1827" t="str">
        <f t="shared" si="143"/>
        <v xml:space="preserve"> 25.1</v>
      </c>
      <c r="H1827" t="str">
        <f t="shared" si="144"/>
        <v xml:space="preserve"> 19.1</v>
      </c>
      <c r="I1827">
        <f t="shared" si="145"/>
        <v>25.1</v>
      </c>
      <c r="J1827">
        <f t="shared" si="146"/>
        <v>19.100000000000001</v>
      </c>
    </row>
    <row r="1828" spans="1:10" x14ac:dyDescent="0.2">
      <c r="A1828" t="s">
        <v>1858</v>
      </c>
      <c r="B1828" t="s">
        <v>1829</v>
      </c>
      <c r="C1828">
        <f t="shared" si="147"/>
        <v>948</v>
      </c>
      <c r="D1828">
        <f t="shared" si="147"/>
        <v>589</v>
      </c>
      <c r="E1828">
        <f t="array" ref="E1828">MIN(FIND(E$1:E$2,$A1828,C1828+1))-C1828</f>
        <v>5</v>
      </c>
      <c r="F1828">
        <f t="array" ref="F1828">MIN(FIND(F$1:F$2,$A1828,D1828+1))-D1828</f>
        <v>5</v>
      </c>
      <c r="G1828" t="str">
        <f t="shared" si="143"/>
        <v xml:space="preserve"> 25.3</v>
      </c>
      <c r="H1828" t="str">
        <f t="shared" si="144"/>
        <v xml:space="preserve"> 20.7</v>
      </c>
      <c r="I1828">
        <f t="shared" si="145"/>
        <v>25.3</v>
      </c>
      <c r="J1828">
        <f t="shared" si="146"/>
        <v>20.7</v>
      </c>
    </row>
    <row r="1829" spans="1:10" x14ac:dyDescent="0.2">
      <c r="A1829" t="s">
        <v>1859</v>
      </c>
      <c r="B1829" t="s">
        <v>1829</v>
      </c>
      <c r="C1829">
        <f t="shared" si="147"/>
        <v>952</v>
      </c>
      <c r="D1829">
        <f t="shared" si="147"/>
        <v>589</v>
      </c>
      <c r="E1829">
        <f t="array" ref="E1829">MIN(FIND(E$1:E$2,$A1829,C1829+1))-C1829</f>
        <v>5</v>
      </c>
      <c r="F1829">
        <f t="array" ref="F1829">MIN(FIND(F$1:F$2,$A1829,D1829+1))-D1829</f>
        <v>5</v>
      </c>
      <c r="G1829" t="str">
        <f t="shared" si="143"/>
        <v xml:space="preserve"> 28.6</v>
      </c>
      <c r="H1829" t="str">
        <f t="shared" si="144"/>
        <v xml:space="preserve"> 30.7</v>
      </c>
      <c r="I1829">
        <f t="shared" si="145"/>
        <v>28.6</v>
      </c>
      <c r="J1829">
        <f t="shared" si="146"/>
        <v>30.7</v>
      </c>
    </row>
    <row r="1830" spans="1:10" x14ac:dyDescent="0.2">
      <c r="A1830" t="s">
        <v>1860</v>
      </c>
      <c r="B1830" t="s">
        <v>1829</v>
      </c>
      <c r="C1830">
        <f t="shared" si="147"/>
        <v>944</v>
      </c>
      <c r="D1830">
        <f t="shared" si="147"/>
        <v>589</v>
      </c>
      <c r="E1830">
        <f t="array" ref="E1830">MIN(FIND(E$1:E$2,$A1830,C1830+1))-C1830</f>
        <v>5</v>
      </c>
      <c r="F1830">
        <f t="array" ref="F1830">MIN(FIND(F$1:F$2,$A1830,D1830+1))-D1830</f>
        <v>5</v>
      </c>
      <c r="G1830" t="str">
        <f t="shared" si="143"/>
        <v xml:space="preserve"> 11.9</v>
      </c>
      <c r="H1830" t="str">
        <f t="shared" si="144"/>
        <v xml:space="preserve"> 12.8</v>
      </c>
      <c r="I1830">
        <f t="shared" si="145"/>
        <v>11.9</v>
      </c>
      <c r="J1830">
        <f t="shared" si="146"/>
        <v>12.8</v>
      </c>
    </row>
    <row r="1831" spans="1:10" x14ac:dyDescent="0.2">
      <c r="A1831" t="s">
        <v>1861</v>
      </c>
      <c r="B1831" t="s">
        <v>1829</v>
      </c>
      <c r="C1831">
        <f t="shared" si="147"/>
        <v>953</v>
      </c>
      <c r="D1831">
        <f t="shared" si="147"/>
        <v>589</v>
      </c>
      <c r="E1831">
        <f t="array" ref="E1831">MIN(FIND(E$1:E$2,$A1831,C1831+1))-C1831</f>
        <v>5</v>
      </c>
      <c r="F1831">
        <f t="array" ref="F1831">MIN(FIND(F$1:F$2,$A1831,D1831+1))-D1831</f>
        <v>5</v>
      </c>
      <c r="G1831" t="str">
        <f t="shared" si="143"/>
        <v xml:space="preserve"> 23.6</v>
      </c>
      <c r="H1831" t="str">
        <f t="shared" si="144"/>
        <v xml:space="preserve"> 29.1</v>
      </c>
      <c r="I1831">
        <f t="shared" si="145"/>
        <v>23.6</v>
      </c>
      <c r="J1831">
        <f t="shared" si="146"/>
        <v>29.1</v>
      </c>
    </row>
    <row r="1832" spans="1:10" x14ac:dyDescent="0.2">
      <c r="A1832" t="s">
        <v>1862</v>
      </c>
      <c r="B1832" t="s">
        <v>1863</v>
      </c>
      <c r="C1832">
        <f t="shared" si="147"/>
        <v>960</v>
      </c>
      <c r="D1832">
        <f t="shared" si="147"/>
        <v>593</v>
      </c>
      <c r="E1832">
        <f t="array" ref="E1832">MIN(FIND(E$1:E$2,$A1832,C1832+1))-C1832</f>
        <v>5</v>
      </c>
      <c r="F1832">
        <f t="array" ref="F1832">MIN(FIND(F$1:F$2,$A1832,D1832+1))-D1832</f>
        <v>5</v>
      </c>
      <c r="G1832" t="str">
        <f t="shared" si="143"/>
        <v xml:space="preserve"> 13.0</v>
      </c>
      <c r="H1832" t="str">
        <f t="shared" si="144"/>
        <v xml:space="preserve"> 20.0</v>
      </c>
      <c r="I1832">
        <f t="shared" si="145"/>
        <v>13</v>
      </c>
      <c r="J1832">
        <f t="shared" si="146"/>
        <v>20</v>
      </c>
    </row>
    <row r="1833" spans="1:10" x14ac:dyDescent="0.2">
      <c r="A1833" t="s">
        <v>1864</v>
      </c>
      <c r="B1833" t="s">
        <v>1863</v>
      </c>
      <c r="C1833">
        <f t="shared" si="147"/>
        <v>954</v>
      </c>
      <c r="D1833">
        <f t="shared" si="147"/>
        <v>590</v>
      </c>
      <c r="E1833">
        <f t="array" ref="E1833">MIN(FIND(E$1:E$2,$A1833,C1833+1))-C1833</f>
        <v>5</v>
      </c>
      <c r="F1833">
        <f t="array" ref="F1833">MIN(FIND(F$1:F$2,$A1833,D1833+1))-D1833</f>
        <v>5</v>
      </c>
      <c r="G1833" t="str">
        <f t="shared" si="143"/>
        <v xml:space="preserve"> 16.5</v>
      </c>
      <c r="H1833" t="str">
        <f t="shared" si="144"/>
        <v xml:space="preserve"> 20.8</v>
      </c>
      <c r="I1833">
        <f t="shared" si="145"/>
        <v>16.5</v>
      </c>
      <c r="J1833">
        <f t="shared" si="146"/>
        <v>20.8</v>
      </c>
    </row>
    <row r="1834" spans="1:10" x14ac:dyDescent="0.2">
      <c r="A1834" t="s">
        <v>1865</v>
      </c>
      <c r="B1834" t="s">
        <v>1863</v>
      </c>
      <c r="C1834">
        <f t="shared" si="147"/>
        <v>956</v>
      </c>
      <c r="D1834">
        <f t="shared" si="147"/>
        <v>591</v>
      </c>
      <c r="E1834">
        <f t="array" ref="E1834">MIN(FIND(E$1:E$2,$A1834,C1834+1))-C1834</f>
        <v>5</v>
      </c>
      <c r="F1834">
        <f t="array" ref="F1834">MIN(FIND(F$1:F$2,$A1834,D1834+1))-D1834</f>
        <v>5</v>
      </c>
      <c r="G1834" t="str">
        <f t="shared" si="143"/>
        <v xml:space="preserve"> 29.8</v>
      </c>
      <c r="H1834" t="str">
        <f t="shared" si="144"/>
        <v xml:space="preserve"> 42.4</v>
      </c>
      <c r="I1834">
        <f t="shared" si="145"/>
        <v>29.8</v>
      </c>
      <c r="J1834">
        <f t="shared" si="146"/>
        <v>42.4</v>
      </c>
    </row>
    <row r="1835" spans="1:10" x14ac:dyDescent="0.2">
      <c r="A1835" t="s">
        <v>1866</v>
      </c>
      <c r="B1835" t="s">
        <v>1863</v>
      </c>
      <c r="C1835">
        <f t="shared" si="147"/>
        <v>958</v>
      </c>
      <c r="D1835">
        <f t="shared" si="147"/>
        <v>591</v>
      </c>
      <c r="E1835">
        <f t="array" ref="E1835">MIN(FIND(E$1:E$2,$A1835,C1835+1))-C1835</f>
        <v>5</v>
      </c>
      <c r="F1835">
        <f t="array" ref="F1835">MIN(FIND(F$1:F$2,$A1835,D1835+1))-D1835</f>
        <v>5</v>
      </c>
      <c r="G1835" t="str">
        <f t="shared" si="143"/>
        <v xml:space="preserve"> 17.4</v>
      </c>
      <c r="H1835" t="str">
        <f t="shared" si="144"/>
        <v xml:space="preserve"> 18.7</v>
      </c>
      <c r="I1835">
        <f t="shared" si="145"/>
        <v>17.399999999999999</v>
      </c>
      <c r="J1835">
        <f t="shared" si="146"/>
        <v>18.7</v>
      </c>
    </row>
    <row r="1836" spans="1:10" x14ac:dyDescent="0.2">
      <c r="A1836" t="s">
        <v>1867</v>
      </c>
      <c r="B1836" t="s">
        <v>1863</v>
      </c>
      <c r="C1836">
        <f t="shared" si="147"/>
        <v>961</v>
      </c>
      <c r="D1836">
        <f t="shared" si="147"/>
        <v>590</v>
      </c>
      <c r="E1836">
        <f t="array" ref="E1836">MIN(FIND(E$1:E$2,$A1836,C1836+1))-C1836</f>
        <v>5</v>
      </c>
      <c r="F1836">
        <f t="array" ref="F1836">MIN(FIND(F$1:F$2,$A1836,D1836+1))-D1836</f>
        <v>5</v>
      </c>
      <c r="G1836" t="str">
        <f t="shared" si="143"/>
        <v xml:space="preserve"> 17.9</v>
      </c>
      <c r="H1836" t="str">
        <f t="shared" si="144"/>
        <v xml:space="preserve"> 21.6</v>
      </c>
      <c r="I1836">
        <f t="shared" si="145"/>
        <v>17.899999999999999</v>
      </c>
      <c r="J1836">
        <f t="shared" si="146"/>
        <v>21.6</v>
      </c>
    </row>
    <row r="1837" spans="1:10" x14ac:dyDescent="0.2">
      <c r="A1837" t="s">
        <v>1868</v>
      </c>
      <c r="B1837" t="s">
        <v>1863</v>
      </c>
      <c r="C1837">
        <f t="shared" si="147"/>
        <v>952</v>
      </c>
      <c r="D1837">
        <f t="shared" si="147"/>
        <v>591</v>
      </c>
      <c r="E1837">
        <f t="array" ref="E1837">MIN(FIND(E$1:E$2,$A1837,C1837+1))-C1837</f>
        <v>5</v>
      </c>
      <c r="F1837">
        <f t="array" ref="F1837">MIN(FIND(F$1:F$2,$A1837,D1837+1))-D1837</f>
        <v>5</v>
      </c>
      <c r="G1837" t="str">
        <f t="shared" si="143"/>
        <v xml:space="preserve"> 12.7</v>
      </c>
      <c r="H1837" t="str">
        <f t="shared" si="144"/>
        <v xml:space="preserve"> 21.4</v>
      </c>
      <c r="I1837">
        <f t="shared" si="145"/>
        <v>12.7</v>
      </c>
      <c r="J1837">
        <f t="shared" si="146"/>
        <v>21.4</v>
      </c>
    </row>
    <row r="1838" spans="1:10" x14ac:dyDescent="0.2">
      <c r="A1838" t="s">
        <v>1869</v>
      </c>
      <c r="B1838" t="s">
        <v>1863</v>
      </c>
      <c r="C1838">
        <f t="shared" si="147"/>
        <v>964</v>
      </c>
      <c r="D1838">
        <f t="shared" si="147"/>
        <v>591</v>
      </c>
      <c r="E1838">
        <f t="array" ref="E1838">MIN(FIND(E$1:E$2,$A1838,C1838+1))-C1838</f>
        <v>5</v>
      </c>
      <c r="F1838">
        <f t="array" ref="F1838">MIN(FIND(F$1:F$2,$A1838,D1838+1))-D1838</f>
        <v>5</v>
      </c>
      <c r="G1838" t="str">
        <f t="shared" si="143"/>
        <v xml:space="preserve"> 19.1</v>
      </c>
      <c r="H1838" t="str">
        <f t="shared" si="144"/>
        <v xml:space="preserve"> 18.0</v>
      </c>
      <c r="I1838">
        <f t="shared" si="145"/>
        <v>19.100000000000001</v>
      </c>
      <c r="J1838">
        <f t="shared" si="146"/>
        <v>18</v>
      </c>
    </row>
    <row r="1839" spans="1:10" x14ac:dyDescent="0.2">
      <c r="A1839" t="s">
        <v>1870</v>
      </c>
      <c r="B1839" t="s">
        <v>1863</v>
      </c>
      <c r="C1839">
        <f t="shared" si="147"/>
        <v>957</v>
      </c>
      <c r="D1839">
        <f t="shared" si="147"/>
        <v>591</v>
      </c>
      <c r="E1839">
        <f t="array" ref="E1839">MIN(FIND(E$1:E$2,$A1839,C1839+1))-C1839</f>
        <v>5</v>
      </c>
      <c r="F1839">
        <f t="array" ref="F1839">MIN(FIND(F$1:F$2,$A1839,D1839+1))-D1839</f>
        <v>5</v>
      </c>
      <c r="G1839" t="str">
        <f t="shared" si="143"/>
        <v xml:space="preserve"> 15.7</v>
      </c>
      <c r="H1839" t="str">
        <f t="shared" si="144"/>
        <v xml:space="preserve"> 19.0</v>
      </c>
      <c r="I1839">
        <f t="shared" si="145"/>
        <v>15.7</v>
      </c>
      <c r="J1839">
        <f t="shared" si="146"/>
        <v>19</v>
      </c>
    </row>
    <row r="1840" spans="1:10" x14ac:dyDescent="0.2">
      <c r="A1840" t="s">
        <v>1871</v>
      </c>
      <c r="B1840" t="s">
        <v>1863</v>
      </c>
      <c r="C1840">
        <f t="shared" si="147"/>
        <v>956</v>
      </c>
      <c r="D1840">
        <f t="shared" si="147"/>
        <v>590</v>
      </c>
      <c r="E1840">
        <f t="array" ref="E1840">MIN(FIND(E$1:E$2,$A1840,C1840+1))-C1840</f>
        <v>5</v>
      </c>
      <c r="F1840">
        <f t="array" ref="F1840">MIN(FIND(F$1:F$2,$A1840,D1840+1))-D1840</f>
        <v>5</v>
      </c>
      <c r="G1840" t="str">
        <f t="shared" si="143"/>
        <v xml:space="preserve"> 15.5</v>
      </c>
      <c r="H1840" t="str">
        <f t="shared" si="144"/>
        <v xml:space="preserve"> 22.7</v>
      </c>
      <c r="I1840">
        <f t="shared" si="145"/>
        <v>15.5</v>
      </c>
      <c r="J1840">
        <f t="shared" si="146"/>
        <v>22.7</v>
      </c>
    </row>
    <row r="1841" spans="1:10" x14ac:dyDescent="0.2">
      <c r="A1841" t="s">
        <v>1872</v>
      </c>
      <c r="B1841" t="s">
        <v>1863</v>
      </c>
      <c r="C1841">
        <f t="shared" si="147"/>
        <v>959</v>
      </c>
      <c r="D1841">
        <f t="shared" si="147"/>
        <v>591</v>
      </c>
      <c r="E1841">
        <f t="array" ref="E1841">MIN(FIND(E$1:E$2,$A1841,C1841+1))-C1841</f>
        <v>5</v>
      </c>
      <c r="F1841">
        <f t="array" ref="F1841">MIN(FIND(F$1:F$2,$A1841,D1841+1))-D1841</f>
        <v>5</v>
      </c>
      <c r="G1841" t="str">
        <f t="shared" si="143"/>
        <v xml:space="preserve"> 14.5</v>
      </c>
      <c r="H1841" t="str">
        <f t="shared" si="144"/>
        <v xml:space="preserve"> 20.2</v>
      </c>
      <c r="I1841">
        <f t="shared" si="145"/>
        <v>14.5</v>
      </c>
      <c r="J1841">
        <f t="shared" si="146"/>
        <v>20.2</v>
      </c>
    </row>
    <row r="1842" spans="1:10" x14ac:dyDescent="0.2">
      <c r="A1842" t="s">
        <v>1873</v>
      </c>
      <c r="B1842" t="s">
        <v>1863</v>
      </c>
      <c r="C1842">
        <f t="shared" si="147"/>
        <v>952</v>
      </c>
      <c r="D1842">
        <f t="shared" si="147"/>
        <v>590</v>
      </c>
      <c r="E1842">
        <f t="array" ref="E1842">MIN(FIND(E$1:E$2,$A1842,C1842+1))-C1842</f>
        <v>4</v>
      </c>
      <c r="F1842">
        <f t="array" ref="F1842">MIN(FIND(F$1:F$2,$A1842,D1842+1))-D1842</f>
        <v>5</v>
      </c>
      <c r="G1842" t="str">
        <f t="shared" si="143"/>
        <v xml:space="preserve"> 9.8</v>
      </c>
      <c r="H1842" t="str">
        <f t="shared" si="144"/>
        <v xml:space="preserve"> 25.7</v>
      </c>
      <c r="I1842">
        <f t="shared" si="145"/>
        <v>9.8000000000000007</v>
      </c>
      <c r="J1842">
        <f t="shared" si="146"/>
        <v>25.7</v>
      </c>
    </row>
    <row r="1843" spans="1:10" x14ac:dyDescent="0.2">
      <c r="A1843" t="s">
        <v>1874</v>
      </c>
      <c r="B1843" t="s">
        <v>1863</v>
      </c>
      <c r="C1843">
        <f t="shared" si="147"/>
        <v>952</v>
      </c>
      <c r="D1843">
        <f t="shared" si="147"/>
        <v>590</v>
      </c>
      <c r="E1843">
        <f t="array" ref="E1843">MIN(FIND(E$1:E$2,$A1843,C1843+1))-C1843</f>
        <v>5</v>
      </c>
      <c r="F1843">
        <f t="array" ref="F1843">MIN(FIND(F$1:F$2,$A1843,D1843+1))-D1843</f>
        <v>5</v>
      </c>
      <c r="G1843" t="str">
        <f t="shared" si="143"/>
        <v xml:space="preserve"> 14.7</v>
      </c>
      <c r="H1843" t="str">
        <f t="shared" si="144"/>
        <v xml:space="preserve"> 20.9</v>
      </c>
      <c r="I1843">
        <f t="shared" si="145"/>
        <v>14.7</v>
      </c>
      <c r="J1843">
        <f t="shared" si="146"/>
        <v>20.9</v>
      </c>
    </row>
    <row r="1844" spans="1:10" x14ac:dyDescent="0.2">
      <c r="A1844" t="s">
        <v>1875</v>
      </c>
      <c r="B1844" t="s">
        <v>1863</v>
      </c>
      <c r="C1844">
        <f t="shared" si="147"/>
        <v>956</v>
      </c>
      <c r="D1844">
        <f t="shared" si="147"/>
        <v>591</v>
      </c>
      <c r="E1844">
        <f t="array" ref="E1844">MIN(FIND(E$1:E$2,$A1844,C1844+1))-C1844</f>
        <v>5</v>
      </c>
      <c r="F1844">
        <f t="array" ref="F1844">MIN(FIND(F$1:F$2,$A1844,D1844+1))-D1844</f>
        <v>5</v>
      </c>
      <c r="G1844" t="str">
        <f t="shared" si="143"/>
        <v xml:space="preserve"> 14.2</v>
      </c>
      <c r="H1844" t="str">
        <f t="shared" si="144"/>
        <v xml:space="preserve"> 22.6</v>
      </c>
      <c r="I1844">
        <f t="shared" si="145"/>
        <v>14.2</v>
      </c>
      <c r="J1844">
        <f t="shared" si="146"/>
        <v>22.6</v>
      </c>
    </row>
    <row r="1845" spans="1:10" x14ac:dyDescent="0.2">
      <c r="A1845" t="s">
        <v>1876</v>
      </c>
      <c r="B1845" t="s">
        <v>1863</v>
      </c>
      <c r="C1845">
        <f t="shared" si="147"/>
        <v>964</v>
      </c>
      <c r="D1845">
        <f t="shared" si="147"/>
        <v>595</v>
      </c>
      <c r="E1845">
        <f t="array" ref="E1845">MIN(FIND(E$1:E$2,$A1845,C1845+1))-C1845</f>
        <v>4</v>
      </c>
      <c r="F1845">
        <f t="array" ref="F1845">MIN(FIND(F$1:F$2,$A1845,D1845+1))-D1845</f>
        <v>5</v>
      </c>
      <c r="G1845" t="str">
        <f t="shared" si="143"/>
        <v xml:space="preserve"> 9.0</v>
      </c>
      <c r="H1845" t="str">
        <f t="shared" si="144"/>
        <v xml:space="preserve"> 31.2</v>
      </c>
      <c r="I1845">
        <f t="shared" si="145"/>
        <v>9</v>
      </c>
      <c r="J1845">
        <f t="shared" si="146"/>
        <v>31.2</v>
      </c>
    </row>
    <row r="1846" spans="1:10" x14ac:dyDescent="0.2">
      <c r="A1846" t="s">
        <v>1877</v>
      </c>
      <c r="B1846" t="s">
        <v>1863</v>
      </c>
      <c r="C1846">
        <f t="shared" si="147"/>
        <v>965</v>
      </c>
      <c r="D1846">
        <f t="shared" si="147"/>
        <v>594</v>
      </c>
      <c r="E1846">
        <f t="array" ref="E1846">MIN(FIND(E$1:E$2,$A1846,C1846+1))-C1846</f>
        <v>5</v>
      </c>
      <c r="F1846">
        <f t="array" ref="F1846">MIN(FIND(F$1:F$2,$A1846,D1846+1))-D1846</f>
        <v>5</v>
      </c>
      <c r="G1846" t="str">
        <f t="shared" si="143"/>
        <v xml:space="preserve"> 14.6</v>
      </c>
      <c r="H1846" t="str">
        <f t="shared" si="144"/>
        <v xml:space="preserve"> 20.9</v>
      </c>
      <c r="I1846">
        <f t="shared" si="145"/>
        <v>14.6</v>
      </c>
      <c r="J1846">
        <f t="shared" si="146"/>
        <v>20.9</v>
      </c>
    </row>
    <row r="1847" spans="1:10" x14ac:dyDescent="0.2">
      <c r="A1847" t="s">
        <v>1878</v>
      </c>
      <c r="B1847" t="s">
        <v>1863</v>
      </c>
      <c r="C1847">
        <f t="shared" si="147"/>
        <v>950</v>
      </c>
      <c r="D1847">
        <f t="shared" si="147"/>
        <v>587</v>
      </c>
      <c r="E1847">
        <f t="array" ref="E1847">MIN(FIND(E$1:E$2,$A1847,C1847+1))-C1847</f>
        <v>5</v>
      </c>
      <c r="F1847">
        <f t="array" ref="F1847">MIN(FIND(F$1:F$2,$A1847,D1847+1))-D1847</f>
        <v>5</v>
      </c>
      <c r="G1847" t="str">
        <f t="shared" si="143"/>
        <v xml:space="preserve"> 11.9</v>
      </c>
      <c r="H1847" t="str">
        <f t="shared" si="144"/>
        <v xml:space="preserve"> 21.6</v>
      </c>
      <c r="I1847">
        <f t="shared" si="145"/>
        <v>11.9</v>
      </c>
      <c r="J1847">
        <f t="shared" si="146"/>
        <v>21.6</v>
      </c>
    </row>
    <row r="1848" spans="1:10" x14ac:dyDescent="0.2">
      <c r="A1848" t="s">
        <v>1879</v>
      </c>
      <c r="B1848" t="s">
        <v>1863</v>
      </c>
      <c r="C1848">
        <f t="shared" si="147"/>
        <v>949</v>
      </c>
      <c r="D1848">
        <f t="shared" si="147"/>
        <v>587</v>
      </c>
      <c r="E1848">
        <f t="array" ref="E1848">MIN(FIND(E$1:E$2,$A1848,C1848+1))-C1848</f>
        <v>5</v>
      </c>
      <c r="F1848">
        <f t="array" ref="F1848">MIN(FIND(F$1:F$2,$A1848,D1848+1))-D1848</f>
        <v>5</v>
      </c>
      <c r="G1848" t="str">
        <f t="shared" si="143"/>
        <v xml:space="preserve"> 19.2</v>
      </c>
      <c r="H1848" t="str">
        <f t="shared" si="144"/>
        <v xml:space="preserve"> 19.5</v>
      </c>
      <c r="I1848">
        <f t="shared" si="145"/>
        <v>19.2</v>
      </c>
      <c r="J1848">
        <f t="shared" si="146"/>
        <v>19.5</v>
      </c>
    </row>
    <row r="1849" spans="1:10" x14ac:dyDescent="0.2">
      <c r="A1849" t="s">
        <v>1880</v>
      </c>
      <c r="B1849" t="s">
        <v>1863</v>
      </c>
      <c r="C1849">
        <f t="shared" si="147"/>
        <v>950</v>
      </c>
      <c r="D1849">
        <f t="shared" si="147"/>
        <v>590</v>
      </c>
      <c r="E1849">
        <f t="array" ref="E1849">MIN(FIND(E$1:E$2,$A1849,C1849+1))-C1849</f>
        <v>5</v>
      </c>
      <c r="F1849">
        <f t="array" ref="F1849">MIN(FIND(F$1:F$2,$A1849,D1849+1))-D1849</f>
        <v>5</v>
      </c>
      <c r="G1849" t="str">
        <f t="shared" si="143"/>
        <v xml:space="preserve"> 16.1</v>
      </c>
      <c r="H1849" t="str">
        <f t="shared" si="144"/>
        <v xml:space="preserve"> 23.3</v>
      </c>
      <c r="I1849">
        <f t="shared" si="145"/>
        <v>16.100000000000001</v>
      </c>
      <c r="J1849">
        <f t="shared" si="146"/>
        <v>23.3</v>
      </c>
    </row>
    <row r="1850" spans="1:10" x14ac:dyDescent="0.2">
      <c r="A1850" t="s">
        <v>1881</v>
      </c>
      <c r="B1850" t="s">
        <v>1863</v>
      </c>
      <c r="C1850">
        <f t="shared" si="147"/>
        <v>954</v>
      </c>
      <c r="D1850">
        <f t="shared" si="147"/>
        <v>590</v>
      </c>
      <c r="E1850">
        <f t="array" ref="E1850">MIN(FIND(E$1:E$2,$A1850,C1850+1))-C1850</f>
        <v>5</v>
      </c>
      <c r="F1850">
        <f t="array" ref="F1850">MIN(FIND(F$1:F$2,$A1850,D1850+1))-D1850</f>
        <v>5</v>
      </c>
      <c r="G1850" t="str">
        <f t="shared" si="143"/>
        <v xml:space="preserve"> 12.6</v>
      </c>
      <c r="H1850" t="str">
        <f t="shared" si="144"/>
        <v xml:space="preserve"> 21.7</v>
      </c>
      <c r="I1850">
        <f t="shared" si="145"/>
        <v>12.6</v>
      </c>
      <c r="J1850">
        <f t="shared" si="146"/>
        <v>21.7</v>
      </c>
    </row>
    <row r="1851" spans="1:10" x14ac:dyDescent="0.2">
      <c r="A1851" t="s">
        <v>1882</v>
      </c>
      <c r="B1851" t="s">
        <v>1863</v>
      </c>
      <c r="C1851">
        <f t="shared" si="147"/>
        <v>954</v>
      </c>
      <c r="D1851">
        <f t="shared" si="147"/>
        <v>590</v>
      </c>
      <c r="E1851">
        <f t="array" ref="E1851">MIN(FIND(E$1:E$2,$A1851,C1851+1))-C1851</f>
        <v>5</v>
      </c>
      <c r="F1851">
        <f t="array" ref="F1851">MIN(FIND(F$1:F$2,$A1851,D1851+1))-D1851</f>
        <v>5</v>
      </c>
      <c r="G1851" t="str">
        <f t="shared" si="143"/>
        <v xml:space="preserve"> 15.1</v>
      </c>
      <c r="H1851" t="str">
        <f t="shared" si="144"/>
        <v xml:space="preserve"> 26.3</v>
      </c>
      <c r="I1851">
        <f t="shared" si="145"/>
        <v>15.1</v>
      </c>
      <c r="J1851">
        <f t="shared" si="146"/>
        <v>26.3</v>
      </c>
    </row>
    <row r="1852" spans="1:10" x14ac:dyDescent="0.2">
      <c r="A1852" t="s">
        <v>1883</v>
      </c>
      <c r="B1852" t="s">
        <v>1863</v>
      </c>
      <c r="C1852">
        <f t="shared" si="147"/>
        <v>947</v>
      </c>
      <c r="D1852">
        <f t="shared" si="147"/>
        <v>587</v>
      </c>
      <c r="E1852">
        <f t="array" ref="E1852">MIN(FIND(E$1:E$2,$A1852,C1852+1))-C1852</f>
        <v>4</v>
      </c>
      <c r="F1852">
        <f t="array" ref="F1852">MIN(FIND(F$1:F$2,$A1852,D1852+1))-D1852</f>
        <v>5</v>
      </c>
      <c r="G1852" t="str">
        <f t="shared" si="143"/>
        <v xml:space="preserve"> 9.4</v>
      </c>
      <c r="H1852" t="str">
        <f t="shared" si="144"/>
        <v xml:space="preserve"> 24.8</v>
      </c>
      <c r="I1852">
        <f t="shared" si="145"/>
        <v>9.4</v>
      </c>
      <c r="J1852">
        <f t="shared" si="146"/>
        <v>24.8</v>
      </c>
    </row>
    <row r="1853" spans="1:10" x14ac:dyDescent="0.2">
      <c r="A1853" t="s">
        <v>1884</v>
      </c>
      <c r="B1853" t="s">
        <v>1863</v>
      </c>
      <c r="C1853">
        <f t="shared" si="147"/>
        <v>955</v>
      </c>
      <c r="D1853">
        <f t="shared" si="147"/>
        <v>590</v>
      </c>
      <c r="E1853">
        <f t="array" ref="E1853">MIN(FIND(E$1:E$2,$A1853,C1853+1))-C1853</f>
        <v>5</v>
      </c>
      <c r="F1853">
        <f t="array" ref="F1853">MIN(FIND(F$1:F$2,$A1853,D1853+1))-D1853</f>
        <v>5</v>
      </c>
      <c r="G1853" t="str">
        <f t="shared" si="143"/>
        <v xml:space="preserve"> 15.0</v>
      </c>
      <c r="H1853" t="str">
        <f t="shared" si="144"/>
        <v xml:space="preserve"> 23.0</v>
      </c>
      <c r="I1853">
        <f t="shared" si="145"/>
        <v>15</v>
      </c>
      <c r="J1853">
        <f t="shared" si="146"/>
        <v>23</v>
      </c>
    </row>
    <row r="1854" spans="1:10" x14ac:dyDescent="0.2">
      <c r="A1854" t="s">
        <v>1885</v>
      </c>
      <c r="B1854" t="s">
        <v>1863</v>
      </c>
      <c r="C1854">
        <f t="shared" si="147"/>
        <v>958</v>
      </c>
      <c r="D1854">
        <f t="shared" si="147"/>
        <v>590</v>
      </c>
      <c r="E1854">
        <f t="array" ref="E1854">MIN(FIND(E$1:E$2,$A1854,C1854+1))-C1854</f>
        <v>5</v>
      </c>
      <c r="F1854">
        <f t="array" ref="F1854">MIN(FIND(F$1:F$2,$A1854,D1854+1))-D1854</f>
        <v>5</v>
      </c>
      <c r="G1854" t="str">
        <f t="shared" si="143"/>
        <v xml:space="preserve"> 15.4</v>
      </c>
      <c r="H1854" t="str">
        <f t="shared" si="144"/>
        <v xml:space="preserve"> 18.2</v>
      </c>
      <c r="I1854">
        <f t="shared" si="145"/>
        <v>15.4</v>
      </c>
      <c r="J1854">
        <f t="shared" si="146"/>
        <v>18.2</v>
      </c>
    </row>
    <row r="1855" spans="1:10" x14ac:dyDescent="0.2">
      <c r="A1855" t="s">
        <v>1886</v>
      </c>
      <c r="B1855" t="s">
        <v>1863</v>
      </c>
      <c r="C1855">
        <f t="shared" si="147"/>
        <v>965</v>
      </c>
      <c r="D1855">
        <f t="shared" si="147"/>
        <v>596</v>
      </c>
      <c r="E1855">
        <f t="array" ref="E1855">MIN(FIND(E$1:E$2,$A1855,C1855+1))-C1855</f>
        <v>5</v>
      </c>
      <c r="F1855">
        <f t="array" ref="F1855">MIN(FIND(F$1:F$2,$A1855,D1855+1))-D1855</f>
        <v>5</v>
      </c>
      <c r="G1855" t="str">
        <f t="shared" si="143"/>
        <v xml:space="preserve"> 23.2</v>
      </c>
      <c r="H1855" t="str">
        <f t="shared" si="144"/>
        <v xml:space="preserve"> 41.1</v>
      </c>
      <c r="I1855">
        <f t="shared" si="145"/>
        <v>23.2</v>
      </c>
      <c r="J1855">
        <f t="shared" si="146"/>
        <v>41.1</v>
      </c>
    </row>
    <row r="1856" spans="1:10" x14ac:dyDescent="0.2">
      <c r="A1856" t="s">
        <v>1887</v>
      </c>
      <c r="B1856" t="s">
        <v>1863</v>
      </c>
      <c r="C1856">
        <f t="shared" si="147"/>
        <v>951</v>
      </c>
      <c r="D1856">
        <f t="shared" si="147"/>
        <v>590</v>
      </c>
      <c r="E1856">
        <f t="array" ref="E1856">MIN(FIND(E$1:E$2,$A1856,C1856+1))-C1856</f>
        <v>5</v>
      </c>
      <c r="F1856">
        <f t="array" ref="F1856">MIN(FIND(F$1:F$2,$A1856,D1856+1))-D1856</f>
        <v>5</v>
      </c>
      <c r="G1856" t="str">
        <f t="shared" si="143"/>
        <v xml:space="preserve"> 13.5</v>
      </c>
      <c r="H1856" t="str">
        <f t="shared" si="144"/>
        <v xml:space="preserve"> 23.7</v>
      </c>
      <c r="I1856">
        <f t="shared" si="145"/>
        <v>13.5</v>
      </c>
      <c r="J1856">
        <f t="shared" si="146"/>
        <v>23.7</v>
      </c>
    </row>
    <row r="1857" spans="1:10" x14ac:dyDescent="0.2">
      <c r="A1857" t="s">
        <v>1888</v>
      </c>
      <c r="B1857" t="s">
        <v>1863</v>
      </c>
      <c r="C1857">
        <f t="shared" si="147"/>
        <v>956</v>
      </c>
      <c r="D1857">
        <f t="shared" si="147"/>
        <v>590</v>
      </c>
      <c r="E1857">
        <f t="array" ref="E1857">MIN(FIND(E$1:E$2,$A1857,C1857+1))-C1857</f>
        <v>5</v>
      </c>
      <c r="F1857">
        <f t="array" ref="F1857">MIN(FIND(F$1:F$2,$A1857,D1857+1))-D1857</f>
        <v>5</v>
      </c>
      <c r="G1857" t="str">
        <f t="shared" ref="G1857:G1920" si="148">MID($A1857,C1857,E1857)</f>
        <v xml:space="preserve"> 13.4</v>
      </c>
      <c r="H1857" t="str">
        <f t="shared" ref="H1857:H1920" si="149">MID($A1857,D1857,F1857)</f>
        <v xml:space="preserve"> 24.6</v>
      </c>
      <c r="I1857">
        <f t="shared" ref="I1857:I1920" si="150">VALUE(G1857)</f>
        <v>13.4</v>
      </c>
      <c r="J1857">
        <f t="shared" ref="J1857:J1920" si="151">VALUE(H1857)</f>
        <v>24.6</v>
      </c>
    </row>
    <row r="1858" spans="1:10" x14ac:dyDescent="0.2">
      <c r="A1858" t="s">
        <v>1889</v>
      </c>
      <c r="B1858" t="s">
        <v>1863</v>
      </c>
      <c r="C1858">
        <f t="shared" ref="C1858:D1921" si="152">FIND(C$1,$A1858)+LEN(C$1)+2</f>
        <v>953</v>
      </c>
      <c r="D1858">
        <f t="shared" si="152"/>
        <v>590</v>
      </c>
      <c r="E1858">
        <f t="array" ref="E1858">MIN(FIND(E$1:E$2,$A1858,C1858+1))-C1858</f>
        <v>5</v>
      </c>
      <c r="F1858">
        <f t="array" ref="F1858">MIN(FIND(F$1:F$2,$A1858,D1858+1))-D1858</f>
        <v>5</v>
      </c>
      <c r="G1858" t="str">
        <f t="shared" si="148"/>
        <v xml:space="preserve"> 11.3</v>
      </c>
      <c r="H1858" t="str">
        <f t="shared" si="149"/>
        <v xml:space="preserve"> 23.0</v>
      </c>
      <c r="I1858">
        <f t="shared" si="150"/>
        <v>11.3</v>
      </c>
      <c r="J1858">
        <f t="shared" si="151"/>
        <v>23</v>
      </c>
    </row>
    <row r="1859" spans="1:10" x14ac:dyDescent="0.2">
      <c r="A1859" t="s">
        <v>1890</v>
      </c>
      <c r="B1859" t="s">
        <v>1863</v>
      </c>
      <c r="C1859">
        <f t="shared" si="152"/>
        <v>964</v>
      </c>
      <c r="D1859">
        <f t="shared" si="152"/>
        <v>594</v>
      </c>
      <c r="E1859">
        <f t="array" ref="E1859">MIN(FIND(E$1:E$2,$A1859,C1859+1))-C1859</f>
        <v>5</v>
      </c>
      <c r="F1859">
        <f t="array" ref="F1859">MIN(FIND(F$1:F$2,$A1859,D1859+1))-D1859</f>
        <v>5</v>
      </c>
      <c r="G1859" t="str">
        <f t="shared" si="148"/>
        <v xml:space="preserve"> 15.0</v>
      </c>
      <c r="H1859" t="str">
        <f t="shared" si="149"/>
        <v xml:space="preserve"> 19.6</v>
      </c>
      <c r="I1859">
        <f t="shared" si="150"/>
        <v>15</v>
      </c>
      <c r="J1859">
        <f t="shared" si="151"/>
        <v>19.600000000000001</v>
      </c>
    </row>
    <row r="1860" spans="1:10" x14ac:dyDescent="0.2">
      <c r="A1860" t="s">
        <v>1891</v>
      </c>
      <c r="B1860" t="s">
        <v>1863</v>
      </c>
      <c r="C1860">
        <f t="shared" si="152"/>
        <v>956</v>
      </c>
      <c r="D1860">
        <f t="shared" si="152"/>
        <v>592</v>
      </c>
      <c r="E1860">
        <f t="array" ref="E1860">MIN(FIND(E$1:E$2,$A1860,C1860+1))-C1860</f>
        <v>5</v>
      </c>
      <c r="F1860">
        <f t="array" ref="F1860">MIN(FIND(F$1:F$2,$A1860,D1860+1))-D1860</f>
        <v>5</v>
      </c>
      <c r="G1860" t="str">
        <f t="shared" si="148"/>
        <v xml:space="preserve"> 18.7</v>
      </c>
      <c r="H1860" t="str">
        <f t="shared" si="149"/>
        <v xml:space="preserve"> 23.3</v>
      </c>
      <c r="I1860">
        <f t="shared" si="150"/>
        <v>18.7</v>
      </c>
      <c r="J1860">
        <f t="shared" si="151"/>
        <v>23.3</v>
      </c>
    </row>
    <row r="1861" spans="1:10" x14ac:dyDescent="0.2">
      <c r="A1861" t="s">
        <v>1892</v>
      </c>
      <c r="B1861" t="s">
        <v>1863</v>
      </c>
      <c r="C1861">
        <f t="shared" si="152"/>
        <v>957</v>
      </c>
      <c r="D1861">
        <f t="shared" si="152"/>
        <v>591</v>
      </c>
      <c r="E1861">
        <f t="array" ref="E1861">MIN(FIND(E$1:E$2,$A1861,C1861+1))-C1861</f>
        <v>4</v>
      </c>
      <c r="F1861">
        <f t="array" ref="F1861">MIN(FIND(F$1:F$2,$A1861,D1861+1))-D1861</f>
        <v>5</v>
      </c>
      <c r="G1861" t="str">
        <f t="shared" si="148"/>
        <v xml:space="preserve"> 6.0</v>
      </c>
      <c r="H1861" t="str">
        <f t="shared" si="149"/>
        <v xml:space="preserve"> 34.0</v>
      </c>
      <c r="I1861">
        <f t="shared" si="150"/>
        <v>6</v>
      </c>
      <c r="J1861">
        <f t="shared" si="151"/>
        <v>34</v>
      </c>
    </row>
    <row r="1862" spans="1:10" x14ac:dyDescent="0.2">
      <c r="A1862" t="s">
        <v>1893</v>
      </c>
      <c r="B1862" t="s">
        <v>1863</v>
      </c>
      <c r="C1862">
        <f t="shared" si="152"/>
        <v>971</v>
      </c>
      <c r="D1862">
        <f t="shared" si="152"/>
        <v>596</v>
      </c>
      <c r="E1862">
        <f t="array" ref="E1862">MIN(FIND(E$1:E$2,$A1862,C1862+1))-C1862</f>
        <v>5</v>
      </c>
      <c r="F1862">
        <f t="array" ref="F1862">MIN(FIND(F$1:F$2,$A1862,D1862+1))-D1862</f>
        <v>5</v>
      </c>
      <c r="G1862" t="str">
        <f t="shared" si="148"/>
        <v xml:space="preserve"> 17.7</v>
      </c>
      <c r="H1862" t="str">
        <f t="shared" si="149"/>
        <v xml:space="preserve"> 30.3</v>
      </c>
      <c r="I1862">
        <f t="shared" si="150"/>
        <v>17.7</v>
      </c>
      <c r="J1862">
        <f t="shared" si="151"/>
        <v>30.3</v>
      </c>
    </row>
    <row r="1863" spans="1:10" x14ac:dyDescent="0.2">
      <c r="A1863" t="s">
        <v>1894</v>
      </c>
      <c r="B1863" t="s">
        <v>1863</v>
      </c>
      <c r="C1863">
        <f t="shared" si="152"/>
        <v>959</v>
      </c>
      <c r="D1863">
        <f t="shared" si="152"/>
        <v>591</v>
      </c>
      <c r="E1863">
        <f t="array" ref="E1863">MIN(FIND(E$1:E$2,$A1863,C1863+1))-C1863</f>
        <v>5</v>
      </c>
      <c r="F1863">
        <f t="array" ref="F1863">MIN(FIND(F$1:F$2,$A1863,D1863+1))-D1863</f>
        <v>5</v>
      </c>
      <c r="G1863" t="str">
        <f t="shared" si="148"/>
        <v xml:space="preserve"> 13.7</v>
      </c>
      <c r="H1863" t="str">
        <f t="shared" si="149"/>
        <v xml:space="preserve"> 21.1</v>
      </c>
      <c r="I1863">
        <f t="shared" si="150"/>
        <v>13.7</v>
      </c>
      <c r="J1863">
        <f t="shared" si="151"/>
        <v>21.1</v>
      </c>
    </row>
    <row r="1864" spans="1:10" x14ac:dyDescent="0.2">
      <c r="A1864" t="s">
        <v>1895</v>
      </c>
      <c r="B1864" t="s">
        <v>1863</v>
      </c>
      <c r="C1864">
        <f t="shared" si="152"/>
        <v>960</v>
      </c>
      <c r="D1864">
        <f t="shared" si="152"/>
        <v>592</v>
      </c>
      <c r="E1864">
        <f t="array" ref="E1864">MIN(FIND(E$1:E$2,$A1864,C1864+1))-C1864</f>
        <v>5</v>
      </c>
      <c r="F1864">
        <f t="array" ref="F1864">MIN(FIND(F$1:F$2,$A1864,D1864+1))-D1864</f>
        <v>5</v>
      </c>
      <c r="G1864" t="str">
        <f t="shared" si="148"/>
        <v xml:space="preserve"> 15.9</v>
      </c>
      <c r="H1864" t="str">
        <f t="shared" si="149"/>
        <v xml:space="preserve"> 19.5</v>
      </c>
      <c r="I1864">
        <f t="shared" si="150"/>
        <v>15.9</v>
      </c>
      <c r="J1864">
        <f t="shared" si="151"/>
        <v>19.5</v>
      </c>
    </row>
    <row r="1865" spans="1:10" x14ac:dyDescent="0.2">
      <c r="A1865" t="s">
        <v>1896</v>
      </c>
      <c r="B1865" t="s">
        <v>1863</v>
      </c>
      <c r="C1865">
        <f t="shared" si="152"/>
        <v>964</v>
      </c>
      <c r="D1865">
        <f t="shared" si="152"/>
        <v>593</v>
      </c>
      <c r="E1865">
        <f t="array" ref="E1865">MIN(FIND(E$1:E$2,$A1865,C1865+1))-C1865</f>
        <v>5</v>
      </c>
      <c r="F1865">
        <f t="array" ref="F1865">MIN(FIND(F$1:F$2,$A1865,D1865+1))-D1865</f>
        <v>5</v>
      </c>
      <c r="G1865" t="str">
        <f t="shared" si="148"/>
        <v xml:space="preserve"> 14.8</v>
      </c>
      <c r="H1865" t="str">
        <f t="shared" si="149"/>
        <v xml:space="preserve"> 19.6</v>
      </c>
      <c r="I1865">
        <f t="shared" si="150"/>
        <v>14.8</v>
      </c>
      <c r="J1865">
        <f t="shared" si="151"/>
        <v>19.600000000000001</v>
      </c>
    </row>
    <row r="1866" spans="1:10" x14ac:dyDescent="0.2">
      <c r="A1866" t="s">
        <v>1897</v>
      </c>
      <c r="B1866" t="s">
        <v>1863</v>
      </c>
      <c r="C1866">
        <f t="shared" si="152"/>
        <v>958</v>
      </c>
      <c r="D1866">
        <f t="shared" si="152"/>
        <v>591</v>
      </c>
      <c r="E1866">
        <f t="array" ref="E1866">MIN(FIND(E$1:E$2,$A1866,C1866+1))-C1866</f>
        <v>4</v>
      </c>
      <c r="F1866">
        <f t="array" ref="F1866">MIN(FIND(F$1:F$2,$A1866,D1866+1))-D1866</f>
        <v>5</v>
      </c>
      <c r="G1866" t="str">
        <f t="shared" si="148"/>
        <v xml:space="preserve"> 9.5</v>
      </c>
      <c r="H1866" t="str">
        <f t="shared" si="149"/>
        <v xml:space="preserve"> 22.6</v>
      </c>
      <c r="I1866">
        <f t="shared" si="150"/>
        <v>9.5</v>
      </c>
      <c r="J1866">
        <f t="shared" si="151"/>
        <v>22.6</v>
      </c>
    </row>
    <row r="1867" spans="1:10" x14ac:dyDescent="0.2">
      <c r="A1867" t="s">
        <v>1898</v>
      </c>
      <c r="B1867" t="s">
        <v>1863</v>
      </c>
      <c r="C1867">
        <f t="shared" si="152"/>
        <v>963</v>
      </c>
      <c r="D1867">
        <f t="shared" si="152"/>
        <v>595</v>
      </c>
      <c r="E1867">
        <f t="array" ref="E1867">MIN(FIND(E$1:E$2,$A1867,C1867+1))-C1867</f>
        <v>5</v>
      </c>
      <c r="F1867">
        <f t="array" ref="F1867">MIN(FIND(F$1:F$2,$A1867,D1867+1))-D1867</f>
        <v>5</v>
      </c>
      <c r="G1867" t="str">
        <f t="shared" si="148"/>
        <v xml:space="preserve"> 12.4</v>
      </c>
      <c r="H1867" t="str">
        <f t="shared" si="149"/>
        <v xml:space="preserve"> 33.3</v>
      </c>
      <c r="I1867">
        <f t="shared" si="150"/>
        <v>12.4</v>
      </c>
      <c r="J1867">
        <f t="shared" si="151"/>
        <v>33.299999999999997</v>
      </c>
    </row>
    <row r="1868" spans="1:10" x14ac:dyDescent="0.2">
      <c r="A1868" t="s">
        <v>1899</v>
      </c>
      <c r="B1868" t="s">
        <v>1863</v>
      </c>
      <c r="C1868">
        <f t="shared" si="152"/>
        <v>952</v>
      </c>
      <c r="D1868">
        <f t="shared" si="152"/>
        <v>590</v>
      </c>
      <c r="E1868">
        <f t="array" ref="E1868">MIN(FIND(E$1:E$2,$A1868,C1868+1))-C1868</f>
        <v>5</v>
      </c>
      <c r="F1868">
        <f t="array" ref="F1868">MIN(FIND(F$1:F$2,$A1868,D1868+1))-D1868</f>
        <v>5</v>
      </c>
      <c r="G1868" t="str">
        <f t="shared" si="148"/>
        <v xml:space="preserve"> 13.4</v>
      </c>
      <c r="H1868" t="str">
        <f t="shared" si="149"/>
        <v xml:space="preserve"> 24.9</v>
      </c>
      <c r="I1868">
        <f t="shared" si="150"/>
        <v>13.4</v>
      </c>
      <c r="J1868">
        <f t="shared" si="151"/>
        <v>24.9</v>
      </c>
    </row>
    <row r="1869" spans="1:10" x14ac:dyDescent="0.2">
      <c r="A1869" t="s">
        <v>1900</v>
      </c>
      <c r="B1869" t="s">
        <v>1863</v>
      </c>
      <c r="C1869">
        <f t="shared" si="152"/>
        <v>955</v>
      </c>
      <c r="D1869">
        <f t="shared" si="152"/>
        <v>591</v>
      </c>
      <c r="E1869">
        <f t="array" ref="E1869">MIN(FIND(E$1:E$2,$A1869,C1869+1))-C1869</f>
        <v>5</v>
      </c>
      <c r="F1869">
        <f t="array" ref="F1869">MIN(FIND(F$1:F$2,$A1869,D1869+1))-D1869</f>
        <v>5</v>
      </c>
      <c r="G1869" t="str">
        <f t="shared" si="148"/>
        <v xml:space="preserve"> 17.4</v>
      </c>
      <c r="H1869" t="str">
        <f t="shared" si="149"/>
        <v xml:space="preserve"> 23.9</v>
      </c>
      <c r="I1869">
        <f t="shared" si="150"/>
        <v>17.399999999999999</v>
      </c>
      <c r="J1869">
        <f t="shared" si="151"/>
        <v>23.9</v>
      </c>
    </row>
    <row r="1870" spans="1:10" x14ac:dyDescent="0.2">
      <c r="A1870" t="s">
        <v>1901</v>
      </c>
      <c r="B1870" t="s">
        <v>1863</v>
      </c>
      <c r="C1870">
        <f t="shared" si="152"/>
        <v>952</v>
      </c>
      <c r="D1870">
        <f t="shared" si="152"/>
        <v>590</v>
      </c>
      <c r="E1870">
        <f t="array" ref="E1870">MIN(FIND(E$1:E$2,$A1870,C1870+1))-C1870</f>
        <v>5</v>
      </c>
      <c r="F1870">
        <f t="array" ref="F1870">MIN(FIND(F$1:F$2,$A1870,D1870+1))-D1870</f>
        <v>5</v>
      </c>
      <c r="G1870" t="str">
        <f t="shared" si="148"/>
        <v xml:space="preserve"> 15.5</v>
      </c>
      <c r="H1870" t="str">
        <f t="shared" si="149"/>
        <v xml:space="preserve"> 21.7</v>
      </c>
      <c r="I1870">
        <f t="shared" si="150"/>
        <v>15.5</v>
      </c>
      <c r="J1870">
        <f t="shared" si="151"/>
        <v>21.7</v>
      </c>
    </row>
    <row r="1871" spans="1:10" x14ac:dyDescent="0.2">
      <c r="A1871" t="s">
        <v>1902</v>
      </c>
      <c r="B1871" t="s">
        <v>1863</v>
      </c>
      <c r="C1871">
        <f t="shared" si="152"/>
        <v>952</v>
      </c>
      <c r="D1871">
        <f t="shared" si="152"/>
        <v>590</v>
      </c>
      <c r="E1871">
        <f t="array" ref="E1871">MIN(FIND(E$1:E$2,$A1871,C1871+1))-C1871</f>
        <v>4</v>
      </c>
      <c r="F1871">
        <f t="array" ref="F1871">MIN(FIND(F$1:F$2,$A1871,D1871+1))-D1871</f>
        <v>5</v>
      </c>
      <c r="G1871" t="str">
        <f t="shared" si="148"/>
        <v xml:space="preserve"> 5.8</v>
      </c>
      <c r="H1871" t="str">
        <f t="shared" si="149"/>
        <v xml:space="preserve"> 38.6</v>
      </c>
      <c r="I1871">
        <f t="shared" si="150"/>
        <v>5.8</v>
      </c>
      <c r="J1871">
        <f t="shared" si="151"/>
        <v>38.6</v>
      </c>
    </row>
    <row r="1872" spans="1:10" x14ac:dyDescent="0.2">
      <c r="A1872" t="s">
        <v>1903</v>
      </c>
      <c r="B1872" t="s">
        <v>1863</v>
      </c>
      <c r="C1872">
        <f t="shared" si="152"/>
        <v>967</v>
      </c>
      <c r="D1872">
        <f t="shared" si="152"/>
        <v>596</v>
      </c>
      <c r="E1872">
        <f t="array" ref="E1872">MIN(FIND(E$1:E$2,$A1872,C1872+1))-C1872</f>
        <v>5</v>
      </c>
      <c r="F1872">
        <f t="array" ref="F1872">MIN(FIND(F$1:F$2,$A1872,D1872+1))-D1872</f>
        <v>5</v>
      </c>
      <c r="G1872" t="str">
        <f t="shared" si="148"/>
        <v xml:space="preserve"> 15.0</v>
      </c>
      <c r="H1872" t="str">
        <f t="shared" si="149"/>
        <v xml:space="preserve"> 41.9</v>
      </c>
      <c r="I1872">
        <f t="shared" si="150"/>
        <v>15</v>
      </c>
      <c r="J1872">
        <f t="shared" si="151"/>
        <v>41.9</v>
      </c>
    </row>
    <row r="1873" spans="1:10" x14ac:dyDescent="0.2">
      <c r="A1873" t="s">
        <v>1904</v>
      </c>
      <c r="B1873" t="s">
        <v>1863</v>
      </c>
      <c r="C1873">
        <f t="shared" si="152"/>
        <v>958</v>
      </c>
      <c r="D1873">
        <f t="shared" si="152"/>
        <v>587</v>
      </c>
      <c r="E1873">
        <f t="array" ref="E1873">MIN(FIND(E$1:E$2,$A1873,C1873+1))-C1873</f>
        <v>5</v>
      </c>
      <c r="F1873">
        <f t="array" ref="F1873">MIN(FIND(F$1:F$2,$A1873,D1873+1))-D1873</f>
        <v>5</v>
      </c>
      <c r="G1873" t="str">
        <f t="shared" si="148"/>
        <v xml:space="preserve"> 13.2</v>
      </c>
      <c r="H1873" t="str">
        <f t="shared" si="149"/>
        <v xml:space="preserve"> 22.7</v>
      </c>
      <c r="I1873">
        <f t="shared" si="150"/>
        <v>13.2</v>
      </c>
      <c r="J1873">
        <f t="shared" si="151"/>
        <v>22.7</v>
      </c>
    </row>
    <row r="1874" spans="1:10" x14ac:dyDescent="0.2">
      <c r="A1874" t="s">
        <v>1905</v>
      </c>
      <c r="B1874" t="s">
        <v>1863</v>
      </c>
      <c r="C1874">
        <f t="shared" si="152"/>
        <v>959</v>
      </c>
      <c r="D1874">
        <f t="shared" si="152"/>
        <v>591</v>
      </c>
      <c r="E1874">
        <f t="array" ref="E1874">MIN(FIND(E$1:E$2,$A1874,C1874+1))-C1874</f>
        <v>5</v>
      </c>
      <c r="F1874">
        <f t="array" ref="F1874">MIN(FIND(F$1:F$2,$A1874,D1874+1))-D1874</f>
        <v>5</v>
      </c>
      <c r="G1874" t="str">
        <f t="shared" si="148"/>
        <v xml:space="preserve"> 11.9</v>
      </c>
      <c r="H1874" t="str">
        <f t="shared" si="149"/>
        <v xml:space="preserve"> 41.7</v>
      </c>
      <c r="I1874">
        <f t="shared" si="150"/>
        <v>11.9</v>
      </c>
      <c r="J1874">
        <f t="shared" si="151"/>
        <v>41.7</v>
      </c>
    </row>
    <row r="1875" spans="1:10" x14ac:dyDescent="0.2">
      <c r="A1875" t="s">
        <v>1906</v>
      </c>
      <c r="B1875" t="s">
        <v>1863</v>
      </c>
      <c r="C1875">
        <f t="shared" si="152"/>
        <v>966</v>
      </c>
      <c r="D1875">
        <f t="shared" si="152"/>
        <v>596</v>
      </c>
      <c r="E1875">
        <f t="array" ref="E1875">MIN(FIND(E$1:E$2,$A1875,C1875+1))-C1875</f>
        <v>5</v>
      </c>
      <c r="F1875">
        <f t="array" ref="F1875">MIN(FIND(F$1:F$2,$A1875,D1875+1))-D1875</f>
        <v>5</v>
      </c>
      <c r="G1875" t="str">
        <f t="shared" si="148"/>
        <v xml:space="preserve"> 13.6</v>
      </c>
      <c r="H1875" t="str">
        <f t="shared" si="149"/>
        <v xml:space="preserve"> 30.2</v>
      </c>
      <c r="I1875">
        <f t="shared" si="150"/>
        <v>13.6</v>
      </c>
      <c r="J1875">
        <f t="shared" si="151"/>
        <v>30.2</v>
      </c>
    </row>
    <row r="1876" spans="1:10" x14ac:dyDescent="0.2">
      <c r="A1876" t="s">
        <v>1907</v>
      </c>
      <c r="B1876" t="s">
        <v>1863</v>
      </c>
      <c r="C1876">
        <f t="shared" si="152"/>
        <v>964</v>
      </c>
      <c r="D1876">
        <f t="shared" si="152"/>
        <v>591</v>
      </c>
      <c r="E1876">
        <f t="array" ref="E1876">MIN(FIND(E$1:E$2,$A1876,C1876+1))-C1876</f>
        <v>5</v>
      </c>
      <c r="F1876">
        <f t="array" ref="F1876">MIN(FIND(F$1:F$2,$A1876,D1876+1))-D1876</f>
        <v>5</v>
      </c>
      <c r="G1876" t="str">
        <f t="shared" si="148"/>
        <v xml:space="preserve"> 19.6</v>
      </c>
      <c r="H1876" t="str">
        <f t="shared" si="149"/>
        <v xml:space="preserve"> 20.2</v>
      </c>
      <c r="I1876">
        <f t="shared" si="150"/>
        <v>19.600000000000001</v>
      </c>
      <c r="J1876">
        <f t="shared" si="151"/>
        <v>20.2</v>
      </c>
    </row>
    <row r="1877" spans="1:10" x14ac:dyDescent="0.2">
      <c r="A1877" t="s">
        <v>1908</v>
      </c>
      <c r="B1877" t="s">
        <v>1863</v>
      </c>
      <c r="C1877">
        <f t="shared" si="152"/>
        <v>961</v>
      </c>
      <c r="D1877">
        <f t="shared" si="152"/>
        <v>591</v>
      </c>
      <c r="E1877">
        <f t="array" ref="E1877">MIN(FIND(E$1:E$2,$A1877,C1877+1))-C1877</f>
        <v>4</v>
      </c>
      <c r="F1877">
        <f t="array" ref="F1877">MIN(FIND(F$1:F$2,$A1877,D1877+1))-D1877</f>
        <v>5</v>
      </c>
      <c r="G1877" t="str">
        <f t="shared" si="148"/>
        <v xml:space="preserve"> 6.5</v>
      </c>
      <c r="H1877" t="str">
        <f t="shared" si="149"/>
        <v xml:space="preserve"> 24.5</v>
      </c>
      <c r="I1877">
        <f t="shared" si="150"/>
        <v>6.5</v>
      </c>
      <c r="J1877">
        <f t="shared" si="151"/>
        <v>24.5</v>
      </c>
    </row>
    <row r="1878" spans="1:10" x14ac:dyDescent="0.2">
      <c r="A1878" t="s">
        <v>1909</v>
      </c>
      <c r="B1878" t="s">
        <v>1863</v>
      </c>
      <c r="C1878">
        <f t="shared" si="152"/>
        <v>964</v>
      </c>
      <c r="D1878">
        <f t="shared" si="152"/>
        <v>592</v>
      </c>
      <c r="E1878">
        <f t="array" ref="E1878">MIN(FIND(E$1:E$2,$A1878,C1878+1))-C1878</f>
        <v>5</v>
      </c>
      <c r="F1878">
        <f t="array" ref="F1878">MIN(FIND(F$1:F$2,$A1878,D1878+1))-D1878</f>
        <v>5</v>
      </c>
      <c r="G1878" t="str">
        <f t="shared" si="148"/>
        <v xml:space="preserve"> 12.7</v>
      </c>
      <c r="H1878" t="str">
        <f t="shared" si="149"/>
        <v xml:space="preserve"> 22.6</v>
      </c>
      <c r="I1878">
        <f t="shared" si="150"/>
        <v>12.7</v>
      </c>
      <c r="J1878">
        <f t="shared" si="151"/>
        <v>22.6</v>
      </c>
    </row>
    <row r="1879" spans="1:10" x14ac:dyDescent="0.2">
      <c r="A1879" t="s">
        <v>1910</v>
      </c>
      <c r="B1879" t="s">
        <v>1863</v>
      </c>
      <c r="C1879">
        <f t="shared" si="152"/>
        <v>951</v>
      </c>
      <c r="D1879">
        <f t="shared" si="152"/>
        <v>587</v>
      </c>
      <c r="E1879">
        <f t="array" ref="E1879">MIN(FIND(E$1:E$2,$A1879,C1879+1))-C1879</f>
        <v>5</v>
      </c>
      <c r="F1879">
        <f t="array" ref="F1879">MIN(FIND(F$1:F$2,$A1879,D1879+1))-D1879</f>
        <v>5</v>
      </c>
      <c r="G1879" t="str">
        <f t="shared" si="148"/>
        <v xml:space="preserve"> 11.5</v>
      </c>
      <c r="H1879" t="str">
        <f t="shared" si="149"/>
        <v xml:space="preserve"> 29.3</v>
      </c>
      <c r="I1879">
        <f t="shared" si="150"/>
        <v>11.5</v>
      </c>
      <c r="J1879">
        <f t="shared" si="151"/>
        <v>29.3</v>
      </c>
    </row>
    <row r="1880" spans="1:10" x14ac:dyDescent="0.2">
      <c r="A1880" t="s">
        <v>1911</v>
      </c>
      <c r="B1880" t="s">
        <v>1863</v>
      </c>
      <c r="C1880">
        <f t="shared" si="152"/>
        <v>948</v>
      </c>
      <c r="D1880">
        <f t="shared" si="152"/>
        <v>587</v>
      </c>
      <c r="E1880">
        <f t="array" ref="E1880">MIN(FIND(E$1:E$2,$A1880,C1880+1))-C1880</f>
        <v>5</v>
      </c>
      <c r="F1880">
        <f t="array" ref="F1880">MIN(FIND(F$1:F$2,$A1880,D1880+1))-D1880</f>
        <v>5</v>
      </c>
      <c r="G1880" t="str">
        <f t="shared" si="148"/>
        <v xml:space="preserve"> 11.5</v>
      </c>
      <c r="H1880" t="str">
        <f t="shared" si="149"/>
        <v xml:space="preserve"> 25.5</v>
      </c>
      <c r="I1880">
        <f t="shared" si="150"/>
        <v>11.5</v>
      </c>
      <c r="J1880">
        <f t="shared" si="151"/>
        <v>25.5</v>
      </c>
    </row>
    <row r="1881" spans="1:10" x14ac:dyDescent="0.2">
      <c r="A1881" t="s">
        <v>1912</v>
      </c>
      <c r="B1881" t="s">
        <v>1863</v>
      </c>
      <c r="C1881">
        <f t="shared" si="152"/>
        <v>950</v>
      </c>
      <c r="D1881">
        <f t="shared" si="152"/>
        <v>590</v>
      </c>
      <c r="E1881">
        <f t="array" ref="E1881">MIN(FIND(E$1:E$2,$A1881,C1881+1))-C1881</f>
        <v>5</v>
      </c>
      <c r="F1881">
        <f t="array" ref="F1881">MIN(FIND(F$1:F$2,$A1881,D1881+1))-D1881</f>
        <v>5</v>
      </c>
      <c r="G1881" t="str">
        <f t="shared" si="148"/>
        <v xml:space="preserve"> 12.3</v>
      </c>
      <c r="H1881" t="str">
        <f t="shared" si="149"/>
        <v xml:space="preserve"> 23.3</v>
      </c>
      <c r="I1881">
        <f t="shared" si="150"/>
        <v>12.3</v>
      </c>
      <c r="J1881">
        <f t="shared" si="151"/>
        <v>23.3</v>
      </c>
    </row>
    <row r="1882" spans="1:10" x14ac:dyDescent="0.2">
      <c r="A1882" t="s">
        <v>1913</v>
      </c>
      <c r="B1882" t="s">
        <v>1863</v>
      </c>
      <c r="C1882">
        <f t="shared" si="152"/>
        <v>955</v>
      </c>
      <c r="D1882">
        <f t="shared" si="152"/>
        <v>591</v>
      </c>
      <c r="E1882">
        <f t="array" ref="E1882">MIN(FIND(E$1:E$2,$A1882,C1882+1))-C1882</f>
        <v>5</v>
      </c>
      <c r="F1882">
        <f t="array" ref="F1882">MIN(FIND(F$1:F$2,$A1882,D1882+1))-D1882</f>
        <v>5</v>
      </c>
      <c r="G1882" t="str">
        <f t="shared" si="148"/>
        <v xml:space="preserve"> 15.5</v>
      </c>
      <c r="H1882" t="str">
        <f t="shared" si="149"/>
        <v xml:space="preserve"> 21.8</v>
      </c>
      <c r="I1882">
        <f t="shared" si="150"/>
        <v>15.5</v>
      </c>
      <c r="J1882">
        <f t="shared" si="151"/>
        <v>21.8</v>
      </c>
    </row>
    <row r="1883" spans="1:10" x14ac:dyDescent="0.2">
      <c r="A1883" t="s">
        <v>1914</v>
      </c>
      <c r="B1883" t="s">
        <v>1863</v>
      </c>
      <c r="C1883">
        <f t="shared" si="152"/>
        <v>968</v>
      </c>
      <c r="D1883">
        <f t="shared" si="152"/>
        <v>595</v>
      </c>
      <c r="E1883">
        <f t="array" ref="E1883">MIN(FIND(E$1:E$2,$A1883,C1883+1))-C1883</f>
        <v>4</v>
      </c>
      <c r="F1883">
        <f t="array" ref="F1883">MIN(FIND(F$1:F$2,$A1883,D1883+1))-D1883</f>
        <v>5</v>
      </c>
      <c r="G1883" t="str">
        <f t="shared" si="148"/>
        <v xml:space="preserve"> 6.4</v>
      </c>
      <c r="H1883" t="str">
        <f t="shared" si="149"/>
        <v xml:space="preserve"> 30.7</v>
      </c>
      <c r="I1883">
        <f t="shared" si="150"/>
        <v>6.4</v>
      </c>
      <c r="J1883">
        <f t="shared" si="151"/>
        <v>30.7</v>
      </c>
    </row>
    <row r="1884" spans="1:10" x14ac:dyDescent="0.2">
      <c r="A1884" t="s">
        <v>1915</v>
      </c>
      <c r="B1884" t="s">
        <v>1863</v>
      </c>
      <c r="C1884">
        <f t="shared" si="152"/>
        <v>959</v>
      </c>
      <c r="D1884">
        <f t="shared" si="152"/>
        <v>592</v>
      </c>
      <c r="E1884">
        <f t="array" ref="E1884">MIN(FIND(E$1:E$2,$A1884,C1884+1))-C1884</f>
        <v>5</v>
      </c>
      <c r="F1884">
        <f t="array" ref="F1884">MIN(FIND(F$1:F$2,$A1884,D1884+1))-D1884</f>
        <v>5</v>
      </c>
      <c r="G1884" t="str">
        <f t="shared" si="148"/>
        <v xml:space="preserve"> 18.2</v>
      </c>
      <c r="H1884" t="str">
        <f t="shared" si="149"/>
        <v xml:space="preserve"> 28.4</v>
      </c>
      <c r="I1884">
        <f t="shared" si="150"/>
        <v>18.2</v>
      </c>
      <c r="J1884">
        <f t="shared" si="151"/>
        <v>28.4</v>
      </c>
    </row>
    <row r="1885" spans="1:10" x14ac:dyDescent="0.2">
      <c r="A1885" t="s">
        <v>1916</v>
      </c>
      <c r="B1885" t="s">
        <v>1863</v>
      </c>
      <c r="C1885">
        <f t="shared" si="152"/>
        <v>947</v>
      </c>
      <c r="D1885">
        <f t="shared" si="152"/>
        <v>590</v>
      </c>
      <c r="E1885">
        <f t="array" ref="E1885">MIN(FIND(E$1:E$2,$A1885,C1885+1))-C1885</f>
        <v>4</v>
      </c>
      <c r="F1885">
        <f t="array" ref="F1885">MIN(FIND(F$1:F$2,$A1885,D1885+1))-D1885</f>
        <v>5</v>
      </c>
      <c r="G1885" t="str">
        <f t="shared" si="148"/>
        <v xml:space="preserve"> 9.3</v>
      </c>
      <c r="H1885" t="str">
        <f t="shared" si="149"/>
        <v xml:space="preserve"> 23.5</v>
      </c>
      <c r="I1885">
        <f t="shared" si="150"/>
        <v>9.3000000000000007</v>
      </c>
      <c r="J1885">
        <f t="shared" si="151"/>
        <v>23.5</v>
      </c>
    </row>
    <row r="1886" spans="1:10" x14ac:dyDescent="0.2">
      <c r="A1886" t="s">
        <v>1917</v>
      </c>
      <c r="B1886" t="s">
        <v>1863</v>
      </c>
      <c r="C1886">
        <f t="shared" si="152"/>
        <v>961</v>
      </c>
      <c r="D1886">
        <f t="shared" si="152"/>
        <v>593</v>
      </c>
      <c r="E1886">
        <f t="array" ref="E1886">MIN(FIND(E$1:E$2,$A1886,C1886+1))-C1886</f>
        <v>5</v>
      </c>
      <c r="F1886">
        <f t="array" ref="F1886">MIN(FIND(F$1:F$2,$A1886,D1886+1))-D1886</f>
        <v>5</v>
      </c>
      <c r="G1886" t="str">
        <f t="shared" si="148"/>
        <v xml:space="preserve"> 20.5</v>
      </c>
      <c r="H1886" t="str">
        <f t="shared" si="149"/>
        <v xml:space="preserve"> 19.0</v>
      </c>
      <c r="I1886">
        <f t="shared" si="150"/>
        <v>20.5</v>
      </c>
      <c r="J1886">
        <f t="shared" si="151"/>
        <v>19</v>
      </c>
    </row>
    <row r="1887" spans="1:10" x14ac:dyDescent="0.2">
      <c r="A1887" t="s">
        <v>1918</v>
      </c>
      <c r="B1887" t="s">
        <v>1863</v>
      </c>
      <c r="C1887">
        <f t="shared" si="152"/>
        <v>956</v>
      </c>
      <c r="D1887">
        <f t="shared" si="152"/>
        <v>588</v>
      </c>
      <c r="E1887">
        <f t="array" ref="E1887">MIN(FIND(E$1:E$2,$A1887,C1887+1))-C1887</f>
        <v>5</v>
      </c>
      <c r="F1887">
        <f t="array" ref="F1887">MIN(FIND(F$1:F$2,$A1887,D1887+1))-D1887</f>
        <v>5</v>
      </c>
      <c r="G1887" t="str">
        <f t="shared" si="148"/>
        <v xml:space="preserve"> 12.5</v>
      </c>
      <c r="H1887" t="str">
        <f t="shared" si="149"/>
        <v xml:space="preserve"> 27.3</v>
      </c>
      <c r="I1887">
        <f t="shared" si="150"/>
        <v>12.5</v>
      </c>
      <c r="J1887">
        <f t="shared" si="151"/>
        <v>27.3</v>
      </c>
    </row>
    <row r="1888" spans="1:10" x14ac:dyDescent="0.2">
      <c r="A1888" t="s">
        <v>1919</v>
      </c>
      <c r="B1888" t="s">
        <v>1863</v>
      </c>
      <c r="C1888">
        <f t="shared" si="152"/>
        <v>957</v>
      </c>
      <c r="D1888">
        <f t="shared" si="152"/>
        <v>591</v>
      </c>
      <c r="E1888">
        <f t="array" ref="E1888">MIN(FIND(E$1:E$2,$A1888,C1888+1))-C1888</f>
        <v>5</v>
      </c>
      <c r="F1888">
        <f t="array" ref="F1888">MIN(FIND(F$1:F$2,$A1888,D1888+1))-D1888</f>
        <v>5</v>
      </c>
      <c r="G1888" t="str">
        <f t="shared" si="148"/>
        <v xml:space="preserve"> 10.9</v>
      </c>
      <c r="H1888" t="str">
        <f t="shared" si="149"/>
        <v xml:space="preserve"> 22.3</v>
      </c>
      <c r="I1888">
        <f t="shared" si="150"/>
        <v>10.9</v>
      </c>
      <c r="J1888">
        <f t="shared" si="151"/>
        <v>22.3</v>
      </c>
    </row>
    <row r="1889" spans="1:10" x14ac:dyDescent="0.2">
      <c r="A1889" t="s">
        <v>1920</v>
      </c>
      <c r="B1889" t="s">
        <v>1863</v>
      </c>
      <c r="C1889">
        <f t="shared" si="152"/>
        <v>955</v>
      </c>
      <c r="D1889">
        <f t="shared" si="152"/>
        <v>590</v>
      </c>
      <c r="E1889">
        <f t="array" ref="E1889">MIN(FIND(E$1:E$2,$A1889,C1889+1))-C1889</f>
        <v>5</v>
      </c>
      <c r="F1889">
        <f t="array" ref="F1889">MIN(FIND(F$1:F$2,$A1889,D1889+1))-D1889</f>
        <v>5</v>
      </c>
      <c r="G1889" t="str">
        <f t="shared" si="148"/>
        <v xml:space="preserve"> 13.2</v>
      </c>
      <c r="H1889" t="str">
        <f t="shared" si="149"/>
        <v xml:space="preserve"> 26.2</v>
      </c>
      <c r="I1889">
        <f t="shared" si="150"/>
        <v>13.2</v>
      </c>
      <c r="J1889">
        <f t="shared" si="151"/>
        <v>26.2</v>
      </c>
    </row>
    <row r="1890" spans="1:10" x14ac:dyDescent="0.2">
      <c r="A1890" t="s">
        <v>1921</v>
      </c>
      <c r="B1890" t="s">
        <v>1863</v>
      </c>
      <c r="C1890">
        <f t="shared" si="152"/>
        <v>953</v>
      </c>
      <c r="D1890">
        <f t="shared" si="152"/>
        <v>591</v>
      </c>
      <c r="E1890">
        <f t="array" ref="E1890">MIN(FIND(E$1:E$2,$A1890,C1890+1))-C1890</f>
        <v>5</v>
      </c>
      <c r="F1890">
        <f t="array" ref="F1890">MIN(FIND(F$1:F$2,$A1890,D1890+1))-D1890</f>
        <v>5</v>
      </c>
      <c r="G1890" t="str">
        <f t="shared" si="148"/>
        <v xml:space="preserve"> 11.3</v>
      </c>
      <c r="H1890" t="str">
        <f t="shared" si="149"/>
        <v xml:space="preserve"> 24.0</v>
      </c>
      <c r="I1890">
        <f t="shared" si="150"/>
        <v>11.3</v>
      </c>
      <c r="J1890">
        <f t="shared" si="151"/>
        <v>24</v>
      </c>
    </row>
    <row r="1891" spans="1:10" x14ac:dyDescent="0.2">
      <c r="A1891" t="s">
        <v>1922</v>
      </c>
      <c r="B1891" t="s">
        <v>1863</v>
      </c>
      <c r="C1891">
        <f t="shared" si="152"/>
        <v>970</v>
      </c>
      <c r="D1891">
        <f t="shared" si="152"/>
        <v>595</v>
      </c>
      <c r="E1891">
        <f t="array" ref="E1891">MIN(FIND(E$1:E$2,$A1891,C1891+1))-C1891</f>
        <v>4</v>
      </c>
      <c r="F1891">
        <f t="array" ref="F1891">MIN(FIND(F$1:F$2,$A1891,D1891+1))-D1891</f>
        <v>5</v>
      </c>
      <c r="G1891" t="str">
        <f t="shared" si="148"/>
        <v xml:space="preserve"> 9.5</v>
      </c>
      <c r="H1891" t="str">
        <f t="shared" si="149"/>
        <v xml:space="preserve"> 32.1</v>
      </c>
      <c r="I1891">
        <f t="shared" si="150"/>
        <v>9.5</v>
      </c>
      <c r="J1891">
        <f t="shared" si="151"/>
        <v>32.1</v>
      </c>
    </row>
    <row r="1892" spans="1:10" x14ac:dyDescent="0.2">
      <c r="A1892" t="s">
        <v>1923</v>
      </c>
      <c r="B1892" t="s">
        <v>1863</v>
      </c>
      <c r="C1892">
        <f t="shared" si="152"/>
        <v>953</v>
      </c>
      <c r="D1892">
        <f t="shared" si="152"/>
        <v>590</v>
      </c>
      <c r="E1892">
        <f t="array" ref="E1892">MIN(FIND(E$1:E$2,$A1892,C1892+1))-C1892</f>
        <v>5</v>
      </c>
      <c r="F1892">
        <f t="array" ref="F1892">MIN(FIND(F$1:F$2,$A1892,D1892+1))-D1892</f>
        <v>5</v>
      </c>
      <c r="G1892" t="str">
        <f t="shared" si="148"/>
        <v xml:space="preserve"> 10.5</v>
      </c>
      <c r="H1892" t="str">
        <f t="shared" si="149"/>
        <v xml:space="preserve"> 25.3</v>
      </c>
      <c r="I1892">
        <f t="shared" si="150"/>
        <v>10.5</v>
      </c>
      <c r="J1892">
        <f t="shared" si="151"/>
        <v>25.3</v>
      </c>
    </row>
    <row r="1893" spans="1:10" x14ac:dyDescent="0.2">
      <c r="A1893" t="s">
        <v>1924</v>
      </c>
      <c r="B1893" t="s">
        <v>1863</v>
      </c>
      <c r="C1893">
        <f t="shared" si="152"/>
        <v>948</v>
      </c>
      <c r="D1893">
        <f t="shared" si="152"/>
        <v>588</v>
      </c>
      <c r="E1893">
        <f t="array" ref="E1893">MIN(FIND(E$1:E$2,$A1893,C1893+1))-C1893</f>
        <v>5</v>
      </c>
      <c r="F1893">
        <f t="array" ref="F1893">MIN(FIND(F$1:F$2,$A1893,D1893+1))-D1893</f>
        <v>5</v>
      </c>
      <c r="G1893" t="str">
        <f t="shared" si="148"/>
        <v xml:space="preserve"> 15.9</v>
      </c>
      <c r="H1893" t="str">
        <f t="shared" si="149"/>
        <v xml:space="preserve"> 22.2</v>
      </c>
      <c r="I1893">
        <f t="shared" si="150"/>
        <v>15.9</v>
      </c>
      <c r="J1893">
        <f t="shared" si="151"/>
        <v>22.2</v>
      </c>
    </row>
    <row r="1894" spans="1:10" x14ac:dyDescent="0.2">
      <c r="A1894" t="s">
        <v>1925</v>
      </c>
      <c r="B1894" t="s">
        <v>1926</v>
      </c>
      <c r="C1894">
        <f t="shared" si="152"/>
        <v>963</v>
      </c>
      <c r="D1894">
        <f t="shared" si="152"/>
        <v>594</v>
      </c>
      <c r="E1894">
        <f t="array" ref="E1894">MIN(FIND(E$1:E$2,$A1894,C1894+1))-C1894</f>
        <v>5</v>
      </c>
      <c r="F1894">
        <f t="array" ref="F1894">MIN(FIND(F$1:F$2,$A1894,D1894+1))-D1894</f>
        <v>5</v>
      </c>
      <c r="G1894" t="str">
        <f t="shared" si="148"/>
        <v xml:space="preserve"> 18.3</v>
      </c>
      <c r="H1894" t="str">
        <f t="shared" si="149"/>
        <v xml:space="preserve"> 23.3</v>
      </c>
      <c r="I1894">
        <f t="shared" si="150"/>
        <v>18.3</v>
      </c>
      <c r="J1894">
        <f t="shared" si="151"/>
        <v>23.3</v>
      </c>
    </row>
    <row r="1895" spans="1:10" x14ac:dyDescent="0.2">
      <c r="A1895" t="s">
        <v>1927</v>
      </c>
      <c r="B1895" t="s">
        <v>1926</v>
      </c>
      <c r="C1895">
        <f t="shared" si="152"/>
        <v>954</v>
      </c>
      <c r="D1895">
        <f t="shared" si="152"/>
        <v>590</v>
      </c>
      <c r="E1895">
        <f t="array" ref="E1895">MIN(FIND(E$1:E$2,$A1895,C1895+1))-C1895</f>
        <v>5</v>
      </c>
      <c r="F1895">
        <f t="array" ref="F1895">MIN(FIND(F$1:F$2,$A1895,D1895+1))-D1895</f>
        <v>5</v>
      </c>
      <c r="G1895" t="str">
        <f t="shared" si="148"/>
        <v xml:space="preserve"> 17.2</v>
      </c>
      <c r="H1895" t="str">
        <f t="shared" si="149"/>
        <v xml:space="preserve"> 24.3</v>
      </c>
      <c r="I1895">
        <f t="shared" si="150"/>
        <v>17.2</v>
      </c>
      <c r="J1895">
        <f t="shared" si="151"/>
        <v>24.3</v>
      </c>
    </row>
    <row r="1896" spans="1:10" x14ac:dyDescent="0.2">
      <c r="A1896" t="s">
        <v>1928</v>
      </c>
      <c r="B1896" t="s">
        <v>1926</v>
      </c>
      <c r="C1896">
        <f t="shared" si="152"/>
        <v>951</v>
      </c>
      <c r="D1896">
        <f t="shared" si="152"/>
        <v>590</v>
      </c>
      <c r="E1896">
        <f t="array" ref="E1896">MIN(FIND(E$1:E$2,$A1896,C1896+1))-C1896</f>
        <v>5</v>
      </c>
      <c r="F1896">
        <f t="array" ref="F1896">MIN(FIND(F$1:F$2,$A1896,D1896+1))-D1896</f>
        <v>5</v>
      </c>
      <c r="G1896" t="str">
        <f t="shared" si="148"/>
        <v xml:space="preserve"> 19.8</v>
      </c>
      <c r="H1896" t="str">
        <f t="shared" si="149"/>
        <v xml:space="preserve"> 27.3</v>
      </c>
      <c r="I1896">
        <f t="shared" si="150"/>
        <v>19.8</v>
      </c>
      <c r="J1896">
        <f t="shared" si="151"/>
        <v>27.3</v>
      </c>
    </row>
    <row r="1897" spans="1:10" x14ac:dyDescent="0.2">
      <c r="A1897" t="s">
        <v>1929</v>
      </c>
      <c r="B1897" t="s">
        <v>1926</v>
      </c>
      <c r="C1897">
        <f t="shared" si="152"/>
        <v>947</v>
      </c>
      <c r="D1897">
        <f t="shared" si="152"/>
        <v>588</v>
      </c>
      <c r="E1897">
        <f t="array" ref="E1897">MIN(FIND(E$1:E$2,$A1897,C1897+1))-C1897</f>
        <v>5</v>
      </c>
      <c r="F1897">
        <f t="array" ref="F1897">MIN(FIND(F$1:F$2,$A1897,D1897+1))-D1897</f>
        <v>5</v>
      </c>
      <c r="G1897" t="str">
        <f t="shared" si="148"/>
        <v xml:space="preserve"> 24.2</v>
      </c>
      <c r="H1897" t="str">
        <f t="shared" si="149"/>
        <v xml:space="preserve"> 24.8</v>
      </c>
      <c r="I1897">
        <f t="shared" si="150"/>
        <v>24.2</v>
      </c>
      <c r="J1897">
        <f t="shared" si="151"/>
        <v>24.8</v>
      </c>
    </row>
    <row r="1898" spans="1:10" x14ac:dyDescent="0.2">
      <c r="A1898" t="s">
        <v>1930</v>
      </c>
      <c r="B1898" t="s">
        <v>1926</v>
      </c>
      <c r="C1898">
        <f t="shared" si="152"/>
        <v>950</v>
      </c>
      <c r="D1898">
        <f t="shared" si="152"/>
        <v>590</v>
      </c>
      <c r="E1898">
        <f t="array" ref="E1898">MIN(FIND(E$1:E$2,$A1898,C1898+1))-C1898</f>
        <v>5</v>
      </c>
      <c r="F1898">
        <f t="array" ref="F1898">MIN(FIND(F$1:F$2,$A1898,D1898+1))-D1898</f>
        <v>5</v>
      </c>
      <c r="G1898" t="str">
        <f t="shared" si="148"/>
        <v xml:space="preserve"> 21.1</v>
      </c>
      <c r="H1898" t="str">
        <f t="shared" si="149"/>
        <v xml:space="preserve"> 26.6</v>
      </c>
      <c r="I1898">
        <f t="shared" si="150"/>
        <v>21.1</v>
      </c>
      <c r="J1898">
        <f t="shared" si="151"/>
        <v>26.6</v>
      </c>
    </row>
    <row r="1899" spans="1:10" x14ac:dyDescent="0.2">
      <c r="A1899" t="s">
        <v>1931</v>
      </c>
      <c r="B1899" t="s">
        <v>1926</v>
      </c>
      <c r="C1899">
        <f t="shared" si="152"/>
        <v>948</v>
      </c>
      <c r="D1899">
        <f t="shared" si="152"/>
        <v>587</v>
      </c>
      <c r="E1899">
        <f t="array" ref="E1899">MIN(FIND(E$1:E$2,$A1899,C1899+1))-C1899</f>
        <v>5</v>
      </c>
      <c r="F1899">
        <f t="array" ref="F1899">MIN(FIND(F$1:F$2,$A1899,D1899+1))-D1899</f>
        <v>5</v>
      </c>
      <c r="G1899" t="str">
        <f t="shared" si="148"/>
        <v xml:space="preserve"> 18.0</v>
      </c>
      <c r="H1899" t="str">
        <f t="shared" si="149"/>
        <v xml:space="preserve"> 22.1</v>
      </c>
      <c r="I1899">
        <f t="shared" si="150"/>
        <v>18</v>
      </c>
      <c r="J1899">
        <f t="shared" si="151"/>
        <v>22.1</v>
      </c>
    </row>
    <row r="1900" spans="1:10" x14ac:dyDescent="0.2">
      <c r="A1900" t="s">
        <v>1932</v>
      </c>
      <c r="B1900" t="s">
        <v>1926</v>
      </c>
      <c r="C1900">
        <f t="shared" si="152"/>
        <v>958</v>
      </c>
      <c r="D1900">
        <f t="shared" si="152"/>
        <v>592</v>
      </c>
      <c r="E1900">
        <f t="array" ref="E1900">MIN(FIND(E$1:E$2,$A1900,C1900+1))-C1900</f>
        <v>5</v>
      </c>
      <c r="F1900">
        <f t="array" ref="F1900">MIN(FIND(F$1:F$2,$A1900,D1900+1))-D1900</f>
        <v>5</v>
      </c>
      <c r="G1900" t="str">
        <f t="shared" si="148"/>
        <v xml:space="preserve"> 21.0</v>
      </c>
      <c r="H1900" t="str">
        <f t="shared" si="149"/>
        <v xml:space="preserve"> 24.5</v>
      </c>
      <c r="I1900">
        <f t="shared" si="150"/>
        <v>21</v>
      </c>
      <c r="J1900">
        <f t="shared" si="151"/>
        <v>24.5</v>
      </c>
    </row>
    <row r="1901" spans="1:10" x14ac:dyDescent="0.2">
      <c r="A1901" t="s">
        <v>1933</v>
      </c>
      <c r="B1901" t="s">
        <v>1926</v>
      </c>
      <c r="C1901">
        <f t="shared" si="152"/>
        <v>947</v>
      </c>
      <c r="D1901">
        <f t="shared" si="152"/>
        <v>588</v>
      </c>
      <c r="E1901">
        <f t="array" ref="E1901">MIN(FIND(E$1:E$2,$A1901,C1901+1))-C1901</f>
        <v>5</v>
      </c>
      <c r="F1901">
        <f t="array" ref="F1901">MIN(FIND(F$1:F$2,$A1901,D1901+1))-D1901</f>
        <v>5</v>
      </c>
      <c r="G1901" t="str">
        <f t="shared" si="148"/>
        <v xml:space="preserve"> 23.4</v>
      </c>
      <c r="H1901" t="str">
        <f t="shared" si="149"/>
        <v xml:space="preserve"> 26.2</v>
      </c>
      <c r="I1901">
        <f t="shared" si="150"/>
        <v>23.4</v>
      </c>
      <c r="J1901">
        <f t="shared" si="151"/>
        <v>26.2</v>
      </c>
    </row>
    <row r="1902" spans="1:10" x14ac:dyDescent="0.2">
      <c r="A1902" t="s">
        <v>1934</v>
      </c>
      <c r="B1902" t="s">
        <v>1926</v>
      </c>
      <c r="C1902">
        <f t="shared" si="152"/>
        <v>954</v>
      </c>
      <c r="D1902">
        <f t="shared" si="152"/>
        <v>592</v>
      </c>
      <c r="E1902">
        <f t="array" ref="E1902">MIN(FIND(E$1:E$2,$A1902,C1902+1))-C1902</f>
        <v>5</v>
      </c>
      <c r="F1902">
        <f t="array" ref="F1902">MIN(FIND(F$1:F$2,$A1902,D1902+1))-D1902</f>
        <v>5</v>
      </c>
      <c r="G1902" t="str">
        <f t="shared" si="148"/>
        <v xml:space="preserve"> 25.8</v>
      </c>
      <c r="H1902" t="str">
        <f t="shared" si="149"/>
        <v xml:space="preserve"> 25.5</v>
      </c>
      <c r="I1902">
        <f t="shared" si="150"/>
        <v>25.8</v>
      </c>
      <c r="J1902">
        <f t="shared" si="151"/>
        <v>25.5</v>
      </c>
    </row>
    <row r="1903" spans="1:10" x14ac:dyDescent="0.2">
      <c r="A1903" t="s">
        <v>1935</v>
      </c>
      <c r="B1903" t="s">
        <v>1926</v>
      </c>
      <c r="C1903">
        <f t="shared" si="152"/>
        <v>959</v>
      </c>
      <c r="D1903">
        <f t="shared" si="152"/>
        <v>588</v>
      </c>
      <c r="E1903">
        <f t="array" ref="E1903">MIN(FIND(E$1:E$2,$A1903,C1903+1))-C1903</f>
        <v>5</v>
      </c>
      <c r="F1903">
        <f t="array" ref="F1903">MIN(FIND(F$1:F$2,$A1903,D1903+1))-D1903</f>
        <v>5</v>
      </c>
      <c r="G1903" t="str">
        <f t="shared" si="148"/>
        <v xml:space="preserve"> 16.6</v>
      </c>
      <c r="H1903" t="str">
        <f t="shared" si="149"/>
        <v xml:space="preserve"> 23.3</v>
      </c>
      <c r="I1903">
        <f t="shared" si="150"/>
        <v>16.600000000000001</v>
      </c>
      <c r="J1903">
        <f t="shared" si="151"/>
        <v>23.3</v>
      </c>
    </row>
    <row r="1904" spans="1:10" x14ac:dyDescent="0.2">
      <c r="A1904" t="s">
        <v>1936</v>
      </c>
      <c r="B1904" t="s">
        <v>1926</v>
      </c>
      <c r="C1904">
        <f t="shared" si="152"/>
        <v>962</v>
      </c>
      <c r="D1904">
        <f t="shared" si="152"/>
        <v>591</v>
      </c>
      <c r="E1904">
        <f t="array" ref="E1904">MIN(FIND(E$1:E$2,$A1904,C1904+1))-C1904</f>
        <v>5</v>
      </c>
      <c r="F1904">
        <f t="array" ref="F1904">MIN(FIND(F$1:F$2,$A1904,D1904+1))-D1904</f>
        <v>5</v>
      </c>
      <c r="G1904" t="str">
        <f t="shared" si="148"/>
        <v xml:space="preserve"> 17.1</v>
      </c>
      <c r="H1904" t="str">
        <f t="shared" si="149"/>
        <v xml:space="preserve"> 20.6</v>
      </c>
      <c r="I1904">
        <f t="shared" si="150"/>
        <v>17.100000000000001</v>
      </c>
      <c r="J1904">
        <f t="shared" si="151"/>
        <v>20.6</v>
      </c>
    </row>
    <row r="1905" spans="1:10" x14ac:dyDescent="0.2">
      <c r="A1905" t="s">
        <v>1937</v>
      </c>
      <c r="B1905" t="s">
        <v>1926</v>
      </c>
      <c r="C1905">
        <f t="shared" si="152"/>
        <v>952</v>
      </c>
      <c r="D1905">
        <f t="shared" si="152"/>
        <v>591</v>
      </c>
      <c r="E1905">
        <f t="array" ref="E1905">MIN(FIND(E$1:E$2,$A1905,C1905+1))-C1905</f>
        <v>5</v>
      </c>
      <c r="F1905">
        <f t="array" ref="F1905">MIN(FIND(F$1:F$2,$A1905,D1905+1))-D1905</f>
        <v>5</v>
      </c>
      <c r="G1905" t="str">
        <f t="shared" si="148"/>
        <v xml:space="preserve"> 20.0</v>
      </c>
      <c r="H1905" t="str">
        <f t="shared" si="149"/>
        <v xml:space="preserve"> 21.2</v>
      </c>
      <c r="I1905">
        <f t="shared" si="150"/>
        <v>20</v>
      </c>
      <c r="J1905">
        <f t="shared" si="151"/>
        <v>21.2</v>
      </c>
    </row>
    <row r="1906" spans="1:10" x14ac:dyDescent="0.2">
      <c r="A1906" t="s">
        <v>1938</v>
      </c>
      <c r="B1906" t="s">
        <v>1926</v>
      </c>
      <c r="C1906">
        <f t="shared" si="152"/>
        <v>961</v>
      </c>
      <c r="D1906">
        <f t="shared" si="152"/>
        <v>590</v>
      </c>
      <c r="E1906">
        <f t="array" ref="E1906">MIN(FIND(E$1:E$2,$A1906,C1906+1))-C1906</f>
        <v>5</v>
      </c>
      <c r="F1906">
        <f t="array" ref="F1906">MIN(FIND(F$1:F$2,$A1906,D1906+1))-D1906</f>
        <v>5</v>
      </c>
      <c r="G1906" t="str">
        <f t="shared" si="148"/>
        <v xml:space="preserve"> 13.2</v>
      </c>
      <c r="H1906" t="str">
        <f t="shared" si="149"/>
        <v xml:space="preserve"> 26.4</v>
      </c>
      <c r="I1906">
        <f t="shared" si="150"/>
        <v>13.2</v>
      </c>
      <c r="J1906">
        <f t="shared" si="151"/>
        <v>26.4</v>
      </c>
    </row>
    <row r="1907" spans="1:10" x14ac:dyDescent="0.2">
      <c r="A1907" t="s">
        <v>1939</v>
      </c>
      <c r="B1907" t="s">
        <v>1926</v>
      </c>
      <c r="C1907">
        <f t="shared" si="152"/>
        <v>956</v>
      </c>
      <c r="D1907">
        <f t="shared" si="152"/>
        <v>591</v>
      </c>
      <c r="E1907">
        <f t="array" ref="E1907">MIN(FIND(E$1:E$2,$A1907,C1907+1))-C1907</f>
        <v>5</v>
      </c>
      <c r="F1907">
        <f t="array" ref="F1907">MIN(FIND(F$1:F$2,$A1907,D1907+1))-D1907</f>
        <v>5</v>
      </c>
      <c r="G1907" t="str">
        <f t="shared" si="148"/>
        <v xml:space="preserve"> 19.5</v>
      </c>
      <c r="H1907" t="str">
        <f t="shared" si="149"/>
        <v xml:space="preserve"> 23.3</v>
      </c>
      <c r="I1907">
        <f t="shared" si="150"/>
        <v>19.5</v>
      </c>
      <c r="J1907">
        <f t="shared" si="151"/>
        <v>23.3</v>
      </c>
    </row>
    <row r="1908" spans="1:10" x14ac:dyDescent="0.2">
      <c r="A1908" t="s">
        <v>1940</v>
      </c>
      <c r="B1908" t="s">
        <v>1926</v>
      </c>
      <c r="C1908">
        <f t="shared" si="152"/>
        <v>946</v>
      </c>
      <c r="D1908">
        <f t="shared" si="152"/>
        <v>588</v>
      </c>
      <c r="E1908">
        <f t="array" ref="E1908">MIN(FIND(E$1:E$2,$A1908,C1908+1))-C1908</f>
        <v>4</v>
      </c>
      <c r="F1908">
        <f t="array" ref="F1908">MIN(FIND(F$1:F$2,$A1908,D1908+1))-D1908</f>
        <v>5</v>
      </c>
      <c r="G1908" t="str">
        <f t="shared" si="148"/>
        <v xml:space="preserve"> 6.0</v>
      </c>
      <c r="H1908" t="str">
        <f t="shared" si="149"/>
        <v xml:space="preserve"> 34.7</v>
      </c>
      <c r="I1908">
        <f t="shared" si="150"/>
        <v>6</v>
      </c>
      <c r="J1908">
        <f t="shared" si="151"/>
        <v>34.700000000000003</v>
      </c>
    </row>
    <row r="1909" spans="1:10" x14ac:dyDescent="0.2">
      <c r="A1909" t="s">
        <v>1941</v>
      </c>
      <c r="B1909" t="s">
        <v>1926</v>
      </c>
      <c r="C1909">
        <f t="shared" si="152"/>
        <v>957</v>
      </c>
      <c r="D1909">
        <f t="shared" si="152"/>
        <v>590</v>
      </c>
      <c r="E1909">
        <f t="array" ref="E1909">MIN(FIND(E$1:E$2,$A1909,C1909+1))-C1909</f>
        <v>5</v>
      </c>
      <c r="F1909">
        <f t="array" ref="F1909">MIN(FIND(F$1:F$2,$A1909,D1909+1))-D1909</f>
        <v>5</v>
      </c>
      <c r="G1909" t="str">
        <f t="shared" si="148"/>
        <v xml:space="preserve"> 14.4</v>
      </c>
      <c r="H1909" t="str">
        <f t="shared" si="149"/>
        <v xml:space="preserve"> 23.5</v>
      </c>
      <c r="I1909">
        <f t="shared" si="150"/>
        <v>14.4</v>
      </c>
      <c r="J1909">
        <f t="shared" si="151"/>
        <v>23.5</v>
      </c>
    </row>
    <row r="1910" spans="1:10" x14ac:dyDescent="0.2">
      <c r="A1910" t="s">
        <v>1942</v>
      </c>
      <c r="B1910" t="s">
        <v>1926</v>
      </c>
      <c r="C1910">
        <f t="shared" si="152"/>
        <v>946</v>
      </c>
      <c r="D1910">
        <f t="shared" si="152"/>
        <v>588</v>
      </c>
      <c r="E1910">
        <f t="array" ref="E1910">MIN(FIND(E$1:E$2,$A1910,C1910+1))-C1910</f>
        <v>5</v>
      </c>
      <c r="F1910">
        <f t="array" ref="F1910">MIN(FIND(F$1:F$2,$A1910,D1910+1))-D1910</f>
        <v>5</v>
      </c>
      <c r="G1910" t="str">
        <f t="shared" si="148"/>
        <v xml:space="preserve"> 22.6</v>
      </c>
      <c r="H1910" t="str">
        <f t="shared" si="149"/>
        <v xml:space="preserve"> 32.5</v>
      </c>
      <c r="I1910">
        <f t="shared" si="150"/>
        <v>22.6</v>
      </c>
      <c r="J1910">
        <f t="shared" si="151"/>
        <v>32.5</v>
      </c>
    </row>
    <row r="1911" spans="1:10" x14ac:dyDescent="0.2">
      <c r="A1911" t="s">
        <v>1943</v>
      </c>
      <c r="B1911" t="s">
        <v>1926</v>
      </c>
      <c r="C1911">
        <f t="shared" si="152"/>
        <v>961</v>
      </c>
      <c r="D1911">
        <f t="shared" si="152"/>
        <v>592</v>
      </c>
      <c r="E1911">
        <f t="array" ref="E1911">MIN(FIND(E$1:E$2,$A1911,C1911+1))-C1911</f>
        <v>5</v>
      </c>
      <c r="F1911">
        <f t="array" ref="F1911">MIN(FIND(F$1:F$2,$A1911,D1911+1))-D1911</f>
        <v>5</v>
      </c>
      <c r="G1911" t="str">
        <f t="shared" si="148"/>
        <v xml:space="preserve"> 15.2</v>
      </c>
      <c r="H1911" t="str">
        <f t="shared" si="149"/>
        <v xml:space="preserve"> 22.4</v>
      </c>
      <c r="I1911">
        <f t="shared" si="150"/>
        <v>15.2</v>
      </c>
      <c r="J1911">
        <f t="shared" si="151"/>
        <v>22.4</v>
      </c>
    </row>
    <row r="1912" spans="1:10" x14ac:dyDescent="0.2">
      <c r="A1912" t="s">
        <v>1944</v>
      </c>
      <c r="B1912" t="s">
        <v>1926</v>
      </c>
      <c r="C1912">
        <f t="shared" si="152"/>
        <v>959</v>
      </c>
      <c r="D1912">
        <f t="shared" si="152"/>
        <v>595</v>
      </c>
      <c r="E1912">
        <f t="array" ref="E1912">MIN(FIND(E$1:E$2,$A1912,C1912+1))-C1912</f>
        <v>5</v>
      </c>
      <c r="F1912">
        <f t="array" ref="F1912">MIN(FIND(F$1:F$2,$A1912,D1912+1))-D1912</f>
        <v>5</v>
      </c>
      <c r="G1912" t="str">
        <f t="shared" si="148"/>
        <v xml:space="preserve"> 12.4</v>
      </c>
      <c r="H1912" t="str">
        <f t="shared" si="149"/>
        <v xml:space="preserve"> 26.6</v>
      </c>
      <c r="I1912">
        <f t="shared" si="150"/>
        <v>12.4</v>
      </c>
      <c r="J1912">
        <f t="shared" si="151"/>
        <v>26.6</v>
      </c>
    </row>
    <row r="1913" spans="1:10" x14ac:dyDescent="0.2">
      <c r="A1913" t="s">
        <v>1945</v>
      </c>
      <c r="B1913" t="s">
        <v>1926</v>
      </c>
      <c r="C1913">
        <f t="shared" si="152"/>
        <v>954</v>
      </c>
      <c r="D1913">
        <f t="shared" si="152"/>
        <v>590</v>
      </c>
      <c r="E1913">
        <f t="array" ref="E1913">MIN(FIND(E$1:E$2,$A1913,C1913+1))-C1913</f>
        <v>5</v>
      </c>
      <c r="F1913">
        <f t="array" ref="F1913">MIN(FIND(F$1:F$2,$A1913,D1913+1))-D1913</f>
        <v>5</v>
      </c>
      <c r="G1913" t="str">
        <f t="shared" si="148"/>
        <v xml:space="preserve"> 17.9</v>
      </c>
      <c r="H1913" t="str">
        <f t="shared" si="149"/>
        <v xml:space="preserve"> 22.3</v>
      </c>
      <c r="I1913">
        <f t="shared" si="150"/>
        <v>17.899999999999999</v>
      </c>
      <c r="J1913">
        <f t="shared" si="151"/>
        <v>22.3</v>
      </c>
    </row>
    <row r="1914" spans="1:10" x14ac:dyDescent="0.2">
      <c r="A1914" t="s">
        <v>1946</v>
      </c>
      <c r="B1914" t="s">
        <v>1926</v>
      </c>
      <c r="C1914">
        <f t="shared" si="152"/>
        <v>952</v>
      </c>
      <c r="D1914">
        <f t="shared" si="152"/>
        <v>591</v>
      </c>
      <c r="E1914">
        <f t="array" ref="E1914">MIN(FIND(E$1:E$2,$A1914,C1914+1))-C1914</f>
        <v>5</v>
      </c>
      <c r="F1914">
        <f t="array" ref="F1914">MIN(FIND(F$1:F$2,$A1914,D1914+1))-D1914</f>
        <v>5</v>
      </c>
      <c r="G1914" t="str">
        <f t="shared" si="148"/>
        <v xml:space="preserve"> 29.0</v>
      </c>
      <c r="H1914" t="str">
        <f t="shared" si="149"/>
        <v xml:space="preserve"> 26.6</v>
      </c>
      <c r="I1914">
        <f t="shared" si="150"/>
        <v>29</v>
      </c>
      <c r="J1914">
        <f t="shared" si="151"/>
        <v>26.6</v>
      </c>
    </row>
    <row r="1915" spans="1:10" x14ac:dyDescent="0.2">
      <c r="A1915" t="s">
        <v>1947</v>
      </c>
      <c r="B1915" t="s">
        <v>1926</v>
      </c>
      <c r="C1915">
        <f t="shared" si="152"/>
        <v>944</v>
      </c>
      <c r="D1915">
        <f t="shared" si="152"/>
        <v>587</v>
      </c>
      <c r="E1915">
        <f t="array" ref="E1915">MIN(FIND(E$1:E$2,$A1915,C1915+1))-C1915</f>
        <v>5</v>
      </c>
      <c r="F1915">
        <f t="array" ref="F1915">MIN(FIND(F$1:F$2,$A1915,D1915+1))-D1915</f>
        <v>5</v>
      </c>
      <c r="G1915" t="str">
        <f t="shared" si="148"/>
        <v xml:space="preserve"> 24.3</v>
      </c>
      <c r="H1915" t="str">
        <f t="shared" si="149"/>
        <v xml:space="preserve"> 20.5</v>
      </c>
      <c r="I1915">
        <f t="shared" si="150"/>
        <v>24.3</v>
      </c>
      <c r="J1915">
        <f t="shared" si="151"/>
        <v>20.5</v>
      </c>
    </row>
    <row r="1916" spans="1:10" x14ac:dyDescent="0.2">
      <c r="A1916" t="s">
        <v>1948</v>
      </c>
      <c r="B1916" t="s">
        <v>1926</v>
      </c>
      <c r="C1916">
        <f t="shared" si="152"/>
        <v>959</v>
      </c>
      <c r="D1916">
        <f t="shared" si="152"/>
        <v>592</v>
      </c>
      <c r="E1916">
        <f t="array" ref="E1916">MIN(FIND(E$1:E$2,$A1916,C1916+1))-C1916</f>
        <v>5</v>
      </c>
      <c r="F1916">
        <f t="array" ref="F1916">MIN(FIND(F$1:F$2,$A1916,D1916+1))-D1916</f>
        <v>5</v>
      </c>
      <c r="G1916" t="str">
        <f t="shared" si="148"/>
        <v xml:space="preserve"> 19.3</v>
      </c>
      <c r="H1916" t="str">
        <f t="shared" si="149"/>
        <v xml:space="preserve"> 23.5</v>
      </c>
      <c r="I1916">
        <f t="shared" si="150"/>
        <v>19.3</v>
      </c>
      <c r="J1916">
        <f t="shared" si="151"/>
        <v>23.5</v>
      </c>
    </row>
    <row r="1917" spans="1:10" x14ac:dyDescent="0.2">
      <c r="A1917" t="s">
        <v>1949</v>
      </c>
      <c r="B1917" t="s">
        <v>1926</v>
      </c>
      <c r="C1917">
        <f t="shared" si="152"/>
        <v>955</v>
      </c>
      <c r="D1917">
        <f t="shared" si="152"/>
        <v>591</v>
      </c>
      <c r="E1917">
        <f t="array" ref="E1917">MIN(FIND(E$1:E$2,$A1917,C1917+1))-C1917</f>
        <v>5</v>
      </c>
      <c r="F1917">
        <f t="array" ref="F1917">MIN(FIND(F$1:F$2,$A1917,D1917+1))-D1917</f>
        <v>5</v>
      </c>
      <c r="G1917" t="str">
        <f t="shared" si="148"/>
        <v xml:space="preserve"> 25.0</v>
      </c>
      <c r="H1917" t="str">
        <f t="shared" si="149"/>
        <v xml:space="preserve"> 24.0</v>
      </c>
      <c r="I1917">
        <f t="shared" si="150"/>
        <v>25</v>
      </c>
      <c r="J1917">
        <f t="shared" si="151"/>
        <v>24</v>
      </c>
    </row>
    <row r="1918" spans="1:10" x14ac:dyDescent="0.2">
      <c r="A1918" t="s">
        <v>1950</v>
      </c>
      <c r="B1918" t="s">
        <v>1926</v>
      </c>
      <c r="C1918">
        <f t="shared" si="152"/>
        <v>955</v>
      </c>
      <c r="D1918">
        <f t="shared" si="152"/>
        <v>588</v>
      </c>
      <c r="E1918">
        <f t="array" ref="E1918">MIN(FIND(E$1:E$2,$A1918,C1918+1))-C1918</f>
        <v>5</v>
      </c>
      <c r="F1918">
        <f t="array" ref="F1918">MIN(FIND(F$1:F$2,$A1918,D1918+1))-D1918</f>
        <v>5</v>
      </c>
      <c r="G1918" t="str">
        <f t="shared" si="148"/>
        <v xml:space="preserve"> 16.6</v>
      </c>
      <c r="H1918" t="str">
        <f t="shared" si="149"/>
        <v xml:space="preserve"> 21.0</v>
      </c>
      <c r="I1918">
        <f t="shared" si="150"/>
        <v>16.600000000000001</v>
      </c>
      <c r="J1918">
        <f t="shared" si="151"/>
        <v>21</v>
      </c>
    </row>
    <row r="1919" spans="1:10" x14ac:dyDescent="0.2">
      <c r="A1919" t="s">
        <v>1951</v>
      </c>
      <c r="B1919" t="s">
        <v>1926</v>
      </c>
      <c r="C1919">
        <f t="shared" si="152"/>
        <v>958</v>
      </c>
      <c r="D1919">
        <f t="shared" si="152"/>
        <v>590</v>
      </c>
      <c r="E1919">
        <f t="array" ref="E1919">MIN(FIND(E$1:E$2,$A1919,C1919+1))-C1919</f>
        <v>5</v>
      </c>
      <c r="F1919">
        <f t="array" ref="F1919">MIN(FIND(F$1:F$2,$A1919,D1919+1))-D1919</f>
        <v>5</v>
      </c>
      <c r="G1919" t="str">
        <f t="shared" si="148"/>
        <v xml:space="preserve"> 17.0</v>
      </c>
      <c r="H1919" t="str">
        <f t="shared" si="149"/>
        <v xml:space="preserve"> 21.5</v>
      </c>
      <c r="I1919">
        <f t="shared" si="150"/>
        <v>17</v>
      </c>
      <c r="J1919">
        <f t="shared" si="151"/>
        <v>21.5</v>
      </c>
    </row>
    <row r="1920" spans="1:10" x14ac:dyDescent="0.2">
      <c r="A1920" t="s">
        <v>1952</v>
      </c>
      <c r="B1920" t="s">
        <v>1926</v>
      </c>
      <c r="C1920">
        <f t="shared" si="152"/>
        <v>951</v>
      </c>
      <c r="D1920">
        <f t="shared" si="152"/>
        <v>587</v>
      </c>
      <c r="E1920">
        <f t="array" ref="E1920">MIN(FIND(E$1:E$2,$A1920,C1920+1))-C1920</f>
        <v>4</v>
      </c>
      <c r="F1920">
        <f t="array" ref="F1920">MIN(FIND(F$1:F$2,$A1920,D1920+1))-D1920</f>
        <v>5</v>
      </c>
      <c r="G1920" t="str">
        <f t="shared" si="148"/>
        <v xml:space="preserve"> 9.8</v>
      </c>
      <c r="H1920" t="str">
        <f t="shared" si="149"/>
        <v xml:space="preserve"> 33.9</v>
      </c>
      <c r="I1920">
        <f t="shared" si="150"/>
        <v>9.8000000000000007</v>
      </c>
      <c r="J1920">
        <f t="shared" si="151"/>
        <v>33.9</v>
      </c>
    </row>
    <row r="1921" spans="1:10" x14ac:dyDescent="0.2">
      <c r="A1921" t="s">
        <v>1953</v>
      </c>
      <c r="B1921" t="s">
        <v>1926</v>
      </c>
      <c r="C1921">
        <f t="shared" si="152"/>
        <v>949</v>
      </c>
      <c r="D1921">
        <f t="shared" si="152"/>
        <v>589</v>
      </c>
      <c r="E1921">
        <f t="array" ref="E1921">MIN(FIND(E$1:E$2,$A1921,C1921+1))-C1921</f>
        <v>4</v>
      </c>
      <c r="F1921">
        <f t="array" ref="F1921">MIN(FIND(F$1:F$2,$A1921,D1921+1))-D1921</f>
        <v>5</v>
      </c>
      <c r="G1921" t="str">
        <f t="shared" ref="G1921:G1984" si="153">MID($A1921,C1921,E1921)</f>
        <v xml:space="preserve"> 8.8</v>
      </c>
      <c r="H1921" t="str">
        <f t="shared" ref="H1921:H1984" si="154">MID($A1921,D1921,F1921)</f>
        <v xml:space="preserve"> 19.0</v>
      </c>
      <c r="I1921">
        <f t="shared" ref="I1921:I1984" si="155">VALUE(G1921)</f>
        <v>8.8000000000000007</v>
      </c>
      <c r="J1921">
        <f t="shared" ref="J1921:J1984" si="156">VALUE(H1921)</f>
        <v>19</v>
      </c>
    </row>
    <row r="1922" spans="1:10" x14ac:dyDescent="0.2">
      <c r="A1922" t="s">
        <v>1954</v>
      </c>
      <c r="B1922" t="s">
        <v>1926</v>
      </c>
      <c r="C1922">
        <f t="shared" ref="C1922:D1985" si="157">FIND(C$1,$A1922)+LEN(C$1)+2</f>
        <v>956</v>
      </c>
      <c r="D1922">
        <f t="shared" si="157"/>
        <v>591</v>
      </c>
      <c r="E1922">
        <f t="array" ref="E1922">MIN(FIND(E$1:E$2,$A1922,C1922+1))-C1922</f>
        <v>5</v>
      </c>
      <c r="F1922">
        <f t="array" ref="F1922">MIN(FIND(F$1:F$2,$A1922,D1922+1))-D1922</f>
        <v>5</v>
      </c>
      <c r="G1922" t="str">
        <f t="shared" si="153"/>
        <v xml:space="preserve"> 16.3</v>
      </c>
      <c r="H1922" t="str">
        <f t="shared" si="154"/>
        <v xml:space="preserve"> 23.7</v>
      </c>
      <c r="I1922">
        <f t="shared" si="155"/>
        <v>16.3</v>
      </c>
      <c r="J1922">
        <f t="shared" si="156"/>
        <v>23.7</v>
      </c>
    </row>
    <row r="1923" spans="1:10" x14ac:dyDescent="0.2">
      <c r="A1923" t="s">
        <v>1955</v>
      </c>
      <c r="B1923" t="s">
        <v>1926</v>
      </c>
      <c r="C1923">
        <f t="shared" si="157"/>
        <v>953</v>
      </c>
      <c r="D1923">
        <f t="shared" si="157"/>
        <v>591</v>
      </c>
      <c r="E1923">
        <f t="array" ref="E1923">MIN(FIND(E$1:E$2,$A1923,C1923+1))-C1923</f>
        <v>5</v>
      </c>
      <c r="F1923">
        <f t="array" ref="F1923">MIN(FIND(F$1:F$2,$A1923,D1923+1))-D1923</f>
        <v>5</v>
      </c>
      <c r="G1923" t="str">
        <f t="shared" si="153"/>
        <v xml:space="preserve"> 13.4</v>
      </c>
      <c r="H1923" t="str">
        <f t="shared" si="154"/>
        <v xml:space="preserve"> 25.9</v>
      </c>
      <c r="I1923">
        <f t="shared" si="155"/>
        <v>13.4</v>
      </c>
      <c r="J1923">
        <f t="shared" si="156"/>
        <v>25.9</v>
      </c>
    </row>
    <row r="1924" spans="1:10" x14ac:dyDescent="0.2">
      <c r="A1924" t="s">
        <v>1956</v>
      </c>
      <c r="B1924" t="s">
        <v>1926</v>
      </c>
      <c r="C1924">
        <f t="shared" si="157"/>
        <v>957</v>
      </c>
      <c r="D1924">
        <f t="shared" si="157"/>
        <v>595</v>
      </c>
      <c r="E1924">
        <f t="array" ref="E1924">MIN(FIND(E$1:E$2,$A1924,C1924+1))-C1924</f>
        <v>5</v>
      </c>
      <c r="F1924">
        <f t="array" ref="F1924">MIN(FIND(F$1:F$2,$A1924,D1924+1))-D1924</f>
        <v>5</v>
      </c>
      <c r="G1924" t="str">
        <f t="shared" si="153"/>
        <v xml:space="preserve"> 26.3</v>
      </c>
      <c r="H1924" t="str">
        <f t="shared" si="154"/>
        <v xml:space="preserve"> 23.8</v>
      </c>
      <c r="I1924">
        <f t="shared" si="155"/>
        <v>26.3</v>
      </c>
      <c r="J1924">
        <f t="shared" si="156"/>
        <v>23.8</v>
      </c>
    </row>
    <row r="1925" spans="1:10" x14ac:dyDescent="0.2">
      <c r="A1925" t="s">
        <v>1957</v>
      </c>
      <c r="B1925" t="s">
        <v>1926</v>
      </c>
      <c r="C1925">
        <f t="shared" si="157"/>
        <v>964</v>
      </c>
      <c r="D1925">
        <f t="shared" si="157"/>
        <v>595</v>
      </c>
      <c r="E1925">
        <f t="array" ref="E1925">MIN(FIND(E$1:E$2,$A1925,C1925+1))-C1925</f>
        <v>5</v>
      </c>
      <c r="F1925">
        <f t="array" ref="F1925">MIN(FIND(F$1:F$2,$A1925,D1925+1))-D1925</f>
        <v>5</v>
      </c>
      <c r="G1925" t="str">
        <f t="shared" si="153"/>
        <v xml:space="preserve"> 18.5</v>
      </c>
      <c r="H1925" t="str">
        <f t="shared" si="154"/>
        <v xml:space="preserve"> 21.5</v>
      </c>
      <c r="I1925">
        <f t="shared" si="155"/>
        <v>18.5</v>
      </c>
      <c r="J1925">
        <f t="shared" si="156"/>
        <v>21.5</v>
      </c>
    </row>
    <row r="1926" spans="1:10" x14ac:dyDescent="0.2">
      <c r="A1926" t="s">
        <v>1958</v>
      </c>
      <c r="B1926" t="s">
        <v>1926</v>
      </c>
      <c r="C1926">
        <f t="shared" si="157"/>
        <v>954</v>
      </c>
      <c r="D1926">
        <f t="shared" si="157"/>
        <v>592</v>
      </c>
      <c r="E1926">
        <f t="array" ref="E1926">MIN(FIND(E$1:E$2,$A1926,C1926+1))-C1926</f>
        <v>5</v>
      </c>
      <c r="F1926">
        <f t="array" ref="F1926">MIN(FIND(F$1:F$2,$A1926,D1926+1))-D1926</f>
        <v>5</v>
      </c>
      <c r="G1926" t="str">
        <f t="shared" si="153"/>
        <v xml:space="preserve"> 25.2</v>
      </c>
      <c r="H1926" t="str">
        <f t="shared" si="154"/>
        <v xml:space="preserve"> 21.6</v>
      </c>
      <c r="I1926">
        <f t="shared" si="155"/>
        <v>25.2</v>
      </c>
      <c r="J1926">
        <f t="shared" si="156"/>
        <v>21.6</v>
      </c>
    </row>
    <row r="1927" spans="1:10" x14ac:dyDescent="0.2">
      <c r="A1927" t="s">
        <v>1959</v>
      </c>
      <c r="B1927" t="s">
        <v>1926</v>
      </c>
      <c r="C1927">
        <f t="shared" si="157"/>
        <v>965</v>
      </c>
      <c r="D1927">
        <f t="shared" si="157"/>
        <v>595</v>
      </c>
      <c r="E1927">
        <f t="array" ref="E1927">MIN(FIND(E$1:E$2,$A1927,C1927+1))-C1927</f>
        <v>5</v>
      </c>
      <c r="F1927">
        <f t="array" ref="F1927">MIN(FIND(F$1:F$2,$A1927,D1927+1))-D1927</f>
        <v>5</v>
      </c>
      <c r="G1927" t="str">
        <f t="shared" si="153"/>
        <v xml:space="preserve"> 18.6</v>
      </c>
      <c r="H1927" t="str">
        <f t="shared" si="154"/>
        <v xml:space="preserve"> 20.6</v>
      </c>
      <c r="I1927">
        <f t="shared" si="155"/>
        <v>18.600000000000001</v>
      </c>
      <c r="J1927">
        <f t="shared" si="156"/>
        <v>20.6</v>
      </c>
    </row>
    <row r="1928" spans="1:10" x14ac:dyDescent="0.2">
      <c r="A1928" t="s">
        <v>1960</v>
      </c>
      <c r="B1928" t="s">
        <v>1926</v>
      </c>
      <c r="C1928">
        <f t="shared" si="157"/>
        <v>957</v>
      </c>
      <c r="D1928">
        <f t="shared" si="157"/>
        <v>592</v>
      </c>
      <c r="E1928">
        <f t="array" ref="E1928">MIN(FIND(E$1:E$2,$A1928,C1928+1))-C1928</f>
        <v>5</v>
      </c>
      <c r="F1928">
        <f t="array" ref="F1928">MIN(FIND(F$1:F$2,$A1928,D1928+1))-D1928</f>
        <v>5</v>
      </c>
      <c r="G1928" t="str">
        <f t="shared" si="153"/>
        <v xml:space="preserve"> 16.1</v>
      </c>
      <c r="H1928" t="str">
        <f t="shared" si="154"/>
        <v xml:space="preserve"> 30.2</v>
      </c>
      <c r="I1928">
        <f t="shared" si="155"/>
        <v>16.100000000000001</v>
      </c>
      <c r="J1928">
        <f t="shared" si="156"/>
        <v>30.2</v>
      </c>
    </row>
    <row r="1929" spans="1:10" x14ac:dyDescent="0.2">
      <c r="A1929" t="s">
        <v>1961</v>
      </c>
      <c r="B1929" t="s">
        <v>1926</v>
      </c>
      <c r="C1929">
        <f t="shared" si="157"/>
        <v>960</v>
      </c>
      <c r="D1929">
        <f t="shared" si="157"/>
        <v>592</v>
      </c>
      <c r="E1929">
        <f t="array" ref="E1929">MIN(FIND(E$1:E$2,$A1929,C1929+1))-C1929</f>
        <v>5</v>
      </c>
      <c r="F1929">
        <f t="array" ref="F1929">MIN(FIND(F$1:F$2,$A1929,D1929+1))-D1929</f>
        <v>5</v>
      </c>
      <c r="G1929" t="str">
        <f t="shared" si="153"/>
        <v xml:space="preserve"> 17.9</v>
      </c>
      <c r="H1929" t="str">
        <f t="shared" si="154"/>
        <v xml:space="preserve"> 24.4</v>
      </c>
      <c r="I1929">
        <f t="shared" si="155"/>
        <v>17.899999999999999</v>
      </c>
      <c r="J1929">
        <f t="shared" si="156"/>
        <v>24.4</v>
      </c>
    </row>
    <row r="1930" spans="1:10" x14ac:dyDescent="0.2">
      <c r="A1930" t="s">
        <v>1962</v>
      </c>
      <c r="B1930" t="s">
        <v>1926</v>
      </c>
      <c r="C1930">
        <f t="shared" si="157"/>
        <v>946</v>
      </c>
      <c r="D1930">
        <f t="shared" si="157"/>
        <v>588</v>
      </c>
      <c r="E1930">
        <f t="array" ref="E1930">MIN(FIND(E$1:E$2,$A1930,C1930+1))-C1930</f>
        <v>5</v>
      </c>
      <c r="F1930">
        <f t="array" ref="F1930">MIN(FIND(F$1:F$2,$A1930,D1930+1))-D1930</f>
        <v>5</v>
      </c>
      <c r="G1930" t="str">
        <f t="shared" si="153"/>
        <v xml:space="preserve"> 19.6</v>
      </c>
      <c r="H1930" t="str">
        <f t="shared" si="154"/>
        <v xml:space="preserve"> 36.6</v>
      </c>
      <c r="I1930">
        <f t="shared" si="155"/>
        <v>19.600000000000001</v>
      </c>
      <c r="J1930">
        <f t="shared" si="156"/>
        <v>36.6</v>
      </c>
    </row>
    <row r="1931" spans="1:10" x14ac:dyDescent="0.2">
      <c r="A1931" t="s">
        <v>1963</v>
      </c>
      <c r="B1931" t="s">
        <v>1926</v>
      </c>
      <c r="C1931">
        <f t="shared" si="157"/>
        <v>944</v>
      </c>
      <c r="D1931">
        <f t="shared" si="157"/>
        <v>587</v>
      </c>
      <c r="E1931">
        <f t="array" ref="E1931">MIN(FIND(E$1:E$2,$A1931,C1931+1))-C1931</f>
        <v>5</v>
      </c>
      <c r="F1931">
        <f t="array" ref="F1931">MIN(FIND(F$1:F$2,$A1931,D1931+1))-D1931</f>
        <v>5</v>
      </c>
      <c r="G1931" t="str">
        <f t="shared" si="153"/>
        <v xml:space="preserve"> 21.1</v>
      </c>
      <c r="H1931" t="str">
        <f t="shared" si="154"/>
        <v xml:space="preserve"> 19.7</v>
      </c>
      <c r="I1931">
        <f t="shared" si="155"/>
        <v>21.1</v>
      </c>
      <c r="J1931">
        <f t="shared" si="156"/>
        <v>19.7</v>
      </c>
    </row>
    <row r="1932" spans="1:10" x14ac:dyDescent="0.2">
      <c r="A1932" t="s">
        <v>1964</v>
      </c>
      <c r="B1932" t="s">
        <v>1926</v>
      </c>
      <c r="C1932">
        <f t="shared" si="157"/>
        <v>958</v>
      </c>
      <c r="D1932">
        <f t="shared" si="157"/>
        <v>592</v>
      </c>
      <c r="E1932">
        <f t="array" ref="E1932">MIN(FIND(E$1:E$2,$A1932,C1932+1))-C1932</f>
        <v>5</v>
      </c>
      <c r="F1932">
        <f t="array" ref="F1932">MIN(FIND(F$1:F$2,$A1932,D1932+1))-D1932</f>
        <v>5</v>
      </c>
      <c r="G1932" t="str">
        <f t="shared" si="153"/>
        <v xml:space="preserve"> 15.4</v>
      </c>
      <c r="H1932" t="str">
        <f t="shared" si="154"/>
        <v xml:space="preserve"> 27.6</v>
      </c>
      <c r="I1932">
        <f t="shared" si="155"/>
        <v>15.4</v>
      </c>
      <c r="J1932">
        <f t="shared" si="156"/>
        <v>27.6</v>
      </c>
    </row>
    <row r="1933" spans="1:10" x14ac:dyDescent="0.2">
      <c r="A1933" t="s">
        <v>1965</v>
      </c>
      <c r="B1933" t="s">
        <v>1926</v>
      </c>
      <c r="C1933">
        <f t="shared" si="157"/>
        <v>949</v>
      </c>
      <c r="D1933">
        <f t="shared" si="157"/>
        <v>590</v>
      </c>
      <c r="E1933">
        <f t="array" ref="E1933">MIN(FIND(E$1:E$2,$A1933,C1933+1))-C1933</f>
        <v>5</v>
      </c>
      <c r="F1933">
        <f t="array" ref="F1933">MIN(FIND(F$1:F$2,$A1933,D1933+1))-D1933</f>
        <v>5</v>
      </c>
      <c r="G1933" t="str">
        <f t="shared" si="153"/>
        <v xml:space="preserve"> 23.3</v>
      </c>
      <c r="H1933" t="str">
        <f t="shared" si="154"/>
        <v xml:space="preserve"> 23.5</v>
      </c>
      <c r="I1933">
        <f t="shared" si="155"/>
        <v>23.3</v>
      </c>
      <c r="J1933">
        <f t="shared" si="156"/>
        <v>23.5</v>
      </c>
    </row>
    <row r="1934" spans="1:10" x14ac:dyDescent="0.2">
      <c r="A1934" t="s">
        <v>1966</v>
      </c>
      <c r="B1934" t="s">
        <v>1926</v>
      </c>
      <c r="C1934">
        <f t="shared" si="157"/>
        <v>966</v>
      </c>
      <c r="D1934">
        <f t="shared" si="157"/>
        <v>594</v>
      </c>
      <c r="E1934">
        <f t="array" ref="E1934">MIN(FIND(E$1:E$2,$A1934,C1934+1))-C1934</f>
        <v>5</v>
      </c>
      <c r="F1934">
        <f t="array" ref="F1934">MIN(FIND(F$1:F$2,$A1934,D1934+1))-D1934</f>
        <v>5</v>
      </c>
      <c r="G1934" t="str">
        <f t="shared" si="153"/>
        <v xml:space="preserve"> 18.1</v>
      </c>
      <c r="H1934" t="str">
        <f t="shared" si="154"/>
        <v xml:space="preserve"> 21.1</v>
      </c>
      <c r="I1934">
        <f t="shared" si="155"/>
        <v>18.100000000000001</v>
      </c>
      <c r="J1934">
        <f t="shared" si="156"/>
        <v>21.1</v>
      </c>
    </row>
    <row r="1935" spans="1:10" x14ac:dyDescent="0.2">
      <c r="A1935" t="s">
        <v>1967</v>
      </c>
      <c r="B1935" t="s">
        <v>1926</v>
      </c>
      <c r="C1935">
        <f t="shared" si="157"/>
        <v>951</v>
      </c>
      <c r="D1935">
        <f t="shared" si="157"/>
        <v>588</v>
      </c>
      <c r="E1935">
        <f t="array" ref="E1935">MIN(FIND(E$1:E$2,$A1935,C1935+1))-C1935</f>
        <v>5</v>
      </c>
      <c r="F1935">
        <f t="array" ref="F1935">MIN(FIND(F$1:F$2,$A1935,D1935+1))-D1935</f>
        <v>5</v>
      </c>
      <c r="G1935" t="str">
        <f t="shared" si="153"/>
        <v xml:space="preserve"> 27.4</v>
      </c>
      <c r="H1935" t="str">
        <f t="shared" si="154"/>
        <v xml:space="preserve"> 21.9</v>
      </c>
      <c r="I1935">
        <f t="shared" si="155"/>
        <v>27.4</v>
      </c>
      <c r="J1935">
        <f t="shared" si="156"/>
        <v>21.9</v>
      </c>
    </row>
    <row r="1936" spans="1:10" x14ac:dyDescent="0.2">
      <c r="A1936" t="s">
        <v>1968</v>
      </c>
      <c r="B1936" t="s">
        <v>1926</v>
      </c>
      <c r="C1936">
        <f t="shared" si="157"/>
        <v>953</v>
      </c>
      <c r="D1936">
        <f t="shared" si="157"/>
        <v>593</v>
      </c>
      <c r="E1936">
        <f t="array" ref="E1936">MIN(FIND(E$1:E$2,$A1936,C1936+1))-C1936</f>
        <v>5</v>
      </c>
      <c r="F1936">
        <f t="array" ref="F1936">MIN(FIND(F$1:F$2,$A1936,D1936+1))-D1936</f>
        <v>5</v>
      </c>
      <c r="G1936" t="str">
        <f t="shared" si="153"/>
        <v xml:space="preserve"> 17.2</v>
      </c>
      <c r="H1936" t="str">
        <f t="shared" si="154"/>
        <v xml:space="preserve"> 28.3</v>
      </c>
      <c r="I1936">
        <f t="shared" si="155"/>
        <v>17.2</v>
      </c>
      <c r="J1936">
        <f t="shared" si="156"/>
        <v>28.3</v>
      </c>
    </row>
    <row r="1937" spans="1:10" x14ac:dyDescent="0.2">
      <c r="A1937" t="s">
        <v>1969</v>
      </c>
      <c r="B1937" t="s">
        <v>1926</v>
      </c>
      <c r="C1937">
        <f t="shared" si="157"/>
        <v>952</v>
      </c>
      <c r="D1937">
        <f t="shared" si="157"/>
        <v>587</v>
      </c>
      <c r="E1937">
        <f t="array" ref="E1937">MIN(FIND(E$1:E$2,$A1937,C1937+1))-C1937</f>
        <v>5</v>
      </c>
      <c r="F1937">
        <f t="array" ref="F1937">MIN(FIND(F$1:F$2,$A1937,D1937+1))-D1937</f>
        <v>5</v>
      </c>
      <c r="G1937" t="str">
        <f t="shared" si="153"/>
        <v xml:space="preserve"> 16.6</v>
      </c>
      <c r="H1937" t="str">
        <f t="shared" si="154"/>
        <v xml:space="preserve"> 22.9</v>
      </c>
      <c r="I1937">
        <f t="shared" si="155"/>
        <v>16.600000000000001</v>
      </c>
      <c r="J1937">
        <f t="shared" si="156"/>
        <v>22.9</v>
      </c>
    </row>
    <row r="1938" spans="1:10" x14ac:dyDescent="0.2">
      <c r="A1938" t="s">
        <v>1970</v>
      </c>
      <c r="B1938" t="s">
        <v>1926</v>
      </c>
      <c r="C1938">
        <f t="shared" si="157"/>
        <v>962</v>
      </c>
      <c r="D1938">
        <f t="shared" si="157"/>
        <v>592</v>
      </c>
      <c r="E1938">
        <f t="array" ref="E1938">MIN(FIND(E$1:E$2,$A1938,C1938+1))-C1938</f>
        <v>5</v>
      </c>
      <c r="F1938">
        <f t="array" ref="F1938">MIN(FIND(F$1:F$2,$A1938,D1938+1))-D1938</f>
        <v>5</v>
      </c>
      <c r="G1938" t="str">
        <f t="shared" si="153"/>
        <v xml:space="preserve"> 14.1</v>
      </c>
      <c r="H1938" t="str">
        <f t="shared" si="154"/>
        <v xml:space="preserve"> 21.6</v>
      </c>
      <c r="I1938">
        <f t="shared" si="155"/>
        <v>14.1</v>
      </c>
      <c r="J1938">
        <f t="shared" si="156"/>
        <v>21.6</v>
      </c>
    </row>
    <row r="1939" spans="1:10" x14ac:dyDescent="0.2">
      <c r="A1939" t="s">
        <v>1971</v>
      </c>
      <c r="B1939" t="s">
        <v>1926</v>
      </c>
      <c r="C1939">
        <f t="shared" si="157"/>
        <v>952</v>
      </c>
      <c r="D1939">
        <f t="shared" si="157"/>
        <v>588</v>
      </c>
      <c r="E1939">
        <f t="array" ref="E1939">MIN(FIND(E$1:E$2,$A1939,C1939+1))-C1939</f>
        <v>5</v>
      </c>
      <c r="F1939">
        <f t="array" ref="F1939">MIN(FIND(F$1:F$2,$A1939,D1939+1))-D1939</f>
        <v>5</v>
      </c>
      <c r="G1939" t="str">
        <f t="shared" si="153"/>
        <v xml:space="preserve"> 26.0</v>
      </c>
      <c r="H1939" t="str">
        <f t="shared" si="154"/>
        <v xml:space="preserve"> 23.8</v>
      </c>
      <c r="I1939">
        <f t="shared" si="155"/>
        <v>26</v>
      </c>
      <c r="J1939">
        <f t="shared" si="156"/>
        <v>23.8</v>
      </c>
    </row>
    <row r="1940" spans="1:10" x14ac:dyDescent="0.2">
      <c r="A1940" t="s">
        <v>1972</v>
      </c>
      <c r="B1940" t="s">
        <v>1926</v>
      </c>
      <c r="C1940">
        <f t="shared" si="157"/>
        <v>947</v>
      </c>
      <c r="D1940">
        <f t="shared" si="157"/>
        <v>589</v>
      </c>
      <c r="E1940">
        <f t="array" ref="E1940">MIN(FIND(E$1:E$2,$A1940,C1940+1))-C1940</f>
        <v>5</v>
      </c>
      <c r="F1940">
        <f t="array" ref="F1940">MIN(FIND(F$1:F$2,$A1940,D1940+1))-D1940</f>
        <v>5</v>
      </c>
      <c r="G1940" t="str">
        <f t="shared" si="153"/>
        <v xml:space="preserve"> 22.9</v>
      </c>
      <c r="H1940" t="str">
        <f t="shared" si="154"/>
        <v xml:space="preserve"> 25.3</v>
      </c>
      <c r="I1940">
        <f t="shared" si="155"/>
        <v>22.9</v>
      </c>
      <c r="J1940">
        <f t="shared" si="156"/>
        <v>25.3</v>
      </c>
    </row>
    <row r="1941" spans="1:10" x14ac:dyDescent="0.2">
      <c r="A1941" t="s">
        <v>1973</v>
      </c>
      <c r="B1941" t="s">
        <v>1926</v>
      </c>
      <c r="C1941">
        <f t="shared" si="157"/>
        <v>943</v>
      </c>
      <c r="D1941">
        <f t="shared" si="157"/>
        <v>588</v>
      </c>
      <c r="E1941">
        <f t="array" ref="E1941">MIN(FIND(E$1:E$2,$A1941,C1941+1))-C1941</f>
        <v>5</v>
      </c>
      <c r="F1941">
        <f t="array" ref="F1941">MIN(FIND(F$1:F$2,$A1941,D1941+1))-D1941</f>
        <v>5</v>
      </c>
      <c r="G1941" t="str">
        <f t="shared" si="153"/>
        <v xml:space="preserve"> 25.6</v>
      </c>
      <c r="H1941" t="str">
        <f t="shared" si="154"/>
        <v xml:space="preserve"> 19.9</v>
      </c>
      <c r="I1941">
        <f t="shared" si="155"/>
        <v>25.6</v>
      </c>
      <c r="J1941">
        <f t="shared" si="156"/>
        <v>19.899999999999999</v>
      </c>
    </row>
    <row r="1942" spans="1:10" x14ac:dyDescent="0.2">
      <c r="A1942" t="s">
        <v>1974</v>
      </c>
      <c r="B1942" t="s">
        <v>1926</v>
      </c>
      <c r="C1942">
        <f t="shared" si="157"/>
        <v>961</v>
      </c>
      <c r="D1942">
        <f t="shared" si="157"/>
        <v>592</v>
      </c>
      <c r="E1942">
        <f t="array" ref="E1942">MIN(FIND(E$1:E$2,$A1942,C1942+1))-C1942</f>
        <v>5</v>
      </c>
      <c r="F1942">
        <f t="array" ref="F1942">MIN(FIND(F$1:F$2,$A1942,D1942+1))-D1942</f>
        <v>5</v>
      </c>
      <c r="G1942" t="str">
        <f t="shared" si="153"/>
        <v xml:space="preserve"> 13.8</v>
      </c>
      <c r="H1942" t="str">
        <f t="shared" si="154"/>
        <v xml:space="preserve"> 24.4</v>
      </c>
      <c r="I1942">
        <f t="shared" si="155"/>
        <v>13.8</v>
      </c>
      <c r="J1942">
        <f t="shared" si="156"/>
        <v>24.4</v>
      </c>
    </row>
    <row r="1943" spans="1:10" x14ac:dyDescent="0.2">
      <c r="A1943" t="s">
        <v>1975</v>
      </c>
      <c r="B1943" t="s">
        <v>1926</v>
      </c>
      <c r="C1943">
        <f t="shared" si="157"/>
        <v>951</v>
      </c>
      <c r="D1943">
        <f t="shared" si="157"/>
        <v>587</v>
      </c>
      <c r="E1943">
        <f t="array" ref="E1943">MIN(FIND(E$1:E$2,$A1943,C1943+1))-C1943</f>
        <v>5</v>
      </c>
      <c r="F1943">
        <f t="array" ref="F1943">MIN(FIND(F$1:F$2,$A1943,D1943+1))-D1943</f>
        <v>5</v>
      </c>
      <c r="G1943" t="str">
        <f t="shared" si="153"/>
        <v xml:space="preserve"> 21.8</v>
      </c>
      <c r="H1943" t="str">
        <f t="shared" si="154"/>
        <v xml:space="preserve"> 19.7</v>
      </c>
      <c r="I1943">
        <f t="shared" si="155"/>
        <v>21.8</v>
      </c>
      <c r="J1943">
        <f t="shared" si="156"/>
        <v>19.7</v>
      </c>
    </row>
    <row r="1944" spans="1:10" x14ac:dyDescent="0.2">
      <c r="A1944" t="s">
        <v>1976</v>
      </c>
      <c r="B1944" t="s">
        <v>1926</v>
      </c>
      <c r="C1944">
        <f t="shared" si="157"/>
        <v>963</v>
      </c>
      <c r="D1944">
        <f t="shared" si="157"/>
        <v>594</v>
      </c>
      <c r="E1944">
        <f t="array" ref="E1944">MIN(FIND(E$1:E$2,$A1944,C1944+1))-C1944</f>
        <v>5</v>
      </c>
      <c r="F1944">
        <f t="array" ref="F1944">MIN(FIND(F$1:F$2,$A1944,D1944+1))-D1944</f>
        <v>5</v>
      </c>
      <c r="G1944" t="str">
        <f t="shared" si="153"/>
        <v xml:space="preserve"> 17.2</v>
      </c>
      <c r="H1944" t="str">
        <f t="shared" si="154"/>
        <v xml:space="preserve"> 28.7</v>
      </c>
      <c r="I1944">
        <f t="shared" si="155"/>
        <v>17.2</v>
      </c>
      <c r="J1944">
        <f t="shared" si="156"/>
        <v>28.7</v>
      </c>
    </row>
    <row r="1945" spans="1:10" x14ac:dyDescent="0.2">
      <c r="A1945" t="s">
        <v>1977</v>
      </c>
      <c r="B1945" t="s">
        <v>1926</v>
      </c>
      <c r="C1945">
        <f t="shared" si="157"/>
        <v>946</v>
      </c>
      <c r="D1945">
        <f t="shared" si="157"/>
        <v>588</v>
      </c>
      <c r="E1945">
        <f t="array" ref="E1945">MIN(FIND(E$1:E$2,$A1945,C1945+1))-C1945</f>
        <v>5</v>
      </c>
      <c r="F1945">
        <f t="array" ref="F1945">MIN(FIND(F$1:F$2,$A1945,D1945+1))-D1945</f>
        <v>5</v>
      </c>
      <c r="G1945" t="str">
        <f t="shared" si="153"/>
        <v xml:space="preserve"> 16.7</v>
      </c>
      <c r="H1945" t="str">
        <f t="shared" si="154"/>
        <v xml:space="preserve"> 26.8</v>
      </c>
      <c r="I1945">
        <f t="shared" si="155"/>
        <v>16.7</v>
      </c>
      <c r="J1945">
        <f t="shared" si="156"/>
        <v>26.8</v>
      </c>
    </row>
    <row r="1946" spans="1:10" x14ac:dyDescent="0.2">
      <c r="A1946" t="s">
        <v>1978</v>
      </c>
      <c r="B1946" t="s">
        <v>1926</v>
      </c>
      <c r="C1946">
        <f t="shared" si="157"/>
        <v>955</v>
      </c>
      <c r="D1946">
        <f t="shared" si="157"/>
        <v>595</v>
      </c>
      <c r="E1946">
        <f t="array" ref="E1946">MIN(FIND(E$1:E$2,$A1946,C1946+1))-C1946</f>
        <v>5</v>
      </c>
      <c r="F1946">
        <f t="array" ref="F1946">MIN(FIND(F$1:F$2,$A1946,D1946+1))-D1946</f>
        <v>5</v>
      </c>
      <c r="G1946" t="str">
        <f t="shared" si="153"/>
        <v xml:space="preserve"> 18.9</v>
      </c>
      <c r="H1946" t="str">
        <f t="shared" si="154"/>
        <v xml:space="preserve"> 23.4</v>
      </c>
      <c r="I1946">
        <f t="shared" si="155"/>
        <v>18.899999999999999</v>
      </c>
      <c r="J1946">
        <f t="shared" si="156"/>
        <v>23.4</v>
      </c>
    </row>
    <row r="1947" spans="1:10" x14ac:dyDescent="0.2">
      <c r="A1947" t="s">
        <v>1979</v>
      </c>
      <c r="B1947" t="s">
        <v>1926</v>
      </c>
      <c r="C1947">
        <f t="shared" si="157"/>
        <v>952</v>
      </c>
      <c r="D1947">
        <f t="shared" si="157"/>
        <v>592</v>
      </c>
      <c r="E1947">
        <f t="array" ref="E1947">MIN(FIND(E$1:E$2,$A1947,C1947+1))-C1947</f>
        <v>5</v>
      </c>
      <c r="F1947">
        <f t="array" ref="F1947">MIN(FIND(F$1:F$2,$A1947,D1947+1))-D1947</f>
        <v>5</v>
      </c>
      <c r="G1947" t="str">
        <f t="shared" si="153"/>
        <v xml:space="preserve"> 23.7</v>
      </c>
      <c r="H1947" t="str">
        <f t="shared" si="154"/>
        <v xml:space="preserve"> 22.1</v>
      </c>
      <c r="I1947">
        <f t="shared" si="155"/>
        <v>23.7</v>
      </c>
      <c r="J1947">
        <f t="shared" si="156"/>
        <v>22.1</v>
      </c>
    </row>
    <row r="1948" spans="1:10" x14ac:dyDescent="0.2">
      <c r="A1948" t="s">
        <v>1980</v>
      </c>
      <c r="B1948" t="s">
        <v>1926</v>
      </c>
      <c r="C1948">
        <f t="shared" si="157"/>
        <v>955</v>
      </c>
      <c r="D1948">
        <f t="shared" si="157"/>
        <v>591</v>
      </c>
      <c r="E1948">
        <f t="array" ref="E1948">MIN(FIND(E$1:E$2,$A1948,C1948+1))-C1948</f>
        <v>5</v>
      </c>
      <c r="F1948">
        <f t="array" ref="F1948">MIN(FIND(F$1:F$2,$A1948,D1948+1))-D1948</f>
        <v>5</v>
      </c>
      <c r="G1948" t="str">
        <f t="shared" si="153"/>
        <v xml:space="preserve"> 15.6</v>
      </c>
      <c r="H1948" t="str">
        <f t="shared" si="154"/>
        <v xml:space="preserve"> 29.4</v>
      </c>
      <c r="I1948">
        <f t="shared" si="155"/>
        <v>15.6</v>
      </c>
      <c r="J1948">
        <f t="shared" si="156"/>
        <v>29.4</v>
      </c>
    </row>
    <row r="1949" spans="1:10" x14ac:dyDescent="0.2">
      <c r="A1949" t="s">
        <v>1981</v>
      </c>
      <c r="B1949" t="s">
        <v>1926</v>
      </c>
      <c r="C1949">
        <f t="shared" si="157"/>
        <v>956</v>
      </c>
      <c r="D1949">
        <f t="shared" si="157"/>
        <v>591</v>
      </c>
      <c r="E1949">
        <f t="array" ref="E1949">MIN(FIND(E$1:E$2,$A1949,C1949+1))-C1949</f>
        <v>5</v>
      </c>
      <c r="F1949">
        <f t="array" ref="F1949">MIN(FIND(F$1:F$2,$A1949,D1949+1))-D1949</f>
        <v>5</v>
      </c>
      <c r="G1949" t="str">
        <f t="shared" si="153"/>
        <v xml:space="preserve"> 21.9</v>
      </c>
      <c r="H1949" t="str">
        <f t="shared" si="154"/>
        <v xml:space="preserve"> 23.6</v>
      </c>
      <c r="I1949">
        <f t="shared" si="155"/>
        <v>21.9</v>
      </c>
      <c r="J1949">
        <f t="shared" si="156"/>
        <v>23.6</v>
      </c>
    </row>
    <row r="1950" spans="1:10" x14ac:dyDescent="0.2">
      <c r="A1950" t="s">
        <v>1982</v>
      </c>
      <c r="B1950" t="s">
        <v>1926</v>
      </c>
      <c r="C1950">
        <f t="shared" si="157"/>
        <v>952</v>
      </c>
      <c r="D1950">
        <f t="shared" si="157"/>
        <v>590</v>
      </c>
      <c r="E1950">
        <f t="array" ref="E1950">MIN(FIND(E$1:E$2,$A1950,C1950+1))-C1950</f>
        <v>5</v>
      </c>
      <c r="F1950">
        <f t="array" ref="F1950">MIN(FIND(F$1:F$2,$A1950,D1950+1))-D1950</f>
        <v>5</v>
      </c>
      <c r="G1950" t="str">
        <f t="shared" si="153"/>
        <v xml:space="preserve"> 21.3</v>
      </c>
      <c r="H1950" t="str">
        <f t="shared" si="154"/>
        <v xml:space="preserve"> 21.8</v>
      </c>
      <c r="I1950">
        <f t="shared" si="155"/>
        <v>21.3</v>
      </c>
      <c r="J1950">
        <f t="shared" si="156"/>
        <v>21.8</v>
      </c>
    </row>
    <row r="1951" spans="1:10" x14ac:dyDescent="0.2">
      <c r="A1951" t="s">
        <v>1983</v>
      </c>
      <c r="B1951" t="s">
        <v>1926</v>
      </c>
      <c r="C1951">
        <f t="shared" si="157"/>
        <v>948</v>
      </c>
      <c r="D1951">
        <f t="shared" si="157"/>
        <v>587</v>
      </c>
      <c r="E1951">
        <f t="array" ref="E1951">MIN(FIND(E$1:E$2,$A1951,C1951+1))-C1951</f>
        <v>5</v>
      </c>
      <c r="F1951">
        <f t="array" ref="F1951">MIN(FIND(F$1:F$2,$A1951,D1951+1))-D1951</f>
        <v>5</v>
      </c>
      <c r="G1951" t="str">
        <f t="shared" si="153"/>
        <v xml:space="preserve"> 17.3</v>
      </c>
      <c r="H1951" t="str">
        <f t="shared" si="154"/>
        <v xml:space="preserve"> 28.5</v>
      </c>
      <c r="I1951">
        <f t="shared" si="155"/>
        <v>17.3</v>
      </c>
      <c r="J1951">
        <f t="shared" si="156"/>
        <v>28.5</v>
      </c>
    </row>
    <row r="1952" spans="1:10" x14ac:dyDescent="0.2">
      <c r="A1952" t="s">
        <v>1984</v>
      </c>
      <c r="B1952" t="s">
        <v>1926</v>
      </c>
      <c r="C1952">
        <f t="shared" si="157"/>
        <v>952</v>
      </c>
      <c r="D1952">
        <f t="shared" si="157"/>
        <v>591</v>
      </c>
      <c r="E1952">
        <f t="array" ref="E1952">MIN(FIND(E$1:E$2,$A1952,C1952+1))-C1952</f>
        <v>5</v>
      </c>
      <c r="F1952">
        <f t="array" ref="F1952">MIN(FIND(F$1:F$2,$A1952,D1952+1))-D1952</f>
        <v>5</v>
      </c>
      <c r="G1952" t="str">
        <f t="shared" si="153"/>
        <v xml:space="preserve"> 23.2</v>
      </c>
      <c r="H1952" t="str">
        <f t="shared" si="154"/>
        <v xml:space="preserve"> 23.8</v>
      </c>
      <c r="I1952">
        <f t="shared" si="155"/>
        <v>23.2</v>
      </c>
      <c r="J1952">
        <f t="shared" si="156"/>
        <v>23.8</v>
      </c>
    </row>
    <row r="1953" spans="1:10" x14ac:dyDescent="0.2">
      <c r="A1953" t="s">
        <v>1985</v>
      </c>
      <c r="B1953" t="s">
        <v>1926</v>
      </c>
      <c r="C1953">
        <f t="shared" si="157"/>
        <v>973</v>
      </c>
      <c r="D1953">
        <f t="shared" si="157"/>
        <v>596</v>
      </c>
      <c r="E1953">
        <f t="array" ref="E1953">MIN(FIND(E$1:E$2,$A1953,C1953+1))-C1953</f>
        <v>5</v>
      </c>
      <c r="F1953">
        <f t="array" ref="F1953">MIN(FIND(F$1:F$2,$A1953,D1953+1))-D1953</f>
        <v>5</v>
      </c>
      <c r="G1953" t="str">
        <f t="shared" si="153"/>
        <v xml:space="preserve"> 15.4</v>
      </c>
      <c r="H1953" t="str">
        <f t="shared" si="154"/>
        <v xml:space="preserve"> 24.7</v>
      </c>
      <c r="I1953">
        <f t="shared" si="155"/>
        <v>15.4</v>
      </c>
      <c r="J1953">
        <f t="shared" si="156"/>
        <v>24.7</v>
      </c>
    </row>
    <row r="1954" spans="1:10" x14ac:dyDescent="0.2">
      <c r="A1954" t="s">
        <v>1986</v>
      </c>
      <c r="B1954" t="s">
        <v>1926</v>
      </c>
      <c r="C1954">
        <f t="shared" si="157"/>
        <v>952</v>
      </c>
      <c r="D1954">
        <f t="shared" si="157"/>
        <v>589</v>
      </c>
      <c r="E1954">
        <f t="array" ref="E1954">MIN(FIND(E$1:E$2,$A1954,C1954+1))-C1954</f>
        <v>5</v>
      </c>
      <c r="F1954">
        <f t="array" ref="F1954">MIN(FIND(F$1:F$2,$A1954,D1954+1))-D1954</f>
        <v>5</v>
      </c>
      <c r="G1954" t="str">
        <f t="shared" si="153"/>
        <v xml:space="preserve"> 18.3</v>
      </c>
      <c r="H1954" t="str">
        <f t="shared" si="154"/>
        <v xml:space="preserve"> 23.0</v>
      </c>
      <c r="I1954">
        <f t="shared" si="155"/>
        <v>18.3</v>
      </c>
      <c r="J1954">
        <f t="shared" si="156"/>
        <v>23</v>
      </c>
    </row>
    <row r="1955" spans="1:10" x14ac:dyDescent="0.2">
      <c r="A1955" t="s">
        <v>1987</v>
      </c>
      <c r="B1955" t="s">
        <v>1926</v>
      </c>
      <c r="C1955">
        <f t="shared" si="157"/>
        <v>959</v>
      </c>
      <c r="D1955">
        <f t="shared" si="157"/>
        <v>593</v>
      </c>
      <c r="E1955">
        <f t="array" ref="E1955">MIN(FIND(E$1:E$2,$A1955,C1955+1))-C1955</f>
        <v>5</v>
      </c>
      <c r="F1955">
        <f t="array" ref="F1955">MIN(FIND(F$1:F$2,$A1955,D1955+1))-D1955</f>
        <v>5</v>
      </c>
      <c r="G1955" t="str">
        <f t="shared" si="153"/>
        <v xml:space="preserve"> 25.6</v>
      </c>
      <c r="H1955" t="str">
        <f t="shared" si="154"/>
        <v xml:space="preserve"> 25.0</v>
      </c>
      <c r="I1955">
        <f t="shared" si="155"/>
        <v>25.6</v>
      </c>
      <c r="J1955">
        <f t="shared" si="156"/>
        <v>25</v>
      </c>
    </row>
    <row r="1956" spans="1:10" x14ac:dyDescent="0.2">
      <c r="A1956" t="s">
        <v>1988</v>
      </c>
      <c r="B1956" t="s">
        <v>1926</v>
      </c>
      <c r="C1956">
        <f t="shared" si="157"/>
        <v>957</v>
      </c>
      <c r="D1956">
        <f t="shared" si="157"/>
        <v>591</v>
      </c>
      <c r="E1956">
        <f t="array" ref="E1956">MIN(FIND(E$1:E$2,$A1956,C1956+1))-C1956</f>
        <v>5</v>
      </c>
      <c r="F1956">
        <f t="array" ref="F1956">MIN(FIND(F$1:F$2,$A1956,D1956+1))-D1956</f>
        <v>5</v>
      </c>
      <c r="G1956" t="str">
        <f t="shared" si="153"/>
        <v xml:space="preserve"> 15.6</v>
      </c>
      <c r="H1956" t="str">
        <f t="shared" si="154"/>
        <v xml:space="preserve"> 23.9</v>
      </c>
      <c r="I1956">
        <f t="shared" si="155"/>
        <v>15.6</v>
      </c>
      <c r="J1956">
        <f t="shared" si="156"/>
        <v>23.9</v>
      </c>
    </row>
    <row r="1957" spans="1:10" x14ac:dyDescent="0.2">
      <c r="A1957" t="s">
        <v>1989</v>
      </c>
      <c r="B1957" t="s">
        <v>1926</v>
      </c>
      <c r="C1957">
        <f t="shared" si="157"/>
        <v>953</v>
      </c>
      <c r="D1957">
        <f t="shared" si="157"/>
        <v>592</v>
      </c>
      <c r="E1957">
        <f t="array" ref="E1957">MIN(FIND(E$1:E$2,$A1957,C1957+1))-C1957</f>
        <v>5</v>
      </c>
      <c r="F1957">
        <f t="array" ref="F1957">MIN(FIND(F$1:F$2,$A1957,D1957+1))-D1957</f>
        <v>5</v>
      </c>
      <c r="G1957" t="str">
        <f t="shared" si="153"/>
        <v xml:space="preserve"> 17.0</v>
      </c>
      <c r="H1957" t="str">
        <f t="shared" si="154"/>
        <v xml:space="preserve"> 21.0</v>
      </c>
      <c r="I1957">
        <f t="shared" si="155"/>
        <v>17</v>
      </c>
      <c r="J1957">
        <f t="shared" si="156"/>
        <v>21</v>
      </c>
    </row>
    <row r="1958" spans="1:10" x14ac:dyDescent="0.2">
      <c r="A1958" t="s">
        <v>1990</v>
      </c>
      <c r="B1958" t="s">
        <v>1926</v>
      </c>
      <c r="C1958">
        <f t="shared" si="157"/>
        <v>966</v>
      </c>
      <c r="D1958">
        <f t="shared" si="157"/>
        <v>592</v>
      </c>
      <c r="E1958">
        <f t="array" ref="E1958">MIN(FIND(E$1:E$2,$A1958,C1958+1))-C1958</f>
        <v>5</v>
      </c>
      <c r="F1958">
        <f t="array" ref="F1958">MIN(FIND(F$1:F$2,$A1958,D1958+1))-D1958</f>
        <v>5</v>
      </c>
      <c r="G1958" t="str">
        <f t="shared" si="153"/>
        <v xml:space="preserve"> 16.9</v>
      </c>
      <c r="H1958" t="str">
        <f t="shared" si="154"/>
        <v xml:space="preserve"> 20.2</v>
      </c>
      <c r="I1958">
        <f t="shared" si="155"/>
        <v>16.899999999999999</v>
      </c>
      <c r="J1958">
        <f t="shared" si="156"/>
        <v>20.2</v>
      </c>
    </row>
    <row r="1959" spans="1:10" x14ac:dyDescent="0.2">
      <c r="A1959" t="s">
        <v>1991</v>
      </c>
      <c r="B1959" t="s">
        <v>1926</v>
      </c>
      <c r="C1959">
        <f t="shared" si="157"/>
        <v>954</v>
      </c>
      <c r="D1959">
        <f t="shared" si="157"/>
        <v>588</v>
      </c>
      <c r="E1959">
        <f t="array" ref="E1959">MIN(FIND(E$1:E$2,$A1959,C1959+1))-C1959</f>
        <v>5</v>
      </c>
      <c r="F1959">
        <f t="array" ref="F1959">MIN(FIND(F$1:F$2,$A1959,D1959+1))-D1959</f>
        <v>5</v>
      </c>
      <c r="G1959" t="str">
        <f t="shared" si="153"/>
        <v xml:space="preserve"> 26.3</v>
      </c>
      <c r="H1959" t="str">
        <f t="shared" si="154"/>
        <v xml:space="preserve"> 24.9</v>
      </c>
      <c r="I1959">
        <f t="shared" si="155"/>
        <v>26.3</v>
      </c>
      <c r="J1959">
        <f t="shared" si="156"/>
        <v>24.9</v>
      </c>
    </row>
    <row r="1960" spans="1:10" x14ac:dyDescent="0.2">
      <c r="A1960" t="s">
        <v>1992</v>
      </c>
      <c r="B1960" t="s">
        <v>1926</v>
      </c>
      <c r="C1960">
        <f t="shared" si="157"/>
        <v>958</v>
      </c>
      <c r="D1960">
        <f t="shared" si="157"/>
        <v>591</v>
      </c>
      <c r="E1960">
        <f t="array" ref="E1960">MIN(FIND(E$1:E$2,$A1960,C1960+1))-C1960</f>
        <v>5</v>
      </c>
      <c r="F1960">
        <f t="array" ref="F1960">MIN(FIND(F$1:F$2,$A1960,D1960+1))-D1960</f>
        <v>5</v>
      </c>
      <c r="G1960" t="str">
        <f t="shared" si="153"/>
        <v xml:space="preserve"> 15.2</v>
      </c>
      <c r="H1960" t="str">
        <f t="shared" si="154"/>
        <v xml:space="preserve"> 24.3</v>
      </c>
      <c r="I1960">
        <f t="shared" si="155"/>
        <v>15.2</v>
      </c>
      <c r="J1960">
        <f t="shared" si="156"/>
        <v>24.3</v>
      </c>
    </row>
    <row r="1961" spans="1:10" x14ac:dyDescent="0.2">
      <c r="A1961" t="s">
        <v>1993</v>
      </c>
      <c r="B1961" t="s">
        <v>1926</v>
      </c>
      <c r="C1961">
        <f t="shared" si="157"/>
        <v>955</v>
      </c>
      <c r="D1961">
        <f t="shared" si="157"/>
        <v>590</v>
      </c>
      <c r="E1961">
        <f t="array" ref="E1961">MIN(FIND(E$1:E$2,$A1961,C1961+1))-C1961</f>
        <v>5</v>
      </c>
      <c r="F1961">
        <f t="array" ref="F1961">MIN(FIND(F$1:F$2,$A1961,D1961+1))-D1961</f>
        <v>5</v>
      </c>
      <c r="G1961" t="str">
        <f t="shared" si="153"/>
        <v xml:space="preserve"> 17.8</v>
      </c>
      <c r="H1961" t="str">
        <f t="shared" si="154"/>
        <v xml:space="preserve"> 22.0</v>
      </c>
      <c r="I1961">
        <f t="shared" si="155"/>
        <v>17.8</v>
      </c>
      <c r="J1961">
        <f t="shared" si="156"/>
        <v>22</v>
      </c>
    </row>
    <row r="1962" spans="1:10" x14ac:dyDescent="0.2">
      <c r="A1962" t="s">
        <v>1994</v>
      </c>
      <c r="B1962" t="s">
        <v>1926</v>
      </c>
      <c r="C1962">
        <f t="shared" si="157"/>
        <v>948</v>
      </c>
      <c r="D1962">
        <f t="shared" si="157"/>
        <v>588</v>
      </c>
      <c r="E1962">
        <f t="array" ref="E1962">MIN(FIND(E$1:E$2,$A1962,C1962+1))-C1962</f>
        <v>5</v>
      </c>
      <c r="F1962">
        <f t="array" ref="F1962">MIN(FIND(F$1:F$2,$A1962,D1962+1))-D1962</f>
        <v>5</v>
      </c>
      <c r="G1962" t="str">
        <f t="shared" si="153"/>
        <v xml:space="preserve"> 13.8</v>
      </c>
      <c r="H1962" t="str">
        <f t="shared" si="154"/>
        <v xml:space="preserve"> 24.5</v>
      </c>
      <c r="I1962">
        <f t="shared" si="155"/>
        <v>13.8</v>
      </c>
      <c r="J1962">
        <f t="shared" si="156"/>
        <v>24.5</v>
      </c>
    </row>
    <row r="1963" spans="1:10" x14ac:dyDescent="0.2">
      <c r="A1963" t="s">
        <v>1995</v>
      </c>
      <c r="B1963" t="s">
        <v>1926</v>
      </c>
      <c r="C1963">
        <f t="shared" si="157"/>
        <v>955</v>
      </c>
      <c r="D1963">
        <f t="shared" si="157"/>
        <v>588</v>
      </c>
      <c r="E1963">
        <f t="array" ref="E1963">MIN(FIND(E$1:E$2,$A1963,C1963+1))-C1963</f>
        <v>5</v>
      </c>
      <c r="F1963">
        <f t="array" ref="F1963">MIN(FIND(F$1:F$2,$A1963,D1963+1))-D1963</f>
        <v>5</v>
      </c>
      <c r="G1963" t="str">
        <f t="shared" si="153"/>
        <v xml:space="preserve"> 18.4</v>
      </c>
      <c r="H1963" t="str">
        <f t="shared" si="154"/>
        <v xml:space="preserve"> 24.1</v>
      </c>
      <c r="I1963">
        <f t="shared" si="155"/>
        <v>18.399999999999999</v>
      </c>
      <c r="J1963">
        <f t="shared" si="156"/>
        <v>24.1</v>
      </c>
    </row>
    <row r="1964" spans="1:10" x14ac:dyDescent="0.2">
      <c r="A1964" t="s">
        <v>1996</v>
      </c>
      <c r="B1964" t="s">
        <v>1926</v>
      </c>
      <c r="C1964">
        <f t="shared" si="157"/>
        <v>950</v>
      </c>
      <c r="D1964">
        <f t="shared" si="157"/>
        <v>588</v>
      </c>
      <c r="E1964">
        <f t="array" ref="E1964">MIN(FIND(E$1:E$2,$A1964,C1964+1))-C1964</f>
        <v>5</v>
      </c>
      <c r="F1964">
        <f t="array" ref="F1964">MIN(FIND(F$1:F$2,$A1964,D1964+1))-D1964</f>
        <v>5</v>
      </c>
      <c r="G1964" t="str">
        <f t="shared" si="153"/>
        <v xml:space="preserve"> 19.3</v>
      </c>
      <c r="H1964" t="str">
        <f t="shared" si="154"/>
        <v xml:space="preserve"> 29.2</v>
      </c>
      <c r="I1964">
        <f t="shared" si="155"/>
        <v>19.3</v>
      </c>
      <c r="J1964">
        <f t="shared" si="156"/>
        <v>29.2</v>
      </c>
    </row>
    <row r="1965" spans="1:10" x14ac:dyDescent="0.2">
      <c r="A1965" t="s">
        <v>1997</v>
      </c>
      <c r="B1965" t="s">
        <v>1926</v>
      </c>
      <c r="C1965">
        <f t="shared" si="157"/>
        <v>951</v>
      </c>
      <c r="D1965">
        <f t="shared" si="157"/>
        <v>588</v>
      </c>
      <c r="E1965">
        <f t="array" ref="E1965">MIN(FIND(E$1:E$2,$A1965,C1965+1))-C1965</f>
        <v>5</v>
      </c>
      <c r="F1965">
        <f t="array" ref="F1965">MIN(FIND(F$1:F$2,$A1965,D1965+1))-D1965</f>
        <v>5</v>
      </c>
      <c r="G1965" t="str">
        <f t="shared" si="153"/>
        <v xml:space="preserve"> 20.2</v>
      </c>
      <c r="H1965" t="str">
        <f t="shared" si="154"/>
        <v xml:space="preserve"> 29.5</v>
      </c>
      <c r="I1965">
        <f t="shared" si="155"/>
        <v>20.2</v>
      </c>
      <c r="J1965">
        <f t="shared" si="156"/>
        <v>29.5</v>
      </c>
    </row>
    <row r="1966" spans="1:10" x14ac:dyDescent="0.2">
      <c r="A1966" t="s">
        <v>1998</v>
      </c>
      <c r="B1966" t="s">
        <v>1926</v>
      </c>
      <c r="C1966">
        <f t="shared" si="157"/>
        <v>952</v>
      </c>
      <c r="D1966">
        <f t="shared" si="157"/>
        <v>588</v>
      </c>
      <c r="E1966">
        <f t="array" ref="E1966">MIN(FIND(E$1:E$2,$A1966,C1966+1))-C1966</f>
        <v>5</v>
      </c>
      <c r="F1966">
        <f t="array" ref="F1966">MIN(FIND(F$1:F$2,$A1966,D1966+1))-D1966</f>
        <v>5</v>
      </c>
      <c r="G1966" t="str">
        <f t="shared" si="153"/>
        <v xml:space="preserve"> 18.0</v>
      </c>
      <c r="H1966" t="str">
        <f t="shared" si="154"/>
        <v xml:space="preserve"> 30.1</v>
      </c>
      <c r="I1966">
        <f t="shared" si="155"/>
        <v>18</v>
      </c>
      <c r="J1966">
        <f t="shared" si="156"/>
        <v>30.1</v>
      </c>
    </row>
    <row r="1967" spans="1:10" x14ac:dyDescent="0.2">
      <c r="A1967" t="s">
        <v>1999</v>
      </c>
      <c r="B1967" t="s">
        <v>1926</v>
      </c>
      <c r="C1967">
        <f t="shared" si="157"/>
        <v>952</v>
      </c>
      <c r="D1967">
        <f t="shared" si="157"/>
        <v>588</v>
      </c>
      <c r="E1967">
        <f t="array" ref="E1967">MIN(FIND(E$1:E$2,$A1967,C1967+1))-C1967</f>
        <v>5</v>
      </c>
      <c r="F1967">
        <f t="array" ref="F1967">MIN(FIND(F$1:F$2,$A1967,D1967+1))-D1967</f>
        <v>5</v>
      </c>
      <c r="G1967" t="str">
        <f t="shared" si="153"/>
        <v xml:space="preserve"> 24.3</v>
      </c>
      <c r="H1967" t="str">
        <f t="shared" si="154"/>
        <v xml:space="preserve"> 19.5</v>
      </c>
      <c r="I1967">
        <f t="shared" si="155"/>
        <v>24.3</v>
      </c>
      <c r="J1967">
        <f t="shared" si="156"/>
        <v>19.5</v>
      </c>
    </row>
    <row r="1968" spans="1:10" x14ac:dyDescent="0.2">
      <c r="A1968" t="s">
        <v>2000</v>
      </c>
      <c r="B1968" t="s">
        <v>1926</v>
      </c>
      <c r="C1968">
        <f t="shared" si="157"/>
        <v>949</v>
      </c>
      <c r="D1968">
        <f t="shared" si="157"/>
        <v>590</v>
      </c>
      <c r="E1968">
        <f t="array" ref="E1968">MIN(FIND(E$1:E$2,$A1968,C1968+1))-C1968</f>
        <v>5</v>
      </c>
      <c r="F1968">
        <f t="array" ref="F1968">MIN(FIND(F$1:F$2,$A1968,D1968+1))-D1968</f>
        <v>5</v>
      </c>
      <c r="G1968" t="str">
        <f t="shared" si="153"/>
        <v xml:space="preserve"> 16.7</v>
      </c>
      <c r="H1968" t="str">
        <f t="shared" si="154"/>
        <v xml:space="preserve"> 24.9</v>
      </c>
      <c r="I1968">
        <f t="shared" si="155"/>
        <v>16.7</v>
      </c>
      <c r="J1968">
        <f t="shared" si="156"/>
        <v>24.9</v>
      </c>
    </row>
    <row r="1969" spans="1:10" x14ac:dyDescent="0.2">
      <c r="A1969" t="s">
        <v>2001</v>
      </c>
      <c r="B1969" t="s">
        <v>1926</v>
      </c>
      <c r="C1969">
        <f t="shared" si="157"/>
        <v>961</v>
      </c>
      <c r="D1969">
        <f t="shared" si="157"/>
        <v>593</v>
      </c>
      <c r="E1969">
        <f t="array" ref="E1969">MIN(FIND(E$1:E$2,$A1969,C1969+1))-C1969</f>
        <v>5</v>
      </c>
      <c r="F1969">
        <f t="array" ref="F1969">MIN(FIND(F$1:F$2,$A1969,D1969+1))-D1969</f>
        <v>5</v>
      </c>
      <c r="G1969" t="str">
        <f t="shared" si="153"/>
        <v xml:space="preserve"> 17.8</v>
      </c>
      <c r="H1969" t="str">
        <f t="shared" si="154"/>
        <v xml:space="preserve"> 23.2</v>
      </c>
      <c r="I1969">
        <f t="shared" si="155"/>
        <v>17.8</v>
      </c>
      <c r="J1969">
        <f t="shared" si="156"/>
        <v>23.2</v>
      </c>
    </row>
    <row r="1970" spans="1:10" x14ac:dyDescent="0.2">
      <c r="A1970" t="s">
        <v>2002</v>
      </c>
      <c r="B1970" t="s">
        <v>1926</v>
      </c>
      <c r="C1970">
        <f t="shared" si="157"/>
        <v>953</v>
      </c>
      <c r="D1970">
        <f t="shared" si="157"/>
        <v>591</v>
      </c>
      <c r="E1970">
        <f t="array" ref="E1970">MIN(FIND(E$1:E$2,$A1970,C1970+1))-C1970</f>
        <v>5</v>
      </c>
      <c r="F1970">
        <f t="array" ref="F1970">MIN(FIND(F$1:F$2,$A1970,D1970+1))-D1970</f>
        <v>5</v>
      </c>
      <c r="G1970" t="str">
        <f t="shared" si="153"/>
        <v xml:space="preserve"> 25.9</v>
      </c>
      <c r="H1970" t="str">
        <f t="shared" si="154"/>
        <v xml:space="preserve"> 19.8</v>
      </c>
      <c r="I1970">
        <f t="shared" si="155"/>
        <v>25.9</v>
      </c>
      <c r="J1970">
        <f t="shared" si="156"/>
        <v>19.8</v>
      </c>
    </row>
    <row r="1971" spans="1:10" x14ac:dyDescent="0.2">
      <c r="A1971" t="s">
        <v>2003</v>
      </c>
      <c r="B1971" t="s">
        <v>1926</v>
      </c>
      <c r="C1971">
        <f t="shared" si="157"/>
        <v>960</v>
      </c>
      <c r="D1971">
        <f t="shared" si="157"/>
        <v>593</v>
      </c>
      <c r="E1971">
        <f t="array" ref="E1971">MIN(FIND(E$1:E$2,$A1971,C1971+1))-C1971</f>
        <v>5</v>
      </c>
      <c r="F1971">
        <f t="array" ref="F1971">MIN(FIND(F$1:F$2,$A1971,D1971+1))-D1971</f>
        <v>5</v>
      </c>
      <c r="G1971" t="str">
        <f t="shared" si="153"/>
        <v xml:space="preserve"> 31.7</v>
      </c>
      <c r="H1971" t="str">
        <f t="shared" si="154"/>
        <v xml:space="preserve"> 23.0</v>
      </c>
      <c r="I1971">
        <f t="shared" si="155"/>
        <v>31.7</v>
      </c>
      <c r="J1971">
        <f t="shared" si="156"/>
        <v>23</v>
      </c>
    </row>
    <row r="1972" spans="1:10" x14ac:dyDescent="0.2">
      <c r="A1972" t="s">
        <v>2004</v>
      </c>
      <c r="B1972" t="s">
        <v>1926</v>
      </c>
      <c r="C1972">
        <f t="shared" si="157"/>
        <v>959</v>
      </c>
      <c r="D1972">
        <f t="shared" si="157"/>
        <v>592</v>
      </c>
      <c r="E1972">
        <f t="array" ref="E1972">MIN(FIND(E$1:E$2,$A1972,C1972+1))-C1972</f>
        <v>5</v>
      </c>
      <c r="F1972">
        <f t="array" ref="F1972">MIN(FIND(F$1:F$2,$A1972,D1972+1))-D1972</f>
        <v>5</v>
      </c>
      <c r="G1972" t="str">
        <f t="shared" si="153"/>
        <v xml:space="preserve"> 17.9</v>
      </c>
      <c r="H1972" t="str">
        <f t="shared" si="154"/>
        <v xml:space="preserve"> 26.4</v>
      </c>
      <c r="I1972">
        <f t="shared" si="155"/>
        <v>17.899999999999999</v>
      </c>
      <c r="J1972">
        <f t="shared" si="156"/>
        <v>26.4</v>
      </c>
    </row>
    <row r="1973" spans="1:10" x14ac:dyDescent="0.2">
      <c r="A1973" t="s">
        <v>2005</v>
      </c>
      <c r="B1973" t="s">
        <v>1926</v>
      </c>
      <c r="C1973">
        <f t="shared" si="157"/>
        <v>957</v>
      </c>
      <c r="D1973">
        <f t="shared" si="157"/>
        <v>592</v>
      </c>
      <c r="E1973">
        <f t="array" ref="E1973">MIN(FIND(E$1:E$2,$A1973,C1973+1))-C1973</f>
        <v>5</v>
      </c>
      <c r="F1973">
        <f t="array" ref="F1973">MIN(FIND(F$1:F$2,$A1973,D1973+1))-D1973</f>
        <v>5</v>
      </c>
      <c r="G1973" t="str">
        <f t="shared" si="153"/>
        <v xml:space="preserve"> 18.8</v>
      </c>
      <c r="H1973" t="str">
        <f t="shared" si="154"/>
        <v xml:space="preserve"> 23.4</v>
      </c>
      <c r="I1973">
        <f t="shared" si="155"/>
        <v>18.8</v>
      </c>
      <c r="J1973">
        <f t="shared" si="156"/>
        <v>23.4</v>
      </c>
    </row>
    <row r="1974" spans="1:10" x14ac:dyDescent="0.2">
      <c r="A1974" t="s">
        <v>2006</v>
      </c>
      <c r="B1974" t="s">
        <v>1926</v>
      </c>
      <c r="C1974">
        <f t="shared" si="157"/>
        <v>955</v>
      </c>
      <c r="D1974">
        <f t="shared" si="157"/>
        <v>590</v>
      </c>
      <c r="E1974">
        <f t="array" ref="E1974">MIN(FIND(E$1:E$2,$A1974,C1974+1))-C1974</f>
        <v>5</v>
      </c>
      <c r="F1974">
        <f t="array" ref="F1974">MIN(FIND(F$1:F$2,$A1974,D1974+1))-D1974</f>
        <v>5</v>
      </c>
      <c r="G1974" t="str">
        <f t="shared" si="153"/>
        <v xml:space="preserve"> 21.5</v>
      </c>
      <c r="H1974" t="str">
        <f t="shared" si="154"/>
        <v xml:space="preserve"> 23.1</v>
      </c>
      <c r="I1974">
        <f t="shared" si="155"/>
        <v>21.5</v>
      </c>
      <c r="J1974">
        <f t="shared" si="156"/>
        <v>23.1</v>
      </c>
    </row>
    <row r="1975" spans="1:10" x14ac:dyDescent="0.2">
      <c r="A1975" t="s">
        <v>2007</v>
      </c>
      <c r="B1975" t="s">
        <v>1926</v>
      </c>
      <c r="C1975">
        <f t="shared" si="157"/>
        <v>956</v>
      </c>
      <c r="D1975">
        <f t="shared" si="157"/>
        <v>593</v>
      </c>
      <c r="E1975">
        <f t="array" ref="E1975">MIN(FIND(E$1:E$2,$A1975,C1975+1))-C1975</f>
        <v>5</v>
      </c>
      <c r="F1975">
        <f t="array" ref="F1975">MIN(FIND(F$1:F$2,$A1975,D1975+1))-D1975</f>
        <v>5</v>
      </c>
      <c r="G1975" t="str">
        <f t="shared" si="153"/>
        <v xml:space="preserve"> 22.8</v>
      </c>
      <c r="H1975" t="str">
        <f t="shared" si="154"/>
        <v xml:space="preserve"> 25.1</v>
      </c>
      <c r="I1975">
        <f t="shared" si="155"/>
        <v>22.8</v>
      </c>
      <c r="J1975">
        <f t="shared" si="156"/>
        <v>25.1</v>
      </c>
    </row>
    <row r="1976" spans="1:10" x14ac:dyDescent="0.2">
      <c r="A1976" t="s">
        <v>2008</v>
      </c>
      <c r="B1976" t="s">
        <v>1926</v>
      </c>
      <c r="C1976">
        <f t="shared" si="157"/>
        <v>954</v>
      </c>
      <c r="D1976">
        <f t="shared" si="157"/>
        <v>593</v>
      </c>
      <c r="E1976">
        <f t="array" ref="E1976">MIN(FIND(E$1:E$2,$A1976,C1976+1))-C1976</f>
        <v>5</v>
      </c>
      <c r="F1976">
        <f t="array" ref="F1976">MIN(FIND(F$1:F$2,$A1976,D1976+1))-D1976</f>
        <v>5</v>
      </c>
      <c r="G1976" t="str">
        <f t="shared" si="153"/>
        <v xml:space="preserve"> 32.3</v>
      </c>
      <c r="H1976" t="str">
        <f t="shared" si="154"/>
        <v xml:space="preserve"> 21.5</v>
      </c>
      <c r="I1976">
        <f t="shared" si="155"/>
        <v>32.299999999999997</v>
      </c>
      <c r="J1976">
        <f t="shared" si="156"/>
        <v>21.5</v>
      </c>
    </row>
    <row r="1977" spans="1:10" x14ac:dyDescent="0.2">
      <c r="A1977" t="s">
        <v>2009</v>
      </c>
      <c r="B1977" t="s">
        <v>1926</v>
      </c>
      <c r="C1977">
        <f t="shared" si="157"/>
        <v>951</v>
      </c>
      <c r="D1977">
        <f t="shared" si="157"/>
        <v>591</v>
      </c>
      <c r="E1977">
        <f t="array" ref="E1977">MIN(FIND(E$1:E$2,$A1977,C1977+1))-C1977</f>
        <v>5</v>
      </c>
      <c r="F1977">
        <f t="array" ref="F1977">MIN(FIND(F$1:F$2,$A1977,D1977+1))-D1977</f>
        <v>5</v>
      </c>
      <c r="G1977" t="str">
        <f t="shared" si="153"/>
        <v xml:space="preserve"> 16.1</v>
      </c>
      <c r="H1977" t="str">
        <f t="shared" si="154"/>
        <v xml:space="preserve"> 25.7</v>
      </c>
      <c r="I1977">
        <f t="shared" si="155"/>
        <v>16.100000000000001</v>
      </c>
      <c r="J1977">
        <f t="shared" si="156"/>
        <v>25.7</v>
      </c>
    </row>
    <row r="1978" spans="1:10" x14ac:dyDescent="0.2">
      <c r="A1978" t="s">
        <v>2010</v>
      </c>
      <c r="B1978" t="s">
        <v>1926</v>
      </c>
      <c r="C1978">
        <f t="shared" si="157"/>
        <v>949</v>
      </c>
      <c r="D1978">
        <f t="shared" si="157"/>
        <v>587</v>
      </c>
      <c r="E1978">
        <f t="array" ref="E1978">MIN(FIND(E$1:E$2,$A1978,C1978+1))-C1978</f>
        <v>5</v>
      </c>
      <c r="F1978">
        <f t="array" ref="F1978">MIN(FIND(F$1:F$2,$A1978,D1978+1))-D1978</f>
        <v>5</v>
      </c>
      <c r="G1978" t="str">
        <f t="shared" si="153"/>
        <v xml:space="preserve"> 15.8</v>
      </c>
      <c r="H1978" t="str">
        <f t="shared" si="154"/>
        <v xml:space="preserve"> 28.0</v>
      </c>
      <c r="I1978">
        <f t="shared" si="155"/>
        <v>15.8</v>
      </c>
      <c r="J1978">
        <f t="shared" si="156"/>
        <v>28</v>
      </c>
    </row>
    <row r="1979" spans="1:10" x14ac:dyDescent="0.2">
      <c r="A1979" t="s">
        <v>2011</v>
      </c>
      <c r="B1979" t="s">
        <v>1926</v>
      </c>
      <c r="C1979">
        <f t="shared" si="157"/>
        <v>952</v>
      </c>
      <c r="D1979">
        <f t="shared" si="157"/>
        <v>592</v>
      </c>
      <c r="E1979">
        <f t="array" ref="E1979">MIN(FIND(E$1:E$2,$A1979,C1979+1))-C1979</f>
        <v>5</v>
      </c>
      <c r="F1979">
        <f t="array" ref="F1979">MIN(FIND(F$1:F$2,$A1979,D1979+1))-D1979</f>
        <v>5</v>
      </c>
      <c r="G1979" t="str">
        <f t="shared" si="153"/>
        <v xml:space="preserve"> 19.9</v>
      </c>
      <c r="H1979" t="str">
        <f t="shared" si="154"/>
        <v xml:space="preserve"> 25.3</v>
      </c>
      <c r="I1979">
        <f t="shared" si="155"/>
        <v>19.899999999999999</v>
      </c>
      <c r="J1979">
        <f t="shared" si="156"/>
        <v>25.3</v>
      </c>
    </row>
    <row r="1980" spans="1:10" x14ac:dyDescent="0.2">
      <c r="A1980" t="s">
        <v>2012</v>
      </c>
      <c r="B1980" t="s">
        <v>1926</v>
      </c>
      <c r="C1980">
        <f t="shared" si="157"/>
        <v>947</v>
      </c>
      <c r="D1980">
        <f t="shared" si="157"/>
        <v>588</v>
      </c>
      <c r="E1980">
        <f t="array" ref="E1980">MIN(FIND(E$1:E$2,$A1980,C1980+1))-C1980</f>
        <v>5</v>
      </c>
      <c r="F1980">
        <f t="array" ref="F1980">MIN(FIND(F$1:F$2,$A1980,D1980+1))-D1980</f>
        <v>5</v>
      </c>
      <c r="G1980" t="str">
        <f t="shared" si="153"/>
        <v xml:space="preserve"> 27.2</v>
      </c>
      <c r="H1980" t="str">
        <f t="shared" si="154"/>
        <v xml:space="preserve"> 19.2</v>
      </c>
      <c r="I1980">
        <f t="shared" si="155"/>
        <v>27.2</v>
      </c>
      <c r="J1980">
        <f t="shared" si="156"/>
        <v>19.2</v>
      </c>
    </row>
    <row r="1981" spans="1:10" x14ac:dyDescent="0.2">
      <c r="A1981" t="s">
        <v>2013</v>
      </c>
      <c r="B1981" t="s">
        <v>1926</v>
      </c>
      <c r="C1981">
        <f t="shared" si="157"/>
        <v>954</v>
      </c>
      <c r="D1981">
        <f t="shared" si="157"/>
        <v>589</v>
      </c>
      <c r="E1981">
        <f t="array" ref="E1981">MIN(FIND(E$1:E$2,$A1981,C1981+1))-C1981</f>
        <v>5</v>
      </c>
      <c r="F1981">
        <f t="array" ref="F1981">MIN(FIND(F$1:F$2,$A1981,D1981+1))-D1981</f>
        <v>5</v>
      </c>
      <c r="G1981" t="str">
        <f t="shared" si="153"/>
        <v xml:space="preserve"> 14.3</v>
      </c>
      <c r="H1981" t="str">
        <f t="shared" si="154"/>
        <v xml:space="preserve"> 23.7</v>
      </c>
      <c r="I1981">
        <f t="shared" si="155"/>
        <v>14.3</v>
      </c>
      <c r="J1981">
        <f t="shared" si="156"/>
        <v>23.7</v>
      </c>
    </row>
    <row r="1982" spans="1:10" x14ac:dyDescent="0.2">
      <c r="A1982" t="s">
        <v>2014</v>
      </c>
      <c r="B1982" t="s">
        <v>1926</v>
      </c>
      <c r="C1982">
        <f t="shared" si="157"/>
        <v>944</v>
      </c>
      <c r="D1982">
        <f t="shared" si="157"/>
        <v>589</v>
      </c>
      <c r="E1982">
        <f t="array" ref="E1982">MIN(FIND(E$1:E$2,$A1982,C1982+1))-C1982</f>
        <v>5</v>
      </c>
      <c r="F1982">
        <f t="array" ref="F1982">MIN(FIND(F$1:F$2,$A1982,D1982+1))-D1982</f>
        <v>5</v>
      </c>
      <c r="G1982" t="str">
        <f t="shared" si="153"/>
        <v xml:space="preserve"> 20.8</v>
      </c>
      <c r="H1982" t="str">
        <f t="shared" si="154"/>
        <v xml:space="preserve"> 25.6</v>
      </c>
      <c r="I1982">
        <f t="shared" si="155"/>
        <v>20.8</v>
      </c>
      <c r="J1982">
        <f t="shared" si="156"/>
        <v>25.6</v>
      </c>
    </row>
    <row r="1983" spans="1:10" x14ac:dyDescent="0.2">
      <c r="A1983" t="s">
        <v>2015</v>
      </c>
      <c r="B1983" t="s">
        <v>1926</v>
      </c>
      <c r="C1983">
        <f t="shared" si="157"/>
        <v>954</v>
      </c>
      <c r="D1983">
        <f t="shared" si="157"/>
        <v>590</v>
      </c>
      <c r="E1983">
        <f t="array" ref="E1983">MIN(FIND(E$1:E$2,$A1983,C1983+1))-C1983</f>
        <v>4</v>
      </c>
      <c r="F1983">
        <f t="array" ref="F1983">MIN(FIND(F$1:F$2,$A1983,D1983+1))-D1983</f>
        <v>5</v>
      </c>
      <c r="G1983" t="str">
        <f t="shared" si="153"/>
        <v xml:space="preserve"> 9.4</v>
      </c>
      <c r="H1983" t="str">
        <f t="shared" si="154"/>
        <v xml:space="preserve"> 29.2</v>
      </c>
      <c r="I1983">
        <f t="shared" si="155"/>
        <v>9.4</v>
      </c>
      <c r="J1983">
        <f t="shared" si="156"/>
        <v>29.2</v>
      </c>
    </row>
    <row r="1984" spans="1:10" x14ac:dyDescent="0.2">
      <c r="A1984" t="s">
        <v>2016</v>
      </c>
      <c r="B1984" t="s">
        <v>1926</v>
      </c>
      <c r="C1984">
        <f t="shared" si="157"/>
        <v>950</v>
      </c>
      <c r="D1984">
        <f t="shared" si="157"/>
        <v>591</v>
      </c>
      <c r="E1984">
        <f t="array" ref="E1984">MIN(FIND(E$1:E$2,$A1984,C1984+1))-C1984</f>
        <v>5</v>
      </c>
      <c r="F1984">
        <f t="array" ref="F1984">MIN(FIND(F$1:F$2,$A1984,D1984+1))-D1984</f>
        <v>5</v>
      </c>
      <c r="G1984" t="str">
        <f t="shared" si="153"/>
        <v xml:space="preserve"> 28.0</v>
      </c>
      <c r="H1984" t="str">
        <f t="shared" si="154"/>
        <v xml:space="preserve"> 23.0</v>
      </c>
      <c r="I1984">
        <f t="shared" si="155"/>
        <v>28</v>
      </c>
      <c r="J1984">
        <f t="shared" si="156"/>
        <v>23</v>
      </c>
    </row>
    <row r="1985" spans="1:10" x14ac:dyDescent="0.2">
      <c r="A1985" t="s">
        <v>2017</v>
      </c>
      <c r="B1985" t="s">
        <v>1926</v>
      </c>
      <c r="C1985">
        <f t="shared" si="157"/>
        <v>967</v>
      </c>
      <c r="D1985">
        <f t="shared" si="157"/>
        <v>596</v>
      </c>
      <c r="E1985">
        <f t="array" ref="E1985">MIN(FIND(E$1:E$2,$A1985,C1985+1))-C1985</f>
        <v>5</v>
      </c>
      <c r="F1985">
        <f t="array" ref="F1985">MIN(FIND(F$1:F$2,$A1985,D1985+1))-D1985</f>
        <v>5</v>
      </c>
      <c r="G1985" t="str">
        <f t="shared" ref="G1985:G2048" si="158">MID($A1985,C1985,E1985)</f>
        <v xml:space="preserve"> 11.0</v>
      </c>
      <c r="H1985" t="str">
        <f t="shared" ref="H1985:H2048" si="159">MID($A1985,D1985,F1985)</f>
        <v xml:space="preserve"> 23.7</v>
      </c>
      <c r="I1985">
        <f t="shared" ref="I1985:I2048" si="160">VALUE(G1985)</f>
        <v>11</v>
      </c>
      <c r="J1985">
        <f t="shared" ref="J1985:J2048" si="161">VALUE(H1985)</f>
        <v>23.7</v>
      </c>
    </row>
    <row r="1986" spans="1:10" x14ac:dyDescent="0.2">
      <c r="A1986" t="s">
        <v>2018</v>
      </c>
      <c r="B1986" t="s">
        <v>1926</v>
      </c>
      <c r="C1986">
        <f t="shared" ref="C1986:D2049" si="162">FIND(C$1,$A1986)+LEN(C$1)+2</f>
        <v>947</v>
      </c>
      <c r="D1986">
        <f t="shared" si="162"/>
        <v>588</v>
      </c>
      <c r="E1986">
        <f t="array" ref="E1986">MIN(FIND(E$1:E$2,$A1986,C1986+1))-C1986</f>
        <v>5</v>
      </c>
      <c r="F1986">
        <f t="array" ref="F1986">MIN(FIND(F$1:F$2,$A1986,D1986+1))-D1986</f>
        <v>5</v>
      </c>
      <c r="G1986" t="str">
        <f t="shared" si="158"/>
        <v xml:space="preserve"> 26.2</v>
      </c>
      <c r="H1986" t="str">
        <f t="shared" si="159"/>
        <v xml:space="preserve"> 29.4</v>
      </c>
      <c r="I1986">
        <f t="shared" si="160"/>
        <v>26.2</v>
      </c>
      <c r="J1986">
        <f t="shared" si="161"/>
        <v>29.4</v>
      </c>
    </row>
    <row r="1987" spans="1:10" x14ac:dyDescent="0.2">
      <c r="A1987" t="s">
        <v>2019</v>
      </c>
      <c r="B1987" t="s">
        <v>1926</v>
      </c>
      <c r="C1987">
        <f t="shared" si="162"/>
        <v>954</v>
      </c>
      <c r="D1987">
        <f t="shared" si="162"/>
        <v>591</v>
      </c>
      <c r="E1987">
        <f t="array" ref="E1987">MIN(FIND(E$1:E$2,$A1987,C1987+1))-C1987</f>
        <v>5</v>
      </c>
      <c r="F1987">
        <f t="array" ref="F1987">MIN(FIND(F$1:F$2,$A1987,D1987+1))-D1987</f>
        <v>5</v>
      </c>
      <c r="G1987" t="str">
        <f t="shared" si="158"/>
        <v xml:space="preserve"> 23.7</v>
      </c>
      <c r="H1987" t="str">
        <f t="shared" si="159"/>
        <v xml:space="preserve"> 25.3</v>
      </c>
      <c r="I1987">
        <f t="shared" si="160"/>
        <v>23.7</v>
      </c>
      <c r="J1987">
        <f t="shared" si="161"/>
        <v>25.3</v>
      </c>
    </row>
    <row r="1988" spans="1:10" x14ac:dyDescent="0.2">
      <c r="A1988" t="s">
        <v>2020</v>
      </c>
      <c r="B1988" t="s">
        <v>1926</v>
      </c>
      <c r="C1988">
        <f t="shared" si="162"/>
        <v>956</v>
      </c>
      <c r="D1988">
        <f t="shared" si="162"/>
        <v>590</v>
      </c>
      <c r="E1988">
        <f t="array" ref="E1988">MIN(FIND(E$1:E$2,$A1988,C1988+1))-C1988</f>
        <v>5</v>
      </c>
      <c r="F1988">
        <f t="array" ref="F1988">MIN(FIND(F$1:F$2,$A1988,D1988+1))-D1988</f>
        <v>5</v>
      </c>
      <c r="G1988" t="str">
        <f t="shared" si="158"/>
        <v xml:space="preserve"> 31.3</v>
      </c>
      <c r="H1988" t="str">
        <f t="shared" si="159"/>
        <v xml:space="preserve"> 18.5</v>
      </c>
      <c r="I1988">
        <f t="shared" si="160"/>
        <v>31.3</v>
      </c>
      <c r="J1988">
        <f t="shared" si="161"/>
        <v>18.5</v>
      </c>
    </row>
    <row r="1989" spans="1:10" x14ac:dyDescent="0.2">
      <c r="A1989" t="s">
        <v>2021</v>
      </c>
      <c r="B1989" t="s">
        <v>1926</v>
      </c>
      <c r="C1989">
        <f t="shared" si="162"/>
        <v>961</v>
      </c>
      <c r="D1989">
        <f t="shared" si="162"/>
        <v>594</v>
      </c>
      <c r="E1989">
        <f t="array" ref="E1989">MIN(FIND(E$1:E$2,$A1989,C1989+1))-C1989</f>
        <v>5</v>
      </c>
      <c r="F1989">
        <f t="array" ref="F1989">MIN(FIND(F$1:F$2,$A1989,D1989+1))-D1989</f>
        <v>5</v>
      </c>
      <c r="G1989" t="str">
        <f t="shared" si="158"/>
        <v xml:space="preserve"> 22.1</v>
      </c>
      <c r="H1989" t="str">
        <f t="shared" si="159"/>
        <v xml:space="preserve"> 21.9</v>
      </c>
      <c r="I1989">
        <f t="shared" si="160"/>
        <v>22.1</v>
      </c>
      <c r="J1989">
        <f t="shared" si="161"/>
        <v>21.9</v>
      </c>
    </row>
    <row r="1990" spans="1:10" x14ac:dyDescent="0.2">
      <c r="A1990" t="s">
        <v>2022</v>
      </c>
      <c r="B1990" t="s">
        <v>1926</v>
      </c>
      <c r="C1990">
        <f t="shared" si="162"/>
        <v>954</v>
      </c>
      <c r="D1990">
        <f t="shared" si="162"/>
        <v>591</v>
      </c>
      <c r="E1990">
        <f t="array" ref="E1990">MIN(FIND(E$1:E$2,$A1990,C1990+1))-C1990</f>
        <v>5</v>
      </c>
      <c r="F1990">
        <f t="array" ref="F1990">MIN(FIND(F$1:F$2,$A1990,D1990+1))-D1990</f>
        <v>5</v>
      </c>
      <c r="G1990" t="str">
        <f t="shared" si="158"/>
        <v xml:space="preserve"> 22.7</v>
      </c>
      <c r="H1990" t="str">
        <f t="shared" si="159"/>
        <v xml:space="preserve"> 24.3</v>
      </c>
      <c r="I1990">
        <f t="shared" si="160"/>
        <v>22.7</v>
      </c>
      <c r="J1990">
        <f t="shared" si="161"/>
        <v>24.3</v>
      </c>
    </row>
    <row r="1991" spans="1:10" x14ac:dyDescent="0.2">
      <c r="A1991" t="s">
        <v>2023</v>
      </c>
      <c r="B1991" t="s">
        <v>1926</v>
      </c>
      <c r="C1991">
        <f t="shared" si="162"/>
        <v>960</v>
      </c>
      <c r="D1991">
        <f t="shared" si="162"/>
        <v>594</v>
      </c>
      <c r="E1991">
        <f t="array" ref="E1991">MIN(FIND(E$1:E$2,$A1991,C1991+1))-C1991</f>
        <v>5</v>
      </c>
      <c r="F1991">
        <f t="array" ref="F1991">MIN(FIND(F$1:F$2,$A1991,D1991+1))-D1991</f>
        <v>5</v>
      </c>
      <c r="G1991" t="str">
        <f t="shared" si="158"/>
        <v xml:space="preserve"> 23.2</v>
      </c>
      <c r="H1991" t="str">
        <f t="shared" si="159"/>
        <v xml:space="preserve"> 19.7</v>
      </c>
      <c r="I1991">
        <f t="shared" si="160"/>
        <v>23.2</v>
      </c>
      <c r="J1991">
        <f t="shared" si="161"/>
        <v>19.7</v>
      </c>
    </row>
    <row r="1992" spans="1:10" x14ac:dyDescent="0.2">
      <c r="A1992" t="s">
        <v>2024</v>
      </c>
      <c r="B1992" t="s">
        <v>1926</v>
      </c>
      <c r="C1992">
        <f t="shared" si="162"/>
        <v>950</v>
      </c>
      <c r="D1992">
        <f t="shared" si="162"/>
        <v>588</v>
      </c>
      <c r="E1992">
        <f t="array" ref="E1992">MIN(FIND(E$1:E$2,$A1992,C1992+1))-C1992</f>
        <v>5</v>
      </c>
      <c r="F1992">
        <f t="array" ref="F1992">MIN(FIND(F$1:F$2,$A1992,D1992+1))-D1992</f>
        <v>5</v>
      </c>
      <c r="G1992" t="str">
        <f t="shared" si="158"/>
        <v xml:space="preserve"> 18.5</v>
      </c>
      <c r="H1992" t="str">
        <f t="shared" si="159"/>
        <v xml:space="preserve"> 28.0</v>
      </c>
      <c r="I1992">
        <f t="shared" si="160"/>
        <v>18.5</v>
      </c>
      <c r="J1992">
        <f t="shared" si="161"/>
        <v>28</v>
      </c>
    </row>
    <row r="1993" spans="1:10" x14ac:dyDescent="0.2">
      <c r="A1993" t="s">
        <v>2025</v>
      </c>
      <c r="B1993" t="s">
        <v>1926</v>
      </c>
      <c r="C1993">
        <f t="shared" si="162"/>
        <v>949</v>
      </c>
      <c r="D1993">
        <f t="shared" si="162"/>
        <v>590</v>
      </c>
      <c r="E1993">
        <f t="array" ref="E1993">MIN(FIND(E$1:E$2,$A1993,C1993+1))-C1993</f>
        <v>5</v>
      </c>
      <c r="F1993">
        <f t="array" ref="F1993">MIN(FIND(F$1:F$2,$A1993,D1993+1))-D1993</f>
        <v>5</v>
      </c>
      <c r="G1993" t="str">
        <f t="shared" si="158"/>
        <v xml:space="preserve"> 20.1</v>
      </c>
      <c r="H1993" t="str">
        <f t="shared" si="159"/>
        <v xml:space="preserve"> 27.1</v>
      </c>
      <c r="I1993">
        <f t="shared" si="160"/>
        <v>20.100000000000001</v>
      </c>
      <c r="J1993">
        <f t="shared" si="161"/>
        <v>27.1</v>
      </c>
    </row>
    <row r="1994" spans="1:10" x14ac:dyDescent="0.2">
      <c r="A1994" t="s">
        <v>2026</v>
      </c>
      <c r="B1994" t="s">
        <v>2027</v>
      </c>
      <c r="C1994">
        <f t="shared" si="162"/>
        <v>944</v>
      </c>
      <c r="D1994">
        <f t="shared" si="162"/>
        <v>587</v>
      </c>
      <c r="E1994">
        <f t="array" ref="E1994">MIN(FIND(E$1:E$2,$A1994,C1994+1))-C1994</f>
        <v>4</v>
      </c>
      <c r="F1994">
        <f t="array" ref="F1994">MIN(FIND(F$1:F$2,$A1994,D1994+1))-D1994</f>
        <v>5</v>
      </c>
      <c r="G1994" t="str">
        <f t="shared" si="158"/>
        <v xml:space="preserve"> 9.9</v>
      </c>
      <c r="H1994" t="str">
        <f t="shared" si="159"/>
        <v xml:space="preserve"> 18.5</v>
      </c>
      <c r="I1994">
        <f t="shared" si="160"/>
        <v>9.9</v>
      </c>
      <c r="J1994">
        <f t="shared" si="161"/>
        <v>18.5</v>
      </c>
    </row>
    <row r="1995" spans="1:10" x14ac:dyDescent="0.2">
      <c r="A1995" t="s">
        <v>2028</v>
      </c>
      <c r="B1995" t="s">
        <v>2027</v>
      </c>
      <c r="C1995">
        <f t="shared" si="162"/>
        <v>953</v>
      </c>
      <c r="D1995">
        <f t="shared" si="162"/>
        <v>590</v>
      </c>
      <c r="E1995">
        <f t="array" ref="E1995">MIN(FIND(E$1:E$2,$A1995,C1995+1))-C1995</f>
        <v>4</v>
      </c>
      <c r="F1995">
        <f t="array" ref="F1995">MIN(FIND(F$1:F$2,$A1995,D1995+1))-D1995</f>
        <v>5</v>
      </c>
      <c r="G1995" t="str">
        <f t="shared" si="158"/>
        <v xml:space="preserve"> 9.3</v>
      </c>
      <c r="H1995" t="str">
        <f t="shared" si="159"/>
        <v xml:space="preserve"> 17.2</v>
      </c>
      <c r="I1995">
        <f t="shared" si="160"/>
        <v>9.3000000000000007</v>
      </c>
      <c r="J1995">
        <f t="shared" si="161"/>
        <v>17.2</v>
      </c>
    </row>
    <row r="1996" spans="1:10" x14ac:dyDescent="0.2">
      <c r="A1996" t="s">
        <v>2029</v>
      </c>
      <c r="B1996" t="s">
        <v>2027</v>
      </c>
      <c r="C1996">
        <f t="shared" si="162"/>
        <v>948</v>
      </c>
      <c r="D1996">
        <f t="shared" si="162"/>
        <v>589</v>
      </c>
      <c r="E1996">
        <f t="array" ref="E1996">MIN(FIND(E$1:E$2,$A1996,C1996+1))-C1996</f>
        <v>5</v>
      </c>
      <c r="F1996">
        <f t="array" ref="F1996">MIN(FIND(F$1:F$2,$A1996,D1996+1))-D1996</f>
        <v>5</v>
      </c>
      <c r="G1996" t="str">
        <f t="shared" si="158"/>
        <v xml:space="preserve"> 35.8</v>
      </c>
      <c r="H1996" t="str">
        <f t="shared" si="159"/>
        <v xml:space="preserve"> 17.4</v>
      </c>
      <c r="I1996">
        <f t="shared" si="160"/>
        <v>35.799999999999997</v>
      </c>
      <c r="J1996">
        <f t="shared" si="161"/>
        <v>17.399999999999999</v>
      </c>
    </row>
    <row r="1997" spans="1:10" x14ac:dyDescent="0.2">
      <c r="A1997" t="s">
        <v>2030</v>
      </c>
      <c r="B1997" t="s">
        <v>2027</v>
      </c>
      <c r="C1997">
        <f t="shared" si="162"/>
        <v>945</v>
      </c>
      <c r="D1997">
        <f t="shared" si="162"/>
        <v>587</v>
      </c>
      <c r="E1997">
        <f t="array" ref="E1997">MIN(FIND(E$1:E$2,$A1997,C1997+1))-C1997</f>
        <v>4</v>
      </c>
      <c r="F1997">
        <f t="array" ref="F1997">MIN(FIND(F$1:F$2,$A1997,D1997+1))-D1997</f>
        <v>5</v>
      </c>
      <c r="G1997" t="str">
        <f t="shared" si="158"/>
        <v xml:space="preserve"> 8.4</v>
      </c>
      <c r="H1997" t="str">
        <f t="shared" si="159"/>
        <v xml:space="preserve"> 27.2</v>
      </c>
      <c r="I1997">
        <f t="shared" si="160"/>
        <v>8.4</v>
      </c>
      <c r="J1997">
        <f t="shared" si="161"/>
        <v>27.2</v>
      </c>
    </row>
    <row r="1998" spans="1:10" x14ac:dyDescent="0.2">
      <c r="A1998" t="s">
        <v>2031</v>
      </c>
      <c r="B1998" t="s">
        <v>2027</v>
      </c>
      <c r="C1998">
        <f t="shared" si="162"/>
        <v>949</v>
      </c>
      <c r="D1998">
        <f t="shared" si="162"/>
        <v>587</v>
      </c>
      <c r="E1998">
        <f t="array" ref="E1998">MIN(FIND(E$1:E$2,$A1998,C1998+1))-C1998</f>
        <v>5</v>
      </c>
      <c r="F1998">
        <f t="array" ref="F1998">MIN(FIND(F$1:F$2,$A1998,D1998+1))-D1998</f>
        <v>5</v>
      </c>
      <c r="G1998" t="str">
        <f t="shared" si="158"/>
        <v xml:space="preserve"> 11.0</v>
      </c>
      <c r="H1998" t="str">
        <f t="shared" si="159"/>
        <v xml:space="preserve"> 22.8</v>
      </c>
      <c r="I1998">
        <f t="shared" si="160"/>
        <v>11</v>
      </c>
      <c r="J1998">
        <f t="shared" si="161"/>
        <v>22.8</v>
      </c>
    </row>
    <row r="1999" spans="1:10" x14ac:dyDescent="0.2">
      <c r="A1999" t="s">
        <v>2032</v>
      </c>
      <c r="B1999" t="s">
        <v>2027</v>
      </c>
      <c r="C1999">
        <f t="shared" si="162"/>
        <v>946</v>
      </c>
      <c r="D1999">
        <f t="shared" si="162"/>
        <v>587</v>
      </c>
      <c r="E1999">
        <f t="array" ref="E1999">MIN(FIND(E$1:E$2,$A1999,C1999+1))-C1999</f>
        <v>4</v>
      </c>
      <c r="F1999">
        <f t="array" ref="F1999">MIN(FIND(F$1:F$2,$A1999,D1999+1))-D1999</f>
        <v>5</v>
      </c>
      <c r="G1999" t="str">
        <f t="shared" si="158"/>
        <v xml:space="preserve"> 8.2</v>
      </c>
      <c r="H1999" t="str">
        <f t="shared" si="159"/>
        <v xml:space="preserve"> 14.2</v>
      </c>
      <c r="I1999">
        <f t="shared" si="160"/>
        <v>8.1999999999999993</v>
      </c>
      <c r="J1999">
        <f t="shared" si="161"/>
        <v>14.2</v>
      </c>
    </row>
    <row r="2000" spans="1:10" x14ac:dyDescent="0.2">
      <c r="A2000" t="s">
        <v>2033</v>
      </c>
      <c r="B2000" t="s">
        <v>2027</v>
      </c>
      <c r="C2000">
        <f t="shared" si="162"/>
        <v>945</v>
      </c>
      <c r="D2000">
        <f t="shared" si="162"/>
        <v>587</v>
      </c>
      <c r="E2000">
        <f t="array" ref="E2000">MIN(FIND(E$1:E$2,$A2000,C2000+1))-C2000</f>
        <v>5</v>
      </c>
      <c r="F2000">
        <f t="array" ref="F2000">MIN(FIND(F$1:F$2,$A2000,D2000+1))-D2000</f>
        <v>5</v>
      </c>
      <c r="G2000" t="str">
        <f t="shared" si="158"/>
        <v xml:space="preserve"> 12.4</v>
      </c>
      <c r="H2000" t="str">
        <f t="shared" si="159"/>
        <v xml:space="preserve"> 22.7</v>
      </c>
      <c r="I2000">
        <f t="shared" si="160"/>
        <v>12.4</v>
      </c>
      <c r="J2000">
        <f t="shared" si="161"/>
        <v>22.7</v>
      </c>
    </row>
    <row r="2001" spans="1:10" x14ac:dyDescent="0.2">
      <c r="A2001" t="s">
        <v>2034</v>
      </c>
      <c r="B2001" t="s">
        <v>2027</v>
      </c>
      <c r="C2001">
        <f t="shared" si="162"/>
        <v>957</v>
      </c>
      <c r="D2001">
        <f t="shared" si="162"/>
        <v>587</v>
      </c>
      <c r="E2001">
        <f t="array" ref="E2001">MIN(FIND(E$1:E$2,$A2001,C2001+1))-C2001</f>
        <v>4</v>
      </c>
      <c r="F2001">
        <f t="array" ref="F2001">MIN(FIND(F$1:F$2,$A2001,D2001+1))-D2001</f>
        <v>5</v>
      </c>
      <c r="G2001" t="str">
        <f t="shared" si="158"/>
        <v xml:space="preserve"> 8.2</v>
      </c>
      <c r="H2001" t="str">
        <f t="shared" si="159"/>
        <v xml:space="preserve"> 18.8</v>
      </c>
      <c r="I2001">
        <f t="shared" si="160"/>
        <v>8.1999999999999993</v>
      </c>
      <c r="J2001">
        <f t="shared" si="161"/>
        <v>18.8</v>
      </c>
    </row>
    <row r="2002" spans="1:10" x14ac:dyDescent="0.2">
      <c r="A2002" t="s">
        <v>2035</v>
      </c>
      <c r="B2002" t="s">
        <v>2027</v>
      </c>
      <c r="C2002">
        <f t="shared" si="162"/>
        <v>955</v>
      </c>
      <c r="D2002">
        <f t="shared" si="162"/>
        <v>591</v>
      </c>
      <c r="E2002">
        <f t="array" ref="E2002">MIN(FIND(E$1:E$2,$A2002,C2002+1))-C2002</f>
        <v>5</v>
      </c>
      <c r="F2002">
        <f t="array" ref="F2002">MIN(FIND(F$1:F$2,$A2002,D2002+1))-D2002</f>
        <v>5</v>
      </c>
      <c r="G2002" t="str">
        <f t="shared" si="158"/>
        <v xml:space="preserve"> 13.0</v>
      </c>
      <c r="H2002" t="str">
        <f t="shared" si="159"/>
        <v xml:space="preserve"> 16.4</v>
      </c>
      <c r="I2002">
        <f t="shared" si="160"/>
        <v>13</v>
      </c>
      <c r="J2002">
        <f t="shared" si="161"/>
        <v>16.399999999999999</v>
      </c>
    </row>
    <row r="2003" spans="1:10" x14ac:dyDescent="0.2">
      <c r="A2003" t="s">
        <v>2036</v>
      </c>
      <c r="B2003" t="s">
        <v>2027</v>
      </c>
      <c r="C2003">
        <f t="shared" si="162"/>
        <v>950</v>
      </c>
      <c r="D2003">
        <f t="shared" si="162"/>
        <v>587</v>
      </c>
      <c r="E2003">
        <f t="array" ref="E2003">MIN(FIND(E$1:E$2,$A2003,C2003+1))-C2003</f>
        <v>4</v>
      </c>
      <c r="F2003">
        <f t="array" ref="F2003">MIN(FIND(F$1:F$2,$A2003,D2003+1))-D2003</f>
        <v>5</v>
      </c>
      <c r="G2003" t="str">
        <f t="shared" si="158"/>
        <v xml:space="preserve"> 4.9</v>
      </c>
      <c r="H2003" t="str">
        <f t="shared" si="159"/>
        <v xml:space="preserve"> 12.8</v>
      </c>
      <c r="I2003">
        <f t="shared" si="160"/>
        <v>4.9000000000000004</v>
      </c>
      <c r="J2003">
        <f t="shared" si="161"/>
        <v>12.8</v>
      </c>
    </row>
    <row r="2004" spans="1:10" x14ac:dyDescent="0.2">
      <c r="A2004" t="s">
        <v>2037</v>
      </c>
      <c r="B2004" t="s">
        <v>2027</v>
      </c>
      <c r="C2004">
        <f t="shared" si="162"/>
        <v>947</v>
      </c>
      <c r="D2004">
        <f t="shared" si="162"/>
        <v>587</v>
      </c>
      <c r="E2004">
        <f t="array" ref="E2004">MIN(FIND(E$1:E$2,$A2004,C2004+1))-C2004</f>
        <v>4</v>
      </c>
      <c r="F2004">
        <f t="array" ref="F2004">MIN(FIND(F$1:F$2,$A2004,D2004+1))-D2004</f>
        <v>5</v>
      </c>
      <c r="G2004" t="str">
        <f t="shared" si="158"/>
        <v xml:space="preserve"> 9.7</v>
      </c>
      <c r="H2004" t="str">
        <f t="shared" si="159"/>
        <v xml:space="preserve"> 12.9</v>
      </c>
      <c r="I2004">
        <f t="shared" si="160"/>
        <v>9.6999999999999993</v>
      </c>
      <c r="J2004">
        <f t="shared" si="161"/>
        <v>12.9</v>
      </c>
    </row>
    <row r="2005" spans="1:10" x14ac:dyDescent="0.2">
      <c r="A2005" t="s">
        <v>2038</v>
      </c>
      <c r="B2005" t="s">
        <v>2027</v>
      </c>
      <c r="C2005">
        <f t="shared" si="162"/>
        <v>945</v>
      </c>
      <c r="D2005">
        <f t="shared" si="162"/>
        <v>587</v>
      </c>
      <c r="E2005">
        <f t="array" ref="E2005">MIN(FIND(E$1:E$2,$A2005,C2005+1))-C2005</f>
        <v>4</v>
      </c>
      <c r="F2005">
        <f t="array" ref="F2005">MIN(FIND(F$1:F$2,$A2005,D2005+1))-D2005</f>
        <v>5</v>
      </c>
      <c r="G2005" t="str">
        <f t="shared" si="158"/>
        <v xml:space="preserve"> 8.4</v>
      </c>
      <c r="H2005" t="str">
        <f t="shared" si="159"/>
        <v xml:space="preserve"> 14.8</v>
      </c>
      <c r="I2005">
        <f t="shared" si="160"/>
        <v>8.4</v>
      </c>
      <c r="J2005">
        <f t="shared" si="161"/>
        <v>14.8</v>
      </c>
    </row>
    <row r="2006" spans="1:10" x14ac:dyDescent="0.2">
      <c r="A2006" t="s">
        <v>2039</v>
      </c>
      <c r="B2006" t="s">
        <v>2027</v>
      </c>
      <c r="C2006">
        <f t="shared" si="162"/>
        <v>944</v>
      </c>
      <c r="D2006">
        <f t="shared" si="162"/>
        <v>587</v>
      </c>
      <c r="E2006">
        <f t="array" ref="E2006">MIN(FIND(E$1:E$2,$A2006,C2006+1))-C2006</f>
        <v>5</v>
      </c>
      <c r="F2006">
        <f t="array" ref="F2006">MIN(FIND(F$1:F$2,$A2006,D2006+1))-D2006</f>
        <v>5</v>
      </c>
      <c r="G2006" t="str">
        <f t="shared" si="158"/>
        <v xml:space="preserve"> 10.1</v>
      </c>
      <c r="H2006" t="str">
        <f t="shared" si="159"/>
        <v xml:space="preserve"> 22.9</v>
      </c>
      <c r="I2006">
        <f t="shared" si="160"/>
        <v>10.1</v>
      </c>
      <c r="J2006">
        <f t="shared" si="161"/>
        <v>22.9</v>
      </c>
    </row>
    <row r="2007" spans="1:10" x14ac:dyDescent="0.2">
      <c r="A2007" t="s">
        <v>2040</v>
      </c>
      <c r="B2007" t="s">
        <v>2027</v>
      </c>
      <c r="C2007">
        <f t="shared" si="162"/>
        <v>942</v>
      </c>
      <c r="D2007">
        <f t="shared" si="162"/>
        <v>587</v>
      </c>
      <c r="E2007">
        <f t="array" ref="E2007">MIN(FIND(E$1:E$2,$A2007,C2007+1))-C2007</f>
        <v>5</v>
      </c>
      <c r="F2007">
        <f t="array" ref="F2007">MIN(FIND(F$1:F$2,$A2007,D2007+1))-D2007</f>
        <v>5</v>
      </c>
      <c r="G2007" t="str">
        <f t="shared" si="158"/>
        <v xml:space="preserve"> 13.8</v>
      </c>
      <c r="H2007" t="str">
        <f t="shared" si="159"/>
        <v xml:space="preserve"> 18.9</v>
      </c>
      <c r="I2007">
        <f t="shared" si="160"/>
        <v>13.8</v>
      </c>
      <c r="J2007">
        <f t="shared" si="161"/>
        <v>18.899999999999999</v>
      </c>
    </row>
    <row r="2008" spans="1:10" x14ac:dyDescent="0.2">
      <c r="A2008" t="s">
        <v>2041</v>
      </c>
      <c r="B2008" t="s">
        <v>2027</v>
      </c>
      <c r="C2008">
        <f t="shared" si="162"/>
        <v>945</v>
      </c>
      <c r="D2008">
        <f t="shared" si="162"/>
        <v>587</v>
      </c>
      <c r="E2008">
        <f t="array" ref="E2008">MIN(FIND(E$1:E$2,$A2008,C2008+1))-C2008</f>
        <v>5</v>
      </c>
      <c r="F2008">
        <f t="array" ref="F2008">MIN(FIND(F$1:F$2,$A2008,D2008+1))-D2008</f>
        <v>5</v>
      </c>
      <c r="G2008" t="str">
        <f t="shared" si="158"/>
        <v xml:space="preserve"> 14.9</v>
      </c>
      <c r="H2008" t="str">
        <f t="shared" si="159"/>
        <v xml:space="preserve"> 18.9</v>
      </c>
      <c r="I2008">
        <f t="shared" si="160"/>
        <v>14.9</v>
      </c>
      <c r="J2008">
        <f t="shared" si="161"/>
        <v>18.899999999999999</v>
      </c>
    </row>
    <row r="2009" spans="1:10" x14ac:dyDescent="0.2">
      <c r="A2009" t="s">
        <v>2042</v>
      </c>
      <c r="B2009" t="s">
        <v>2027</v>
      </c>
      <c r="C2009">
        <f t="shared" si="162"/>
        <v>946</v>
      </c>
      <c r="D2009">
        <f t="shared" si="162"/>
        <v>587</v>
      </c>
      <c r="E2009">
        <f t="array" ref="E2009">MIN(FIND(E$1:E$2,$A2009,C2009+1))-C2009</f>
        <v>5</v>
      </c>
      <c r="F2009">
        <f t="array" ref="F2009">MIN(FIND(F$1:F$2,$A2009,D2009+1))-D2009</f>
        <v>5</v>
      </c>
      <c r="G2009" t="str">
        <f t="shared" si="158"/>
        <v xml:space="preserve"> 11.1</v>
      </c>
      <c r="H2009" t="str">
        <f t="shared" si="159"/>
        <v xml:space="preserve"> 14.3</v>
      </c>
      <c r="I2009">
        <f t="shared" si="160"/>
        <v>11.1</v>
      </c>
      <c r="J2009">
        <f t="shared" si="161"/>
        <v>14.3</v>
      </c>
    </row>
    <row r="2010" spans="1:10" x14ac:dyDescent="0.2">
      <c r="A2010" t="s">
        <v>2043</v>
      </c>
      <c r="B2010" t="s">
        <v>2027</v>
      </c>
      <c r="C2010">
        <f t="shared" si="162"/>
        <v>952</v>
      </c>
      <c r="D2010">
        <f t="shared" si="162"/>
        <v>587</v>
      </c>
      <c r="E2010">
        <f t="array" ref="E2010">MIN(FIND(E$1:E$2,$A2010,C2010+1))-C2010</f>
        <v>5</v>
      </c>
      <c r="F2010">
        <f t="array" ref="F2010">MIN(FIND(F$1:F$2,$A2010,D2010+1))-D2010</f>
        <v>5</v>
      </c>
      <c r="G2010" t="str">
        <f t="shared" si="158"/>
        <v xml:space="preserve"> 12.4</v>
      </c>
      <c r="H2010" t="str">
        <f t="shared" si="159"/>
        <v xml:space="preserve"> 13.7</v>
      </c>
      <c r="I2010">
        <f t="shared" si="160"/>
        <v>12.4</v>
      </c>
      <c r="J2010">
        <f t="shared" si="161"/>
        <v>13.7</v>
      </c>
    </row>
    <row r="2011" spans="1:10" x14ac:dyDescent="0.2">
      <c r="A2011" t="s">
        <v>2044</v>
      </c>
      <c r="B2011" t="s">
        <v>2027</v>
      </c>
      <c r="C2011">
        <f t="shared" si="162"/>
        <v>962</v>
      </c>
      <c r="D2011">
        <f t="shared" si="162"/>
        <v>590</v>
      </c>
      <c r="E2011">
        <f t="array" ref="E2011">MIN(FIND(E$1:E$2,$A2011,C2011+1))-C2011</f>
        <v>5</v>
      </c>
      <c r="F2011">
        <f t="array" ref="F2011">MIN(FIND(F$1:F$2,$A2011,D2011+1))-D2011</f>
        <v>5</v>
      </c>
      <c r="G2011" t="str">
        <f t="shared" si="158"/>
        <v xml:space="preserve"> 16.0</v>
      </c>
      <c r="H2011" t="str">
        <f t="shared" si="159"/>
        <v xml:space="preserve"> 13.7</v>
      </c>
      <c r="I2011">
        <f t="shared" si="160"/>
        <v>16</v>
      </c>
      <c r="J2011">
        <f t="shared" si="161"/>
        <v>13.7</v>
      </c>
    </row>
    <row r="2012" spans="1:10" x14ac:dyDescent="0.2">
      <c r="A2012" t="s">
        <v>2045</v>
      </c>
      <c r="B2012" t="s">
        <v>2027</v>
      </c>
      <c r="C2012">
        <f t="shared" si="162"/>
        <v>943</v>
      </c>
      <c r="D2012">
        <f t="shared" si="162"/>
        <v>587</v>
      </c>
      <c r="E2012">
        <f t="array" ref="E2012">MIN(FIND(E$1:E$2,$A2012,C2012+1))-C2012</f>
        <v>5</v>
      </c>
      <c r="F2012">
        <f t="array" ref="F2012">MIN(FIND(F$1:F$2,$A2012,D2012+1))-D2012</f>
        <v>5</v>
      </c>
      <c r="G2012" t="str">
        <f t="shared" si="158"/>
        <v xml:space="preserve"> 14.2</v>
      </c>
      <c r="H2012" t="str">
        <f t="shared" si="159"/>
        <v xml:space="preserve"> 20.9</v>
      </c>
      <c r="I2012">
        <f t="shared" si="160"/>
        <v>14.2</v>
      </c>
      <c r="J2012">
        <f t="shared" si="161"/>
        <v>20.9</v>
      </c>
    </row>
    <row r="2013" spans="1:10" x14ac:dyDescent="0.2">
      <c r="A2013" t="s">
        <v>2046</v>
      </c>
      <c r="B2013" t="s">
        <v>2027</v>
      </c>
      <c r="C2013">
        <f t="shared" si="162"/>
        <v>943</v>
      </c>
      <c r="D2013">
        <f t="shared" si="162"/>
        <v>587</v>
      </c>
      <c r="E2013">
        <f t="array" ref="E2013">MIN(FIND(E$1:E$2,$A2013,C2013+1))-C2013</f>
        <v>4</v>
      </c>
      <c r="F2013">
        <f t="array" ref="F2013">MIN(FIND(F$1:F$2,$A2013,D2013+1))-D2013</f>
        <v>5</v>
      </c>
      <c r="G2013" t="str">
        <f t="shared" si="158"/>
        <v xml:space="preserve"> 7.0</v>
      </c>
      <c r="H2013" t="str">
        <f t="shared" si="159"/>
        <v xml:space="preserve"> 15.8</v>
      </c>
      <c r="I2013">
        <f t="shared" si="160"/>
        <v>7</v>
      </c>
      <c r="J2013">
        <f t="shared" si="161"/>
        <v>15.8</v>
      </c>
    </row>
    <row r="2014" spans="1:10" x14ac:dyDescent="0.2">
      <c r="A2014" t="s">
        <v>2047</v>
      </c>
      <c r="B2014" t="s">
        <v>2027</v>
      </c>
      <c r="C2014">
        <f t="shared" si="162"/>
        <v>947</v>
      </c>
      <c r="D2014">
        <f t="shared" si="162"/>
        <v>587</v>
      </c>
      <c r="E2014">
        <f t="array" ref="E2014">MIN(FIND(E$1:E$2,$A2014,C2014+1))-C2014</f>
        <v>5</v>
      </c>
      <c r="F2014">
        <f t="array" ref="F2014">MIN(FIND(F$1:F$2,$A2014,D2014+1))-D2014</f>
        <v>5</v>
      </c>
      <c r="G2014" t="str">
        <f t="shared" si="158"/>
        <v xml:space="preserve"> 10.7</v>
      </c>
      <c r="H2014" t="str">
        <f t="shared" si="159"/>
        <v xml:space="preserve"> 17.2</v>
      </c>
      <c r="I2014">
        <f t="shared" si="160"/>
        <v>10.7</v>
      </c>
      <c r="J2014">
        <f t="shared" si="161"/>
        <v>17.2</v>
      </c>
    </row>
    <row r="2015" spans="1:10" x14ac:dyDescent="0.2">
      <c r="A2015" t="s">
        <v>2048</v>
      </c>
      <c r="B2015" t="s">
        <v>2027</v>
      </c>
      <c r="C2015">
        <f t="shared" si="162"/>
        <v>945</v>
      </c>
      <c r="D2015">
        <f t="shared" si="162"/>
        <v>587</v>
      </c>
      <c r="E2015">
        <f t="array" ref="E2015">MIN(FIND(E$1:E$2,$A2015,C2015+1))-C2015</f>
        <v>5</v>
      </c>
      <c r="F2015">
        <f t="array" ref="F2015">MIN(FIND(F$1:F$2,$A2015,D2015+1))-D2015</f>
        <v>5</v>
      </c>
      <c r="G2015" t="str">
        <f t="shared" si="158"/>
        <v xml:space="preserve"> 10.4</v>
      </c>
      <c r="H2015" t="str">
        <f t="shared" si="159"/>
        <v xml:space="preserve"> 23.6</v>
      </c>
      <c r="I2015">
        <f t="shared" si="160"/>
        <v>10.4</v>
      </c>
      <c r="J2015">
        <f t="shared" si="161"/>
        <v>23.6</v>
      </c>
    </row>
    <row r="2016" spans="1:10" x14ac:dyDescent="0.2">
      <c r="A2016" t="s">
        <v>2049</v>
      </c>
      <c r="B2016" t="s">
        <v>2027</v>
      </c>
      <c r="C2016">
        <f t="shared" si="162"/>
        <v>947</v>
      </c>
      <c r="D2016">
        <f t="shared" si="162"/>
        <v>587</v>
      </c>
      <c r="E2016">
        <f t="array" ref="E2016">MIN(FIND(E$1:E$2,$A2016,C2016+1))-C2016</f>
        <v>4</v>
      </c>
      <c r="F2016">
        <f t="array" ref="F2016">MIN(FIND(F$1:F$2,$A2016,D2016+1))-D2016</f>
        <v>5</v>
      </c>
      <c r="G2016" t="str">
        <f t="shared" si="158"/>
        <v xml:space="preserve"> 8.7</v>
      </c>
      <c r="H2016" t="str">
        <f t="shared" si="159"/>
        <v xml:space="preserve"> 17.7</v>
      </c>
      <c r="I2016">
        <f t="shared" si="160"/>
        <v>8.6999999999999993</v>
      </c>
      <c r="J2016">
        <f t="shared" si="161"/>
        <v>17.7</v>
      </c>
    </row>
    <row r="2017" spans="1:10" x14ac:dyDescent="0.2">
      <c r="A2017" t="s">
        <v>2050</v>
      </c>
      <c r="B2017" t="s">
        <v>2027</v>
      </c>
      <c r="C2017">
        <f t="shared" si="162"/>
        <v>945</v>
      </c>
      <c r="D2017">
        <f t="shared" si="162"/>
        <v>588</v>
      </c>
      <c r="E2017">
        <f t="array" ref="E2017">MIN(FIND(E$1:E$2,$A2017,C2017+1))-C2017</f>
        <v>5</v>
      </c>
      <c r="F2017">
        <f t="array" ref="F2017">MIN(FIND(F$1:F$2,$A2017,D2017+1))-D2017</f>
        <v>5</v>
      </c>
      <c r="G2017" t="str">
        <f t="shared" si="158"/>
        <v xml:space="preserve"> 10.1</v>
      </c>
      <c r="H2017" t="str">
        <f t="shared" si="159"/>
        <v xml:space="preserve"> 17.4</v>
      </c>
      <c r="I2017">
        <f t="shared" si="160"/>
        <v>10.1</v>
      </c>
      <c r="J2017">
        <f t="shared" si="161"/>
        <v>17.399999999999999</v>
      </c>
    </row>
    <row r="2018" spans="1:10" x14ac:dyDescent="0.2">
      <c r="A2018" t="s">
        <v>2051</v>
      </c>
      <c r="B2018" t="s">
        <v>2027</v>
      </c>
      <c r="C2018">
        <f t="shared" si="162"/>
        <v>945</v>
      </c>
      <c r="D2018">
        <f t="shared" si="162"/>
        <v>587</v>
      </c>
      <c r="E2018">
        <f t="array" ref="E2018">MIN(FIND(E$1:E$2,$A2018,C2018+1))-C2018</f>
        <v>5</v>
      </c>
      <c r="F2018">
        <f t="array" ref="F2018">MIN(FIND(F$1:F$2,$A2018,D2018+1))-D2018</f>
        <v>5</v>
      </c>
      <c r="G2018" t="str">
        <f t="shared" si="158"/>
        <v xml:space="preserve"> 14.2</v>
      </c>
      <c r="H2018" t="str">
        <f t="shared" si="159"/>
        <v xml:space="preserve"> 28.1</v>
      </c>
      <c r="I2018">
        <f t="shared" si="160"/>
        <v>14.2</v>
      </c>
      <c r="J2018">
        <f t="shared" si="161"/>
        <v>28.1</v>
      </c>
    </row>
    <row r="2019" spans="1:10" x14ac:dyDescent="0.2">
      <c r="A2019" t="s">
        <v>2052</v>
      </c>
      <c r="B2019" t="s">
        <v>2027</v>
      </c>
      <c r="C2019">
        <f t="shared" si="162"/>
        <v>948</v>
      </c>
      <c r="D2019">
        <f t="shared" si="162"/>
        <v>588</v>
      </c>
      <c r="E2019">
        <f t="array" ref="E2019">MIN(FIND(E$1:E$2,$A2019,C2019+1))-C2019</f>
        <v>5</v>
      </c>
      <c r="F2019">
        <f t="array" ref="F2019">MIN(FIND(F$1:F$2,$A2019,D2019+1))-D2019</f>
        <v>5</v>
      </c>
      <c r="G2019" t="str">
        <f t="shared" si="158"/>
        <v xml:space="preserve"> 13.8</v>
      </c>
      <c r="H2019" t="str">
        <f t="shared" si="159"/>
        <v xml:space="preserve"> 12.0</v>
      </c>
      <c r="I2019">
        <f t="shared" si="160"/>
        <v>13.8</v>
      </c>
      <c r="J2019">
        <f t="shared" si="161"/>
        <v>12</v>
      </c>
    </row>
    <row r="2020" spans="1:10" x14ac:dyDescent="0.2">
      <c r="A2020" t="s">
        <v>2053</v>
      </c>
      <c r="B2020" t="s">
        <v>2027</v>
      </c>
      <c r="C2020">
        <f t="shared" si="162"/>
        <v>950</v>
      </c>
      <c r="D2020">
        <f t="shared" si="162"/>
        <v>587</v>
      </c>
      <c r="E2020">
        <f t="array" ref="E2020">MIN(FIND(E$1:E$2,$A2020,C2020+1))-C2020</f>
        <v>5</v>
      </c>
      <c r="F2020">
        <f t="array" ref="F2020">MIN(FIND(F$1:F$2,$A2020,D2020+1))-D2020</f>
        <v>5</v>
      </c>
      <c r="G2020" t="str">
        <f t="shared" si="158"/>
        <v xml:space="preserve"> 13.8</v>
      </c>
      <c r="H2020" t="str">
        <f t="shared" si="159"/>
        <v xml:space="preserve"> 18.5</v>
      </c>
      <c r="I2020">
        <f t="shared" si="160"/>
        <v>13.8</v>
      </c>
      <c r="J2020">
        <f t="shared" si="161"/>
        <v>18.5</v>
      </c>
    </row>
    <row r="2021" spans="1:10" x14ac:dyDescent="0.2">
      <c r="A2021" t="s">
        <v>2054</v>
      </c>
      <c r="B2021" t="s">
        <v>2027</v>
      </c>
      <c r="C2021">
        <f t="shared" si="162"/>
        <v>948</v>
      </c>
      <c r="D2021">
        <f t="shared" si="162"/>
        <v>587</v>
      </c>
      <c r="E2021">
        <f t="array" ref="E2021">MIN(FIND(E$1:E$2,$A2021,C2021+1))-C2021</f>
        <v>5</v>
      </c>
      <c r="F2021">
        <f t="array" ref="F2021">MIN(FIND(F$1:F$2,$A2021,D2021+1))-D2021</f>
        <v>5</v>
      </c>
      <c r="G2021" t="str">
        <f t="shared" si="158"/>
        <v xml:space="preserve"> 10.9</v>
      </c>
      <c r="H2021" t="str">
        <f t="shared" si="159"/>
        <v xml:space="preserve"> 21.3</v>
      </c>
      <c r="I2021">
        <f t="shared" si="160"/>
        <v>10.9</v>
      </c>
      <c r="J2021">
        <f t="shared" si="161"/>
        <v>21.3</v>
      </c>
    </row>
    <row r="2022" spans="1:10" x14ac:dyDescent="0.2">
      <c r="A2022" t="s">
        <v>2055</v>
      </c>
      <c r="B2022" t="s">
        <v>2027</v>
      </c>
      <c r="C2022">
        <f t="shared" si="162"/>
        <v>945</v>
      </c>
      <c r="D2022">
        <f t="shared" si="162"/>
        <v>587</v>
      </c>
      <c r="E2022">
        <f t="array" ref="E2022">MIN(FIND(E$1:E$2,$A2022,C2022+1))-C2022</f>
        <v>4</v>
      </c>
      <c r="F2022">
        <f t="array" ref="F2022">MIN(FIND(F$1:F$2,$A2022,D2022+1))-D2022</f>
        <v>5</v>
      </c>
      <c r="G2022" t="str">
        <f t="shared" si="158"/>
        <v xml:space="preserve"> 7.3</v>
      </c>
      <c r="H2022" t="str">
        <f t="shared" si="159"/>
        <v xml:space="preserve"> 17.7</v>
      </c>
      <c r="I2022">
        <f t="shared" si="160"/>
        <v>7.3</v>
      </c>
      <c r="J2022">
        <f t="shared" si="161"/>
        <v>17.7</v>
      </c>
    </row>
    <row r="2023" spans="1:10" x14ac:dyDescent="0.2">
      <c r="A2023" t="s">
        <v>2056</v>
      </c>
      <c r="B2023" t="s">
        <v>2027</v>
      </c>
      <c r="C2023">
        <f t="shared" si="162"/>
        <v>952</v>
      </c>
      <c r="D2023">
        <f t="shared" si="162"/>
        <v>587</v>
      </c>
      <c r="E2023">
        <f t="array" ref="E2023">MIN(FIND(E$1:E$2,$A2023,C2023+1))-C2023</f>
        <v>4</v>
      </c>
      <c r="F2023">
        <f t="array" ref="F2023">MIN(FIND(F$1:F$2,$A2023,D2023+1))-D2023</f>
        <v>5</v>
      </c>
      <c r="G2023" t="str">
        <f t="shared" si="158"/>
        <v xml:space="preserve"> 8.5</v>
      </c>
      <c r="H2023" t="str">
        <f t="shared" si="159"/>
        <v xml:space="preserve"> 19.5</v>
      </c>
      <c r="I2023">
        <f t="shared" si="160"/>
        <v>8.5</v>
      </c>
      <c r="J2023">
        <f t="shared" si="161"/>
        <v>19.5</v>
      </c>
    </row>
    <row r="2024" spans="1:10" x14ac:dyDescent="0.2">
      <c r="A2024" t="s">
        <v>2057</v>
      </c>
      <c r="B2024" t="s">
        <v>2027</v>
      </c>
      <c r="C2024">
        <f t="shared" si="162"/>
        <v>953</v>
      </c>
      <c r="D2024">
        <f t="shared" si="162"/>
        <v>588</v>
      </c>
      <c r="E2024">
        <f t="array" ref="E2024">MIN(FIND(E$1:E$2,$A2024,C2024+1))-C2024</f>
        <v>5</v>
      </c>
      <c r="F2024">
        <f t="array" ref="F2024">MIN(FIND(F$1:F$2,$A2024,D2024+1))-D2024</f>
        <v>5</v>
      </c>
      <c r="G2024" t="str">
        <f t="shared" si="158"/>
        <v xml:space="preserve"> 12.3</v>
      </c>
      <c r="H2024" t="str">
        <f t="shared" si="159"/>
        <v xml:space="preserve"> 16.3</v>
      </c>
      <c r="I2024">
        <f t="shared" si="160"/>
        <v>12.3</v>
      </c>
      <c r="J2024">
        <f t="shared" si="161"/>
        <v>16.3</v>
      </c>
    </row>
    <row r="2025" spans="1:10" x14ac:dyDescent="0.2">
      <c r="A2025" t="s">
        <v>2058</v>
      </c>
      <c r="B2025" t="s">
        <v>2027</v>
      </c>
      <c r="C2025">
        <f t="shared" si="162"/>
        <v>945</v>
      </c>
      <c r="D2025">
        <f t="shared" si="162"/>
        <v>587</v>
      </c>
      <c r="E2025">
        <f t="array" ref="E2025">MIN(FIND(E$1:E$2,$A2025,C2025+1))-C2025</f>
        <v>4</v>
      </c>
      <c r="F2025">
        <f t="array" ref="F2025">MIN(FIND(F$1:F$2,$A2025,D2025+1))-D2025</f>
        <v>5</v>
      </c>
      <c r="G2025" t="str">
        <f t="shared" si="158"/>
        <v xml:space="preserve"> 7.7</v>
      </c>
      <c r="H2025" t="str">
        <f t="shared" si="159"/>
        <v xml:space="preserve"> 21.7</v>
      </c>
      <c r="I2025">
        <f t="shared" si="160"/>
        <v>7.7</v>
      </c>
      <c r="J2025">
        <f t="shared" si="161"/>
        <v>21.7</v>
      </c>
    </row>
    <row r="2026" spans="1:10" x14ac:dyDescent="0.2">
      <c r="A2026" t="s">
        <v>2059</v>
      </c>
      <c r="B2026" t="s">
        <v>2027</v>
      </c>
      <c r="C2026">
        <f t="shared" si="162"/>
        <v>940</v>
      </c>
      <c r="D2026">
        <f t="shared" si="162"/>
        <v>587</v>
      </c>
      <c r="E2026">
        <f t="array" ref="E2026">MIN(FIND(E$1:E$2,$A2026,C2026+1))-C2026</f>
        <v>4</v>
      </c>
      <c r="F2026">
        <f t="array" ref="F2026">MIN(FIND(F$1:F$2,$A2026,D2026+1))-D2026</f>
        <v>5</v>
      </c>
      <c r="G2026" t="str">
        <f t="shared" si="158"/>
        <v xml:space="preserve"> 7.4</v>
      </c>
      <c r="H2026" t="str">
        <f t="shared" si="159"/>
        <v xml:space="preserve"> 23.7</v>
      </c>
      <c r="I2026">
        <f t="shared" si="160"/>
        <v>7.4</v>
      </c>
      <c r="J2026">
        <f t="shared" si="161"/>
        <v>23.7</v>
      </c>
    </row>
    <row r="2027" spans="1:10" x14ac:dyDescent="0.2">
      <c r="A2027" t="s">
        <v>2060</v>
      </c>
      <c r="B2027" t="s">
        <v>2027</v>
      </c>
      <c r="C2027">
        <f t="shared" si="162"/>
        <v>951</v>
      </c>
      <c r="D2027">
        <f t="shared" si="162"/>
        <v>590</v>
      </c>
      <c r="E2027">
        <f t="array" ref="E2027">MIN(FIND(E$1:E$2,$A2027,C2027+1))-C2027</f>
        <v>4</v>
      </c>
      <c r="F2027">
        <f t="array" ref="F2027">MIN(FIND(F$1:F$2,$A2027,D2027+1))-D2027</f>
        <v>5</v>
      </c>
      <c r="G2027" t="str">
        <f t="shared" si="158"/>
        <v xml:space="preserve"> 8.7</v>
      </c>
      <c r="H2027" t="str">
        <f t="shared" si="159"/>
        <v xml:space="preserve"> 16.0</v>
      </c>
      <c r="I2027">
        <f t="shared" si="160"/>
        <v>8.6999999999999993</v>
      </c>
      <c r="J2027">
        <f t="shared" si="161"/>
        <v>16</v>
      </c>
    </row>
    <row r="2028" spans="1:10" x14ac:dyDescent="0.2">
      <c r="A2028" t="s">
        <v>2061</v>
      </c>
      <c r="B2028" t="s">
        <v>2027</v>
      </c>
      <c r="C2028">
        <f t="shared" si="162"/>
        <v>945</v>
      </c>
      <c r="D2028">
        <f t="shared" si="162"/>
        <v>587</v>
      </c>
      <c r="E2028">
        <f t="array" ref="E2028">MIN(FIND(E$1:E$2,$A2028,C2028+1))-C2028</f>
        <v>5</v>
      </c>
      <c r="F2028">
        <f t="array" ref="F2028">MIN(FIND(F$1:F$2,$A2028,D2028+1))-D2028</f>
        <v>5</v>
      </c>
      <c r="G2028" t="str">
        <f t="shared" si="158"/>
        <v xml:space="preserve"> 14.3</v>
      </c>
      <c r="H2028" t="str">
        <f t="shared" si="159"/>
        <v xml:space="preserve"> 14.2</v>
      </c>
      <c r="I2028">
        <f t="shared" si="160"/>
        <v>14.3</v>
      </c>
      <c r="J2028">
        <f t="shared" si="161"/>
        <v>14.2</v>
      </c>
    </row>
    <row r="2029" spans="1:10" x14ac:dyDescent="0.2">
      <c r="A2029" t="s">
        <v>2062</v>
      </c>
      <c r="B2029" t="s">
        <v>2027</v>
      </c>
      <c r="C2029">
        <f t="shared" si="162"/>
        <v>950</v>
      </c>
      <c r="D2029">
        <f t="shared" si="162"/>
        <v>587</v>
      </c>
      <c r="E2029">
        <f t="array" ref="E2029">MIN(FIND(E$1:E$2,$A2029,C2029+1))-C2029</f>
        <v>5</v>
      </c>
      <c r="F2029">
        <f t="array" ref="F2029">MIN(FIND(F$1:F$2,$A2029,D2029+1))-D2029</f>
        <v>5</v>
      </c>
      <c r="G2029" t="str">
        <f t="shared" si="158"/>
        <v xml:space="preserve"> 12.1</v>
      </c>
      <c r="H2029" t="str">
        <f t="shared" si="159"/>
        <v xml:space="preserve"> 12.1</v>
      </c>
      <c r="I2029">
        <f t="shared" si="160"/>
        <v>12.1</v>
      </c>
      <c r="J2029">
        <f t="shared" si="161"/>
        <v>12.1</v>
      </c>
    </row>
    <row r="2030" spans="1:10" x14ac:dyDescent="0.2">
      <c r="A2030" t="s">
        <v>2063</v>
      </c>
      <c r="B2030" t="s">
        <v>2027</v>
      </c>
      <c r="C2030">
        <f t="shared" si="162"/>
        <v>945</v>
      </c>
      <c r="D2030">
        <f t="shared" si="162"/>
        <v>587</v>
      </c>
      <c r="E2030">
        <f t="array" ref="E2030">MIN(FIND(E$1:E$2,$A2030,C2030+1))-C2030</f>
        <v>4</v>
      </c>
      <c r="F2030">
        <f t="array" ref="F2030">MIN(FIND(F$1:F$2,$A2030,D2030+1))-D2030</f>
        <v>5</v>
      </c>
      <c r="G2030" t="str">
        <f t="shared" si="158"/>
        <v xml:space="preserve"> 9.5</v>
      </c>
      <c r="H2030" t="str">
        <f t="shared" si="159"/>
        <v xml:space="preserve"> 16.6</v>
      </c>
      <c r="I2030">
        <f t="shared" si="160"/>
        <v>9.5</v>
      </c>
      <c r="J2030">
        <f t="shared" si="161"/>
        <v>16.600000000000001</v>
      </c>
    </row>
    <row r="2031" spans="1:10" x14ac:dyDescent="0.2">
      <c r="A2031" t="s">
        <v>2064</v>
      </c>
      <c r="B2031" t="s">
        <v>2027</v>
      </c>
      <c r="C2031">
        <f t="shared" si="162"/>
        <v>944</v>
      </c>
      <c r="D2031">
        <f t="shared" si="162"/>
        <v>587</v>
      </c>
      <c r="E2031">
        <f t="array" ref="E2031">MIN(FIND(E$1:E$2,$A2031,C2031+1))-C2031</f>
        <v>4</v>
      </c>
      <c r="F2031">
        <f t="array" ref="F2031">MIN(FIND(F$1:F$2,$A2031,D2031+1))-D2031</f>
        <v>5</v>
      </c>
      <c r="G2031" t="str">
        <f t="shared" si="158"/>
        <v xml:space="preserve"> 7.0</v>
      </c>
      <c r="H2031" t="str">
        <f t="shared" si="159"/>
        <v xml:space="preserve"> 19.3</v>
      </c>
      <c r="I2031">
        <f t="shared" si="160"/>
        <v>7</v>
      </c>
      <c r="J2031">
        <f t="shared" si="161"/>
        <v>19.3</v>
      </c>
    </row>
    <row r="2032" spans="1:10" x14ac:dyDescent="0.2">
      <c r="A2032" t="s">
        <v>2065</v>
      </c>
      <c r="B2032" t="s">
        <v>2027</v>
      </c>
      <c r="C2032">
        <f t="shared" si="162"/>
        <v>953</v>
      </c>
      <c r="D2032">
        <f t="shared" si="162"/>
        <v>590</v>
      </c>
      <c r="E2032">
        <f t="array" ref="E2032">MIN(FIND(E$1:E$2,$A2032,C2032+1))-C2032</f>
        <v>5</v>
      </c>
      <c r="F2032">
        <f t="array" ref="F2032">MIN(FIND(F$1:F$2,$A2032,D2032+1))-D2032</f>
        <v>5</v>
      </c>
      <c r="G2032" t="str">
        <f t="shared" si="158"/>
        <v xml:space="preserve"> 11.8</v>
      </c>
      <c r="H2032" t="str">
        <f t="shared" si="159"/>
        <v xml:space="preserve"> 18.3</v>
      </c>
      <c r="I2032">
        <f t="shared" si="160"/>
        <v>11.8</v>
      </c>
      <c r="J2032">
        <f t="shared" si="161"/>
        <v>18.3</v>
      </c>
    </row>
    <row r="2033" spans="1:10" x14ac:dyDescent="0.2">
      <c r="A2033" t="s">
        <v>2066</v>
      </c>
      <c r="B2033" t="s">
        <v>2027</v>
      </c>
      <c r="C2033">
        <f t="shared" si="162"/>
        <v>949</v>
      </c>
      <c r="D2033">
        <f t="shared" si="162"/>
        <v>589</v>
      </c>
      <c r="E2033">
        <f t="array" ref="E2033">MIN(FIND(E$1:E$2,$A2033,C2033+1))-C2033</f>
        <v>5</v>
      </c>
      <c r="F2033">
        <f t="array" ref="F2033">MIN(FIND(F$1:F$2,$A2033,D2033+1))-D2033</f>
        <v>5</v>
      </c>
      <c r="G2033" t="str">
        <f t="shared" si="158"/>
        <v xml:space="preserve"> 36.0</v>
      </c>
      <c r="H2033" t="str">
        <f t="shared" si="159"/>
        <v xml:space="preserve"> 18.6</v>
      </c>
      <c r="I2033">
        <f t="shared" si="160"/>
        <v>36</v>
      </c>
      <c r="J2033">
        <f t="shared" si="161"/>
        <v>18.600000000000001</v>
      </c>
    </row>
    <row r="2034" spans="1:10" x14ac:dyDescent="0.2">
      <c r="A2034" t="s">
        <v>2067</v>
      </c>
      <c r="B2034" t="s">
        <v>2027</v>
      </c>
      <c r="C2034">
        <f t="shared" si="162"/>
        <v>947</v>
      </c>
      <c r="D2034">
        <f t="shared" si="162"/>
        <v>587</v>
      </c>
      <c r="E2034">
        <f t="array" ref="E2034">MIN(FIND(E$1:E$2,$A2034,C2034+1))-C2034</f>
        <v>4</v>
      </c>
      <c r="F2034">
        <f t="array" ref="F2034">MIN(FIND(F$1:F$2,$A2034,D2034+1))-D2034</f>
        <v>5</v>
      </c>
      <c r="G2034" t="str">
        <f t="shared" si="158"/>
        <v xml:space="preserve"> 7.4</v>
      </c>
      <c r="H2034" t="str">
        <f t="shared" si="159"/>
        <v xml:space="preserve"> 15.9</v>
      </c>
      <c r="I2034">
        <f t="shared" si="160"/>
        <v>7.4</v>
      </c>
      <c r="J2034">
        <f t="shared" si="161"/>
        <v>15.9</v>
      </c>
    </row>
    <row r="2035" spans="1:10" x14ac:dyDescent="0.2">
      <c r="A2035" t="s">
        <v>2068</v>
      </c>
      <c r="B2035" t="s">
        <v>2027</v>
      </c>
      <c r="C2035">
        <f t="shared" si="162"/>
        <v>944</v>
      </c>
      <c r="D2035">
        <f t="shared" si="162"/>
        <v>587</v>
      </c>
      <c r="E2035">
        <f t="array" ref="E2035">MIN(FIND(E$1:E$2,$A2035,C2035+1))-C2035</f>
        <v>5</v>
      </c>
      <c r="F2035">
        <f t="array" ref="F2035">MIN(FIND(F$1:F$2,$A2035,D2035+1))-D2035</f>
        <v>5</v>
      </c>
      <c r="G2035" t="str">
        <f t="shared" si="158"/>
        <v xml:space="preserve"> 13.7</v>
      </c>
      <c r="H2035" t="str">
        <f t="shared" si="159"/>
        <v xml:space="preserve"> 21.1</v>
      </c>
      <c r="I2035">
        <f t="shared" si="160"/>
        <v>13.7</v>
      </c>
      <c r="J2035">
        <f t="shared" si="161"/>
        <v>21.1</v>
      </c>
    </row>
    <row r="2036" spans="1:10" x14ac:dyDescent="0.2">
      <c r="A2036" t="s">
        <v>2069</v>
      </c>
      <c r="B2036" t="s">
        <v>2027</v>
      </c>
      <c r="C2036">
        <f t="shared" si="162"/>
        <v>943</v>
      </c>
      <c r="D2036">
        <f t="shared" si="162"/>
        <v>589</v>
      </c>
      <c r="E2036">
        <f t="array" ref="E2036">MIN(FIND(E$1:E$2,$A2036,C2036+1))-C2036</f>
        <v>5</v>
      </c>
      <c r="F2036">
        <f t="array" ref="F2036">MIN(FIND(F$1:F$2,$A2036,D2036+1))-D2036</f>
        <v>5</v>
      </c>
      <c r="G2036" t="str">
        <f t="shared" si="158"/>
        <v xml:space="preserve"> 40.5</v>
      </c>
      <c r="H2036" t="str">
        <f t="shared" si="159"/>
        <v xml:space="preserve"> 16.9</v>
      </c>
      <c r="I2036">
        <f t="shared" si="160"/>
        <v>40.5</v>
      </c>
      <c r="J2036">
        <f t="shared" si="161"/>
        <v>16.899999999999999</v>
      </c>
    </row>
    <row r="2037" spans="1:10" x14ac:dyDescent="0.2">
      <c r="A2037" t="s">
        <v>2070</v>
      </c>
      <c r="B2037" t="s">
        <v>2027</v>
      </c>
      <c r="C2037">
        <f t="shared" si="162"/>
        <v>935</v>
      </c>
      <c r="D2037">
        <f t="shared" si="162"/>
        <v>587</v>
      </c>
      <c r="E2037">
        <f t="array" ref="E2037">MIN(FIND(E$1:E$2,$A2037,C2037+1))-C2037</f>
        <v>4</v>
      </c>
      <c r="F2037">
        <f t="array" ref="F2037">MIN(FIND(F$1:F$2,$A2037,D2037+1))-D2037</f>
        <v>5</v>
      </c>
      <c r="G2037" t="str">
        <f t="shared" si="158"/>
        <v xml:space="preserve"> 8.9</v>
      </c>
      <c r="H2037" t="str">
        <f t="shared" si="159"/>
        <v xml:space="preserve"> 20.3</v>
      </c>
      <c r="I2037">
        <f t="shared" si="160"/>
        <v>8.9</v>
      </c>
      <c r="J2037">
        <f t="shared" si="161"/>
        <v>20.3</v>
      </c>
    </row>
    <row r="2038" spans="1:10" x14ac:dyDescent="0.2">
      <c r="A2038" t="s">
        <v>2071</v>
      </c>
      <c r="B2038" t="s">
        <v>2027</v>
      </c>
      <c r="C2038">
        <f t="shared" si="162"/>
        <v>951</v>
      </c>
      <c r="D2038">
        <f t="shared" si="162"/>
        <v>590</v>
      </c>
      <c r="E2038">
        <f t="array" ref="E2038">MIN(FIND(E$1:E$2,$A2038,C2038+1))-C2038</f>
        <v>4</v>
      </c>
      <c r="F2038">
        <f t="array" ref="F2038">MIN(FIND(F$1:F$2,$A2038,D2038+1))-D2038</f>
        <v>5</v>
      </c>
      <c r="G2038" t="str">
        <f t="shared" si="158"/>
        <v xml:space="preserve"> 7.6</v>
      </c>
      <c r="H2038" t="str">
        <f t="shared" si="159"/>
        <v xml:space="preserve"> 16.4</v>
      </c>
      <c r="I2038">
        <f t="shared" si="160"/>
        <v>7.6</v>
      </c>
      <c r="J2038">
        <f t="shared" si="161"/>
        <v>16.399999999999999</v>
      </c>
    </row>
    <row r="2039" spans="1:10" x14ac:dyDescent="0.2">
      <c r="A2039" t="s">
        <v>2072</v>
      </c>
      <c r="B2039" t="s">
        <v>2027</v>
      </c>
      <c r="C2039">
        <f t="shared" si="162"/>
        <v>945</v>
      </c>
      <c r="D2039">
        <f t="shared" si="162"/>
        <v>587</v>
      </c>
      <c r="E2039">
        <f t="array" ref="E2039">MIN(FIND(E$1:E$2,$A2039,C2039+1))-C2039</f>
        <v>4</v>
      </c>
      <c r="F2039">
        <f t="array" ref="F2039">MIN(FIND(F$1:F$2,$A2039,D2039+1))-D2039</f>
        <v>5</v>
      </c>
      <c r="G2039" t="str">
        <f t="shared" si="158"/>
        <v xml:space="preserve"> 6.2</v>
      </c>
      <c r="H2039" t="str">
        <f t="shared" si="159"/>
        <v xml:space="preserve"> 18.1</v>
      </c>
      <c r="I2039">
        <f t="shared" si="160"/>
        <v>6.2</v>
      </c>
      <c r="J2039">
        <f t="shared" si="161"/>
        <v>18.100000000000001</v>
      </c>
    </row>
    <row r="2040" spans="1:10" x14ac:dyDescent="0.2">
      <c r="A2040" t="s">
        <v>2073</v>
      </c>
      <c r="B2040" t="s">
        <v>2027</v>
      </c>
      <c r="C2040">
        <f t="shared" si="162"/>
        <v>953</v>
      </c>
      <c r="D2040">
        <f t="shared" si="162"/>
        <v>590</v>
      </c>
      <c r="E2040">
        <f t="array" ref="E2040">MIN(FIND(E$1:E$2,$A2040,C2040+1))-C2040</f>
        <v>5</v>
      </c>
      <c r="F2040">
        <f t="array" ref="F2040">MIN(FIND(F$1:F$2,$A2040,D2040+1))-D2040</f>
        <v>5</v>
      </c>
      <c r="G2040" t="str">
        <f t="shared" si="158"/>
        <v xml:space="preserve"> 12.0</v>
      </c>
      <c r="H2040" t="str">
        <f t="shared" si="159"/>
        <v xml:space="preserve"> 12.8</v>
      </c>
      <c r="I2040">
        <f t="shared" si="160"/>
        <v>12</v>
      </c>
      <c r="J2040">
        <f t="shared" si="161"/>
        <v>12.8</v>
      </c>
    </row>
    <row r="2041" spans="1:10" x14ac:dyDescent="0.2">
      <c r="A2041" t="s">
        <v>2074</v>
      </c>
      <c r="B2041" t="s">
        <v>2027</v>
      </c>
      <c r="C2041">
        <f t="shared" si="162"/>
        <v>941</v>
      </c>
      <c r="D2041">
        <f t="shared" si="162"/>
        <v>587</v>
      </c>
      <c r="E2041">
        <f t="array" ref="E2041">MIN(FIND(E$1:E$2,$A2041,C2041+1))-C2041</f>
        <v>4</v>
      </c>
      <c r="F2041">
        <f t="array" ref="F2041">MIN(FIND(F$1:F$2,$A2041,D2041+1))-D2041</f>
        <v>5</v>
      </c>
      <c r="G2041" t="str">
        <f t="shared" si="158"/>
        <v xml:space="preserve"> 7.5</v>
      </c>
      <c r="H2041" t="str">
        <f t="shared" si="159"/>
        <v xml:space="preserve"> 14.7</v>
      </c>
      <c r="I2041">
        <f t="shared" si="160"/>
        <v>7.5</v>
      </c>
      <c r="J2041">
        <f t="shared" si="161"/>
        <v>14.7</v>
      </c>
    </row>
    <row r="2042" spans="1:10" x14ac:dyDescent="0.2">
      <c r="A2042" t="s">
        <v>2075</v>
      </c>
      <c r="B2042" t="s">
        <v>2027</v>
      </c>
      <c r="C2042">
        <f t="shared" si="162"/>
        <v>946</v>
      </c>
      <c r="D2042">
        <f t="shared" si="162"/>
        <v>587</v>
      </c>
      <c r="E2042">
        <f t="array" ref="E2042">MIN(FIND(E$1:E$2,$A2042,C2042+1))-C2042</f>
        <v>5</v>
      </c>
      <c r="F2042">
        <f t="array" ref="F2042">MIN(FIND(F$1:F$2,$A2042,D2042+1))-D2042</f>
        <v>5</v>
      </c>
      <c r="G2042" t="str">
        <f t="shared" si="158"/>
        <v xml:space="preserve"> 10.7</v>
      </c>
      <c r="H2042" t="str">
        <f t="shared" si="159"/>
        <v xml:space="preserve"> 19.4</v>
      </c>
      <c r="I2042">
        <f t="shared" si="160"/>
        <v>10.7</v>
      </c>
      <c r="J2042">
        <f t="shared" si="161"/>
        <v>19.399999999999999</v>
      </c>
    </row>
    <row r="2043" spans="1:10" x14ac:dyDescent="0.2">
      <c r="A2043" t="s">
        <v>2076</v>
      </c>
      <c r="B2043" t="s">
        <v>2027</v>
      </c>
      <c r="C2043">
        <f t="shared" si="162"/>
        <v>947</v>
      </c>
      <c r="D2043">
        <f t="shared" si="162"/>
        <v>588</v>
      </c>
      <c r="E2043">
        <f t="array" ref="E2043">MIN(FIND(E$1:E$2,$A2043,C2043+1))-C2043</f>
        <v>5</v>
      </c>
      <c r="F2043">
        <f t="array" ref="F2043">MIN(FIND(F$1:F$2,$A2043,D2043+1))-D2043</f>
        <v>5</v>
      </c>
      <c r="G2043" t="str">
        <f t="shared" si="158"/>
        <v xml:space="preserve"> 10.6</v>
      </c>
      <c r="H2043" t="str">
        <f t="shared" si="159"/>
        <v xml:space="preserve"> 16.5</v>
      </c>
      <c r="I2043">
        <f t="shared" si="160"/>
        <v>10.6</v>
      </c>
      <c r="J2043">
        <f t="shared" si="161"/>
        <v>16.5</v>
      </c>
    </row>
    <row r="2044" spans="1:10" x14ac:dyDescent="0.2">
      <c r="A2044" t="s">
        <v>2077</v>
      </c>
      <c r="B2044" t="s">
        <v>2027</v>
      </c>
      <c r="C2044">
        <f t="shared" si="162"/>
        <v>953</v>
      </c>
      <c r="D2044">
        <f t="shared" si="162"/>
        <v>587</v>
      </c>
      <c r="E2044">
        <f t="array" ref="E2044">MIN(FIND(E$1:E$2,$A2044,C2044+1))-C2044</f>
        <v>4</v>
      </c>
      <c r="F2044">
        <f t="array" ref="F2044">MIN(FIND(F$1:F$2,$A2044,D2044+1))-D2044</f>
        <v>5</v>
      </c>
      <c r="G2044" t="str">
        <f t="shared" si="158"/>
        <v xml:space="preserve"> 9.1</v>
      </c>
      <c r="H2044" t="str">
        <f t="shared" si="159"/>
        <v xml:space="preserve"> 16.7</v>
      </c>
      <c r="I2044">
        <f t="shared" si="160"/>
        <v>9.1</v>
      </c>
      <c r="J2044">
        <f t="shared" si="161"/>
        <v>16.7</v>
      </c>
    </row>
    <row r="2045" spans="1:10" x14ac:dyDescent="0.2">
      <c r="A2045" t="s">
        <v>2078</v>
      </c>
      <c r="B2045" t="s">
        <v>2027</v>
      </c>
      <c r="C2045">
        <f t="shared" si="162"/>
        <v>946</v>
      </c>
      <c r="D2045">
        <f t="shared" si="162"/>
        <v>587</v>
      </c>
      <c r="E2045">
        <f t="array" ref="E2045">MIN(FIND(E$1:E$2,$A2045,C2045+1))-C2045</f>
        <v>4</v>
      </c>
      <c r="F2045">
        <f t="array" ref="F2045">MIN(FIND(F$1:F$2,$A2045,D2045+1))-D2045</f>
        <v>5</v>
      </c>
      <c r="G2045" t="str">
        <f t="shared" si="158"/>
        <v xml:space="preserve"> 8.9</v>
      </c>
      <c r="H2045" t="str">
        <f t="shared" si="159"/>
        <v xml:space="preserve"> 13.5</v>
      </c>
      <c r="I2045">
        <f t="shared" si="160"/>
        <v>8.9</v>
      </c>
      <c r="J2045">
        <f t="shared" si="161"/>
        <v>13.5</v>
      </c>
    </row>
    <row r="2046" spans="1:10" x14ac:dyDescent="0.2">
      <c r="A2046" t="s">
        <v>2079</v>
      </c>
      <c r="B2046" t="s">
        <v>2027</v>
      </c>
      <c r="C2046">
        <f t="shared" si="162"/>
        <v>953</v>
      </c>
      <c r="D2046">
        <f t="shared" si="162"/>
        <v>586</v>
      </c>
      <c r="E2046">
        <f t="array" ref="E2046">MIN(FIND(E$1:E$2,$A2046,C2046+1))-C2046</f>
        <v>4</v>
      </c>
      <c r="F2046">
        <f t="array" ref="F2046">MIN(FIND(F$1:F$2,$A2046,D2046+1))-D2046</f>
        <v>5</v>
      </c>
      <c r="G2046" t="str">
        <f t="shared" si="158"/>
        <v xml:space="preserve"> 8.6</v>
      </c>
      <c r="H2046" t="str">
        <f t="shared" si="159"/>
        <v xml:space="preserve"> 17.5</v>
      </c>
      <c r="I2046">
        <f t="shared" si="160"/>
        <v>8.6</v>
      </c>
      <c r="J2046">
        <f t="shared" si="161"/>
        <v>17.5</v>
      </c>
    </row>
    <row r="2047" spans="1:10" x14ac:dyDescent="0.2">
      <c r="A2047" t="s">
        <v>2080</v>
      </c>
      <c r="B2047" t="s">
        <v>2081</v>
      </c>
      <c r="C2047">
        <f t="shared" si="162"/>
        <v>949</v>
      </c>
      <c r="D2047">
        <f t="shared" si="162"/>
        <v>590</v>
      </c>
      <c r="E2047">
        <f t="array" ref="E2047">MIN(FIND(E$1:E$2,$A2047,C2047+1))-C2047</f>
        <v>5</v>
      </c>
      <c r="F2047">
        <f t="array" ref="F2047">MIN(FIND(F$1:F$2,$A2047,D2047+1))-D2047</f>
        <v>5</v>
      </c>
      <c r="G2047" t="str">
        <f t="shared" si="158"/>
        <v xml:space="preserve"> 22.7</v>
      </c>
      <c r="H2047" t="str">
        <f t="shared" si="159"/>
        <v xml:space="preserve"> 32.3</v>
      </c>
      <c r="I2047">
        <f t="shared" si="160"/>
        <v>22.7</v>
      </c>
      <c r="J2047">
        <f t="shared" si="161"/>
        <v>32.299999999999997</v>
      </c>
    </row>
    <row r="2048" spans="1:10" x14ac:dyDescent="0.2">
      <c r="A2048" t="s">
        <v>2082</v>
      </c>
      <c r="B2048" t="s">
        <v>2081</v>
      </c>
      <c r="C2048">
        <f t="shared" si="162"/>
        <v>953</v>
      </c>
      <c r="D2048">
        <f t="shared" si="162"/>
        <v>593</v>
      </c>
      <c r="E2048">
        <f t="array" ref="E2048">MIN(FIND(E$1:E$2,$A2048,C2048+1))-C2048</f>
        <v>5</v>
      </c>
      <c r="F2048">
        <f t="array" ref="F2048">MIN(FIND(F$1:F$2,$A2048,D2048+1))-D2048</f>
        <v>5</v>
      </c>
      <c r="G2048" t="str">
        <f t="shared" si="158"/>
        <v xml:space="preserve"> 18.6</v>
      </c>
      <c r="H2048" t="str">
        <f t="shared" si="159"/>
        <v xml:space="preserve"> 19.3</v>
      </c>
      <c r="I2048">
        <f t="shared" si="160"/>
        <v>18.600000000000001</v>
      </c>
      <c r="J2048">
        <f t="shared" si="161"/>
        <v>19.3</v>
      </c>
    </row>
    <row r="2049" spans="1:10" x14ac:dyDescent="0.2">
      <c r="A2049" t="s">
        <v>2083</v>
      </c>
      <c r="B2049" t="s">
        <v>2081</v>
      </c>
      <c r="C2049">
        <f t="shared" si="162"/>
        <v>954</v>
      </c>
      <c r="D2049">
        <f t="shared" si="162"/>
        <v>591</v>
      </c>
      <c r="E2049">
        <f t="array" ref="E2049">MIN(FIND(E$1:E$2,$A2049,C2049+1))-C2049</f>
        <v>5</v>
      </c>
      <c r="F2049">
        <f t="array" ref="F2049">MIN(FIND(F$1:F$2,$A2049,D2049+1))-D2049</f>
        <v>5</v>
      </c>
      <c r="G2049" t="str">
        <f t="shared" ref="G2049:G2112" si="163">MID($A2049,C2049,E2049)</f>
        <v xml:space="preserve"> 16.3</v>
      </c>
      <c r="H2049" t="str">
        <f t="shared" ref="H2049:H2112" si="164">MID($A2049,D2049,F2049)</f>
        <v xml:space="preserve"> 22.8</v>
      </c>
      <c r="I2049">
        <f t="shared" ref="I2049:I2112" si="165">VALUE(G2049)</f>
        <v>16.3</v>
      </c>
      <c r="J2049">
        <f t="shared" ref="J2049:J2112" si="166">VALUE(H2049)</f>
        <v>22.8</v>
      </c>
    </row>
    <row r="2050" spans="1:10" x14ac:dyDescent="0.2">
      <c r="A2050" t="s">
        <v>2084</v>
      </c>
      <c r="B2050" t="s">
        <v>2081</v>
      </c>
      <c r="C2050">
        <f t="shared" ref="C2050:D2113" si="167">FIND(C$1,$A2050)+LEN(C$1)+2</f>
        <v>956</v>
      </c>
      <c r="D2050">
        <f t="shared" si="167"/>
        <v>591</v>
      </c>
      <c r="E2050">
        <f t="array" ref="E2050">MIN(FIND(E$1:E$2,$A2050,C2050+1))-C2050</f>
        <v>5</v>
      </c>
      <c r="F2050">
        <f t="array" ref="F2050">MIN(FIND(F$1:F$2,$A2050,D2050+1))-D2050</f>
        <v>5</v>
      </c>
      <c r="G2050" t="str">
        <f t="shared" si="163"/>
        <v xml:space="preserve"> 18.7</v>
      </c>
      <c r="H2050" t="str">
        <f t="shared" si="164"/>
        <v xml:space="preserve"> 25.0</v>
      </c>
      <c r="I2050">
        <f t="shared" si="165"/>
        <v>18.7</v>
      </c>
      <c r="J2050">
        <f t="shared" si="166"/>
        <v>25</v>
      </c>
    </row>
    <row r="2051" spans="1:10" x14ac:dyDescent="0.2">
      <c r="A2051" t="s">
        <v>2085</v>
      </c>
      <c r="B2051" t="s">
        <v>2081</v>
      </c>
      <c r="C2051">
        <f t="shared" si="167"/>
        <v>945</v>
      </c>
      <c r="D2051">
        <f t="shared" si="167"/>
        <v>587</v>
      </c>
      <c r="E2051">
        <f t="array" ref="E2051">MIN(FIND(E$1:E$2,$A2051,C2051+1))-C2051</f>
        <v>5</v>
      </c>
      <c r="F2051">
        <f t="array" ref="F2051">MIN(FIND(F$1:F$2,$A2051,D2051+1))-D2051</f>
        <v>5</v>
      </c>
      <c r="G2051" t="str">
        <f t="shared" si="163"/>
        <v xml:space="preserve"> 31.7</v>
      </c>
      <c r="H2051" t="str">
        <f t="shared" si="164"/>
        <v xml:space="preserve"> 20.7</v>
      </c>
      <c r="I2051">
        <f t="shared" si="165"/>
        <v>31.7</v>
      </c>
      <c r="J2051">
        <f t="shared" si="166"/>
        <v>20.7</v>
      </c>
    </row>
    <row r="2052" spans="1:10" x14ac:dyDescent="0.2">
      <c r="A2052" t="s">
        <v>2086</v>
      </c>
      <c r="B2052" t="s">
        <v>2081</v>
      </c>
      <c r="C2052">
        <f t="shared" si="167"/>
        <v>953</v>
      </c>
      <c r="D2052">
        <f t="shared" si="167"/>
        <v>591</v>
      </c>
      <c r="E2052">
        <f t="array" ref="E2052">MIN(FIND(E$1:E$2,$A2052,C2052+1))-C2052</f>
        <v>4</v>
      </c>
      <c r="F2052">
        <f t="array" ref="F2052">MIN(FIND(F$1:F$2,$A2052,D2052+1))-D2052</f>
        <v>5</v>
      </c>
      <c r="G2052" t="str">
        <f t="shared" si="163"/>
        <v xml:space="preserve"> 8.8</v>
      </c>
      <c r="H2052" t="str">
        <f t="shared" si="164"/>
        <v xml:space="preserve"> 20.3</v>
      </c>
      <c r="I2052">
        <f t="shared" si="165"/>
        <v>8.8000000000000007</v>
      </c>
      <c r="J2052">
        <f t="shared" si="166"/>
        <v>20.3</v>
      </c>
    </row>
    <row r="2053" spans="1:10" x14ac:dyDescent="0.2">
      <c r="A2053" t="s">
        <v>2087</v>
      </c>
      <c r="B2053" t="s">
        <v>2081</v>
      </c>
      <c r="C2053">
        <f t="shared" si="167"/>
        <v>950</v>
      </c>
      <c r="D2053">
        <f t="shared" si="167"/>
        <v>590</v>
      </c>
      <c r="E2053">
        <f t="array" ref="E2053">MIN(FIND(E$1:E$2,$A2053,C2053+1))-C2053</f>
        <v>5</v>
      </c>
      <c r="F2053">
        <f t="array" ref="F2053">MIN(FIND(F$1:F$2,$A2053,D2053+1))-D2053</f>
        <v>5</v>
      </c>
      <c r="G2053" t="str">
        <f t="shared" si="163"/>
        <v xml:space="preserve"> 14.6</v>
      </c>
      <c r="H2053" t="str">
        <f t="shared" si="164"/>
        <v xml:space="preserve"> 23.7</v>
      </c>
      <c r="I2053">
        <f t="shared" si="165"/>
        <v>14.6</v>
      </c>
      <c r="J2053">
        <f t="shared" si="166"/>
        <v>23.7</v>
      </c>
    </row>
    <row r="2054" spans="1:10" x14ac:dyDescent="0.2">
      <c r="A2054" t="s">
        <v>2088</v>
      </c>
      <c r="B2054" t="s">
        <v>2081</v>
      </c>
      <c r="C2054">
        <f t="shared" si="167"/>
        <v>949</v>
      </c>
      <c r="D2054">
        <f t="shared" si="167"/>
        <v>589</v>
      </c>
      <c r="E2054">
        <f t="array" ref="E2054">MIN(FIND(E$1:E$2,$A2054,C2054+1))-C2054</f>
        <v>5</v>
      </c>
      <c r="F2054">
        <f t="array" ref="F2054">MIN(FIND(F$1:F$2,$A2054,D2054+1))-D2054</f>
        <v>5</v>
      </c>
      <c r="G2054" t="str">
        <f t="shared" si="163"/>
        <v xml:space="preserve"> 14.1</v>
      </c>
      <c r="H2054" t="str">
        <f t="shared" si="164"/>
        <v xml:space="preserve"> 35.6</v>
      </c>
      <c r="I2054">
        <f t="shared" si="165"/>
        <v>14.1</v>
      </c>
      <c r="J2054">
        <f t="shared" si="166"/>
        <v>35.6</v>
      </c>
    </row>
    <row r="2055" spans="1:10" x14ac:dyDescent="0.2">
      <c r="A2055" t="s">
        <v>2089</v>
      </c>
      <c r="B2055" t="s">
        <v>2081</v>
      </c>
      <c r="C2055">
        <f t="shared" si="167"/>
        <v>960</v>
      </c>
      <c r="D2055">
        <f t="shared" si="167"/>
        <v>592</v>
      </c>
      <c r="E2055">
        <f t="array" ref="E2055">MIN(FIND(E$1:E$2,$A2055,C2055+1))-C2055</f>
        <v>5</v>
      </c>
      <c r="F2055">
        <f t="array" ref="F2055">MIN(FIND(F$1:F$2,$A2055,D2055+1))-D2055</f>
        <v>5</v>
      </c>
      <c r="G2055" t="str">
        <f t="shared" si="163"/>
        <v xml:space="preserve"> 13.6</v>
      </c>
      <c r="H2055" t="str">
        <f t="shared" si="164"/>
        <v xml:space="preserve"> 23.5</v>
      </c>
      <c r="I2055">
        <f t="shared" si="165"/>
        <v>13.6</v>
      </c>
      <c r="J2055">
        <f t="shared" si="166"/>
        <v>23.5</v>
      </c>
    </row>
    <row r="2056" spans="1:10" x14ac:dyDescent="0.2">
      <c r="A2056" t="s">
        <v>2090</v>
      </c>
      <c r="B2056" t="s">
        <v>2081</v>
      </c>
      <c r="C2056">
        <f t="shared" si="167"/>
        <v>952</v>
      </c>
      <c r="D2056">
        <f t="shared" si="167"/>
        <v>590</v>
      </c>
      <c r="E2056">
        <f t="array" ref="E2056">MIN(FIND(E$1:E$2,$A2056,C2056+1))-C2056</f>
        <v>5</v>
      </c>
      <c r="F2056">
        <f t="array" ref="F2056">MIN(FIND(F$1:F$2,$A2056,D2056+1))-D2056</f>
        <v>5</v>
      </c>
      <c r="G2056" t="str">
        <f t="shared" si="163"/>
        <v xml:space="preserve"> 15.5</v>
      </c>
      <c r="H2056" t="str">
        <f t="shared" si="164"/>
        <v xml:space="preserve"> 31.0</v>
      </c>
      <c r="I2056">
        <f t="shared" si="165"/>
        <v>15.5</v>
      </c>
      <c r="J2056">
        <f t="shared" si="166"/>
        <v>31</v>
      </c>
    </row>
    <row r="2057" spans="1:10" x14ac:dyDescent="0.2">
      <c r="A2057" t="s">
        <v>2091</v>
      </c>
      <c r="B2057" t="s">
        <v>2081</v>
      </c>
      <c r="C2057">
        <f t="shared" si="167"/>
        <v>956</v>
      </c>
      <c r="D2057">
        <f t="shared" si="167"/>
        <v>591</v>
      </c>
      <c r="E2057">
        <f t="array" ref="E2057">MIN(FIND(E$1:E$2,$A2057,C2057+1))-C2057</f>
        <v>5</v>
      </c>
      <c r="F2057">
        <f t="array" ref="F2057">MIN(FIND(F$1:F$2,$A2057,D2057+1))-D2057</f>
        <v>5</v>
      </c>
      <c r="G2057" t="str">
        <f t="shared" si="163"/>
        <v xml:space="preserve"> 13.4</v>
      </c>
      <c r="H2057" t="str">
        <f t="shared" si="164"/>
        <v xml:space="preserve"> 26.4</v>
      </c>
      <c r="I2057">
        <f t="shared" si="165"/>
        <v>13.4</v>
      </c>
      <c r="J2057">
        <f t="shared" si="166"/>
        <v>26.4</v>
      </c>
    </row>
    <row r="2058" spans="1:10" x14ac:dyDescent="0.2">
      <c r="A2058" t="s">
        <v>2092</v>
      </c>
      <c r="B2058" t="s">
        <v>2081</v>
      </c>
      <c r="C2058">
        <f t="shared" si="167"/>
        <v>952</v>
      </c>
      <c r="D2058">
        <f t="shared" si="167"/>
        <v>591</v>
      </c>
      <c r="E2058">
        <f t="array" ref="E2058">MIN(FIND(E$1:E$2,$A2058,C2058+1))-C2058</f>
        <v>5</v>
      </c>
      <c r="F2058">
        <f t="array" ref="F2058">MIN(FIND(F$1:F$2,$A2058,D2058+1))-D2058</f>
        <v>5</v>
      </c>
      <c r="G2058" t="str">
        <f t="shared" si="163"/>
        <v xml:space="preserve"> 18.6</v>
      </c>
      <c r="H2058" t="str">
        <f t="shared" si="164"/>
        <v xml:space="preserve"> 22.1</v>
      </c>
      <c r="I2058">
        <f t="shared" si="165"/>
        <v>18.600000000000001</v>
      </c>
      <c r="J2058">
        <f t="shared" si="166"/>
        <v>22.1</v>
      </c>
    </row>
    <row r="2059" spans="1:10" x14ac:dyDescent="0.2">
      <c r="A2059" t="s">
        <v>2093</v>
      </c>
      <c r="B2059" t="s">
        <v>2081</v>
      </c>
      <c r="C2059">
        <f t="shared" si="167"/>
        <v>960</v>
      </c>
      <c r="D2059">
        <f t="shared" si="167"/>
        <v>591</v>
      </c>
      <c r="E2059">
        <f t="array" ref="E2059">MIN(FIND(E$1:E$2,$A2059,C2059+1))-C2059</f>
        <v>5</v>
      </c>
      <c r="F2059">
        <f t="array" ref="F2059">MIN(FIND(F$1:F$2,$A2059,D2059+1))-D2059</f>
        <v>5</v>
      </c>
      <c r="G2059" t="str">
        <f t="shared" si="163"/>
        <v xml:space="preserve"> 10.2</v>
      </c>
      <c r="H2059" t="str">
        <f t="shared" si="164"/>
        <v xml:space="preserve"> 27.5</v>
      </c>
      <c r="I2059">
        <f t="shared" si="165"/>
        <v>10.199999999999999</v>
      </c>
      <c r="J2059">
        <f t="shared" si="166"/>
        <v>27.5</v>
      </c>
    </row>
    <row r="2060" spans="1:10" x14ac:dyDescent="0.2">
      <c r="A2060" t="s">
        <v>2094</v>
      </c>
      <c r="B2060" t="s">
        <v>2081</v>
      </c>
      <c r="C2060">
        <f t="shared" si="167"/>
        <v>952</v>
      </c>
      <c r="D2060">
        <f t="shared" si="167"/>
        <v>591</v>
      </c>
      <c r="E2060">
        <f t="array" ref="E2060">MIN(FIND(E$1:E$2,$A2060,C2060+1))-C2060</f>
        <v>5</v>
      </c>
      <c r="F2060">
        <f t="array" ref="F2060">MIN(FIND(F$1:F$2,$A2060,D2060+1))-D2060</f>
        <v>5</v>
      </c>
      <c r="G2060" t="str">
        <f t="shared" si="163"/>
        <v xml:space="preserve"> 16.5</v>
      </c>
      <c r="H2060" t="str">
        <f t="shared" si="164"/>
        <v xml:space="preserve"> 26.2</v>
      </c>
      <c r="I2060">
        <f t="shared" si="165"/>
        <v>16.5</v>
      </c>
      <c r="J2060">
        <f t="shared" si="166"/>
        <v>26.2</v>
      </c>
    </row>
    <row r="2061" spans="1:10" x14ac:dyDescent="0.2">
      <c r="A2061" t="s">
        <v>2095</v>
      </c>
      <c r="B2061" t="s">
        <v>2081</v>
      </c>
      <c r="C2061">
        <f t="shared" si="167"/>
        <v>956</v>
      </c>
      <c r="D2061">
        <f t="shared" si="167"/>
        <v>591</v>
      </c>
      <c r="E2061">
        <f t="array" ref="E2061">MIN(FIND(E$1:E$2,$A2061,C2061+1))-C2061</f>
        <v>5</v>
      </c>
      <c r="F2061">
        <f t="array" ref="F2061">MIN(FIND(F$1:F$2,$A2061,D2061+1))-D2061</f>
        <v>5</v>
      </c>
      <c r="G2061" t="str">
        <f t="shared" si="163"/>
        <v xml:space="preserve"> 16.9</v>
      </c>
      <c r="H2061" t="str">
        <f t="shared" si="164"/>
        <v xml:space="preserve"> 24.6</v>
      </c>
      <c r="I2061">
        <f t="shared" si="165"/>
        <v>16.899999999999999</v>
      </c>
      <c r="J2061">
        <f t="shared" si="166"/>
        <v>24.6</v>
      </c>
    </row>
    <row r="2062" spans="1:10" x14ac:dyDescent="0.2">
      <c r="A2062" t="s">
        <v>2096</v>
      </c>
      <c r="B2062" t="s">
        <v>2081</v>
      </c>
      <c r="C2062">
        <f t="shared" si="167"/>
        <v>952</v>
      </c>
      <c r="D2062">
        <f t="shared" si="167"/>
        <v>591</v>
      </c>
      <c r="E2062">
        <f t="array" ref="E2062">MIN(FIND(E$1:E$2,$A2062,C2062+1))-C2062</f>
        <v>5</v>
      </c>
      <c r="F2062">
        <f t="array" ref="F2062">MIN(FIND(F$1:F$2,$A2062,D2062+1))-D2062</f>
        <v>5</v>
      </c>
      <c r="G2062" t="str">
        <f t="shared" si="163"/>
        <v xml:space="preserve"> 16.9</v>
      </c>
      <c r="H2062" t="str">
        <f t="shared" si="164"/>
        <v xml:space="preserve"> 23.9</v>
      </c>
      <c r="I2062">
        <f t="shared" si="165"/>
        <v>16.899999999999999</v>
      </c>
      <c r="J2062">
        <f t="shared" si="166"/>
        <v>23.9</v>
      </c>
    </row>
    <row r="2063" spans="1:10" x14ac:dyDescent="0.2">
      <c r="A2063" t="s">
        <v>2097</v>
      </c>
      <c r="B2063" t="s">
        <v>2081</v>
      </c>
      <c r="C2063">
        <f t="shared" si="167"/>
        <v>952</v>
      </c>
      <c r="D2063">
        <f t="shared" si="167"/>
        <v>591</v>
      </c>
      <c r="E2063">
        <f t="array" ref="E2063">MIN(FIND(E$1:E$2,$A2063,C2063+1))-C2063</f>
        <v>5</v>
      </c>
      <c r="F2063">
        <f t="array" ref="F2063">MIN(FIND(F$1:F$2,$A2063,D2063+1))-D2063</f>
        <v>5</v>
      </c>
      <c r="G2063" t="str">
        <f t="shared" si="163"/>
        <v xml:space="preserve"> 16.6</v>
      </c>
      <c r="H2063" t="str">
        <f t="shared" si="164"/>
        <v xml:space="preserve"> 21.8</v>
      </c>
      <c r="I2063">
        <f t="shared" si="165"/>
        <v>16.600000000000001</v>
      </c>
      <c r="J2063">
        <f t="shared" si="166"/>
        <v>21.8</v>
      </c>
    </row>
    <row r="2064" spans="1:10" x14ac:dyDescent="0.2">
      <c r="A2064" t="s">
        <v>2098</v>
      </c>
      <c r="B2064" t="s">
        <v>2081</v>
      </c>
      <c r="C2064">
        <f t="shared" si="167"/>
        <v>967</v>
      </c>
      <c r="D2064">
        <f t="shared" si="167"/>
        <v>594</v>
      </c>
      <c r="E2064">
        <f t="array" ref="E2064">MIN(FIND(E$1:E$2,$A2064,C2064+1))-C2064</f>
        <v>5</v>
      </c>
      <c r="F2064">
        <f t="array" ref="F2064">MIN(FIND(F$1:F$2,$A2064,D2064+1))-D2064</f>
        <v>5</v>
      </c>
      <c r="G2064" t="str">
        <f t="shared" si="163"/>
        <v xml:space="preserve"> 18.3</v>
      </c>
      <c r="H2064" t="str">
        <f t="shared" si="164"/>
        <v xml:space="preserve"> 24.1</v>
      </c>
      <c r="I2064">
        <f t="shared" si="165"/>
        <v>18.3</v>
      </c>
      <c r="J2064">
        <f t="shared" si="166"/>
        <v>24.1</v>
      </c>
    </row>
    <row r="2065" spans="1:10" x14ac:dyDescent="0.2">
      <c r="A2065" t="s">
        <v>2099</v>
      </c>
      <c r="B2065" t="s">
        <v>2081</v>
      </c>
      <c r="C2065">
        <f t="shared" si="167"/>
        <v>948</v>
      </c>
      <c r="D2065">
        <f t="shared" si="167"/>
        <v>591</v>
      </c>
      <c r="E2065">
        <f t="array" ref="E2065">MIN(FIND(E$1:E$2,$A2065,C2065+1))-C2065</f>
        <v>5</v>
      </c>
      <c r="F2065">
        <f t="array" ref="F2065">MIN(FIND(F$1:F$2,$A2065,D2065+1))-D2065</f>
        <v>5</v>
      </c>
      <c r="G2065" t="str">
        <f t="shared" si="163"/>
        <v xml:space="preserve"> 13.7</v>
      </c>
      <c r="H2065" t="str">
        <f t="shared" si="164"/>
        <v xml:space="preserve"> 22.5</v>
      </c>
      <c r="I2065">
        <f t="shared" si="165"/>
        <v>13.7</v>
      </c>
      <c r="J2065">
        <f t="shared" si="166"/>
        <v>22.5</v>
      </c>
    </row>
    <row r="2066" spans="1:10" x14ac:dyDescent="0.2">
      <c r="A2066" t="s">
        <v>2100</v>
      </c>
      <c r="B2066" t="s">
        <v>2081</v>
      </c>
      <c r="C2066">
        <f t="shared" si="167"/>
        <v>953</v>
      </c>
      <c r="D2066">
        <f t="shared" si="167"/>
        <v>591</v>
      </c>
      <c r="E2066">
        <f t="array" ref="E2066">MIN(FIND(E$1:E$2,$A2066,C2066+1))-C2066</f>
        <v>5</v>
      </c>
      <c r="F2066">
        <f t="array" ref="F2066">MIN(FIND(F$1:F$2,$A2066,D2066+1))-D2066</f>
        <v>5</v>
      </c>
      <c r="G2066" t="str">
        <f t="shared" si="163"/>
        <v xml:space="preserve"> 13.9</v>
      </c>
      <c r="H2066" t="str">
        <f t="shared" si="164"/>
        <v xml:space="preserve"> 19.8</v>
      </c>
      <c r="I2066">
        <f t="shared" si="165"/>
        <v>13.9</v>
      </c>
      <c r="J2066">
        <f t="shared" si="166"/>
        <v>19.8</v>
      </c>
    </row>
    <row r="2067" spans="1:10" x14ac:dyDescent="0.2">
      <c r="A2067" t="s">
        <v>2101</v>
      </c>
      <c r="B2067" t="s">
        <v>2081</v>
      </c>
      <c r="C2067">
        <f t="shared" si="167"/>
        <v>959</v>
      </c>
      <c r="D2067">
        <f t="shared" si="167"/>
        <v>591</v>
      </c>
      <c r="E2067">
        <f t="array" ref="E2067">MIN(FIND(E$1:E$2,$A2067,C2067+1))-C2067</f>
        <v>4</v>
      </c>
      <c r="F2067">
        <f t="array" ref="F2067">MIN(FIND(F$1:F$2,$A2067,D2067+1))-D2067</f>
        <v>5</v>
      </c>
      <c r="G2067" t="str">
        <f t="shared" si="163"/>
        <v xml:space="preserve"> 4.9</v>
      </c>
      <c r="H2067" t="str">
        <f t="shared" si="164"/>
        <v xml:space="preserve"> 25.3</v>
      </c>
      <c r="I2067">
        <f t="shared" si="165"/>
        <v>4.9000000000000004</v>
      </c>
      <c r="J2067">
        <f t="shared" si="166"/>
        <v>25.3</v>
      </c>
    </row>
    <row r="2068" spans="1:10" x14ac:dyDescent="0.2">
      <c r="A2068" t="s">
        <v>2102</v>
      </c>
      <c r="B2068" t="s">
        <v>2081</v>
      </c>
      <c r="C2068">
        <f t="shared" si="167"/>
        <v>951</v>
      </c>
      <c r="D2068">
        <f t="shared" si="167"/>
        <v>591</v>
      </c>
      <c r="E2068">
        <f t="array" ref="E2068">MIN(FIND(E$1:E$2,$A2068,C2068+1))-C2068</f>
        <v>5</v>
      </c>
      <c r="F2068">
        <f t="array" ref="F2068">MIN(FIND(F$1:F$2,$A2068,D2068+1))-D2068</f>
        <v>5</v>
      </c>
      <c r="G2068" t="str">
        <f t="shared" si="163"/>
        <v xml:space="preserve"> 13.3</v>
      </c>
      <c r="H2068" t="str">
        <f t="shared" si="164"/>
        <v xml:space="preserve"> 20.1</v>
      </c>
      <c r="I2068">
        <f t="shared" si="165"/>
        <v>13.3</v>
      </c>
      <c r="J2068">
        <f t="shared" si="166"/>
        <v>20.100000000000001</v>
      </c>
    </row>
    <row r="2069" spans="1:10" x14ac:dyDescent="0.2">
      <c r="A2069" t="s">
        <v>2103</v>
      </c>
      <c r="B2069" t="s">
        <v>2081</v>
      </c>
      <c r="C2069">
        <f t="shared" si="167"/>
        <v>957</v>
      </c>
      <c r="D2069">
        <f t="shared" si="167"/>
        <v>591</v>
      </c>
      <c r="E2069">
        <f t="array" ref="E2069">MIN(FIND(E$1:E$2,$A2069,C2069+1))-C2069</f>
        <v>5</v>
      </c>
      <c r="F2069">
        <f t="array" ref="F2069">MIN(FIND(F$1:F$2,$A2069,D2069+1))-D2069</f>
        <v>5</v>
      </c>
      <c r="G2069" t="str">
        <f t="shared" si="163"/>
        <v xml:space="preserve"> 11.9</v>
      </c>
      <c r="H2069" t="str">
        <f t="shared" si="164"/>
        <v xml:space="preserve"> 26.4</v>
      </c>
      <c r="I2069">
        <f t="shared" si="165"/>
        <v>11.9</v>
      </c>
      <c r="J2069">
        <f t="shared" si="166"/>
        <v>26.4</v>
      </c>
    </row>
    <row r="2070" spans="1:10" x14ac:dyDescent="0.2">
      <c r="A2070" t="s">
        <v>2104</v>
      </c>
      <c r="B2070" t="s">
        <v>2081</v>
      </c>
      <c r="C2070">
        <f t="shared" si="167"/>
        <v>951</v>
      </c>
      <c r="D2070">
        <f t="shared" si="167"/>
        <v>590</v>
      </c>
      <c r="E2070">
        <f t="array" ref="E2070">MIN(FIND(E$1:E$2,$A2070,C2070+1))-C2070</f>
        <v>5</v>
      </c>
      <c r="F2070">
        <f t="array" ref="F2070">MIN(FIND(F$1:F$2,$A2070,D2070+1))-D2070</f>
        <v>5</v>
      </c>
      <c r="G2070" t="str">
        <f t="shared" si="163"/>
        <v xml:space="preserve"> 20.1</v>
      </c>
      <c r="H2070" t="str">
        <f t="shared" si="164"/>
        <v xml:space="preserve"> 22.2</v>
      </c>
      <c r="I2070">
        <f t="shared" si="165"/>
        <v>20.100000000000001</v>
      </c>
      <c r="J2070">
        <f t="shared" si="166"/>
        <v>22.2</v>
      </c>
    </row>
    <row r="2071" spans="1:10" x14ac:dyDescent="0.2">
      <c r="A2071" t="s">
        <v>2105</v>
      </c>
      <c r="B2071" t="s">
        <v>2081</v>
      </c>
      <c r="C2071">
        <f t="shared" si="167"/>
        <v>968</v>
      </c>
      <c r="D2071">
        <f t="shared" si="167"/>
        <v>594</v>
      </c>
      <c r="E2071">
        <f t="array" ref="E2071">MIN(FIND(E$1:E$2,$A2071,C2071+1))-C2071</f>
        <v>5</v>
      </c>
      <c r="F2071">
        <f t="array" ref="F2071">MIN(FIND(F$1:F$2,$A2071,D2071+1))-D2071</f>
        <v>5</v>
      </c>
      <c r="G2071" t="str">
        <f t="shared" si="163"/>
        <v xml:space="preserve"> 18.1</v>
      </c>
      <c r="H2071" t="str">
        <f t="shared" si="164"/>
        <v xml:space="preserve"> 21.5</v>
      </c>
      <c r="I2071">
        <f t="shared" si="165"/>
        <v>18.100000000000001</v>
      </c>
      <c r="J2071">
        <f t="shared" si="166"/>
        <v>21.5</v>
      </c>
    </row>
    <row r="2072" spans="1:10" x14ac:dyDescent="0.2">
      <c r="A2072" t="s">
        <v>2106</v>
      </c>
      <c r="B2072" t="s">
        <v>2081</v>
      </c>
      <c r="C2072">
        <f t="shared" si="167"/>
        <v>953</v>
      </c>
      <c r="D2072">
        <f t="shared" si="167"/>
        <v>591</v>
      </c>
      <c r="E2072">
        <f t="array" ref="E2072">MIN(FIND(E$1:E$2,$A2072,C2072+1))-C2072</f>
        <v>5</v>
      </c>
      <c r="F2072">
        <f t="array" ref="F2072">MIN(FIND(F$1:F$2,$A2072,D2072+1))-D2072</f>
        <v>5</v>
      </c>
      <c r="G2072" t="str">
        <f t="shared" si="163"/>
        <v xml:space="preserve"> 11.4</v>
      </c>
      <c r="H2072" t="str">
        <f t="shared" si="164"/>
        <v xml:space="preserve"> 23.3</v>
      </c>
      <c r="I2072">
        <f t="shared" si="165"/>
        <v>11.4</v>
      </c>
      <c r="J2072">
        <f t="shared" si="166"/>
        <v>23.3</v>
      </c>
    </row>
    <row r="2073" spans="1:10" x14ac:dyDescent="0.2">
      <c r="A2073" t="s">
        <v>2107</v>
      </c>
      <c r="B2073" t="s">
        <v>2081</v>
      </c>
      <c r="C2073">
        <f t="shared" si="167"/>
        <v>946</v>
      </c>
      <c r="D2073">
        <f t="shared" si="167"/>
        <v>587</v>
      </c>
      <c r="E2073">
        <f t="array" ref="E2073">MIN(FIND(E$1:E$2,$A2073,C2073+1))-C2073</f>
        <v>5</v>
      </c>
      <c r="F2073">
        <f t="array" ref="F2073">MIN(FIND(F$1:F$2,$A2073,D2073+1))-D2073</f>
        <v>5</v>
      </c>
      <c r="G2073" t="str">
        <f t="shared" si="163"/>
        <v xml:space="preserve"> 17.7</v>
      </c>
      <c r="H2073" t="str">
        <f t="shared" si="164"/>
        <v xml:space="preserve"> 26.1</v>
      </c>
      <c r="I2073">
        <f t="shared" si="165"/>
        <v>17.7</v>
      </c>
      <c r="J2073">
        <f t="shared" si="166"/>
        <v>26.1</v>
      </c>
    </row>
    <row r="2074" spans="1:10" x14ac:dyDescent="0.2">
      <c r="A2074" t="s">
        <v>2108</v>
      </c>
      <c r="B2074" t="s">
        <v>2081</v>
      </c>
      <c r="C2074">
        <f t="shared" si="167"/>
        <v>955</v>
      </c>
      <c r="D2074">
        <f t="shared" si="167"/>
        <v>592</v>
      </c>
      <c r="E2074">
        <f t="array" ref="E2074">MIN(FIND(E$1:E$2,$A2074,C2074+1))-C2074</f>
        <v>4</v>
      </c>
      <c r="F2074">
        <f t="array" ref="F2074">MIN(FIND(F$1:F$2,$A2074,D2074+1))-D2074</f>
        <v>5</v>
      </c>
      <c r="G2074" t="str">
        <f t="shared" si="163"/>
        <v xml:space="preserve"> 8.1</v>
      </c>
      <c r="H2074" t="str">
        <f t="shared" si="164"/>
        <v xml:space="preserve"> 27.6</v>
      </c>
      <c r="I2074">
        <f t="shared" si="165"/>
        <v>8.1</v>
      </c>
      <c r="J2074">
        <f t="shared" si="166"/>
        <v>27.6</v>
      </c>
    </row>
    <row r="2075" spans="1:10" x14ac:dyDescent="0.2">
      <c r="A2075" t="s">
        <v>2109</v>
      </c>
      <c r="B2075" t="s">
        <v>2081</v>
      </c>
      <c r="C2075">
        <f t="shared" si="167"/>
        <v>958</v>
      </c>
      <c r="D2075">
        <f t="shared" si="167"/>
        <v>590</v>
      </c>
      <c r="E2075">
        <f t="array" ref="E2075">MIN(FIND(E$1:E$2,$A2075,C2075+1))-C2075</f>
        <v>5</v>
      </c>
      <c r="F2075">
        <f t="array" ref="F2075">MIN(FIND(F$1:F$2,$A2075,D2075+1))-D2075</f>
        <v>5</v>
      </c>
      <c r="G2075" t="str">
        <f t="shared" si="163"/>
        <v xml:space="preserve"> 13.9</v>
      </c>
      <c r="H2075" t="str">
        <f t="shared" si="164"/>
        <v xml:space="preserve"> 20.2</v>
      </c>
      <c r="I2075">
        <f t="shared" si="165"/>
        <v>13.9</v>
      </c>
      <c r="J2075">
        <f t="shared" si="166"/>
        <v>20.2</v>
      </c>
    </row>
    <row r="2076" spans="1:10" x14ac:dyDescent="0.2">
      <c r="A2076" t="s">
        <v>2110</v>
      </c>
      <c r="B2076" t="s">
        <v>2081</v>
      </c>
      <c r="C2076">
        <f t="shared" si="167"/>
        <v>953</v>
      </c>
      <c r="D2076">
        <f t="shared" si="167"/>
        <v>591</v>
      </c>
      <c r="E2076">
        <f t="array" ref="E2076">MIN(FIND(E$1:E$2,$A2076,C2076+1))-C2076</f>
        <v>5</v>
      </c>
      <c r="F2076">
        <f t="array" ref="F2076">MIN(FIND(F$1:F$2,$A2076,D2076+1))-D2076</f>
        <v>5</v>
      </c>
      <c r="G2076" t="str">
        <f t="shared" si="163"/>
        <v xml:space="preserve"> 20.3</v>
      </c>
      <c r="H2076" t="str">
        <f t="shared" si="164"/>
        <v xml:space="preserve"> 23.3</v>
      </c>
      <c r="I2076">
        <f t="shared" si="165"/>
        <v>20.3</v>
      </c>
      <c r="J2076">
        <f t="shared" si="166"/>
        <v>23.3</v>
      </c>
    </row>
    <row r="2077" spans="1:10" x14ac:dyDescent="0.2">
      <c r="A2077" t="s">
        <v>2111</v>
      </c>
      <c r="B2077" t="s">
        <v>2081</v>
      </c>
      <c r="C2077">
        <f t="shared" si="167"/>
        <v>967</v>
      </c>
      <c r="D2077">
        <f t="shared" si="167"/>
        <v>593</v>
      </c>
      <c r="E2077">
        <f t="array" ref="E2077">MIN(FIND(E$1:E$2,$A2077,C2077+1))-C2077</f>
        <v>5</v>
      </c>
      <c r="F2077">
        <f t="array" ref="F2077">MIN(FIND(F$1:F$2,$A2077,D2077+1))-D2077</f>
        <v>5</v>
      </c>
      <c r="G2077" t="str">
        <f t="shared" si="163"/>
        <v xml:space="preserve"> 18.0</v>
      </c>
      <c r="H2077" t="str">
        <f t="shared" si="164"/>
        <v xml:space="preserve"> 22.7</v>
      </c>
      <c r="I2077">
        <f t="shared" si="165"/>
        <v>18</v>
      </c>
      <c r="J2077">
        <f t="shared" si="166"/>
        <v>22.7</v>
      </c>
    </row>
    <row r="2078" spans="1:10" x14ac:dyDescent="0.2">
      <c r="A2078" t="s">
        <v>2112</v>
      </c>
      <c r="B2078" t="s">
        <v>2081</v>
      </c>
      <c r="C2078">
        <f t="shared" si="167"/>
        <v>954</v>
      </c>
      <c r="D2078">
        <f t="shared" si="167"/>
        <v>591</v>
      </c>
      <c r="E2078">
        <f t="array" ref="E2078">MIN(FIND(E$1:E$2,$A2078,C2078+1))-C2078</f>
        <v>5</v>
      </c>
      <c r="F2078">
        <f t="array" ref="F2078">MIN(FIND(F$1:F$2,$A2078,D2078+1))-D2078</f>
        <v>5</v>
      </c>
      <c r="G2078" t="str">
        <f t="shared" si="163"/>
        <v xml:space="preserve"> 14.0</v>
      </c>
      <c r="H2078" t="str">
        <f t="shared" si="164"/>
        <v xml:space="preserve"> 16.9</v>
      </c>
      <c r="I2078">
        <f t="shared" si="165"/>
        <v>14</v>
      </c>
      <c r="J2078">
        <f t="shared" si="166"/>
        <v>16.899999999999999</v>
      </c>
    </row>
    <row r="2079" spans="1:10" x14ac:dyDescent="0.2">
      <c r="A2079" t="s">
        <v>2113</v>
      </c>
      <c r="B2079" t="s">
        <v>2081</v>
      </c>
      <c r="C2079">
        <f t="shared" si="167"/>
        <v>952</v>
      </c>
      <c r="D2079">
        <f t="shared" si="167"/>
        <v>590</v>
      </c>
      <c r="E2079">
        <f t="array" ref="E2079">MIN(FIND(E$1:E$2,$A2079,C2079+1))-C2079</f>
        <v>5</v>
      </c>
      <c r="F2079">
        <f t="array" ref="F2079">MIN(FIND(F$1:F$2,$A2079,D2079+1))-D2079</f>
        <v>5</v>
      </c>
      <c r="G2079" t="str">
        <f t="shared" si="163"/>
        <v xml:space="preserve"> 18.1</v>
      </c>
      <c r="H2079" t="str">
        <f t="shared" si="164"/>
        <v xml:space="preserve"> 22.9</v>
      </c>
      <c r="I2079">
        <f t="shared" si="165"/>
        <v>18.100000000000001</v>
      </c>
      <c r="J2079">
        <f t="shared" si="166"/>
        <v>22.9</v>
      </c>
    </row>
    <row r="2080" spans="1:10" x14ac:dyDescent="0.2">
      <c r="A2080" t="s">
        <v>2114</v>
      </c>
      <c r="B2080" t="s">
        <v>2081</v>
      </c>
      <c r="C2080">
        <f t="shared" si="167"/>
        <v>950</v>
      </c>
      <c r="D2080">
        <f t="shared" si="167"/>
        <v>590</v>
      </c>
      <c r="E2080">
        <f t="array" ref="E2080">MIN(FIND(E$1:E$2,$A2080,C2080+1))-C2080</f>
        <v>5</v>
      </c>
      <c r="F2080">
        <f t="array" ref="F2080">MIN(FIND(F$1:F$2,$A2080,D2080+1))-D2080</f>
        <v>5</v>
      </c>
      <c r="G2080" t="str">
        <f t="shared" si="163"/>
        <v xml:space="preserve"> 18.4</v>
      </c>
      <c r="H2080" t="str">
        <f t="shared" si="164"/>
        <v xml:space="preserve"> 29.1</v>
      </c>
      <c r="I2080">
        <f t="shared" si="165"/>
        <v>18.399999999999999</v>
      </c>
      <c r="J2080">
        <f t="shared" si="166"/>
        <v>29.1</v>
      </c>
    </row>
    <row r="2081" spans="1:10" x14ac:dyDescent="0.2">
      <c r="A2081" t="s">
        <v>2115</v>
      </c>
      <c r="B2081" t="s">
        <v>2081</v>
      </c>
      <c r="C2081">
        <f t="shared" si="167"/>
        <v>952</v>
      </c>
      <c r="D2081">
        <f t="shared" si="167"/>
        <v>591</v>
      </c>
      <c r="E2081">
        <f t="array" ref="E2081">MIN(FIND(E$1:E$2,$A2081,C2081+1))-C2081</f>
        <v>5</v>
      </c>
      <c r="F2081">
        <f t="array" ref="F2081">MIN(FIND(F$1:F$2,$A2081,D2081+1))-D2081</f>
        <v>5</v>
      </c>
      <c r="G2081" t="str">
        <f t="shared" si="163"/>
        <v xml:space="preserve"> 13.5</v>
      </c>
      <c r="H2081" t="str">
        <f t="shared" si="164"/>
        <v xml:space="preserve"> 20.8</v>
      </c>
      <c r="I2081">
        <f t="shared" si="165"/>
        <v>13.5</v>
      </c>
      <c r="J2081">
        <f t="shared" si="166"/>
        <v>20.8</v>
      </c>
    </row>
    <row r="2082" spans="1:10" x14ac:dyDescent="0.2">
      <c r="A2082" t="s">
        <v>2116</v>
      </c>
      <c r="B2082" t="s">
        <v>2081</v>
      </c>
      <c r="C2082">
        <f t="shared" si="167"/>
        <v>952</v>
      </c>
      <c r="D2082">
        <f t="shared" si="167"/>
        <v>590</v>
      </c>
      <c r="E2082">
        <f t="array" ref="E2082">MIN(FIND(E$1:E$2,$A2082,C2082+1))-C2082</f>
        <v>5</v>
      </c>
      <c r="F2082">
        <f t="array" ref="F2082">MIN(FIND(F$1:F$2,$A2082,D2082+1))-D2082</f>
        <v>5</v>
      </c>
      <c r="G2082" t="str">
        <f t="shared" si="163"/>
        <v xml:space="preserve"> 19.5</v>
      </c>
      <c r="H2082" t="str">
        <f t="shared" si="164"/>
        <v xml:space="preserve"> 29.9</v>
      </c>
      <c r="I2082">
        <f t="shared" si="165"/>
        <v>19.5</v>
      </c>
      <c r="J2082">
        <f t="shared" si="166"/>
        <v>29.9</v>
      </c>
    </row>
    <row r="2083" spans="1:10" x14ac:dyDescent="0.2">
      <c r="A2083" t="s">
        <v>2117</v>
      </c>
      <c r="B2083" t="s">
        <v>2081</v>
      </c>
      <c r="C2083">
        <f t="shared" si="167"/>
        <v>950</v>
      </c>
      <c r="D2083">
        <f t="shared" si="167"/>
        <v>590</v>
      </c>
      <c r="E2083">
        <f t="array" ref="E2083">MIN(FIND(E$1:E$2,$A2083,C2083+1))-C2083</f>
        <v>5</v>
      </c>
      <c r="F2083">
        <f t="array" ref="F2083">MIN(FIND(F$1:F$2,$A2083,D2083+1))-D2083</f>
        <v>5</v>
      </c>
      <c r="G2083" t="str">
        <f t="shared" si="163"/>
        <v xml:space="preserve"> 15.9</v>
      </c>
      <c r="H2083" t="str">
        <f t="shared" si="164"/>
        <v xml:space="preserve"> 31.1</v>
      </c>
      <c r="I2083">
        <f t="shared" si="165"/>
        <v>15.9</v>
      </c>
      <c r="J2083">
        <f t="shared" si="166"/>
        <v>31.1</v>
      </c>
    </row>
    <row r="2084" spans="1:10" x14ac:dyDescent="0.2">
      <c r="A2084" t="s">
        <v>2118</v>
      </c>
      <c r="B2084" t="s">
        <v>2081</v>
      </c>
      <c r="C2084">
        <f t="shared" si="167"/>
        <v>953</v>
      </c>
      <c r="D2084">
        <f t="shared" si="167"/>
        <v>592</v>
      </c>
      <c r="E2084">
        <f t="array" ref="E2084">MIN(FIND(E$1:E$2,$A2084,C2084+1))-C2084</f>
        <v>5</v>
      </c>
      <c r="F2084">
        <f t="array" ref="F2084">MIN(FIND(F$1:F$2,$A2084,D2084+1))-D2084</f>
        <v>5</v>
      </c>
      <c r="G2084" t="str">
        <f t="shared" si="163"/>
        <v xml:space="preserve"> 15.8</v>
      </c>
      <c r="H2084" t="str">
        <f t="shared" si="164"/>
        <v xml:space="preserve"> 22.7</v>
      </c>
      <c r="I2084">
        <f t="shared" si="165"/>
        <v>15.8</v>
      </c>
      <c r="J2084">
        <f t="shared" si="166"/>
        <v>22.7</v>
      </c>
    </row>
    <row r="2085" spans="1:10" x14ac:dyDescent="0.2">
      <c r="A2085" t="s">
        <v>2119</v>
      </c>
      <c r="B2085" t="s">
        <v>2081</v>
      </c>
      <c r="C2085">
        <f t="shared" si="167"/>
        <v>948</v>
      </c>
      <c r="D2085">
        <f t="shared" si="167"/>
        <v>591</v>
      </c>
      <c r="E2085">
        <f t="array" ref="E2085">MIN(FIND(E$1:E$2,$A2085,C2085+1))-C2085</f>
        <v>5</v>
      </c>
      <c r="F2085">
        <f t="array" ref="F2085">MIN(FIND(F$1:F$2,$A2085,D2085+1))-D2085</f>
        <v>5</v>
      </c>
      <c r="G2085" t="str">
        <f t="shared" si="163"/>
        <v xml:space="preserve"> 13.5</v>
      </c>
      <c r="H2085" t="str">
        <f t="shared" si="164"/>
        <v xml:space="preserve"> 21.5</v>
      </c>
      <c r="I2085">
        <f t="shared" si="165"/>
        <v>13.5</v>
      </c>
      <c r="J2085">
        <f t="shared" si="166"/>
        <v>21.5</v>
      </c>
    </row>
    <row r="2086" spans="1:10" x14ac:dyDescent="0.2">
      <c r="A2086" t="s">
        <v>2120</v>
      </c>
      <c r="B2086" t="s">
        <v>2081</v>
      </c>
      <c r="C2086">
        <f t="shared" si="167"/>
        <v>953</v>
      </c>
      <c r="D2086">
        <f t="shared" si="167"/>
        <v>591</v>
      </c>
      <c r="E2086">
        <f t="array" ref="E2086">MIN(FIND(E$1:E$2,$A2086,C2086+1))-C2086</f>
        <v>5</v>
      </c>
      <c r="F2086">
        <f t="array" ref="F2086">MIN(FIND(F$1:F$2,$A2086,D2086+1))-D2086</f>
        <v>5</v>
      </c>
      <c r="G2086" t="str">
        <f t="shared" si="163"/>
        <v xml:space="preserve"> 24.6</v>
      </c>
      <c r="H2086" t="str">
        <f t="shared" si="164"/>
        <v xml:space="preserve"> 27.2</v>
      </c>
      <c r="I2086">
        <f t="shared" si="165"/>
        <v>24.6</v>
      </c>
      <c r="J2086">
        <f t="shared" si="166"/>
        <v>27.2</v>
      </c>
    </row>
    <row r="2087" spans="1:10" x14ac:dyDescent="0.2">
      <c r="A2087" t="s">
        <v>2121</v>
      </c>
      <c r="B2087" t="s">
        <v>2081</v>
      </c>
      <c r="C2087">
        <f t="shared" si="167"/>
        <v>950</v>
      </c>
      <c r="D2087">
        <f t="shared" si="167"/>
        <v>587</v>
      </c>
      <c r="E2087">
        <f t="array" ref="E2087">MIN(FIND(E$1:E$2,$A2087,C2087+1))-C2087</f>
        <v>5</v>
      </c>
      <c r="F2087">
        <f t="array" ref="F2087">MIN(FIND(F$1:F$2,$A2087,D2087+1))-D2087</f>
        <v>5</v>
      </c>
      <c r="G2087" t="str">
        <f t="shared" si="163"/>
        <v xml:space="preserve"> 16.6</v>
      </c>
      <c r="H2087" t="str">
        <f t="shared" si="164"/>
        <v xml:space="preserve"> 24.8</v>
      </c>
      <c r="I2087">
        <f t="shared" si="165"/>
        <v>16.600000000000001</v>
      </c>
      <c r="J2087">
        <f t="shared" si="166"/>
        <v>24.8</v>
      </c>
    </row>
    <row r="2088" spans="1:10" x14ac:dyDescent="0.2">
      <c r="A2088" t="s">
        <v>2122</v>
      </c>
      <c r="B2088" t="s">
        <v>2081</v>
      </c>
      <c r="C2088">
        <f t="shared" si="167"/>
        <v>952</v>
      </c>
      <c r="D2088">
        <f t="shared" si="167"/>
        <v>591</v>
      </c>
      <c r="E2088">
        <f t="array" ref="E2088">MIN(FIND(E$1:E$2,$A2088,C2088+1))-C2088</f>
        <v>5</v>
      </c>
      <c r="F2088">
        <f t="array" ref="F2088">MIN(FIND(F$1:F$2,$A2088,D2088+1))-D2088</f>
        <v>5</v>
      </c>
      <c r="G2088" t="str">
        <f t="shared" si="163"/>
        <v xml:space="preserve"> 14.2</v>
      </c>
      <c r="H2088" t="str">
        <f t="shared" si="164"/>
        <v xml:space="preserve"> 26.4</v>
      </c>
      <c r="I2088">
        <f t="shared" si="165"/>
        <v>14.2</v>
      </c>
      <c r="J2088">
        <f t="shared" si="166"/>
        <v>26.4</v>
      </c>
    </row>
    <row r="2089" spans="1:10" x14ac:dyDescent="0.2">
      <c r="A2089" t="s">
        <v>2123</v>
      </c>
      <c r="B2089" t="s">
        <v>2081</v>
      </c>
      <c r="C2089">
        <f t="shared" si="167"/>
        <v>957</v>
      </c>
      <c r="D2089">
        <f t="shared" si="167"/>
        <v>591</v>
      </c>
      <c r="E2089">
        <f t="array" ref="E2089">MIN(FIND(E$1:E$2,$A2089,C2089+1))-C2089</f>
        <v>4</v>
      </c>
      <c r="F2089">
        <f t="array" ref="F2089">MIN(FIND(F$1:F$2,$A2089,D2089+1))-D2089</f>
        <v>5</v>
      </c>
      <c r="G2089" t="str">
        <f t="shared" si="163"/>
        <v xml:space="preserve"> 9.2</v>
      </c>
      <c r="H2089" t="str">
        <f t="shared" si="164"/>
        <v xml:space="preserve"> 23.3</v>
      </c>
      <c r="I2089">
        <f t="shared" si="165"/>
        <v>9.1999999999999993</v>
      </c>
      <c r="J2089">
        <f t="shared" si="166"/>
        <v>23.3</v>
      </c>
    </row>
    <row r="2090" spans="1:10" x14ac:dyDescent="0.2">
      <c r="A2090" t="s">
        <v>2124</v>
      </c>
      <c r="B2090" t="s">
        <v>2081</v>
      </c>
      <c r="C2090">
        <f t="shared" si="167"/>
        <v>947</v>
      </c>
      <c r="D2090">
        <f t="shared" si="167"/>
        <v>587</v>
      </c>
      <c r="E2090">
        <f t="array" ref="E2090">MIN(FIND(E$1:E$2,$A2090,C2090+1))-C2090</f>
        <v>5</v>
      </c>
      <c r="F2090">
        <f t="array" ref="F2090">MIN(FIND(F$1:F$2,$A2090,D2090+1))-D2090</f>
        <v>5</v>
      </c>
      <c r="G2090" t="str">
        <f t="shared" si="163"/>
        <v xml:space="preserve"> 18.3</v>
      </c>
      <c r="H2090" t="str">
        <f t="shared" si="164"/>
        <v xml:space="preserve"> 24.2</v>
      </c>
      <c r="I2090">
        <f t="shared" si="165"/>
        <v>18.3</v>
      </c>
      <c r="J2090">
        <f t="shared" si="166"/>
        <v>24.2</v>
      </c>
    </row>
    <row r="2091" spans="1:10" x14ac:dyDescent="0.2">
      <c r="A2091" t="s">
        <v>2125</v>
      </c>
      <c r="B2091" t="s">
        <v>2081</v>
      </c>
      <c r="C2091">
        <f t="shared" si="167"/>
        <v>959</v>
      </c>
      <c r="D2091">
        <f t="shared" si="167"/>
        <v>591</v>
      </c>
      <c r="E2091">
        <f t="array" ref="E2091">MIN(FIND(E$1:E$2,$A2091,C2091+1))-C2091</f>
        <v>5</v>
      </c>
      <c r="F2091">
        <f t="array" ref="F2091">MIN(FIND(F$1:F$2,$A2091,D2091+1))-D2091</f>
        <v>5</v>
      </c>
      <c r="G2091" t="str">
        <f t="shared" si="163"/>
        <v xml:space="preserve"> 12.0</v>
      </c>
      <c r="H2091" t="str">
        <f t="shared" si="164"/>
        <v xml:space="preserve"> 25.1</v>
      </c>
      <c r="I2091">
        <f t="shared" si="165"/>
        <v>12</v>
      </c>
      <c r="J2091">
        <f t="shared" si="166"/>
        <v>25.1</v>
      </c>
    </row>
    <row r="2092" spans="1:10" x14ac:dyDescent="0.2">
      <c r="A2092" t="s">
        <v>2126</v>
      </c>
      <c r="B2092" t="s">
        <v>2081</v>
      </c>
      <c r="C2092">
        <f t="shared" si="167"/>
        <v>948</v>
      </c>
      <c r="D2092">
        <f t="shared" si="167"/>
        <v>587</v>
      </c>
      <c r="E2092">
        <f t="array" ref="E2092">MIN(FIND(E$1:E$2,$A2092,C2092+1))-C2092</f>
        <v>5</v>
      </c>
      <c r="F2092">
        <f t="array" ref="F2092">MIN(FIND(F$1:F$2,$A2092,D2092+1))-D2092</f>
        <v>5</v>
      </c>
      <c r="G2092" t="str">
        <f t="shared" si="163"/>
        <v xml:space="preserve"> 15.9</v>
      </c>
      <c r="H2092" t="str">
        <f t="shared" si="164"/>
        <v xml:space="preserve"> 23.3</v>
      </c>
      <c r="I2092">
        <f t="shared" si="165"/>
        <v>15.9</v>
      </c>
      <c r="J2092">
        <f t="shared" si="166"/>
        <v>23.3</v>
      </c>
    </row>
    <row r="2093" spans="1:10" x14ac:dyDescent="0.2">
      <c r="A2093" t="s">
        <v>2127</v>
      </c>
      <c r="B2093" t="s">
        <v>2081</v>
      </c>
      <c r="C2093">
        <f t="shared" si="167"/>
        <v>958</v>
      </c>
      <c r="D2093">
        <f t="shared" si="167"/>
        <v>591</v>
      </c>
      <c r="E2093">
        <f t="array" ref="E2093">MIN(FIND(E$1:E$2,$A2093,C2093+1))-C2093</f>
        <v>5</v>
      </c>
      <c r="F2093">
        <f t="array" ref="F2093">MIN(FIND(F$1:F$2,$A2093,D2093+1))-D2093</f>
        <v>5</v>
      </c>
      <c r="G2093" t="str">
        <f t="shared" si="163"/>
        <v xml:space="preserve"> 14.6</v>
      </c>
      <c r="H2093" t="str">
        <f t="shared" si="164"/>
        <v xml:space="preserve"> 24.3</v>
      </c>
      <c r="I2093">
        <f t="shared" si="165"/>
        <v>14.6</v>
      </c>
      <c r="J2093">
        <f t="shared" si="166"/>
        <v>24.3</v>
      </c>
    </row>
    <row r="2094" spans="1:10" x14ac:dyDescent="0.2">
      <c r="A2094" t="s">
        <v>2128</v>
      </c>
      <c r="B2094" t="s">
        <v>2081</v>
      </c>
      <c r="C2094">
        <f t="shared" si="167"/>
        <v>960</v>
      </c>
      <c r="D2094">
        <f t="shared" si="167"/>
        <v>593</v>
      </c>
      <c r="E2094">
        <f t="array" ref="E2094">MIN(FIND(E$1:E$2,$A2094,C2094+1))-C2094</f>
        <v>5</v>
      </c>
      <c r="F2094">
        <f t="array" ref="F2094">MIN(FIND(F$1:F$2,$A2094,D2094+1))-D2094</f>
        <v>5</v>
      </c>
      <c r="G2094" t="str">
        <f t="shared" si="163"/>
        <v xml:space="preserve"> 20.8</v>
      </c>
      <c r="H2094" t="str">
        <f t="shared" si="164"/>
        <v xml:space="preserve"> 19.9</v>
      </c>
      <c r="I2094">
        <f t="shared" si="165"/>
        <v>20.8</v>
      </c>
      <c r="J2094">
        <f t="shared" si="166"/>
        <v>19.899999999999999</v>
      </c>
    </row>
    <row r="2095" spans="1:10" x14ac:dyDescent="0.2">
      <c r="A2095" t="s">
        <v>2129</v>
      </c>
      <c r="B2095" t="s">
        <v>2081</v>
      </c>
      <c r="C2095">
        <f t="shared" si="167"/>
        <v>951</v>
      </c>
      <c r="D2095">
        <f t="shared" si="167"/>
        <v>590</v>
      </c>
      <c r="E2095">
        <f t="array" ref="E2095">MIN(FIND(E$1:E$2,$A2095,C2095+1))-C2095</f>
        <v>5</v>
      </c>
      <c r="F2095">
        <f t="array" ref="F2095">MIN(FIND(F$1:F$2,$A2095,D2095+1))-D2095</f>
        <v>5</v>
      </c>
      <c r="G2095" t="str">
        <f t="shared" si="163"/>
        <v xml:space="preserve"> 11.0</v>
      </c>
      <c r="H2095" t="str">
        <f t="shared" si="164"/>
        <v xml:space="preserve"> 23.4</v>
      </c>
      <c r="I2095">
        <f t="shared" si="165"/>
        <v>11</v>
      </c>
      <c r="J2095">
        <f t="shared" si="166"/>
        <v>23.4</v>
      </c>
    </row>
    <row r="2096" spans="1:10" x14ac:dyDescent="0.2">
      <c r="A2096" t="s">
        <v>2130</v>
      </c>
      <c r="B2096" t="s">
        <v>2081</v>
      </c>
      <c r="C2096">
        <f t="shared" si="167"/>
        <v>962</v>
      </c>
      <c r="D2096">
        <f t="shared" si="167"/>
        <v>592</v>
      </c>
      <c r="E2096">
        <f t="array" ref="E2096">MIN(FIND(E$1:E$2,$A2096,C2096+1))-C2096</f>
        <v>5</v>
      </c>
      <c r="F2096">
        <f t="array" ref="F2096">MIN(FIND(F$1:F$2,$A2096,D2096+1))-D2096</f>
        <v>5</v>
      </c>
      <c r="G2096" t="str">
        <f t="shared" si="163"/>
        <v xml:space="preserve"> 17.6</v>
      </c>
      <c r="H2096" t="str">
        <f t="shared" si="164"/>
        <v xml:space="preserve"> 21.5</v>
      </c>
      <c r="I2096">
        <f t="shared" si="165"/>
        <v>17.600000000000001</v>
      </c>
      <c r="J2096">
        <f t="shared" si="166"/>
        <v>21.5</v>
      </c>
    </row>
    <row r="2097" spans="1:10" x14ac:dyDescent="0.2">
      <c r="A2097" t="s">
        <v>2131</v>
      </c>
      <c r="B2097" t="s">
        <v>2081</v>
      </c>
      <c r="C2097">
        <f t="shared" si="167"/>
        <v>954</v>
      </c>
      <c r="D2097">
        <f t="shared" si="167"/>
        <v>591</v>
      </c>
      <c r="E2097">
        <f t="array" ref="E2097">MIN(FIND(E$1:E$2,$A2097,C2097+1))-C2097</f>
        <v>5</v>
      </c>
      <c r="F2097">
        <f t="array" ref="F2097">MIN(FIND(F$1:F$2,$A2097,D2097+1))-D2097</f>
        <v>5</v>
      </c>
      <c r="G2097" t="str">
        <f t="shared" si="163"/>
        <v xml:space="preserve"> 18.5</v>
      </c>
      <c r="H2097" t="str">
        <f t="shared" si="164"/>
        <v xml:space="preserve"> 22.1</v>
      </c>
      <c r="I2097">
        <f t="shared" si="165"/>
        <v>18.5</v>
      </c>
      <c r="J2097">
        <f t="shared" si="166"/>
        <v>22.1</v>
      </c>
    </row>
    <row r="2098" spans="1:10" x14ac:dyDescent="0.2">
      <c r="A2098" t="s">
        <v>2132</v>
      </c>
      <c r="B2098" t="s">
        <v>2081</v>
      </c>
      <c r="C2098">
        <f t="shared" si="167"/>
        <v>959</v>
      </c>
      <c r="D2098">
        <f t="shared" si="167"/>
        <v>591</v>
      </c>
      <c r="E2098">
        <f t="array" ref="E2098">MIN(FIND(E$1:E$2,$A2098,C2098+1))-C2098</f>
        <v>4</v>
      </c>
      <c r="F2098">
        <f t="array" ref="F2098">MIN(FIND(F$1:F$2,$A2098,D2098+1))-D2098</f>
        <v>5</v>
      </c>
      <c r="G2098" t="str">
        <f t="shared" si="163"/>
        <v xml:space="preserve"> 7.4</v>
      </c>
      <c r="H2098" t="str">
        <f t="shared" si="164"/>
        <v xml:space="preserve"> 28.0</v>
      </c>
      <c r="I2098">
        <f t="shared" si="165"/>
        <v>7.4</v>
      </c>
      <c r="J2098">
        <f t="shared" si="166"/>
        <v>28</v>
      </c>
    </row>
    <row r="2099" spans="1:10" x14ac:dyDescent="0.2">
      <c r="A2099" t="s">
        <v>2133</v>
      </c>
      <c r="B2099" t="s">
        <v>2081</v>
      </c>
      <c r="C2099">
        <f t="shared" si="167"/>
        <v>945</v>
      </c>
      <c r="D2099">
        <f t="shared" si="167"/>
        <v>587</v>
      </c>
      <c r="E2099">
        <f t="array" ref="E2099">MIN(FIND(E$1:E$2,$A2099,C2099+1))-C2099</f>
        <v>5</v>
      </c>
      <c r="F2099">
        <f t="array" ref="F2099">MIN(FIND(F$1:F$2,$A2099,D2099+1))-D2099</f>
        <v>5</v>
      </c>
      <c r="G2099" t="str">
        <f t="shared" si="163"/>
        <v xml:space="preserve"> 21.9</v>
      </c>
      <c r="H2099" t="str">
        <f t="shared" si="164"/>
        <v xml:space="preserve"> 28.3</v>
      </c>
      <c r="I2099">
        <f t="shared" si="165"/>
        <v>21.9</v>
      </c>
      <c r="J2099">
        <f t="shared" si="166"/>
        <v>28.3</v>
      </c>
    </row>
    <row r="2100" spans="1:10" x14ac:dyDescent="0.2">
      <c r="A2100" t="s">
        <v>2134</v>
      </c>
      <c r="B2100" t="s">
        <v>2081</v>
      </c>
      <c r="C2100">
        <f t="shared" si="167"/>
        <v>952</v>
      </c>
      <c r="D2100">
        <f t="shared" si="167"/>
        <v>590</v>
      </c>
      <c r="E2100">
        <f t="array" ref="E2100">MIN(FIND(E$1:E$2,$A2100,C2100+1))-C2100</f>
        <v>4</v>
      </c>
      <c r="F2100">
        <f t="array" ref="F2100">MIN(FIND(F$1:F$2,$A2100,D2100+1))-D2100</f>
        <v>5</v>
      </c>
      <c r="G2100" t="str">
        <f t="shared" si="163"/>
        <v xml:space="preserve"> 9.4</v>
      </c>
      <c r="H2100" t="str">
        <f t="shared" si="164"/>
        <v xml:space="preserve"> 18.4</v>
      </c>
      <c r="I2100">
        <f t="shared" si="165"/>
        <v>9.4</v>
      </c>
      <c r="J2100">
        <f t="shared" si="166"/>
        <v>18.399999999999999</v>
      </c>
    </row>
    <row r="2101" spans="1:10" x14ac:dyDescent="0.2">
      <c r="A2101" t="s">
        <v>2135</v>
      </c>
      <c r="B2101" t="s">
        <v>2081</v>
      </c>
      <c r="C2101">
        <f t="shared" si="167"/>
        <v>957</v>
      </c>
      <c r="D2101">
        <f t="shared" si="167"/>
        <v>591</v>
      </c>
      <c r="E2101">
        <f t="array" ref="E2101">MIN(FIND(E$1:E$2,$A2101,C2101+1))-C2101</f>
        <v>5</v>
      </c>
      <c r="F2101">
        <f t="array" ref="F2101">MIN(FIND(F$1:F$2,$A2101,D2101+1))-D2101</f>
        <v>5</v>
      </c>
      <c r="G2101" t="str">
        <f t="shared" si="163"/>
        <v xml:space="preserve"> 13.0</v>
      </c>
      <c r="H2101" t="str">
        <f t="shared" si="164"/>
        <v xml:space="preserve"> 20.6</v>
      </c>
      <c r="I2101">
        <f t="shared" si="165"/>
        <v>13</v>
      </c>
      <c r="J2101">
        <f t="shared" si="166"/>
        <v>20.6</v>
      </c>
    </row>
    <row r="2102" spans="1:10" x14ac:dyDescent="0.2">
      <c r="A2102" t="s">
        <v>2136</v>
      </c>
      <c r="B2102" t="s">
        <v>2081</v>
      </c>
      <c r="C2102">
        <f t="shared" si="167"/>
        <v>945</v>
      </c>
      <c r="D2102">
        <f t="shared" si="167"/>
        <v>587</v>
      </c>
      <c r="E2102">
        <f t="array" ref="E2102">MIN(FIND(E$1:E$2,$A2102,C2102+1))-C2102</f>
        <v>5</v>
      </c>
      <c r="F2102">
        <f t="array" ref="F2102">MIN(FIND(F$1:F$2,$A2102,D2102+1))-D2102</f>
        <v>5</v>
      </c>
      <c r="G2102" t="str">
        <f t="shared" si="163"/>
        <v xml:space="preserve"> 19.0</v>
      </c>
      <c r="H2102" t="str">
        <f t="shared" si="164"/>
        <v xml:space="preserve"> 32.1</v>
      </c>
      <c r="I2102">
        <f t="shared" si="165"/>
        <v>19</v>
      </c>
      <c r="J2102">
        <f t="shared" si="166"/>
        <v>32.1</v>
      </c>
    </row>
    <row r="2103" spans="1:10" x14ac:dyDescent="0.2">
      <c r="A2103" t="s">
        <v>2137</v>
      </c>
      <c r="B2103" t="s">
        <v>2081</v>
      </c>
      <c r="C2103">
        <f t="shared" si="167"/>
        <v>965</v>
      </c>
      <c r="D2103">
        <f t="shared" si="167"/>
        <v>593</v>
      </c>
      <c r="E2103">
        <f t="array" ref="E2103">MIN(FIND(E$1:E$2,$A2103,C2103+1))-C2103</f>
        <v>5</v>
      </c>
      <c r="F2103">
        <f t="array" ref="F2103">MIN(FIND(F$1:F$2,$A2103,D2103+1))-D2103</f>
        <v>5</v>
      </c>
      <c r="G2103" t="str">
        <f t="shared" si="163"/>
        <v xml:space="preserve"> 17.7</v>
      </c>
      <c r="H2103" t="str">
        <f t="shared" si="164"/>
        <v xml:space="preserve"> 21.3</v>
      </c>
      <c r="I2103">
        <f t="shared" si="165"/>
        <v>17.7</v>
      </c>
      <c r="J2103">
        <f t="shared" si="166"/>
        <v>21.3</v>
      </c>
    </row>
    <row r="2104" spans="1:10" x14ac:dyDescent="0.2">
      <c r="A2104" t="s">
        <v>2138</v>
      </c>
      <c r="B2104" t="s">
        <v>2081</v>
      </c>
      <c r="C2104">
        <f t="shared" si="167"/>
        <v>943</v>
      </c>
      <c r="D2104">
        <f t="shared" si="167"/>
        <v>587</v>
      </c>
      <c r="E2104">
        <f t="array" ref="E2104">MIN(FIND(E$1:E$2,$A2104,C2104+1))-C2104</f>
        <v>5</v>
      </c>
      <c r="F2104">
        <f t="array" ref="F2104">MIN(FIND(F$1:F$2,$A2104,D2104+1))-D2104</f>
        <v>5</v>
      </c>
      <c r="G2104" t="str">
        <f t="shared" si="163"/>
        <v xml:space="preserve"> 20.2</v>
      </c>
      <c r="H2104" t="str">
        <f t="shared" si="164"/>
        <v xml:space="preserve"> 32.2</v>
      </c>
      <c r="I2104">
        <f t="shared" si="165"/>
        <v>20.2</v>
      </c>
      <c r="J2104">
        <f t="shared" si="166"/>
        <v>32.200000000000003</v>
      </c>
    </row>
    <row r="2105" spans="1:10" x14ac:dyDescent="0.2">
      <c r="A2105" t="s">
        <v>2139</v>
      </c>
      <c r="B2105" t="s">
        <v>2081</v>
      </c>
      <c r="C2105">
        <f t="shared" si="167"/>
        <v>946</v>
      </c>
      <c r="D2105">
        <f t="shared" si="167"/>
        <v>587</v>
      </c>
      <c r="E2105">
        <f t="array" ref="E2105">MIN(FIND(E$1:E$2,$A2105,C2105+1))-C2105</f>
        <v>5</v>
      </c>
      <c r="F2105">
        <f t="array" ref="F2105">MIN(FIND(F$1:F$2,$A2105,D2105+1))-D2105</f>
        <v>5</v>
      </c>
      <c r="G2105" t="str">
        <f t="shared" si="163"/>
        <v xml:space="preserve"> 13.6</v>
      </c>
      <c r="H2105" t="str">
        <f t="shared" si="164"/>
        <v xml:space="preserve"> 30.3</v>
      </c>
      <c r="I2105">
        <f t="shared" si="165"/>
        <v>13.6</v>
      </c>
      <c r="J2105">
        <f t="shared" si="166"/>
        <v>30.3</v>
      </c>
    </row>
    <row r="2106" spans="1:10" x14ac:dyDescent="0.2">
      <c r="A2106" t="s">
        <v>2140</v>
      </c>
      <c r="B2106" t="s">
        <v>2081</v>
      </c>
      <c r="C2106">
        <f t="shared" si="167"/>
        <v>960</v>
      </c>
      <c r="D2106">
        <f t="shared" si="167"/>
        <v>591</v>
      </c>
      <c r="E2106">
        <f t="array" ref="E2106">MIN(FIND(E$1:E$2,$A2106,C2106+1))-C2106</f>
        <v>5</v>
      </c>
      <c r="F2106">
        <f t="array" ref="F2106">MIN(FIND(F$1:F$2,$A2106,D2106+1))-D2106</f>
        <v>5</v>
      </c>
      <c r="G2106" t="str">
        <f t="shared" si="163"/>
        <v xml:space="preserve"> 18.1</v>
      </c>
      <c r="H2106" t="str">
        <f t="shared" si="164"/>
        <v xml:space="preserve"> 24.4</v>
      </c>
      <c r="I2106">
        <f t="shared" si="165"/>
        <v>18.100000000000001</v>
      </c>
      <c r="J2106">
        <f t="shared" si="166"/>
        <v>24.4</v>
      </c>
    </row>
    <row r="2107" spans="1:10" x14ac:dyDescent="0.2">
      <c r="A2107" t="s">
        <v>2141</v>
      </c>
      <c r="B2107" t="s">
        <v>2081</v>
      </c>
      <c r="C2107">
        <f t="shared" si="167"/>
        <v>945</v>
      </c>
      <c r="D2107">
        <f t="shared" si="167"/>
        <v>587</v>
      </c>
      <c r="E2107">
        <f t="array" ref="E2107">MIN(FIND(E$1:E$2,$A2107,C2107+1))-C2107</f>
        <v>5</v>
      </c>
      <c r="F2107">
        <f t="array" ref="F2107">MIN(FIND(F$1:F$2,$A2107,D2107+1))-D2107</f>
        <v>5</v>
      </c>
      <c r="G2107" t="str">
        <f t="shared" si="163"/>
        <v xml:space="preserve"> 15.2</v>
      </c>
      <c r="H2107" t="str">
        <f t="shared" si="164"/>
        <v xml:space="preserve"> 28.7</v>
      </c>
      <c r="I2107">
        <f t="shared" si="165"/>
        <v>15.2</v>
      </c>
      <c r="J2107">
        <f t="shared" si="166"/>
        <v>28.7</v>
      </c>
    </row>
    <row r="2108" spans="1:10" x14ac:dyDescent="0.2">
      <c r="A2108" t="s">
        <v>2142</v>
      </c>
      <c r="B2108" t="s">
        <v>2081</v>
      </c>
      <c r="C2108">
        <f t="shared" si="167"/>
        <v>953</v>
      </c>
      <c r="D2108">
        <f t="shared" si="167"/>
        <v>590</v>
      </c>
      <c r="E2108">
        <f t="array" ref="E2108">MIN(FIND(E$1:E$2,$A2108,C2108+1))-C2108</f>
        <v>5</v>
      </c>
      <c r="F2108">
        <f t="array" ref="F2108">MIN(FIND(F$1:F$2,$A2108,D2108+1))-D2108</f>
        <v>5</v>
      </c>
      <c r="G2108" t="str">
        <f t="shared" si="163"/>
        <v xml:space="preserve"> 11.0</v>
      </c>
      <c r="H2108" t="str">
        <f t="shared" si="164"/>
        <v xml:space="preserve"> 23.4</v>
      </c>
      <c r="I2108">
        <f t="shared" si="165"/>
        <v>11</v>
      </c>
      <c r="J2108">
        <f t="shared" si="166"/>
        <v>23.4</v>
      </c>
    </row>
    <row r="2109" spans="1:10" x14ac:dyDescent="0.2">
      <c r="A2109" t="s">
        <v>2143</v>
      </c>
      <c r="B2109" t="s">
        <v>2081</v>
      </c>
      <c r="C2109">
        <f t="shared" si="167"/>
        <v>952</v>
      </c>
      <c r="D2109">
        <f t="shared" si="167"/>
        <v>590</v>
      </c>
      <c r="E2109">
        <f t="array" ref="E2109">MIN(FIND(E$1:E$2,$A2109,C2109+1))-C2109</f>
        <v>5</v>
      </c>
      <c r="F2109">
        <f t="array" ref="F2109">MIN(FIND(F$1:F$2,$A2109,D2109+1))-D2109</f>
        <v>5</v>
      </c>
      <c r="G2109" t="str">
        <f t="shared" si="163"/>
        <v xml:space="preserve"> 13.7</v>
      </c>
      <c r="H2109" t="str">
        <f t="shared" si="164"/>
        <v xml:space="preserve"> 23.1</v>
      </c>
      <c r="I2109">
        <f t="shared" si="165"/>
        <v>13.7</v>
      </c>
      <c r="J2109">
        <f t="shared" si="166"/>
        <v>23.1</v>
      </c>
    </row>
    <row r="2110" spans="1:10" x14ac:dyDescent="0.2">
      <c r="A2110" t="s">
        <v>2144</v>
      </c>
      <c r="B2110" t="s">
        <v>2081</v>
      </c>
      <c r="C2110">
        <f t="shared" si="167"/>
        <v>950</v>
      </c>
      <c r="D2110">
        <f t="shared" si="167"/>
        <v>590</v>
      </c>
      <c r="E2110">
        <f t="array" ref="E2110">MIN(FIND(E$1:E$2,$A2110,C2110+1))-C2110</f>
        <v>5</v>
      </c>
      <c r="F2110">
        <f t="array" ref="F2110">MIN(FIND(F$1:F$2,$A2110,D2110+1))-D2110</f>
        <v>5</v>
      </c>
      <c r="G2110" t="str">
        <f t="shared" si="163"/>
        <v xml:space="preserve"> 19.6</v>
      </c>
      <c r="H2110" t="str">
        <f t="shared" si="164"/>
        <v xml:space="preserve"> 34.7</v>
      </c>
      <c r="I2110">
        <f t="shared" si="165"/>
        <v>19.600000000000001</v>
      </c>
      <c r="J2110">
        <f t="shared" si="166"/>
        <v>34.700000000000003</v>
      </c>
    </row>
    <row r="2111" spans="1:10" x14ac:dyDescent="0.2">
      <c r="A2111" t="s">
        <v>2145</v>
      </c>
      <c r="B2111" t="s">
        <v>2081</v>
      </c>
      <c r="C2111">
        <f t="shared" si="167"/>
        <v>948</v>
      </c>
      <c r="D2111">
        <f t="shared" si="167"/>
        <v>587</v>
      </c>
      <c r="E2111">
        <f t="array" ref="E2111">MIN(FIND(E$1:E$2,$A2111,C2111+1))-C2111</f>
        <v>5</v>
      </c>
      <c r="F2111">
        <f t="array" ref="F2111">MIN(FIND(F$1:F$2,$A2111,D2111+1))-D2111</f>
        <v>5</v>
      </c>
      <c r="G2111" t="str">
        <f t="shared" si="163"/>
        <v xml:space="preserve"> 13.3</v>
      </c>
      <c r="H2111" t="str">
        <f t="shared" si="164"/>
        <v xml:space="preserve"> 27.3</v>
      </c>
      <c r="I2111">
        <f t="shared" si="165"/>
        <v>13.3</v>
      </c>
      <c r="J2111">
        <f t="shared" si="166"/>
        <v>27.3</v>
      </c>
    </row>
    <row r="2112" spans="1:10" x14ac:dyDescent="0.2">
      <c r="A2112" t="s">
        <v>2146</v>
      </c>
      <c r="B2112" t="s">
        <v>2081</v>
      </c>
      <c r="C2112">
        <f t="shared" si="167"/>
        <v>949</v>
      </c>
      <c r="D2112">
        <f t="shared" si="167"/>
        <v>590</v>
      </c>
      <c r="E2112">
        <f t="array" ref="E2112">MIN(FIND(E$1:E$2,$A2112,C2112+1))-C2112</f>
        <v>5</v>
      </c>
      <c r="F2112">
        <f t="array" ref="F2112">MIN(FIND(F$1:F$2,$A2112,D2112+1))-D2112</f>
        <v>5</v>
      </c>
      <c r="G2112" t="str">
        <f t="shared" si="163"/>
        <v xml:space="preserve"> 23.5</v>
      </c>
      <c r="H2112" t="str">
        <f t="shared" si="164"/>
        <v xml:space="preserve"> 27.8</v>
      </c>
      <c r="I2112">
        <f t="shared" si="165"/>
        <v>23.5</v>
      </c>
      <c r="J2112">
        <f t="shared" si="166"/>
        <v>27.8</v>
      </c>
    </row>
    <row r="2113" spans="1:10" x14ac:dyDescent="0.2">
      <c r="A2113" t="s">
        <v>2147</v>
      </c>
      <c r="B2113" t="s">
        <v>2081</v>
      </c>
      <c r="C2113">
        <f t="shared" si="167"/>
        <v>960</v>
      </c>
      <c r="D2113">
        <f t="shared" si="167"/>
        <v>591</v>
      </c>
      <c r="E2113">
        <f t="array" ref="E2113">MIN(FIND(E$1:E$2,$A2113,C2113+1))-C2113</f>
        <v>5</v>
      </c>
      <c r="F2113">
        <f t="array" ref="F2113">MIN(FIND(F$1:F$2,$A2113,D2113+1))-D2113</f>
        <v>5</v>
      </c>
      <c r="G2113" t="str">
        <f t="shared" ref="G2113:G2176" si="168">MID($A2113,C2113,E2113)</f>
        <v xml:space="preserve"> 16.1</v>
      </c>
      <c r="H2113" t="str">
        <f t="shared" ref="H2113:H2176" si="169">MID($A2113,D2113,F2113)</f>
        <v xml:space="preserve"> 24.5</v>
      </c>
      <c r="I2113">
        <f t="shared" ref="I2113:I2176" si="170">VALUE(G2113)</f>
        <v>16.100000000000001</v>
      </c>
      <c r="J2113">
        <f t="shared" ref="J2113:J2176" si="171">VALUE(H2113)</f>
        <v>24.5</v>
      </c>
    </row>
    <row r="2114" spans="1:10" x14ac:dyDescent="0.2">
      <c r="A2114" t="s">
        <v>2148</v>
      </c>
      <c r="B2114" t="s">
        <v>2081</v>
      </c>
      <c r="C2114">
        <f t="shared" ref="C2114:D2177" si="172">FIND(C$1,$A2114)+LEN(C$1)+2</f>
        <v>954</v>
      </c>
      <c r="D2114">
        <f t="shared" si="172"/>
        <v>591</v>
      </c>
      <c r="E2114">
        <f t="array" ref="E2114">MIN(FIND(E$1:E$2,$A2114,C2114+1))-C2114</f>
        <v>5</v>
      </c>
      <c r="F2114">
        <f t="array" ref="F2114">MIN(FIND(F$1:F$2,$A2114,D2114+1))-D2114</f>
        <v>5</v>
      </c>
      <c r="G2114" t="str">
        <f t="shared" si="168"/>
        <v xml:space="preserve"> 12.2</v>
      </c>
      <c r="H2114" t="str">
        <f t="shared" si="169"/>
        <v xml:space="preserve"> 25.7</v>
      </c>
      <c r="I2114">
        <f t="shared" si="170"/>
        <v>12.2</v>
      </c>
      <c r="J2114">
        <f t="shared" si="171"/>
        <v>25.7</v>
      </c>
    </row>
    <row r="2115" spans="1:10" x14ac:dyDescent="0.2">
      <c r="A2115" t="s">
        <v>2149</v>
      </c>
      <c r="B2115" t="s">
        <v>2081</v>
      </c>
      <c r="C2115">
        <f t="shared" si="172"/>
        <v>953</v>
      </c>
      <c r="D2115">
        <f t="shared" si="172"/>
        <v>591</v>
      </c>
      <c r="E2115">
        <f t="array" ref="E2115">MIN(FIND(E$1:E$2,$A2115,C2115+1))-C2115</f>
        <v>4</v>
      </c>
      <c r="F2115">
        <f t="array" ref="F2115">MIN(FIND(F$1:F$2,$A2115,D2115+1))-D2115</f>
        <v>5</v>
      </c>
      <c r="G2115" t="str">
        <f t="shared" si="168"/>
        <v xml:space="preserve"> 6.9</v>
      </c>
      <c r="H2115" t="str">
        <f t="shared" si="169"/>
        <v xml:space="preserve"> 22.9</v>
      </c>
      <c r="I2115">
        <f t="shared" si="170"/>
        <v>6.9</v>
      </c>
      <c r="J2115">
        <f t="shared" si="171"/>
        <v>22.9</v>
      </c>
    </row>
    <row r="2116" spans="1:10" x14ac:dyDescent="0.2">
      <c r="A2116" t="s">
        <v>2150</v>
      </c>
      <c r="B2116" t="s">
        <v>2081</v>
      </c>
      <c r="C2116">
        <f t="shared" si="172"/>
        <v>960</v>
      </c>
      <c r="D2116">
        <f t="shared" si="172"/>
        <v>591</v>
      </c>
      <c r="E2116">
        <f t="array" ref="E2116">MIN(FIND(E$1:E$2,$A2116,C2116+1))-C2116</f>
        <v>5</v>
      </c>
      <c r="F2116">
        <f t="array" ref="F2116">MIN(FIND(F$1:F$2,$A2116,D2116+1))-D2116</f>
        <v>5</v>
      </c>
      <c r="G2116" t="str">
        <f t="shared" si="168"/>
        <v xml:space="preserve"> 15.7</v>
      </c>
      <c r="H2116" t="str">
        <f t="shared" si="169"/>
        <v xml:space="preserve"> 21.2</v>
      </c>
      <c r="I2116">
        <f t="shared" si="170"/>
        <v>15.7</v>
      </c>
      <c r="J2116">
        <f t="shared" si="171"/>
        <v>21.2</v>
      </c>
    </row>
    <row r="2117" spans="1:10" x14ac:dyDescent="0.2">
      <c r="A2117" t="s">
        <v>2151</v>
      </c>
      <c r="B2117" t="s">
        <v>2081</v>
      </c>
      <c r="C2117">
        <f t="shared" si="172"/>
        <v>952</v>
      </c>
      <c r="D2117">
        <f t="shared" si="172"/>
        <v>591</v>
      </c>
      <c r="E2117">
        <f t="array" ref="E2117">MIN(FIND(E$1:E$2,$A2117,C2117+1))-C2117</f>
        <v>5</v>
      </c>
      <c r="F2117">
        <f t="array" ref="F2117">MIN(FIND(F$1:F$2,$A2117,D2117+1))-D2117</f>
        <v>5</v>
      </c>
      <c r="G2117" t="str">
        <f t="shared" si="168"/>
        <v xml:space="preserve"> 19.7</v>
      </c>
      <c r="H2117" t="str">
        <f t="shared" si="169"/>
        <v xml:space="preserve"> 25.9</v>
      </c>
      <c r="I2117">
        <f t="shared" si="170"/>
        <v>19.7</v>
      </c>
      <c r="J2117">
        <f t="shared" si="171"/>
        <v>25.9</v>
      </c>
    </row>
    <row r="2118" spans="1:10" x14ac:dyDescent="0.2">
      <c r="A2118" t="s">
        <v>2152</v>
      </c>
      <c r="B2118" t="s">
        <v>2081</v>
      </c>
      <c r="C2118">
        <f t="shared" si="172"/>
        <v>952</v>
      </c>
      <c r="D2118">
        <f t="shared" si="172"/>
        <v>591</v>
      </c>
      <c r="E2118">
        <f t="array" ref="E2118">MIN(FIND(E$1:E$2,$A2118,C2118+1))-C2118</f>
        <v>5</v>
      </c>
      <c r="F2118">
        <f t="array" ref="F2118">MIN(FIND(F$1:F$2,$A2118,D2118+1))-D2118</f>
        <v>5</v>
      </c>
      <c r="G2118" t="str">
        <f t="shared" si="168"/>
        <v xml:space="preserve"> 14.3</v>
      </c>
      <c r="H2118" t="str">
        <f t="shared" si="169"/>
        <v xml:space="preserve"> 19.7</v>
      </c>
      <c r="I2118">
        <f t="shared" si="170"/>
        <v>14.3</v>
      </c>
      <c r="J2118">
        <f t="shared" si="171"/>
        <v>19.7</v>
      </c>
    </row>
    <row r="2119" spans="1:10" x14ac:dyDescent="0.2">
      <c r="A2119" t="s">
        <v>2153</v>
      </c>
      <c r="B2119" t="s">
        <v>2081</v>
      </c>
      <c r="C2119">
        <f t="shared" si="172"/>
        <v>950</v>
      </c>
      <c r="D2119">
        <f t="shared" si="172"/>
        <v>590</v>
      </c>
      <c r="E2119">
        <f t="array" ref="E2119">MIN(FIND(E$1:E$2,$A2119,C2119+1))-C2119</f>
        <v>5</v>
      </c>
      <c r="F2119">
        <f t="array" ref="F2119">MIN(FIND(F$1:F$2,$A2119,D2119+1))-D2119</f>
        <v>5</v>
      </c>
      <c r="G2119" t="str">
        <f t="shared" si="168"/>
        <v xml:space="preserve"> 23.3</v>
      </c>
      <c r="H2119" t="str">
        <f t="shared" si="169"/>
        <v xml:space="preserve"> 24.6</v>
      </c>
      <c r="I2119">
        <f t="shared" si="170"/>
        <v>23.3</v>
      </c>
      <c r="J2119">
        <f t="shared" si="171"/>
        <v>24.6</v>
      </c>
    </row>
    <row r="2120" spans="1:10" x14ac:dyDescent="0.2">
      <c r="A2120" t="s">
        <v>2154</v>
      </c>
      <c r="B2120" t="s">
        <v>2081</v>
      </c>
      <c r="C2120">
        <f t="shared" si="172"/>
        <v>950</v>
      </c>
      <c r="D2120">
        <f t="shared" si="172"/>
        <v>591</v>
      </c>
      <c r="E2120">
        <f t="array" ref="E2120">MIN(FIND(E$1:E$2,$A2120,C2120+1))-C2120</f>
        <v>5</v>
      </c>
      <c r="F2120">
        <f t="array" ref="F2120">MIN(FIND(F$1:F$2,$A2120,D2120+1))-D2120</f>
        <v>5</v>
      </c>
      <c r="G2120" t="str">
        <f t="shared" si="168"/>
        <v xml:space="preserve"> 15.5</v>
      </c>
      <c r="H2120" t="str">
        <f t="shared" si="169"/>
        <v xml:space="preserve"> 20.0</v>
      </c>
      <c r="I2120">
        <f t="shared" si="170"/>
        <v>15.5</v>
      </c>
      <c r="J2120">
        <f t="shared" si="171"/>
        <v>20</v>
      </c>
    </row>
    <row r="2121" spans="1:10" x14ac:dyDescent="0.2">
      <c r="A2121" t="s">
        <v>2155</v>
      </c>
      <c r="B2121" t="s">
        <v>2081</v>
      </c>
      <c r="C2121">
        <f t="shared" si="172"/>
        <v>950</v>
      </c>
      <c r="D2121">
        <f t="shared" si="172"/>
        <v>591</v>
      </c>
      <c r="E2121">
        <f t="array" ref="E2121">MIN(FIND(E$1:E$2,$A2121,C2121+1))-C2121</f>
        <v>5</v>
      </c>
      <c r="F2121">
        <f t="array" ref="F2121">MIN(FIND(F$1:F$2,$A2121,D2121+1))-D2121</f>
        <v>5</v>
      </c>
      <c r="G2121" t="str">
        <f t="shared" si="168"/>
        <v xml:space="preserve"> 11.4</v>
      </c>
      <c r="H2121" t="str">
        <f t="shared" si="169"/>
        <v xml:space="preserve"> 18.7</v>
      </c>
      <c r="I2121">
        <f t="shared" si="170"/>
        <v>11.4</v>
      </c>
      <c r="J2121">
        <f t="shared" si="171"/>
        <v>18.7</v>
      </c>
    </row>
    <row r="2122" spans="1:10" x14ac:dyDescent="0.2">
      <c r="A2122" t="s">
        <v>2156</v>
      </c>
      <c r="B2122" t="s">
        <v>2081</v>
      </c>
      <c r="C2122">
        <f t="shared" si="172"/>
        <v>959</v>
      </c>
      <c r="D2122">
        <f t="shared" si="172"/>
        <v>592</v>
      </c>
      <c r="E2122">
        <f t="array" ref="E2122">MIN(FIND(E$1:E$2,$A2122,C2122+1))-C2122</f>
        <v>5</v>
      </c>
      <c r="F2122">
        <f t="array" ref="F2122">MIN(FIND(F$1:F$2,$A2122,D2122+1))-D2122</f>
        <v>5</v>
      </c>
      <c r="G2122" t="str">
        <f t="shared" si="168"/>
        <v xml:space="preserve"> 15.0</v>
      </c>
      <c r="H2122" t="str">
        <f t="shared" si="169"/>
        <v xml:space="preserve"> 21.4</v>
      </c>
      <c r="I2122">
        <f t="shared" si="170"/>
        <v>15</v>
      </c>
      <c r="J2122">
        <f t="shared" si="171"/>
        <v>21.4</v>
      </c>
    </row>
    <row r="2123" spans="1:10" x14ac:dyDescent="0.2">
      <c r="A2123" t="s">
        <v>2157</v>
      </c>
      <c r="B2123" t="s">
        <v>2081</v>
      </c>
      <c r="C2123">
        <f t="shared" si="172"/>
        <v>960</v>
      </c>
      <c r="D2123">
        <f t="shared" si="172"/>
        <v>592</v>
      </c>
      <c r="E2123">
        <f t="array" ref="E2123">MIN(FIND(E$1:E$2,$A2123,C2123+1))-C2123</f>
        <v>5</v>
      </c>
      <c r="F2123">
        <f t="array" ref="F2123">MIN(FIND(F$1:F$2,$A2123,D2123+1))-D2123</f>
        <v>5</v>
      </c>
      <c r="G2123" t="str">
        <f t="shared" si="168"/>
        <v xml:space="preserve"> 15.4</v>
      </c>
      <c r="H2123" t="str">
        <f t="shared" si="169"/>
        <v xml:space="preserve"> 22.6</v>
      </c>
      <c r="I2123">
        <f t="shared" si="170"/>
        <v>15.4</v>
      </c>
      <c r="J2123">
        <f t="shared" si="171"/>
        <v>22.6</v>
      </c>
    </row>
    <row r="2124" spans="1:10" x14ac:dyDescent="0.2">
      <c r="A2124" t="s">
        <v>2158</v>
      </c>
      <c r="B2124" t="s">
        <v>2081</v>
      </c>
      <c r="C2124">
        <f t="shared" si="172"/>
        <v>955</v>
      </c>
      <c r="D2124">
        <f t="shared" si="172"/>
        <v>591</v>
      </c>
      <c r="E2124">
        <f t="array" ref="E2124">MIN(FIND(E$1:E$2,$A2124,C2124+1))-C2124</f>
        <v>5</v>
      </c>
      <c r="F2124">
        <f t="array" ref="F2124">MIN(FIND(F$1:F$2,$A2124,D2124+1))-D2124</f>
        <v>5</v>
      </c>
      <c r="G2124" t="str">
        <f t="shared" si="168"/>
        <v xml:space="preserve"> 17.4</v>
      </c>
      <c r="H2124" t="str">
        <f t="shared" si="169"/>
        <v xml:space="preserve"> 22.3</v>
      </c>
      <c r="I2124">
        <f t="shared" si="170"/>
        <v>17.399999999999999</v>
      </c>
      <c r="J2124">
        <f t="shared" si="171"/>
        <v>22.3</v>
      </c>
    </row>
    <row r="2125" spans="1:10" x14ac:dyDescent="0.2">
      <c r="A2125" t="s">
        <v>2159</v>
      </c>
      <c r="B2125" t="s">
        <v>2081</v>
      </c>
      <c r="C2125">
        <f t="shared" si="172"/>
        <v>960</v>
      </c>
      <c r="D2125">
        <f t="shared" si="172"/>
        <v>591</v>
      </c>
      <c r="E2125">
        <f t="array" ref="E2125">MIN(FIND(E$1:E$2,$A2125,C2125+1))-C2125</f>
        <v>5</v>
      </c>
      <c r="F2125">
        <f t="array" ref="F2125">MIN(FIND(F$1:F$2,$A2125,D2125+1))-D2125</f>
        <v>5</v>
      </c>
      <c r="G2125" t="str">
        <f t="shared" si="168"/>
        <v xml:space="preserve"> 14.6</v>
      </c>
      <c r="H2125" t="str">
        <f t="shared" si="169"/>
        <v xml:space="preserve"> 20.7</v>
      </c>
      <c r="I2125">
        <f t="shared" si="170"/>
        <v>14.6</v>
      </c>
      <c r="J2125">
        <f t="shared" si="171"/>
        <v>20.7</v>
      </c>
    </row>
    <row r="2126" spans="1:10" x14ac:dyDescent="0.2">
      <c r="A2126" t="s">
        <v>2160</v>
      </c>
      <c r="B2126" t="s">
        <v>2081</v>
      </c>
      <c r="C2126">
        <f t="shared" si="172"/>
        <v>951</v>
      </c>
      <c r="D2126">
        <f t="shared" si="172"/>
        <v>587</v>
      </c>
      <c r="E2126">
        <f t="array" ref="E2126">MIN(FIND(E$1:E$2,$A2126,C2126+1))-C2126</f>
        <v>4</v>
      </c>
      <c r="F2126">
        <f t="array" ref="F2126">MIN(FIND(F$1:F$2,$A2126,D2126+1))-D2126</f>
        <v>5</v>
      </c>
      <c r="G2126" t="str">
        <f t="shared" si="168"/>
        <v xml:space="preserve"> 7.8</v>
      </c>
      <c r="H2126" t="str">
        <f t="shared" si="169"/>
        <v xml:space="preserve"> 23.5</v>
      </c>
      <c r="I2126">
        <f t="shared" si="170"/>
        <v>7.8</v>
      </c>
      <c r="J2126">
        <f t="shared" si="171"/>
        <v>23.5</v>
      </c>
    </row>
    <row r="2127" spans="1:10" x14ac:dyDescent="0.2">
      <c r="A2127" t="s">
        <v>2161</v>
      </c>
      <c r="B2127" t="s">
        <v>2081</v>
      </c>
      <c r="C2127">
        <f t="shared" si="172"/>
        <v>955</v>
      </c>
      <c r="D2127">
        <f t="shared" si="172"/>
        <v>591</v>
      </c>
      <c r="E2127">
        <f t="array" ref="E2127">MIN(FIND(E$1:E$2,$A2127,C2127+1))-C2127</f>
        <v>5</v>
      </c>
      <c r="F2127">
        <f t="array" ref="F2127">MIN(FIND(F$1:F$2,$A2127,D2127+1))-D2127</f>
        <v>5</v>
      </c>
      <c r="G2127" t="str">
        <f t="shared" si="168"/>
        <v xml:space="preserve"> 12.5</v>
      </c>
      <c r="H2127" t="str">
        <f t="shared" si="169"/>
        <v xml:space="preserve"> 18.7</v>
      </c>
      <c r="I2127">
        <f t="shared" si="170"/>
        <v>12.5</v>
      </c>
      <c r="J2127">
        <f t="shared" si="171"/>
        <v>18.7</v>
      </c>
    </row>
    <row r="2128" spans="1:10" x14ac:dyDescent="0.2">
      <c r="A2128" t="s">
        <v>2162</v>
      </c>
      <c r="B2128" t="s">
        <v>2081</v>
      </c>
      <c r="C2128">
        <f t="shared" si="172"/>
        <v>945</v>
      </c>
      <c r="D2128">
        <f t="shared" si="172"/>
        <v>590</v>
      </c>
      <c r="E2128">
        <f t="array" ref="E2128">MIN(FIND(E$1:E$2,$A2128,C2128+1))-C2128</f>
        <v>5</v>
      </c>
      <c r="F2128">
        <f t="array" ref="F2128">MIN(FIND(F$1:F$2,$A2128,D2128+1))-D2128</f>
        <v>5</v>
      </c>
      <c r="G2128" t="str">
        <f t="shared" si="168"/>
        <v xml:space="preserve"> 20.6</v>
      </c>
      <c r="H2128" t="str">
        <f t="shared" si="169"/>
        <v xml:space="preserve"> 29.3</v>
      </c>
      <c r="I2128">
        <f t="shared" si="170"/>
        <v>20.6</v>
      </c>
      <c r="J2128">
        <f t="shared" si="171"/>
        <v>29.3</v>
      </c>
    </row>
    <row r="2129" spans="1:10" x14ac:dyDescent="0.2">
      <c r="A2129" t="s">
        <v>2163</v>
      </c>
      <c r="B2129" t="s">
        <v>2081</v>
      </c>
      <c r="C2129">
        <f t="shared" si="172"/>
        <v>959</v>
      </c>
      <c r="D2129">
        <f t="shared" si="172"/>
        <v>591</v>
      </c>
      <c r="E2129">
        <f t="array" ref="E2129">MIN(FIND(E$1:E$2,$A2129,C2129+1))-C2129</f>
        <v>4</v>
      </c>
      <c r="F2129">
        <f t="array" ref="F2129">MIN(FIND(F$1:F$2,$A2129,D2129+1))-D2129</f>
        <v>5</v>
      </c>
      <c r="G2129" t="str">
        <f t="shared" si="168"/>
        <v xml:space="preserve"> 6.3</v>
      </c>
      <c r="H2129" t="str">
        <f t="shared" si="169"/>
        <v xml:space="preserve"> 24.4</v>
      </c>
      <c r="I2129">
        <f t="shared" si="170"/>
        <v>6.3</v>
      </c>
      <c r="J2129">
        <f t="shared" si="171"/>
        <v>24.4</v>
      </c>
    </row>
    <row r="2130" spans="1:10" x14ac:dyDescent="0.2">
      <c r="A2130" t="s">
        <v>2164</v>
      </c>
      <c r="B2130" t="s">
        <v>2081</v>
      </c>
      <c r="C2130">
        <f t="shared" si="172"/>
        <v>955</v>
      </c>
      <c r="D2130">
        <f t="shared" si="172"/>
        <v>591</v>
      </c>
      <c r="E2130">
        <f t="array" ref="E2130">MIN(FIND(E$1:E$2,$A2130,C2130+1))-C2130</f>
        <v>5</v>
      </c>
      <c r="F2130">
        <f t="array" ref="F2130">MIN(FIND(F$1:F$2,$A2130,D2130+1))-D2130</f>
        <v>5</v>
      </c>
      <c r="G2130" t="str">
        <f t="shared" si="168"/>
        <v xml:space="preserve"> 15.3</v>
      </c>
      <c r="H2130" t="str">
        <f t="shared" si="169"/>
        <v xml:space="preserve"> 22.7</v>
      </c>
      <c r="I2130">
        <f t="shared" si="170"/>
        <v>15.3</v>
      </c>
      <c r="J2130">
        <f t="shared" si="171"/>
        <v>22.7</v>
      </c>
    </row>
    <row r="2131" spans="1:10" x14ac:dyDescent="0.2">
      <c r="A2131" t="s">
        <v>2165</v>
      </c>
      <c r="B2131" t="s">
        <v>2081</v>
      </c>
      <c r="C2131">
        <f t="shared" si="172"/>
        <v>953</v>
      </c>
      <c r="D2131">
        <f t="shared" si="172"/>
        <v>592</v>
      </c>
      <c r="E2131">
        <f t="array" ref="E2131">MIN(FIND(E$1:E$2,$A2131,C2131+1))-C2131</f>
        <v>5</v>
      </c>
      <c r="F2131">
        <f t="array" ref="F2131">MIN(FIND(F$1:F$2,$A2131,D2131+1))-D2131</f>
        <v>5</v>
      </c>
      <c r="G2131" t="str">
        <f t="shared" si="168"/>
        <v xml:space="preserve"> 12.4</v>
      </c>
      <c r="H2131" t="str">
        <f t="shared" si="169"/>
        <v xml:space="preserve"> 20.3</v>
      </c>
      <c r="I2131">
        <f t="shared" si="170"/>
        <v>12.4</v>
      </c>
      <c r="J2131">
        <f t="shared" si="171"/>
        <v>20.3</v>
      </c>
    </row>
    <row r="2132" spans="1:10" x14ac:dyDescent="0.2">
      <c r="A2132" t="s">
        <v>2166</v>
      </c>
      <c r="B2132" t="s">
        <v>2081</v>
      </c>
      <c r="C2132">
        <f t="shared" si="172"/>
        <v>955</v>
      </c>
      <c r="D2132">
        <f t="shared" si="172"/>
        <v>591</v>
      </c>
      <c r="E2132">
        <f t="array" ref="E2132">MIN(FIND(E$1:E$2,$A2132,C2132+1))-C2132</f>
        <v>5</v>
      </c>
      <c r="F2132">
        <f t="array" ref="F2132">MIN(FIND(F$1:F$2,$A2132,D2132+1))-D2132</f>
        <v>5</v>
      </c>
      <c r="G2132" t="str">
        <f t="shared" si="168"/>
        <v xml:space="preserve"> 13.7</v>
      </c>
      <c r="H2132" t="str">
        <f t="shared" si="169"/>
        <v xml:space="preserve"> 19.2</v>
      </c>
      <c r="I2132">
        <f t="shared" si="170"/>
        <v>13.7</v>
      </c>
      <c r="J2132">
        <f t="shared" si="171"/>
        <v>19.2</v>
      </c>
    </row>
    <row r="2133" spans="1:10" x14ac:dyDescent="0.2">
      <c r="A2133" t="s">
        <v>2167</v>
      </c>
      <c r="B2133" t="s">
        <v>2081</v>
      </c>
      <c r="C2133">
        <f t="shared" si="172"/>
        <v>956</v>
      </c>
      <c r="D2133">
        <f t="shared" si="172"/>
        <v>591</v>
      </c>
      <c r="E2133">
        <f t="array" ref="E2133">MIN(FIND(E$1:E$2,$A2133,C2133+1))-C2133</f>
        <v>5</v>
      </c>
      <c r="F2133">
        <f t="array" ref="F2133">MIN(FIND(F$1:F$2,$A2133,D2133+1))-D2133</f>
        <v>5</v>
      </c>
      <c r="G2133" t="str">
        <f t="shared" si="168"/>
        <v xml:space="preserve"> 14.7</v>
      </c>
      <c r="H2133" t="str">
        <f t="shared" si="169"/>
        <v xml:space="preserve"> 19.9</v>
      </c>
      <c r="I2133">
        <f t="shared" si="170"/>
        <v>14.7</v>
      </c>
      <c r="J2133">
        <f t="shared" si="171"/>
        <v>19.899999999999999</v>
      </c>
    </row>
    <row r="2134" spans="1:10" x14ac:dyDescent="0.2">
      <c r="A2134" t="s">
        <v>2168</v>
      </c>
      <c r="B2134" t="s">
        <v>2081</v>
      </c>
      <c r="C2134">
        <f t="shared" si="172"/>
        <v>953</v>
      </c>
      <c r="D2134">
        <f t="shared" si="172"/>
        <v>590</v>
      </c>
      <c r="E2134">
        <f t="array" ref="E2134">MIN(FIND(E$1:E$2,$A2134,C2134+1))-C2134</f>
        <v>5</v>
      </c>
      <c r="F2134">
        <f t="array" ref="F2134">MIN(FIND(F$1:F$2,$A2134,D2134+1))-D2134</f>
        <v>5</v>
      </c>
      <c r="G2134" t="str">
        <f t="shared" si="168"/>
        <v xml:space="preserve"> 11.1</v>
      </c>
      <c r="H2134" t="str">
        <f t="shared" si="169"/>
        <v xml:space="preserve"> 22.5</v>
      </c>
      <c r="I2134">
        <f t="shared" si="170"/>
        <v>11.1</v>
      </c>
      <c r="J2134">
        <f t="shared" si="171"/>
        <v>22.5</v>
      </c>
    </row>
    <row r="2135" spans="1:10" x14ac:dyDescent="0.2">
      <c r="A2135" t="s">
        <v>2169</v>
      </c>
      <c r="B2135" t="s">
        <v>2170</v>
      </c>
      <c r="C2135">
        <f t="shared" si="172"/>
        <v>949</v>
      </c>
      <c r="D2135">
        <f t="shared" si="172"/>
        <v>592</v>
      </c>
      <c r="E2135">
        <f t="array" ref="E2135">MIN(FIND(E$1:E$2,$A2135,C2135+1))-C2135</f>
        <v>5</v>
      </c>
      <c r="F2135">
        <f t="array" ref="F2135">MIN(FIND(F$1:F$2,$A2135,D2135+1))-D2135</f>
        <v>5</v>
      </c>
      <c r="G2135" t="str">
        <f t="shared" si="168"/>
        <v xml:space="preserve"> 26.4</v>
      </c>
      <c r="H2135" t="str">
        <f t="shared" si="169"/>
        <v xml:space="preserve"> 23.5</v>
      </c>
      <c r="I2135">
        <f t="shared" si="170"/>
        <v>26.4</v>
      </c>
      <c r="J2135">
        <f t="shared" si="171"/>
        <v>23.5</v>
      </c>
    </row>
    <row r="2136" spans="1:10" x14ac:dyDescent="0.2">
      <c r="A2136" t="s">
        <v>2171</v>
      </c>
      <c r="B2136" t="s">
        <v>2170</v>
      </c>
      <c r="C2136">
        <f t="shared" si="172"/>
        <v>945</v>
      </c>
      <c r="D2136">
        <f t="shared" si="172"/>
        <v>587</v>
      </c>
      <c r="E2136">
        <f t="array" ref="E2136">MIN(FIND(E$1:E$2,$A2136,C2136+1))-C2136</f>
        <v>5</v>
      </c>
      <c r="F2136">
        <f t="array" ref="F2136">MIN(FIND(F$1:F$2,$A2136,D2136+1))-D2136</f>
        <v>5</v>
      </c>
      <c r="G2136" t="str">
        <f t="shared" si="168"/>
        <v xml:space="preserve"> 12.8</v>
      </c>
      <c r="H2136" t="str">
        <f t="shared" si="169"/>
        <v xml:space="preserve"> 17.9</v>
      </c>
      <c r="I2136">
        <f t="shared" si="170"/>
        <v>12.8</v>
      </c>
      <c r="J2136">
        <f t="shared" si="171"/>
        <v>17.899999999999999</v>
      </c>
    </row>
    <row r="2137" spans="1:10" x14ac:dyDescent="0.2">
      <c r="A2137" t="s">
        <v>2172</v>
      </c>
      <c r="B2137" t="s">
        <v>2170</v>
      </c>
      <c r="C2137">
        <f t="shared" si="172"/>
        <v>947</v>
      </c>
      <c r="D2137">
        <f t="shared" si="172"/>
        <v>588</v>
      </c>
      <c r="E2137">
        <f t="array" ref="E2137">MIN(FIND(E$1:E$2,$A2137,C2137+1))-C2137</f>
        <v>5</v>
      </c>
      <c r="F2137">
        <f t="array" ref="F2137">MIN(FIND(F$1:F$2,$A2137,D2137+1))-D2137</f>
        <v>5</v>
      </c>
      <c r="G2137" t="str">
        <f t="shared" si="168"/>
        <v xml:space="preserve"> 21.8</v>
      </c>
      <c r="H2137" t="str">
        <f t="shared" si="169"/>
        <v xml:space="preserve"> 25.4</v>
      </c>
      <c r="I2137">
        <f t="shared" si="170"/>
        <v>21.8</v>
      </c>
      <c r="J2137">
        <f t="shared" si="171"/>
        <v>25.4</v>
      </c>
    </row>
    <row r="2138" spans="1:10" x14ac:dyDescent="0.2">
      <c r="A2138" t="s">
        <v>2173</v>
      </c>
      <c r="B2138" t="s">
        <v>2170</v>
      </c>
      <c r="C2138">
        <f t="shared" si="172"/>
        <v>947</v>
      </c>
      <c r="D2138">
        <f t="shared" si="172"/>
        <v>590</v>
      </c>
      <c r="E2138">
        <f t="array" ref="E2138">MIN(FIND(E$1:E$2,$A2138,C2138+1))-C2138</f>
        <v>4</v>
      </c>
      <c r="F2138">
        <f t="array" ref="F2138">MIN(FIND(F$1:F$2,$A2138,D2138+1))-D2138</f>
        <v>5</v>
      </c>
      <c r="G2138" t="str">
        <f t="shared" si="168"/>
        <v xml:space="preserve"> 9.9</v>
      </c>
      <c r="H2138" t="str">
        <f t="shared" si="169"/>
        <v xml:space="preserve"> 18.5</v>
      </c>
      <c r="I2138">
        <f t="shared" si="170"/>
        <v>9.9</v>
      </c>
      <c r="J2138">
        <f t="shared" si="171"/>
        <v>18.5</v>
      </c>
    </row>
    <row r="2139" spans="1:10" x14ac:dyDescent="0.2">
      <c r="A2139" t="s">
        <v>2174</v>
      </c>
      <c r="B2139" t="s">
        <v>2170</v>
      </c>
      <c r="C2139">
        <f t="shared" si="172"/>
        <v>952</v>
      </c>
      <c r="D2139">
        <f t="shared" si="172"/>
        <v>588</v>
      </c>
      <c r="E2139">
        <f t="array" ref="E2139">MIN(FIND(E$1:E$2,$A2139,C2139+1))-C2139</f>
        <v>5</v>
      </c>
      <c r="F2139">
        <f t="array" ref="F2139">MIN(FIND(F$1:F$2,$A2139,D2139+1))-D2139</f>
        <v>5</v>
      </c>
      <c r="G2139" t="str">
        <f t="shared" si="168"/>
        <v xml:space="preserve"> 15.1</v>
      </c>
      <c r="H2139" t="str">
        <f t="shared" si="169"/>
        <v xml:space="preserve"> 18.7</v>
      </c>
      <c r="I2139">
        <f t="shared" si="170"/>
        <v>15.1</v>
      </c>
      <c r="J2139">
        <f t="shared" si="171"/>
        <v>18.7</v>
      </c>
    </row>
    <row r="2140" spans="1:10" x14ac:dyDescent="0.2">
      <c r="A2140" t="s">
        <v>2175</v>
      </c>
      <c r="B2140" t="s">
        <v>2170</v>
      </c>
      <c r="C2140">
        <f t="shared" si="172"/>
        <v>947</v>
      </c>
      <c r="D2140">
        <f t="shared" si="172"/>
        <v>589</v>
      </c>
      <c r="E2140">
        <f t="array" ref="E2140">MIN(FIND(E$1:E$2,$A2140,C2140+1))-C2140</f>
        <v>5</v>
      </c>
      <c r="F2140">
        <f t="array" ref="F2140">MIN(FIND(F$1:F$2,$A2140,D2140+1))-D2140</f>
        <v>5</v>
      </c>
      <c r="G2140" t="str">
        <f t="shared" si="168"/>
        <v xml:space="preserve"> 15.0</v>
      </c>
      <c r="H2140" t="str">
        <f t="shared" si="169"/>
        <v xml:space="preserve"> 16.7</v>
      </c>
      <c r="I2140">
        <f t="shared" si="170"/>
        <v>15</v>
      </c>
      <c r="J2140">
        <f t="shared" si="171"/>
        <v>16.7</v>
      </c>
    </row>
    <row r="2141" spans="1:10" x14ac:dyDescent="0.2">
      <c r="A2141" t="s">
        <v>2176</v>
      </c>
      <c r="B2141" t="s">
        <v>2170</v>
      </c>
      <c r="C2141">
        <f t="shared" si="172"/>
        <v>949</v>
      </c>
      <c r="D2141">
        <f t="shared" si="172"/>
        <v>591</v>
      </c>
      <c r="E2141">
        <f t="array" ref="E2141">MIN(FIND(E$1:E$2,$A2141,C2141+1))-C2141</f>
        <v>5</v>
      </c>
      <c r="F2141">
        <f t="array" ref="F2141">MIN(FIND(F$1:F$2,$A2141,D2141+1))-D2141</f>
        <v>5</v>
      </c>
      <c r="G2141" t="str">
        <f t="shared" si="168"/>
        <v xml:space="preserve"> 18.4</v>
      </c>
      <c r="H2141" t="str">
        <f t="shared" si="169"/>
        <v xml:space="preserve"> 21.1</v>
      </c>
      <c r="I2141">
        <f t="shared" si="170"/>
        <v>18.399999999999999</v>
      </c>
      <c r="J2141">
        <f t="shared" si="171"/>
        <v>21.1</v>
      </c>
    </row>
    <row r="2142" spans="1:10" x14ac:dyDescent="0.2">
      <c r="A2142" t="s">
        <v>2177</v>
      </c>
      <c r="B2142" t="s">
        <v>2170</v>
      </c>
      <c r="C2142">
        <f t="shared" si="172"/>
        <v>950</v>
      </c>
      <c r="D2142">
        <f t="shared" si="172"/>
        <v>589</v>
      </c>
      <c r="E2142">
        <f t="array" ref="E2142">MIN(FIND(E$1:E$2,$A2142,C2142+1))-C2142</f>
        <v>5</v>
      </c>
      <c r="F2142">
        <f t="array" ref="F2142">MIN(FIND(F$1:F$2,$A2142,D2142+1))-D2142</f>
        <v>5</v>
      </c>
      <c r="G2142" t="str">
        <f t="shared" si="168"/>
        <v xml:space="preserve"> 20.6</v>
      </c>
      <c r="H2142" t="str">
        <f t="shared" si="169"/>
        <v xml:space="preserve"> 20.6</v>
      </c>
      <c r="I2142">
        <f t="shared" si="170"/>
        <v>20.6</v>
      </c>
      <c r="J2142">
        <f t="shared" si="171"/>
        <v>20.6</v>
      </c>
    </row>
    <row r="2143" spans="1:10" x14ac:dyDescent="0.2">
      <c r="A2143" t="s">
        <v>2178</v>
      </c>
      <c r="B2143" t="s">
        <v>2170</v>
      </c>
      <c r="C2143">
        <f t="shared" si="172"/>
        <v>956</v>
      </c>
      <c r="D2143">
        <f t="shared" si="172"/>
        <v>591</v>
      </c>
      <c r="E2143">
        <f t="array" ref="E2143">MIN(FIND(E$1:E$2,$A2143,C2143+1))-C2143</f>
        <v>4</v>
      </c>
      <c r="F2143">
        <f t="array" ref="F2143">MIN(FIND(F$1:F$2,$A2143,D2143+1))-D2143</f>
        <v>5</v>
      </c>
      <c r="G2143" t="str">
        <f t="shared" si="168"/>
        <v xml:space="preserve"> 7.0</v>
      </c>
      <c r="H2143" t="str">
        <f t="shared" si="169"/>
        <v xml:space="preserve"> 23.0</v>
      </c>
      <c r="I2143">
        <f t="shared" si="170"/>
        <v>7</v>
      </c>
      <c r="J2143">
        <f t="shared" si="171"/>
        <v>23</v>
      </c>
    </row>
    <row r="2144" spans="1:10" x14ac:dyDescent="0.2">
      <c r="A2144" t="s">
        <v>2179</v>
      </c>
      <c r="B2144" t="s">
        <v>2170</v>
      </c>
      <c r="C2144">
        <f t="shared" si="172"/>
        <v>950</v>
      </c>
      <c r="D2144">
        <f t="shared" si="172"/>
        <v>587</v>
      </c>
      <c r="E2144">
        <f t="array" ref="E2144">MIN(FIND(E$1:E$2,$A2144,C2144+1))-C2144</f>
        <v>5</v>
      </c>
      <c r="F2144">
        <f t="array" ref="F2144">MIN(FIND(F$1:F$2,$A2144,D2144+1))-D2144</f>
        <v>5</v>
      </c>
      <c r="G2144" t="str">
        <f t="shared" si="168"/>
        <v xml:space="preserve"> 16.3</v>
      </c>
      <c r="H2144" t="str">
        <f t="shared" si="169"/>
        <v xml:space="preserve"> 18.2</v>
      </c>
      <c r="I2144">
        <f t="shared" si="170"/>
        <v>16.3</v>
      </c>
      <c r="J2144">
        <f t="shared" si="171"/>
        <v>18.2</v>
      </c>
    </row>
    <row r="2145" spans="1:10" x14ac:dyDescent="0.2">
      <c r="A2145" t="s">
        <v>2180</v>
      </c>
      <c r="B2145" t="s">
        <v>2170</v>
      </c>
      <c r="C2145">
        <f t="shared" si="172"/>
        <v>949</v>
      </c>
      <c r="D2145">
        <f t="shared" si="172"/>
        <v>588</v>
      </c>
      <c r="E2145">
        <f t="array" ref="E2145">MIN(FIND(E$1:E$2,$A2145,C2145+1))-C2145</f>
        <v>5</v>
      </c>
      <c r="F2145">
        <f t="array" ref="F2145">MIN(FIND(F$1:F$2,$A2145,D2145+1))-D2145</f>
        <v>5</v>
      </c>
      <c r="G2145" t="str">
        <f t="shared" si="168"/>
        <v xml:space="preserve"> 22.8</v>
      </c>
      <c r="H2145" t="str">
        <f t="shared" si="169"/>
        <v xml:space="preserve"> 23.5</v>
      </c>
      <c r="I2145">
        <f t="shared" si="170"/>
        <v>22.8</v>
      </c>
      <c r="J2145">
        <f t="shared" si="171"/>
        <v>23.5</v>
      </c>
    </row>
    <row r="2146" spans="1:10" x14ac:dyDescent="0.2">
      <c r="A2146" t="s">
        <v>2181</v>
      </c>
      <c r="B2146" t="s">
        <v>2170</v>
      </c>
      <c r="C2146">
        <f t="shared" si="172"/>
        <v>950</v>
      </c>
      <c r="D2146">
        <f t="shared" si="172"/>
        <v>589</v>
      </c>
      <c r="E2146">
        <f t="array" ref="E2146">MIN(FIND(E$1:E$2,$A2146,C2146+1))-C2146</f>
        <v>5</v>
      </c>
      <c r="F2146">
        <f t="array" ref="F2146">MIN(FIND(F$1:F$2,$A2146,D2146+1))-D2146</f>
        <v>5</v>
      </c>
      <c r="G2146" t="str">
        <f t="shared" si="168"/>
        <v xml:space="preserve"> 27.1</v>
      </c>
      <c r="H2146" t="str">
        <f t="shared" si="169"/>
        <v xml:space="preserve"> 21.3</v>
      </c>
      <c r="I2146">
        <f t="shared" si="170"/>
        <v>27.1</v>
      </c>
      <c r="J2146">
        <f t="shared" si="171"/>
        <v>21.3</v>
      </c>
    </row>
    <row r="2147" spans="1:10" x14ac:dyDescent="0.2">
      <c r="A2147" t="s">
        <v>2182</v>
      </c>
      <c r="B2147" t="s">
        <v>2170</v>
      </c>
      <c r="C2147">
        <f t="shared" si="172"/>
        <v>951</v>
      </c>
      <c r="D2147">
        <f t="shared" si="172"/>
        <v>590</v>
      </c>
      <c r="E2147">
        <f t="array" ref="E2147">MIN(FIND(E$1:E$2,$A2147,C2147+1))-C2147</f>
        <v>5</v>
      </c>
      <c r="F2147">
        <f t="array" ref="F2147">MIN(FIND(F$1:F$2,$A2147,D2147+1))-D2147</f>
        <v>5</v>
      </c>
      <c r="G2147" t="str">
        <f t="shared" si="168"/>
        <v xml:space="preserve"> 20.0</v>
      </c>
      <c r="H2147" t="str">
        <f t="shared" si="169"/>
        <v xml:space="preserve"> 15.0</v>
      </c>
      <c r="I2147">
        <f t="shared" si="170"/>
        <v>20</v>
      </c>
      <c r="J2147">
        <f t="shared" si="171"/>
        <v>15</v>
      </c>
    </row>
    <row r="2148" spans="1:10" x14ac:dyDescent="0.2">
      <c r="A2148" t="s">
        <v>2183</v>
      </c>
      <c r="B2148" t="s">
        <v>2170</v>
      </c>
      <c r="C2148">
        <f t="shared" si="172"/>
        <v>962</v>
      </c>
      <c r="D2148">
        <f t="shared" si="172"/>
        <v>591</v>
      </c>
      <c r="E2148">
        <f t="array" ref="E2148">MIN(FIND(E$1:E$2,$A2148,C2148+1))-C2148</f>
        <v>5</v>
      </c>
      <c r="F2148">
        <f t="array" ref="F2148">MIN(FIND(F$1:F$2,$A2148,D2148+1))-D2148</f>
        <v>5</v>
      </c>
      <c r="G2148" t="str">
        <f t="shared" si="168"/>
        <v xml:space="preserve"> 12.9</v>
      </c>
      <c r="H2148" t="str">
        <f t="shared" si="169"/>
        <v xml:space="preserve"> 22.9</v>
      </c>
      <c r="I2148">
        <f t="shared" si="170"/>
        <v>12.9</v>
      </c>
      <c r="J2148">
        <f t="shared" si="171"/>
        <v>22.9</v>
      </c>
    </row>
    <row r="2149" spans="1:10" x14ac:dyDescent="0.2">
      <c r="A2149" t="s">
        <v>2184</v>
      </c>
      <c r="B2149" t="s">
        <v>2170</v>
      </c>
      <c r="C2149">
        <f t="shared" si="172"/>
        <v>941</v>
      </c>
      <c r="D2149">
        <f t="shared" si="172"/>
        <v>588</v>
      </c>
      <c r="E2149">
        <f t="array" ref="E2149">MIN(FIND(E$1:E$2,$A2149,C2149+1))-C2149</f>
        <v>5</v>
      </c>
      <c r="F2149">
        <f t="array" ref="F2149">MIN(FIND(F$1:F$2,$A2149,D2149+1))-D2149</f>
        <v>5</v>
      </c>
      <c r="G2149" t="str">
        <f t="shared" si="168"/>
        <v xml:space="preserve"> 21.6</v>
      </c>
      <c r="H2149" t="str">
        <f t="shared" si="169"/>
        <v xml:space="preserve"> 24.5</v>
      </c>
      <c r="I2149">
        <f t="shared" si="170"/>
        <v>21.6</v>
      </c>
      <c r="J2149">
        <f t="shared" si="171"/>
        <v>24.5</v>
      </c>
    </row>
    <row r="2150" spans="1:10" x14ac:dyDescent="0.2">
      <c r="A2150" t="s">
        <v>2185</v>
      </c>
      <c r="B2150" t="s">
        <v>2170</v>
      </c>
      <c r="C2150">
        <f t="shared" si="172"/>
        <v>961</v>
      </c>
      <c r="D2150">
        <f t="shared" si="172"/>
        <v>594</v>
      </c>
      <c r="E2150">
        <f t="array" ref="E2150">MIN(FIND(E$1:E$2,$A2150,C2150+1))-C2150</f>
        <v>5</v>
      </c>
      <c r="F2150">
        <f t="array" ref="F2150">MIN(FIND(F$1:F$2,$A2150,D2150+1))-D2150</f>
        <v>5</v>
      </c>
      <c r="G2150" t="str">
        <f t="shared" si="168"/>
        <v xml:space="preserve"> 17.3</v>
      </c>
      <c r="H2150" t="str">
        <f t="shared" si="169"/>
        <v xml:space="preserve"> 16.7</v>
      </c>
      <c r="I2150">
        <f t="shared" si="170"/>
        <v>17.3</v>
      </c>
      <c r="J2150">
        <f t="shared" si="171"/>
        <v>16.7</v>
      </c>
    </row>
    <row r="2151" spans="1:10" x14ac:dyDescent="0.2">
      <c r="A2151" t="s">
        <v>2186</v>
      </c>
      <c r="B2151" t="s">
        <v>2170</v>
      </c>
      <c r="C2151">
        <f t="shared" si="172"/>
        <v>942</v>
      </c>
      <c r="D2151">
        <f t="shared" si="172"/>
        <v>588</v>
      </c>
      <c r="E2151">
        <f t="array" ref="E2151">MIN(FIND(E$1:E$2,$A2151,C2151+1))-C2151</f>
        <v>5</v>
      </c>
      <c r="F2151">
        <f t="array" ref="F2151">MIN(FIND(F$1:F$2,$A2151,D2151+1))-D2151</f>
        <v>5</v>
      </c>
      <c r="G2151" t="str">
        <f t="shared" si="168"/>
        <v xml:space="preserve"> 14.7</v>
      </c>
      <c r="H2151" t="str">
        <f t="shared" si="169"/>
        <v xml:space="preserve"> 22.8</v>
      </c>
      <c r="I2151">
        <f t="shared" si="170"/>
        <v>14.7</v>
      </c>
      <c r="J2151">
        <f t="shared" si="171"/>
        <v>22.8</v>
      </c>
    </row>
    <row r="2152" spans="1:10" x14ac:dyDescent="0.2">
      <c r="A2152" t="s">
        <v>2187</v>
      </c>
      <c r="B2152" t="s">
        <v>2170</v>
      </c>
      <c r="C2152">
        <f t="shared" si="172"/>
        <v>951</v>
      </c>
      <c r="D2152">
        <f t="shared" si="172"/>
        <v>591</v>
      </c>
      <c r="E2152">
        <f t="array" ref="E2152">MIN(FIND(E$1:E$2,$A2152,C2152+1))-C2152</f>
        <v>5</v>
      </c>
      <c r="F2152">
        <f t="array" ref="F2152">MIN(FIND(F$1:F$2,$A2152,D2152+1))-D2152</f>
        <v>5</v>
      </c>
      <c r="G2152" t="str">
        <f t="shared" si="168"/>
        <v xml:space="preserve"> 17.8</v>
      </c>
      <c r="H2152" t="str">
        <f t="shared" si="169"/>
        <v xml:space="preserve"> 21.1</v>
      </c>
      <c r="I2152">
        <f t="shared" si="170"/>
        <v>17.8</v>
      </c>
      <c r="J2152">
        <f t="shared" si="171"/>
        <v>21.1</v>
      </c>
    </row>
    <row r="2153" spans="1:10" x14ac:dyDescent="0.2">
      <c r="A2153" t="s">
        <v>2188</v>
      </c>
      <c r="B2153" t="s">
        <v>2170</v>
      </c>
      <c r="C2153">
        <f t="shared" si="172"/>
        <v>954</v>
      </c>
      <c r="D2153">
        <f t="shared" si="172"/>
        <v>592</v>
      </c>
      <c r="E2153">
        <f t="array" ref="E2153">MIN(FIND(E$1:E$2,$A2153,C2153+1))-C2153</f>
        <v>5</v>
      </c>
      <c r="F2153">
        <f t="array" ref="F2153">MIN(FIND(F$1:F$2,$A2153,D2153+1))-D2153</f>
        <v>5</v>
      </c>
      <c r="G2153" t="str">
        <f t="shared" si="168"/>
        <v xml:space="preserve"> 14.7</v>
      </c>
      <c r="H2153" t="str">
        <f t="shared" si="169"/>
        <v xml:space="preserve"> 24.1</v>
      </c>
      <c r="I2153">
        <f t="shared" si="170"/>
        <v>14.7</v>
      </c>
      <c r="J2153">
        <f t="shared" si="171"/>
        <v>24.1</v>
      </c>
    </row>
    <row r="2154" spans="1:10" x14ac:dyDescent="0.2">
      <c r="A2154" t="s">
        <v>2189</v>
      </c>
      <c r="B2154" t="s">
        <v>2170</v>
      </c>
      <c r="C2154">
        <f t="shared" si="172"/>
        <v>955</v>
      </c>
      <c r="D2154">
        <f t="shared" si="172"/>
        <v>592</v>
      </c>
      <c r="E2154">
        <f t="array" ref="E2154">MIN(FIND(E$1:E$2,$A2154,C2154+1))-C2154</f>
        <v>5</v>
      </c>
      <c r="F2154">
        <f t="array" ref="F2154">MIN(FIND(F$1:F$2,$A2154,D2154+1))-D2154</f>
        <v>5</v>
      </c>
      <c r="G2154" t="str">
        <f t="shared" si="168"/>
        <v xml:space="preserve"> 19.1</v>
      </c>
      <c r="H2154" t="str">
        <f t="shared" si="169"/>
        <v xml:space="preserve"> 18.4</v>
      </c>
      <c r="I2154">
        <f t="shared" si="170"/>
        <v>19.100000000000001</v>
      </c>
      <c r="J2154">
        <f t="shared" si="171"/>
        <v>18.399999999999999</v>
      </c>
    </row>
    <row r="2155" spans="1:10" x14ac:dyDescent="0.2">
      <c r="A2155" t="s">
        <v>2190</v>
      </c>
      <c r="B2155" t="s">
        <v>2170</v>
      </c>
      <c r="C2155">
        <f t="shared" si="172"/>
        <v>954</v>
      </c>
      <c r="D2155">
        <f t="shared" si="172"/>
        <v>591</v>
      </c>
      <c r="E2155">
        <f t="array" ref="E2155">MIN(FIND(E$1:E$2,$A2155,C2155+1))-C2155</f>
        <v>5</v>
      </c>
      <c r="F2155">
        <f t="array" ref="F2155">MIN(FIND(F$1:F$2,$A2155,D2155+1))-D2155</f>
        <v>5</v>
      </c>
      <c r="G2155" t="str">
        <f t="shared" si="168"/>
        <v xml:space="preserve"> 21.2</v>
      </c>
      <c r="H2155" t="str">
        <f t="shared" si="169"/>
        <v xml:space="preserve"> 26.6</v>
      </c>
      <c r="I2155">
        <f t="shared" si="170"/>
        <v>21.2</v>
      </c>
      <c r="J2155">
        <f t="shared" si="171"/>
        <v>26.6</v>
      </c>
    </row>
    <row r="2156" spans="1:10" x14ac:dyDescent="0.2">
      <c r="A2156" t="s">
        <v>2191</v>
      </c>
      <c r="B2156" t="s">
        <v>2170</v>
      </c>
      <c r="C2156">
        <f t="shared" si="172"/>
        <v>943</v>
      </c>
      <c r="D2156">
        <f t="shared" si="172"/>
        <v>587</v>
      </c>
      <c r="E2156">
        <f t="array" ref="E2156">MIN(FIND(E$1:E$2,$A2156,C2156+1))-C2156</f>
        <v>5</v>
      </c>
      <c r="F2156">
        <f t="array" ref="F2156">MIN(FIND(F$1:F$2,$A2156,D2156+1))-D2156</f>
        <v>5</v>
      </c>
      <c r="G2156" t="str">
        <f t="shared" si="168"/>
        <v xml:space="preserve"> 14.2</v>
      </c>
      <c r="H2156" t="str">
        <f t="shared" si="169"/>
        <v xml:space="preserve"> 24.1</v>
      </c>
      <c r="I2156">
        <f t="shared" si="170"/>
        <v>14.2</v>
      </c>
      <c r="J2156">
        <f t="shared" si="171"/>
        <v>24.1</v>
      </c>
    </row>
    <row r="2157" spans="1:10" x14ac:dyDescent="0.2">
      <c r="A2157" t="s">
        <v>2192</v>
      </c>
      <c r="B2157" t="s">
        <v>2170</v>
      </c>
      <c r="C2157">
        <f t="shared" si="172"/>
        <v>942</v>
      </c>
      <c r="D2157">
        <f t="shared" si="172"/>
        <v>587</v>
      </c>
      <c r="E2157">
        <f t="array" ref="E2157">MIN(FIND(E$1:E$2,$A2157,C2157+1))-C2157</f>
        <v>5</v>
      </c>
      <c r="F2157">
        <f t="array" ref="F2157">MIN(FIND(F$1:F$2,$A2157,D2157+1))-D2157</f>
        <v>5</v>
      </c>
      <c r="G2157" t="str">
        <f t="shared" si="168"/>
        <v xml:space="preserve"> 16.0</v>
      </c>
      <c r="H2157" t="str">
        <f t="shared" si="169"/>
        <v xml:space="preserve"> 20.8</v>
      </c>
      <c r="I2157">
        <f t="shared" si="170"/>
        <v>16</v>
      </c>
      <c r="J2157">
        <f t="shared" si="171"/>
        <v>20.8</v>
      </c>
    </row>
    <row r="2158" spans="1:10" x14ac:dyDescent="0.2">
      <c r="A2158" t="s">
        <v>2193</v>
      </c>
      <c r="B2158" t="s">
        <v>2170</v>
      </c>
      <c r="C2158">
        <f t="shared" si="172"/>
        <v>956</v>
      </c>
      <c r="D2158">
        <f t="shared" si="172"/>
        <v>593</v>
      </c>
      <c r="E2158">
        <f t="array" ref="E2158">MIN(FIND(E$1:E$2,$A2158,C2158+1))-C2158</f>
        <v>5</v>
      </c>
      <c r="F2158">
        <f t="array" ref="F2158">MIN(FIND(F$1:F$2,$A2158,D2158+1))-D2158</f>
        <v>5</v>
      </c>
      <c r="G2158" t="str">
        <f t="shared" si="168"/>
        <v xml:space="preserve"> 13.9</v>
      </c>
      <c r="H2158" t="str">
        <f t="shared" si="169"/>
        <v xml:space="preserve"> 16.2</v>
      </c>
      <c r="I2158">
        <f t="shared" si="170"/>
        <v>13.9</v>
      </c>
      <c r="J2158">
        <f t="shared" si="171"/>
        <v>16.2</v>
      </c>
    </row>
    <row r="2159" spans="1:10" x14ac:dyDescent="0.2">
      <c r="A2159" t="s">
        <v>2194</v>
      </c>
      <c r="B2159" t="s">
        <v>2170</v>
      </c>
      <c r="C2159">
        <f t="shared" si="172"/>
        <v>949</v>
      </c>
      <c r="D2159">
        <f t="shared" si="172"/>
        <v>587</v>
      </c>
      <c r="E2159">
        <f t="array" ref="E2159">MIN(FIND(E$1:E$2,$A2159,C2159+1))-C2159</f>
        <v>5</v>
      </c>
      <c r="F2159">
        <f t="array" ref="F2159">MIN(FIND(F$1:F$2,$A2159,D2159+1))-D2159</f>
        <v>5</v>
      </c>
      <c r="G2159" t="str">
        <f t="shared" si="168"/>
        <v xml:space="preserve"> 19.1</v>
      </c>
      <c r="H2159" t="str">
        <f t="shared" si="169"/>
        <v xml:space="preserve"> 22.6</v>
      </c>
      <c r="I2159">
        <f t="shared" si="170"/>
        <v>19.100000000000001</v>
      </c>
      <c r="J2159">
        <f t="shared" si="171"/>
        <v>22.6</v>
      </c>
    </row>
    <row r="2160" spans="1:10" x14ac:dyDescent="0.2">
      <c r="A2160" t="s">
        <v>2195</v>
      </c>
      <c r="B2160" t="s">
        <v>2170</v>
      </c>
      <c r="C2160">
        <f t="shared" si="172"/>
        <v>952</v>
      </c>
      <c r="D2160">
        <f t="shared" si="172"/>
        <v>590</v>
      </c>
      <c r="E2160">
        <f t="array" ref="E2160">MIN(FIND(E$1:E$2,$A2160,C2160+1))-C2160</f>
        <v>5</v>
      </c>
      <c r="F2160">
        <f t="array" ref="F2160">MIN(FIND(F$1:F$2,$A2160,D2160+1))-D2160</f>
        <v>5</v>
      </c>
      <c r="G2160" t="str">
        <f t="shared" si="168"/>
        <v xml:space="preserve"> 13.9</v>
      </c>
      <c r="H2160" t="str">
        <f t="shared" si="169"/>
        <v xml:space="preserve"> 25.8</v>
      </c>
      <c r="I2160">
        <f t="shared" si="170"/>
        <v>13.9</v>
      </c>
      <c r="J2160">
        <f t="shared" si="171"/>
        <v>25.8</v>
      </c>
    </row>
    <row r="2161" spans="1:10" x14ac:dyDescent="0.2">
      <c r="A2161" t="s">
        <v>2196</v>
      </c>
      <c r="B2161" t="s">
        <v>2170</v>
      </c>
      <c r="C2161">
        <f t="shared" si="172"/>
        <v>944</v>
      </c>
      <c r="D2161">
        <f t="shared" si="172"/>
        <v>587</v>
      </c>
      <c r="E2161">
        <f t="array" ref="E2161">MIN(FIND(E$1:E$2,$A2161,C2161+1))-C2161</f>
        <v>4</v>
      </c>
      <c r="F2161">
        <f t="array" ref="F2161">MIN(FIND(F$1:F$2,$A2161,D2161+1))-D2161</f>
        <v>5</v>
      </c>
      <c r="G2161" t="str">
        <f t="shared" si="168"/>
        <v xml:space="preserve"> 8.8</v>
      </c>
      <c r="H2161" t="str">
        <f t="shared" si="169"/>
        <v xml:space="preserve"> 20.0</v>
      </c>
      <c r="I2161">
        <f t="shared" si="170"/>
        <v>8.8000000000000007</v>
      </c>
      <c r="J2161">
        <f t="shared" si="171"/>
        <v>20</v>
      </c>
    </row>
    <row r="2162" spans="1:10" x14ac:dyDescent="0.2">
      <c r="A2162" t="s">
        <v>2197</v>
      </c>
      <c r="B2162" t="s">
        <v>2170</v>
      </c>
      <c r="C2162">
        <f t="shared" si="172"/>
        <v>943</v>
      </c>
      <c r="D2162">
        <f t="shared" si="172"/>
        <v>588</v>
      </c>
      <c r="E2162">
        <f t="array" ref="E2162">MIN(FIND(E$1:E$2,$A2162,C2162+1))-C2162</f>
        <v>4</v>
      </c>
      <c r="F2162">
        <f t="array" ref="F2162">MIN(FIND(F$1:F$2,$A2162,D2162+1))-D2162</f>
        <v>5</v>
      </c>
      <c r="G2162" t="str">
        <f t="shared" si="168"/>
        <v xml:space="preserve"> 9.9</v>
      </c>
      <c r="H2162" t="str">
        <f t="shared" si="169"/>
        <v xml:space="preserve"> 22.1</v>
      </c>
      <c r="I2162">
        <f t="shared" si="170"/>
        <v>9.9</v>
      </c>
      <c r="J2162">
        <f t="shared" si="171"/>
        <v>22.1</v>
      </c>
    </row>
    <row r="2163" spans="1:10" x14ac:dyDescent="0.2">
      <c r="A2163" t="s">
        <v>2198</v>
      </c>
      <c r="B2163" t="s">
        <v>2170</v>
      </c>
      <c r="C2163">
        <f t="shared" si="172"/>
        <v>943</v>
      </c>
      <c r="D2163">
        <f t="shared" si="172"/>
        <v>589</v>
      </c>
      <c r="E2163">
        <f t="array" ref="E2163">MIN(FIND(E$1:E$2,$A2163,C2163+1))-C2163</f>
        <v>5</v>
      </c>
      <c r="F2163">
        <f t="array" ref="F2163">MIN(FIND(F$1:F$2,$A2163,D2163+1))-D2163</f>
        <v>5</v>
      </c>
      <c r="G2163" t="str">
        <f t="shared" si="168"/>
        <v xml:space="preserve"> 28.8</v>
      </c>
      <c r="H2163" t="str">
        <f t="shared" si="169"/>
        <v xml:space="preserve"> 15.7</v>
      </c>
      <c r="I2163">
        <f t="shared" si="170"/>
        <v>28.8</v>
      </c>
      <c r="J2163">
        <f t="shared" si="171"/>
        <v>15.7</v>
      </c>
    </row>
    <row r="2164" spans="1:10" x14ac:dyDescent="0.2">
      <c r="A2164" t="s">
        <v>2199</v>
      </c>
      <c r="B2164" t="s">
        <v>2170</v>
      </c>
      <c r="C2164">
        <f t="shared" si="172"/>
        <v>945</v>
      </c>
      <c r="D2164">
        <f t="shared" si="172"/>
        <v>590</v>
      </c>
      <c r="E2164">
        <f t="array" ref="E2164">MIN(FIND(E$1:E$2,$A2164,C2164+1))-C2164</f>
        <v>5</v>
      </c>
      <c r="F2164">
        <f t="array" ref="F2164">MIN(FIND(F$1:F$2,$A2164,D2164+1))-D2164</f>
        <v>5</v>
      </c>
      <c r="G2164" t="str">
        <f t="shared" si="168"/>
        <v xml:space="preserve"> 14.9</v>
      </c>
      <c r="H2164" t="str">
        <f t="shared" si="169"/>
        <v xml:space="preserve"> 14.3</v>
      </c>
      <c r="I2164">
        <f t="shared" si="170"/>
        <v>14.9</v>
      </c>
      <c r="J2164">
        <f t="shared" si="171"/>
        <v>14.3</v>
      </c>
    </row>
    <row r="2165" spans="1:10" x14ac:dyDescent="0.2">
      <c r="A2165" t="s">
        <v>2200</v>
      </c>
      <c r="B2165" t="s">
        <v>2170</v>
      </c>
      <c r="C2165">
        <f t="shared" si="172"/>
        <v>948</v>
      </c>
      <c r="D2165">
        <f t="shared" si="172"/>
        <v>588</v>
      </c>
      <c r="E2165">
        <f t="array" ref="E2165">MIN(FIND(E$1:E$2,$A2165,C2165+1))-C2165</f>
        <v>5</v>
      </c>
      <c r="F2165">
        <f t="array" ref="F2165">MIN(FIND(F$1:F$2,$A2165,D2165+1))-D2165</f>
        <v>5</v>
      </c>
      <c r="G2165" t="str">
        <f t="shared" si="168"/>
        <v xml:space="preserve"> 17.4</v>
      </c>
      <c r="H2165" t="str">
        <f t="shared" si="169"/>
        <v xml:space="preserve"> 27.6</v>
      </c>
      <c r="I2165">
        <f t="shared" si="170"/>
        <v>17.399999999999999</v>
      </c>
      <c r="J2165">
        <f t="shared" si="171"/>
        <v>27.6</v>
      </c>
    </row>
    <row r="2166" spans="1:10" x14ac:dyDescent="0.2">
      <c r="A2166" t="s">
        <v>2201</v>
      </c>
      <c r="B2166" t="s">
        <v>2170</v>
      </c>
      <c r="C2166">
        <f t="shared" si="172"/>
        <v>945</v>
      </c>
      <c r="D2166">
        <f t="shared" si="172"/>
        <v>588</v>
      </c>
      <c r="E2166">
        <f t="array" ref="E2166">MIN(FIND(E$1:E$2,$A2166,C2166+1))-C2166</f>
        <v>5</v>
      </c>
      <c r="F2166">
        <f t="array" ref="F2166">MIN(FIND(F$1:F$2,$A2166,D2166+1))-D2166</f>
        <v>5</v>
      </c>
      <c r="G2166" t="str">
        <f t="shared" si="168"/>
        <v xml:space="preserve"> 21.1</v>
      </c>
      <c r="H2166" t="str">
        <f t="shared" si="169"/>
        <v xml:space="preserve"> 25.6</v>
      </c>
      <c r="I2166">
        <f t="shared" si="170"/>
        <v>21.1</v>
      </c>
      <c r="J2166">
        <f t="shared" si="171"/>
        <v>25.6</v>
      </c>
    </row>
    <row r="2167" spans="1:10" x14ac:dyDescent="0.2">
      <c r="A2167" t="s">
        <v>2202</v>
      </c>
      <c r="B2167" t="s">
        <v>2170</v>
      </c>
      <c r="C2167">
        <f t="shared" si="172"/>
        <v>953</v>
      </c>
      <c r="D2167">
        <f t="shared" si="172"/>
        <v>592</v>
      </c>
      <c r="E2167">
        <f t="array" ref="E2167">MIN(FIND(E$1:E$2,$A2167,C2167+1))-C2167</f>
        <v>5</v>
      </c>
      <c r="F2167">
        <f t="array" ref="F2167">MIN(FIND(F$1:F$2,$A2167,D2167+1))-D2167</f>
        <v>5</v>
      </c>
      <c r="G2167" t="str">
        <f t="shared" si="168"/>
        <v xml:space="preserve"> 16.5</v>
      </c>
      <c r="H2167" t="str">
        <f t="shared" si="169"/>
        <v xml:space="preserve"> 13.6</v>
      </c>
      <c r="I2167">
        <f t="shared" si="170"/>
        <v>16.5</v>
      </c>
      <c r="J2167">
        <f t="shared" si="171"/>
        <v>13.6</v>
      </c>
    </row>
    <row r="2168" spans="1:10" x14ac:dyDescent="0.2">
      <c r="A2168" t="s">
        <v>2203</v>
      </c>
      <c r="B2168" t="s">
        <v>2170</v>
      </c>
      <c r="C2168">
        <f t="shared" si="172"/>
        <v>944</v>
      </c>
      <c r="D2168">
        <f t="shared" si="172"/>
        <v>587</v>
      </c>
      <c r="E2168">
        <f t="array" ref="E2168">MIN(FIND(E$1:E$2,$A2168,C2168+1))-C2168</f>
        <v>5</v>
      </c>
      <c r="F2168">
        <f t="array" ref="F2168">MIN(FIND(F$1:F$2,$A2168,D2168+1))-D2168</f>
        <v>5</v>
      </c>
      <c r="G2168" t="str">
        <f t="shared" si="168"/>
        <v xml:space="preserve"> 20.7</v>
      </c>
      <c r="H2168" t="str">
        <f t="shared" si="169"/>
        <v xml:space="preserve"> 25.1</v>
      </c>
      <c r="I2168">
        <f t="shared" si="170"/>
        <v>20.7</v>
      </c>
      <c r="J2168">
        <f t="shared" si="171"/>
        <v>25.1</v>
      </c>
    </row>
    <row r="2169" spans="1:10" x14ac:dyDescent="0.2">
      <c r="A2169" t="s">
        <v>2204</v>
      </c>
      <c r="B2169" t="s">
        <v>2170</v>
      </c>
      <c r="C2169">
        <f t="shared" si="172"/>
        <v>945</v>
      </c>
      <c r="D2169">
        <f t="shared" si="172"/>
        <v>588</v>
      </c>
      <c r="E2169">
        <f t="array" ref="E2169">MIN(FIND(E$1:E$2,$A2169,C2169+1))-C2169</f>
        <v>5</v>
      </c>
      <c r="F2169">
        <f t="array" ref="F2169">MIN(FIND(F$1:F$2,$A2169,D2169+1))-D2169</f>
        <v>5</v>
      </c>
      <c r="G2169" t="str">
        <f t="shared" si="168"/>
        <v xml:space="preserve"> 22.1</v>
      </c>
      <c r="H2169" t="str">
        <f t="shared" si="169"/>
        <v xml:space="preserve"> 23.6</v>
      </c>
      <c r="I2169">
        <f t="shared" si="170"/>
        <v>22.1</v>
      </c>
      <c r="J2169">
        <f t="shared" si="171"/>
        <v>23.6</v>
      </c>
    </row>
    <row r="2170" spans="1:10" x14ac:dyDescent="0.2">
      <c r="A2170" t="s">
        <v>2205</v>
      </c>
      <c r="B2170" t="s">
        <v>2170</v>
      </c>
      <c r="C2170">
        <f t="shared" si="172"/>
        <v>948</v>
      </c>
      <c r="D2170">
        <f t="shared" si="172"/>
        <v>588</v>
      </c>
      <c r="E2170">
        <f t="array" ref="E2170">MIN(FIND(E$1:E$2,$A2170,C2170+1))-C2170</f>
        <v>5</v>
      </c>
      <c r="F2170">
        <f t="array" ref="F2170">MIN(FIND(F$1:F$2,$A2170,D2170+1))-D2170</f>
        <v>5</v>
      </c>
      <c r="G2170" t="str">
        <f t="shared" si="168"/>
        <v xml:space="preserve"> 18.2</v>
      </c>
      <c r="H2170" t="str">
        <f t="shared" si="169"/>
        <v xml:space="preserve"> 16.4</v>
      </c>
      <c r="I2170">
        <f t="shared" si="170"/>
        <v>18.2</v>
      </c>
      <c r="J2170">
        <f t="shared" si="171"/>
        <v>16.399999999999999</v>
      </c>
    </row>
    <row r="2171" spans="1:10" x14ac:dyDescent="0.2">
      <c r="A2171" t="s">
        <v>2206</v>
      </c>
      <c r="B2171" t="s">
        <v>2170</v>
      </c>
      <c r="C2171">
        <f t="shared" si="172"/>
        <v>953</v>
      </c>
      <c r="D2171">
        <f t="shared" si="172"/>
        <v>589</v>
      </c>
      <c r="E2171">
        <f t="array" ref="E2171">MIN(FIND(E$1:E$2,$A2171,C2171+1))-C2171</f>
        <v>4</v>
      </c>
      <c r="F2171">
        <f t="array" ref="F2171">MIN(FIND(F$1:F$2,$A2171,D2171+1))-D2171</f>
        <v>5</v>
      </c>
      <c r="G2171" t="str">
        <f t="shared" si="168"/>
        <v xml:space="preserve"> 8.3</v>
      </c>
      <c r="H2171" t="str">
        <f t="shared" si="169"/>
        <v xml:space="preserve"> 21.4</v>
      </c>
      <c r="I2171">
        <f t="shared" si="170"/>
        <v>8.3000000000000007</v>
      </c>
      <c r="J2171">
        <f t="shared" si="171"/>
        <v>21.4</v>
      </c>
    </row>
    <row r="2172" spans="1:10" x14ac:dyDescent="0.2">
      <c r="A2172" t="s">
        <v>2207</v>
      </c>
      <c r="B2172" t="s">
        <v>2170</v>
      </c>
      <c r="C2172">
        <f t="shared" si="172"/>
        <v>945</v>
      </c>
      <c r="D2172">
        <f t="shared" si="172"/>
        <v>588</v>
      </c>
      <c r="E2172">
        <f t="array" ref="E2172">MIN(FIND(E$1:E$2,$A2172,C2172+1))-C2172</f>
        <v>5</v>
      </c>
      <c r="F2172">
        <f t="array" ref="F2172">MIN(FIND(F$1:F$2,$A2172,D2172+1))-D2172</f>
        <v>5</v>
      </c>
      <c r="G2172" t="str">
        <f t="shared" si="168"/>
        <v xml:space="preserve"> 22.6</v>
      </c>
      <c r="H2172" t="str">
        <f t="shared" si="169"/>
        <v xml:space="preserve"> 21.1</v>
      </c>
      <c r="I2172">
        <f t="shared" si="170"/>
        <v>22.6</v>
      </c>
      <c r="J2172">
        <f t="shared" si="171"/>
        <v>21.1</v>
      </c>
    </row>
    <row r="2173" spans="1:10" x14ac:dyDescent="0.2">
      <c r="A2173" t="s">
        <v>2208</v>
      </c>
      <c r="B2173" t="s">
        <v>2170</v>
      </c>
      <c r="C2173">
        <f t="shared" si="172"/>
        <v>946</v>
      </c>
      <c r="D2173">
        <f t="shared" si="172"/>
        <v>588</v>
      </c>
      <c r="E2173">
        <f t="array" ref="E2173">MIN(FIND(E$1:E$2,$A2173,C2173+1))-C2173</f>
        <v>5</v>
      </c>
      <c r="F2173">
        <f t="array" ref="F2173">MIN(FIND(F$1:F$2,$A2173,D2173+1))-D2173</f>
        <v>5</v>
      </c>
      <c r="G2173" t="str">
        <f t="shared" si="168"/>
        <v xml:space="preserve"> 16.8</v>
      </c>
      <c r="H2173" t="str">
        <f t="shared" si="169"/>
        <v xml:space="preserve"> 21.5</v>
      </c>
      <c r="I2173">
        <f t="shared" si="170"/>
        <v>16.8</v>
      </c>
      <c r="J2173">
        <f t="shared" si="171"/>
        <v>21.5</v>
      </c>
    </row>
    <row r="2174" spans="1:10" x14ac:dyDescent="0.2">
      <c r="A2174" t="s">
        <v>2209</v>
      </c>
      <c r="B2174" t="s">
        <v>2170</v>
      </c>
      <c r="C2174">
        <f t="shared" si="172"/>
        <v>953</v>
      </c>
      <c r="D2174">
        <f t="shared" si="172"/>
        <v>591</v>
      </c>
      <c r="E2174">
        <f t="array" ref="E2174">MIN(FIND(E$1:E$2,$A2174,C2174+1))-C2174</f>
        <v>5</v>
      </c>
      <c r="F2174">
        <f t="array" ref="F2174">MIN(FIND(F$1:F$2,$A2174,D2174+1))-D2174</f>
        <v>5</v>
      </c>
      <c r="G2174" t="str">
        <f t="shared" si="168"/>
        <v xml:space="preserve"> 22.2</v>
      </c>
      <c r="H2174" t="str">
        <f t="shared" si="169"/>
        <v xml:space="preserve"> 20.9</v>
      </c>
      <c r="I2174">
        <f t="shared" si="170"/>
        <v>22.2</v>
      </c>
      <c r="J2174">
        <f t="shared" si="171"/>
        <v>20.9</v>
      </c>
    </row>
    <row r="2175" spans="1:10" x14ac:dyDescent="0.2">
      <c r="A2175" t="s">
        <v>2210</v>
      </c>
      <c r="B2175" t="s">
        <v>2170</v>
      </c>
      <c r="C2175">
        <f t="shared" si="172"/>
        <v>952</v>
      </c>
      <c r="D2175">
        <f t="shared" si="172"/>
        <v>590</v>
      </c>
      <c r="E2175">
        <f t="array" ref="E2175">MIN(FIND(E$1:E$2,$A2175,C2175+1))-C2175</f>
        <v>5</v>
      </c>
      <c r="F2175">
        <f t="array" ref="F2175">MIN(FIND(F$1:F$2,$A2175,D2175+1))-D2175</f>
        <v>5</v>
      </c>
      <c r="G2175" t="str">
        <f t="shared" si="168"/>
        <v xml:space="preserve"> 15.9</v>
      </c>
      <c r="H2175" t="str">
        <f t="shared" si="169"/>
        <v xml:space="preserve"> 29.0</v>
      </c>
      <c r="I2175">
        <f t="shared" si="170"/>
        <v>15.9</v>
      </c>
      <c r="J2175">
        <f t="shared" si="171"/>
        <v>29</v>
      </c>
    </row>
    <row r="2176" spans="1:10" x14ac:dyDescent="0.2">
      <c r="A2176" t="s">
        <v>2211</v>
      </c>
      <c r="B2176" t="s">
        <v>2170</v>
      </c>
      <c r="C2176">
        <f t="shared" si="172"/>
        <v>945</v>
      </c>
      <c r="D2176">
        <f t="shared" si="172"/>
        <v>587</v>
      </c>
      <c r="E2176">
        <f t="array" ref="E2176">MIN(FIND(E$1:E$2,$A2176,C2176+1))-C2176</f>
        <v>5</v>
      </c>
      <c r="F2176">
        <f t="array" ref="F2176">MIN(FIND(F$1:F$2,$A2176,D2176+1))-D2176</f>
        <v>5</v>
      </c>
      <c r="G2176" t="str">
        <f t="shared" si="168"/>
        <v xml:space="preserve"> 13.1</v>
      </c>
      <c r="H2176" t="str">
        <f t="shared" si="169"/>
        <v xml:space="preserve"> 27.4</v>
      </c>
      <c r="I2176">
        <f t="shared" si="170"/>
        <v>13.1</v>
      </c>
      <c r="J2176">
        <f t="shared" si="171"/>
        <v>27.4</v>
      </c>
    </row>
    <row r="2177" spans="1:10" x14ac:dyDescent="0.2">
      <c r="A2177" t="s">
        <v>2212</v>
      </c>
      <c r="B2177" t="s">
        <v>2170</v>
      </c>
      <c r="C2177">
        <f t="shared" si="172"/>
        <v>941</v>
      </c>
      <c r="D2177">
        <f t="shared" si="172"/>
        <v>588</v>
      </c>
      <c r="E2177">
        <f t="array" ref="E2177">MIN(FIND(E$1:E$2,$A2177,C2177+1))-C2177</f>
        <v>5</v>
      </c>
      <c r="F2177">
        <f t="array" ref="F2177">MIN(FIND(F$1:F$2,$A2177,D2177+1))-D2177</f>
        <v>5</v>
      </c>
      <c r="G2177" t="str">
        <f t="shared" ref="G2177:G2240" si="173">MID($A2177,C2177,E2177)</f>
        <v xml:space="preserve"> 16.6</v>
      </c>
      <c r="H2177" t="str">
        <f t="shared" ref="H2177:H2240" si="174">MID($A2177,D2177,F2177)</f>
        <v xml:space="preserve"> 23.0</v>
      </c>
      <c r="I2177">
        <f t="shared" ref="I2177:I2240" si="175">VALUE(G2177)</f>
        <v>16.600000000000001</v>
      </c>
      <c r="J2177">
        <f t="shared" ref="J2177:J2240" si="176">VALUE(H2177)</f>
        <v>23</v>
      </c>
    </row>
    <row r="2178" spans="1:10" x14ac:dyDescent="0.2">
      <c r="A2178" t="s">
        <v>2213</v>
      </c>
      <c r="B2178" t="s">
        <v>2170</v>
      </c>
      <c r="C2178">
        <f t="shared" ref="C2178:D2241" si="177">FIND(C$1,$A2178)+LEN(C$1)+2</f>
        <v>948</v>
      </c>
      <c r="D2178">
        <f t="shared" si="177"/>
        <v>587</v>
      </c>
      <c r="E2178">
        <f t="array" ref="E2178">MIN(FIND(E$1:E$2,$A2178,C2178+1))-C2178</f>
        <v>5</v>
      </c>
      <c r="F2178">
        <f t="array" ref="F2178">MIN(FIND(F$1:F$2,$A2178,D2178+1))-D2178</f>
        <v>5</v>
      </c>
      <c r="G2178" t="str">
        <f t="shared" si="173"/>
        <v xml:space="preserve"> 11.6</v>
      </c>
      <c r="H2178" t="str">
        <f t="shared" si="174"/>
        <v xml:space="preserve"> 27.5</v>
      </c>
      <c r="I2178">
        <f t="shared" si="175"/>
        <v>11.6</v>
      </c>
      <c r="J2178">
        <f t="shared" si="176"/>
        <v>27.5</v>
      </c>
    </row>
    <row r="2179" spans="1:10" x14ac:dyDescent="0.2">
      <c r="A2179" t="s">
        <v>2214</v>
      </c>
      <c r="B2179" t="s">
        <v>2170</v>
      </c>
      <c r="C2179">
        <f t="shared" si="177"/>
        <v>956</v>
      </c>
      <c r="D2179">
        <f t="shared" si="177"/>
        <v>592</v>
      </c>
      <c r="E2179">
        <f t="array" ref="E2179">MIN(FIND(E$1:E$2,$A2179,C2179+1))-C2179</f>
        <v>5</v>
      </c>
      <c r="F2179">
        <f t="array" ref="F2179">MIN(FIND(F$1:F$2,$A2179,D2179+1))-D2179</f>
        <v>5</v>
      </c>
      <c r="G2179" t="str">
        <f t="shared" si="173"/>
        <v xml:space="preserve"> 26.1</v>
      </c>
      <c r="H2179" t="str">
        <f t="shared" si="174"/>
        <v xml:space="preserve"> 22.2</v>
      </c>
      <c r="I2179">
        <f t="shared" si="175"/>
        <v>26.1</v>
      </c>
      <c r="J2179">
        <f t="shared" si="176"/>
        <v>22.2</v>
      </c>
    </row>
    <row r="2180" spans="1:10" x14ac:dyDescent="0.2">
      <c r="A2180" t="s">
        <v>2215</v>
      </c>
      <c r="B2180" t="s">
        <v>2170</v>
      </c>
      <c r="C2180">
        <f t="shared" si="177"/>
        <v>950</v>
      </c>
      <c r="D2180">
        <f t="shared" si="177"/>
        <v>588</v>
      </c>
      <c r="E2180">
        <f t="array" ref="E2180">MIN(FIND(E$1:E$2,$A2180,C2180+1))-C2180</f>
        <v>5</v>
      </c>
      <c r="F2180">
        <f t="array" ref="F2180">MIN(FIND(F$1:F$2,$A2180,D2180+1))-D2180</f>
        <v>5</v>
      </c>
      <c r="G2180" t="str">
        <f t="shared" si="173"/>
        <v xml:space="preserve"> 20.7</v>
      </c>
      <c r="H2180" t="str">
        <f t="shared" si="174"/>
        <v xml:space="preserve"> 25.6</v>
      </c>
      <c r="I2180">
        <f t="shared" si="175"/>
        <v>20.7</v>
      </c>
      <c r="J2180">
        <f t="shared" si="176"/>
        <v>25.6</v>
      </c>
    </row>
    <row r="2181" spans="1:10" x14ac:dyDescent="0.2">
      <c r="A2181" t="s">
        <v>2216</v>
      </c>
      <c r="B2181" t="s">
        <v>2170</v>
      </c>
      <c r="C2181">
        <f t="shared" si="177"/>
        <v>944</v>
      </c>
      <c r="D2181">
        <f t="shared" si="177"/>
        <v>587</v>
      </c>
      <c r="E2181">
        <f t="array" ref="E2181">MIN(FIND(E$1:E$2,$A2181,C2181+1))-C2181</f>
        <v>5</v>
      </c>
      <c r="F2181">
        <f t="array" ref="F2181">MIN(FIND(F$1:F$2,$A2181,D2181+1))-D2181</f>
        <v>5</v>
      </c>
      <c r="G2181" t="str">
        <f t="shared" si="173"/>
        <v xml:space="preserve"> 12.6</v>
      </c>
      <c r="H2181" t="str">
        <f t="shared" si="174"/>
        <v xml:space="preserve"> 21.2</v>
      </c>
      <c r="I2181">
        <f t="shared" si="175"/>
        <v>12.6</v>
      </c>
      <c r="J2181">
        <f t="shared" si="176"/>
        <v>21.2</v>
      </c>
    </row>
    <row r="2182" spans="1:10" x14ac:dyDescent="0.2">
      <c r="A2182" t="s">
        <v>2217</v>
      </c>
      <c r="B2182" t="s">
        <v>2170</v>
      </c>
      <c r="C2182">
        <f t="shared" si="177"/>
        <v>953</v>
      </c>
      <c r="D2182">
        <f t="shared" si="177"/>
        <v>593</v>
      </c>
      <c r="E2182">
        <f t="array" ref="E2182">MIN(FIND(E$1:E$2,$A2182,C2182+1))-C2182</f>
        <v>5</v>
      </c>
      <c r="F2182">
        <f t="array" ref="F2182">MIN(FIND(F$1:F$2,$A2182,D2182+1))-D2182</f>
        <v>5</v>
      </c>
      <c r="G2182" t="str">
        <f t="shared" si="173"/>
        <v xml:space="preserve"> 17.3</v>
      </c>
      <c r="H2182" t="str">
        <f t="shared" si="174"/>
        <v xml:space="preserve"> 23.7</v>
      </c>
      <c r="I2182">
        <f t="shared" si="175"/>
        <v>17.3</v>
      </c>
      <c r="J2182">
        <f t="shared" si="176"/>
        <v>23.7</v>
      </c>
    </row>
    <row r="2183" spans="1:10" x14ac:dyDescent="0.2">
      <c r="A2183" t="s">
        <v>2218</v>
      </c>
      <c r="B2183" t="s">
        <v>2170</v>
      </c>
      <c r="C2183">
        <f t="shared" si="177"/>
        <v>953</v>
      </c>
      <c r="D2183">
        <f t="shared" si="177"/>
        <v>591</v>
      </c>
      <c r="E2183">
        <f t="array" ref="E2183">MIN(FIND(E$1:E$2,$A2183,C2183+1))-C2183</f>
        <v>5</v>
      </c>
      <c r="F2183">
        <f t="array" ref="F2183">MIN(FIND(F$1:F$2,$A2183,D2183+1))-D2183</f>
        <v>5</v>
      </c>
      <c r="G2183" t="str">
        <f t="shared" si="173"/>
        <v xml:space="preserve"> 19.7</v>
      </c>
      <c r="H2183" t="str">
        <f t="shared" si="174"/>
        <v xml:space="preserve"> 24.5</v>
      </c>
      <c r="I2183">
        <f t="shared" si="175"/>
        <v>19.7</v>
      </c>
      <c r="J2183">
        <f t="shared" si="176"/>
        <v>24.5</v>
      </c>
    </row>
    <row r="2184" spans="1:10" x14ac:dyDescent="0.2">
      <c r="A2184" t="s">
        <v>2219</v>
      </c>
      <c r="B2184" t="s">
        <v>2170</v>
      </c>
      <c r="C2184">
        <f t="shared" si="177"/>
        <v>950</v>
      </c>
      <c r="D2184">
        <f t="shared" si="177"/>
        <v>588</v>
      </c>
      <c r="E2184">
        <f t="array" ref="E2184">MIN(FIND(E$1:E$2,$A2184,C2184+1))-C2184</f>
        <v>5</v>
      </c>
      <c r="F2184">
        <f t="array" ref="F2184">MIN(FIND(F$1:F$2,$A2184,D2184+1))-D2184</f>
        <v>5</v>
      </c>
      <c r="G2184" t="str">
        <f t="shared" si="173"/>
        <v xml:space="preserve"> 14.5</v>
      </c>
      <c r="H2184" t="str">
        <f t="shared" si="174"/>
        <v xml:space="preserve"> 22.4</v>
      </c>
      <c r="I2184">
        <f t="shared" si="175"/>
        <v>14.5</v>
      </c>
      <c r="J2184">
        <f t="shared" si="176"/>
        <v>22.4</v>
      </c>
    </row>
    <row r="2185" spans="1:10" x14ac:dyDescent="0.2">
      <c r="A2185" t="s">
        <v>2220</v>
      </c>
      <c r="B2185" t="s">
        <v>2170</v>
      </c>
      <c r="C2185">
        <f t="shared" si="177"/>
        <v>958</v>
      </c>
      <c r="D2185">
        <f t="shared" si="177"/>
        <v>593</v>
      </c>
      <c r="E2185">
        <f t="array" ref="E2185">MIN(FIND(E$1:E$2,$A2185,C2185+1))-C2185</f>
        <v>5</v>
      </c>
      <c r="F2185">
        <f t="array" ref="F2185">MIN(FIND(F$1:F$2,$A2185,D2185+1))-D2185</f>
        <v>5</v>
      </c>
      <c r="G2185" t="str">
        <f t="shared" si="173"/>
        <v xml:space="preserve"> 22.9</v>
      </c>
      <c r="H2185" t="str">
        <f t="shared" si="174"/>
        <v xml:space="preserve"> 20.2</v>
      </c>
      <c r="I2185">
        <f t="shared" si="175"/>
        <v>22.9</v>
      </c>
      <c r="J2185">
        <f t="shared" si="176"/>
        <v>20.2</v>
      </c>
    </row>
    <row r="2186" spans="1:10" x14ac:dyDescent="0.2">
      <c r="A2186" t="s">
        <v>2221</v>
      </c>
      <c r="B2186" t="s">
        <v>2170</v>
      </c>
      <c r="C2186">
        <f t="shared" si="177"/>
        <v>942</v>
      </c>
      <c r="D2186">
        <f t="shared" si="177"/>
        <v>587</v>
      </c>
      <c r="E2186">
        <f t="array" ref="E2186">MIN(FIND(E$1:E$2,$A2186,C2186+1))-C2186</f>
        <v>5</v>
      </c>
      <c r="F2186">
        <f t="array" ref="F2186">MIN(FIND(F$1:F$2,$A2186,D2186+1))-D2186</f>
        <v>5</v>
      </c>
      <c r="G2186" t="str">
        <f t="shared" si="173"/>
        <v xml:space="preserve"> 14.1</v>
      </c>
      <c r="H2186" t="str">
        <f t="shared" si="174"/>
        <v xml:space="preserve"> 21.9</v>
      </c>
      <c r="I2186">
        <f t="shared" si="175"/>
        <v>14.1</v>
      </c>
      <c r="J2186">
        <f t="shared" si="176"/>
        <v>21.9</v>
      </c>
    </row>
    <row r="2187" spans="1:10" x14ac:dyDescent="0.2">
      <c r="A2187" t="s">
        <v>2222</v>
      </c>
      <c r="B2187" t="s">
        <v>2170</v>
      </c>
      <c r="C2187">
        <f t="shared" si="177"/>
        <v>946</v>
      </c>
      <c r="D2187">
        <f t="shared" si="177"/>
        <v>588</v>
      </c>
      <c r="E2187">
        <f t="array" ref="E2187">MIN(FIND(E$1:E$2,$A2187,C2187+1))-C2187</f>
        <v>5</v>
      </c>
      <c r="F2187">
        <f t="array" ref="F2187">MIN(FIND(F$1:F$2,$A2187,D2187+1))-D2187</f>
        <v>5</v>
      </c>
      <c r="G2187" t="str">
        <f t="shared" si="173"/>
        <v xml:space="preserve"> 16.6</v>
      </c>
      <c r="H2187" t="str">
        <f t="shared" si="174"/>
        <v xml:space="preserve"> 23.5</v>
      </c>
      <c r="I2187">
        <f t="shared" si="175"/>
        <v>16.600000000000001</v>
      </c>
      <c r="J2187">
        <f t="shared" si="176"/>
        <v>23.5</v>
      </c>
    </row>
    <row r="2188" spans="1:10" x14ac:dyDescent="0.2">
      <c r="A2188" t="s">
        <v>2223</v>
      </c>
      <c r="B2188" t="s">
        <v>2170</v>
      </c>
      <c r="C2188">
        <f t="shared" si="177"/>
        <v>947</v>
      </c>
      <c r="D2188">
        <f t="shared" si="177"/>
        <v>588</v>
      </c>
      <c r="E2188">
        <f t="array" ref="E2188">MIN(FIND(E$1:E$2,$A2188,C2188+1))-C2188</f>
        <v>5</v>
      </c>
      <c r="F2188">
        <f t="array" ref="F2188">MIN(FIND(F$1:F$2,$A2188,D2188+1))-D2188</f>
        <v>5</v>
      </c>
      <c r="G2188" t="str">
        <f t="shared" si="173"/>
        <v xml:space="preserve"> 28.4</v>
      </c>
      <c r="H2188" t="str">
        <f t="shared" si="174"/>
        <v xml:space="preserve"> 26.6</v>
      </c>
      <c r="I2188">
        <f t="shared" si="175"/>
        <v>28.4</v>
      </c>
      <c r="J2188">
        <f t="shared" si="176"/>
        <v>26.6</v>
      </c>
    </row>
    <row r="2189" spans="1:10" x14ac:dyDescent="0.2">
      <c r="A2189" t="s">
        <v>2224</v>
      </c>
      <c r="B2189" t="s">
        <v>2170</v>
      </c>
      <c r="C2189">
        <f t="shared" si="177"/>
        <v>969</v>
      </c>
      <c r="D2189">
        <f t="shared" si="177"/>
        <v>595</v>
      </c>
      <c r="E2189">
        <f t="array" ref="E2189">MIN(FIND(E$1:E$2,$A2189,C2189+1))-C2189</f>
        <v>5</v>
      </c>
      <c r="F2189">
        <f t="array" ref="F2189">MIN(FIND(F$1:F$2,$A2189,D2189+1))-D2189</f>
        <v>5</v>
      </c>
      <c r="G2189" t="str">
        <f t="shared" si="173"/>
        <v xml:space="preserve"> 18.5</v>
      </c>
      <c r="H2189" t="str">
        <f t="shared" si="174"/>
        <v xml:space="preserve"> 20.2</v>
      </c>
      <c r="I2189">
        <f t="shared" si="175"/>
        <v>18.5</v>
      </c>
      <c r="J2189">
        <f t="shared" si="176"/>
        <v>20.2</v>
      </c>
    </row>
    <row r="2190" spans="1:10" x14ac:dyDescent="0.2">
      <c r="A2190" t="s">
        <v>2225</v>
      </c>
      <c r="B2190" t="s">
        <v>2170</v>
      </c>
      <c r="C2190">
        <f t="shared" si="177"/>
        <v>953</v>
      </c>
      <c r="D2190">
        <f t="shared" si="177"/>
        <v>591</v>
      </c>
      <c r="E2190">
        <f t="array" ref="E2190">MIN(FIND(E$1:E$2,$A2190,C2190+1))-C2190</f>
        <v>5</v>
      </c>
      <c r="F2190">
        <f t="array" ref="F2190">MIN(FIND(F$1:F$2,$A2190,D2190+1))-D2190</f>
        <v>5</v>
      </c>
      <c r="G2190" t="str">
        <f t="shared" si="173"/>
        <v xml:space="preserve"> 19.5</v>
      </c>
      <c r="H2190" t="str">
        <f t="shared" si="174"/>
        <v xml:space="preserve"> 26.6</v>
      </c>
      <c r="I2190">
        <f t="shared" si="175"/>
        <v>19.5</v>
      </c>
      <c r="J2190">
        <f t="shared" si="176"/>
        <v>26.6</v>
      </c>
    </row>
    <row r="2191" spans="1:10" x14ac:dyDescent="0.2">
      <c r="A2191" t="s">
        <v>2226</v>
      </c>
      <c r="B2191" t="s">
        <v>2170</v>
      </c>
      <c r="C2191">
        <f t="shared" si="177"/>
        <v>949</v>
      </c>
      <c r="D2191">
        <f t="shared" si="177"/>
        <v>589</v>
      </c>
      <c r="E2191">
        <f t="array" ref="E2191">MIN(FIND(E$1:E$2,$A2191,C2191+1))-C2191</f>
        <v>5</v>
      </c>
      <c r="F2191">
        <f t="array" ref="F2191">MIN(FIND(F$1:F$2,$A2191,D2191+1))-D2191</f>
        <v>5</v>
      </c>
      <c r="G2191" t="str">
        <f t="shared" si="173"/>
        <v xml:space="preserve"> 14.5</v>
      </c>
      <c r="H2191" t="str">
        <f t="shared" si="174"/>
        <v xml:space="preserve"> 24.0</v>
      </c>
      <c r="I2191">
        <f t="shared" si="175"/>
        <v>14.5</v>
      </c>
      <c r="J2191">
        <f t="shared" si="176"/>
        <v>24</v>
      </c>
    </row>
    <row r="2192" spans="1:10" x14ac:dyDescent="0.2">
      <c r="A2192" t="s">
        <v>2227</v>
      </c>
      <c r="B2192" t="s">
        <v>2170</v>
      </c>
      <c r="C2192">
        <f t="shared" si="177"/>
        <v>949</v>
      </c>
      <c r="D2192">
        <f t="shared" si="177"/>
        <v>591</v>
      </c>
      <c r="E2192">
        <f t="array" ref="E2192">MIN(FIND(E$1:E$2,$A2192,C2192+1))-C2192</f>
        <v>5</v>
      </c>
      <c r="F2192">
        <f t="array" ref="F2192">MIN(FIND(F$1:F$2,$A2192,D2192+1))-D2192</f>
        <v>5</v>
      </c>
      <c r="G2192" t="str">
        <f t="shared" si="173"/>
        <v xml:space="preserve"> 22.0</v>
      </c>
      <c r="H2192" t="str">
        <f t="shared" si="174"/>
        <v xml:space="preserve"> 20.3</v>
      </c>
      <c r="I2192">
        <f t="shared" si="175"/>
        <v>22</v>
      </c>
      <c r="J2192">
        <f t="shared" si="176"/>
        <v>20.3</v>
      </c>
    </row>
    <row r="2193" spans="1:10" x14ac:dyDescent="0.2">
      <c r="A2193" t="s">
        <v>2228</v>
      </c>
      <c r="B2193" t="s">
        <v>2170</v>
      </c>
      <c r="C2193">
        <f t="shared" si="177"/>
        <v>945</v>
      </c>
      <c r="D2193">
        <f t="shared" si="177"/>
        <v>588</v>
      </c>
      <c r="E2193">
        <f t="array" ref="E2193">MIN(FIND(E$1:E$2,$A2193,C2193+1))-C2193</f>
        <v>5</v>
      </c>
      <c r="F2193">
        <f t="array" ref="F2193">MIN(FIND(F$1:F$2,$A2193,D2193+1))-D2193</f>
        <v>5</v>
      </c>
      <c r="G2193" t="str">
        <f t="shared" si="173"/>
        <v xml:space="preserve"> 14.1</v>
      </c>
      <c r="H2193" t="str">
        <f t="shared" si="174"/>
        <v xml:space="preserve"> 28.1</v>
      </c>
      <c r="I2193">
        <f t="shared" si="175"/>
        <v>14.1</v>
      </c>
      <c r="J2193">
        <f t="shared" si="176"/>
        <v>28.1</v>
      </c>
    </row>
    <row r="2194" spans="1:10" x14ac:dyDescent="0.2">
      <c r="A2194" t="s">
        <v>2229</v>
      </c>
      <c r="B2194" t="s">
        <v>2170</v>
      </c>
      <c r="C2194">
        <f t="shared" si="177"/>
        <v>951</v>
      </c>
      <c r="D2194">
        <f t="shared" si="177"/>
        <v>591</v>
      </c>
      <c r="E2194">
        <f t="array" ref="E2194">MIN(FIND(E$1:E$2,$A2194,C2194+1))-C2194</f>
        <v>5</v>
      </c>
      <c r="F2194">
        <f t="array" ref="F2194">MIN(FIND(F$1:F$2,$A2194,D2194+1))-D2194</f>
        <v>5</v>
      </c>
      <c r="G2194" t="str">
        <f t="shared" si="173"/>
        <v xml:space="preserve"> 25.7</v>
      </c>
      <c r="H2194" t="str">
        <f t="shared" si="174"/>
        <v xml:space="preserve"> 17.4</v>
      </c>
      <c r="I2194">
        <f t="shared" si="175"/>
        <v>25.7</v>
      </c>
      <c r="J2194">
        <f t="shared" si="176"/>
        <v>17.399999999999999</v>
      </c>
    </row>
    <row r="2195" spans="1:10" x14ac:dyDescent="0.2">
      <c r="A2195" t="s">
        <v>2230</v>
      </c>
      <c r="B2195" t="s">
        <v>2170</v>
      </c>
      <c r="C2195">
        <f t="shared" si="177"/>
        <v>958</v>
      </c>
      <c r="D2195">
        <f t="shared" si="177"/>
        <v>591</v>
      </c>
      <c r="E2195">
        <f t="array" ref="E2195">MIN(FIND(E$1:E$2,$A2195,C2195+1))-C2195</f>
        <v>5</v>
      </c>
      <c r="F2195">
        <f t="array" ref="F2195">MIN(FIND(F$1:F$2,$A2195,D2195+1))-D2195</f>
        <v>5</v>
      </c>
      <c r="G2195" t="str">
        <f t="shared" si="173"/>
        <v xml:space="preserve"> 18.5</v>
      </c>
      <c r="H2195" t="str">
        <f t="shared" si="174"/>
        <v xml:space="preserve"> 20.0</v>
      </c>
      <c r="I2195">
        <f t="shared" si="175"/>
        <v>18.5</v>
      </c>
      <c r="J2195">
        <f t="shared" si="176"/>
        <v>20</v>
      </c>
    </row>
    <row r="2196" spans="1:10" x14ac:dyDescent="0.2">
      <c r="A2196" t="s">
        <v>2231</v>
      </c>
      <c r="B2196" t="s">
        <v>2170</v>
      </c>
      <c r="C2196">
        <f t="shared" si="177"/>
        <v>954</v>
      </c>
      <c r="D2196">
        <f t="shared" si="177"/>
        <v>591</v>
      </c>
      <c r="E2196">
        <f t="array" ref="E2196">MIN(FIND(E$1:E$2,$A2196,C2196+1))-C2196</f>
        <v>5</v>
      </c>
      <c r="F2196">
        <f t="array" ref="F2196">MIN(FIND(F$1:F$2,$A2196,D2196+1))-D2196</f>
        <v>5</v>
      </c>
      <c r="G2196" t="str">
        <f t="shared" si="173"/>
        <v xml:space="preserve"> 18.8</v>
      </c>
      <c r="H2196" t="str">
        <f t="shared" si="174"/>
        <v xml:space="preserve"> 17.6</v>
      </c>
      <c r="I2196">
        <f t="shared" si="175"/>
        <v>18.8</v>
      </c>
      <c r="J2196">
        <f t="shared" si="176"/>
        <v>17.600000000000001</v>
      </c>
    </row>
    <row r="2197" spans="1:10" x14ac:dyDescent="0.2">
      <c r="A2197" t="s">
        <v>2232</v>
      </c>
      <c r="B2197" t="s">
        <v>2170</v>
      </c>
      <c r="C2197">
        <f t="shared" si="177"/>
        <v>957</v>
      </c>
      <c r="D2197">
        <f t="shared" si="177"/>
        <v>592</v>
      </c>
      <c r="E2197">
        <f t="array" ref="E2197">MIN(FIND(E$1:E$2,$A2197,C2197+1))-C2197</f>
        <v>5</v>
      </c>
      <c r="F2197">
        <f t="array" ref="F2197">MIN(FIND(F$1:F$2,$A2197,D2197+1))-D2197</f>
        <v>5</v>
      </c>
      <c r="G2197" t="str">
        <f t="shared" si="173"/>
        <v xml:space="preserve"> 18.6</v>
      </c>
      <c r="H2197" t="str">
        <f t="shared" si="174"/>
        <v xml:space="preserve"> 23.2</v>
      </c>
      <c r="I2197">
        <f t="shared" si="175"/>
        <v>18.600000000000001</v>
      </c>
      <c r="J2197">
        <f t="shared" si="176"/>
        <v>23.2</v>
      </c>
    </row>
    <row r="2198" spans="1:10" x14ac:dyDescent="0.2">
      <c r="A2198" t="s">
        <v>2233</v>
      </c>
      <c r="B2198" t="s">
        <v>2170</v>
      </c>
      <c r="C2198">
        <f t="shared" si="177"/>
        <v>951</v>
      </c>
      <c r="D2198">
        <f t="shared" si="177"/>
        <v>588</v>
      </c>
      <c r="E2198">
        <f t="array" ref="E2198">MIN(FIND(E$1:E$2,$A2198,C2198+1))-C2198</f>
        <v>5</v>
      </c>
      <c r="F2198">
        <f t="array" ref="F2198">MIN(FIND(F$1:F$2,$A2198,D2198+1))-D2198</f>
        <v>5</v>
      </c>
      <c r="G2198" t="str">
        <f t="shared" si="173"/>
        <v xml:space="preserve"> 26.5</v>
      </c>
      <c r="H2198" t="str">
        <f t="shared" si="174"/>
        <v xml:space="preserve"> 23.4</v>
      </c>
      <c r="I2198">
        <f t="shared" si="175"/>
        <v>26.5</v>
      </c>
      <c r="J2198">
        <f t="shared" si="176"/>
        <v>23.4</v>
      </c>
    </row>
    <row r="2199" spans="1:10" x14ac:dyDescent="0.2">
      <c r="A2199" t="s">
        <v>2234</v>
      </c>
      <c r="B2199" t="s">
        <v>2170</v>
      </c>
      <c r="C2199">
        <f t="shared" si="177"/>
        <v>949</v>
      </c>
      <c r="D2199">
        <f t="shared" si="177"/>
        <v>587</v>
      </c>
      <c r="E2199">
        <f t="array" ref="E2199">MIN(FIND(E$1:E$2,$A2199,C2199+1))-C2199</f>
        <v>5</v>
      </c>
      <c r="F2199">
        <f t="array" ref="F2199">MIN(FIND(F$1:F$2,$A2199,D2199+1))-D2199</f>
        <v>5</v>
      </c>
      <c r="G2199" t="str">
        <f t="shared" si="173"/>
        <v xml:space="preserve"> 13.2</v>
      </c>
      <c r="H2199" t="str">
        <f t="shared" si="174"/>
        <v xml:space="preserve"> 26.7</v>
      </c>
      <c r="I2199">
        <f t="shared" si="175"/>
        <v>13.2</v>
      </c>
      <c r="J2199">
        <f t="shared" si="176"/>
        <v>26.7</v>
      </c>
    </row>
    <row r="2200" spans="1:10" x14ac:dyDescent="0.2">
      <c r="A2200" t="s">
        <v>2235</v>
      </c>
      <c r="B2200" t="s">
        <v>2170</v>
      </c>
      <c r="C2200">
        <f t="shared" si="177"/>
        <v>955</v>
      </c>
      <c r="D2200">
        <f t="shared" si="177"/>
        <v>592</v>
      </c>
      <c r="E2200">
        <f t="array" ref="E2200">MIN(FIND(E$1:E$2,$A2200,C2200+1))-C2200</f>
        <v>4</v>
      </c>
      <c r="F2200">
        <f t="array" ref="F2200">MIN(FIND(F$1:F$2,$A2200,D2200+1))-D2200</f>
        <v>5</v>
      </c>
      <c r="G2200" t="str">
        <f t="shared" si="173"/>
        <v xml:space="preserve"> 9.3</v>
      </c>
      <c r="H2200" t="str">
        <f t="shared" si="174"/>
        <v xml:space="preserve"> 24.6</v>
      </c>
      <c r="I2200">
        <f t="shared" si="175"/>
        <v>9.3000000000000007</v>
      </c>
      <c r="J2200">
        <f t="shared" si="176"/>
        <v>24.6</v>
      </c>
    </row>
    <row r="2201" spans="1:10" x14ac:dyDescent="0.2">
      <c r="A2201" t="s">
        <v>2236</v>
      </c>
      <c r="B2201" t="s">
        <v>2170</v>
      </c>
      <c r="C2201">
        <f t="shared" si="177"/>
        <v>953</v>
      </c>
      <c r="D2201">
        <f t="shared" si="177"/>
        <v>591</v>
      </c>
      <c r="E2201">
        <f t="array" ref="E2201">MIN(FIND(E$1:E$2,$A2201,C2201+1))-C2201</f>
        <v>5</v>
      </c>
      <c r="F2201">
        <f t="array" ref="F2201">MIN(FIND(F$1:F$2,$A2201,D2201+1))-D2201</f>
        <v>5</v>
      </c>
      <c r="G2201" t="str">
        <f t="shared" si="173"/>
        <v xml:space="preserve"> 22.9</v>
      </c>
      <c r="H2201" t="str">
        <f t="shared" si="174"/>
        <v xml:space="preserve"> 22.1</v>
      </c>
      <c r="I2201">
        <f t="shared" si="175"/>
        <v>22.9</v>
      </c>
      <c r="J2201">
        <f t="shared" si="176"/>
        <v>22.1</v>
      </c>
    </row>
    <row r="2202" spans="1:10" x14ac:dyDescent="0.2">
      <c r="A2202" t="s">
        <v>2237</v>
      </c>
      <c r="B2202" t="s">
        <v>2170</v>
      </c>
      <c r="C2202">
        <f t="shared" si="177"/>
        <v>952</v>
      </c>
      <c r="D2202">
        <f t="shared" si="177"/>
        <v>591</v>
      </c>
      <c r="E2202">
        <f t="array" ref="E2202">MIN(FIND(E$1:E$2,$A2202,C2202+1))-C2202</f>
        <v>5</v>
      </c>
      <c r="F2202">
        <f t="array" ref="F2202">MIN(FIND(F$1:F$2,$A2202,D2202+1))-D2202</f>
        <v>5</v>
      </c>
      <c r="G2202" t="str">
        <f t="shared" si="173"/>
        <v xml:space="preserve"> 21.4</v>
      </c>
      <c r="H2202" t="str">
        <f t="shared" si="174"/>
        <v xml:space="preserve"> 23.8</v>
      </c>
      <c r="I2202">
        <f t="shared" si="175"/>
        <v>21.4</v>
      </c>
      <c r="J2202">
        <f t="shared" si="176"/>
        <v>23.8</v>
      </c>
    </row>
    <row r="2203" spans="1:10" x14ac:dyDescent="0.2">
      <c r="A2203" t="s">
        <v>2238</v>
      </c>
      <c r="B2203" t="s">
        <v>2170</v>
      </c>
      <c r="C2203">
        <f t="shared" si="177"/>
        <v>953</v>
      </c>
      <c r="D2203">
        <f t="shared" si="177"/>
        <v>591</v>
      </c>
      <c r="E2203">
        <f t="array" ref="E2203">MIN(FIND(E$1:E$2,$A2203,C2203+1))-C2203</f>
        <v>5</v>
      </c>
      <c r="F2203">
        <f t="array" ref="F2203">MIN(FIND(F$1:F$2,$A2203,D2203+1))-D2203</f>
        <v>5</v>
      </c>
      <c r="G2203" t="str">
        <f t="shared" si="173"/>
        <v xml:space="preserve"> 14.6</v>
      </c>
      <c r="H2203" t="str">
        <f t="shared" si="174"/>
        <v xml:space="preserve"> 20.0</v>
      </c>
      <c r="I2203">
        <f t="shared" si="175"/>
        <v>14.6</v>
      </c>
      <c r="J2203">
        <f t="shared" si="176"/>
        <v>20</v>
      </c>
    </row>
    <row r="2204" spans="1:10" x14ac:dyDescent="0.2">
      <c r="A2204" t="s">
        <v>2239</v>
      </c>
      <c r="B2204" t="s">
        <v>2170</v>
      </c>
      <c r="C2204">
        <f t="shared" si="177"/>
        <v>947</v>
      </c>
      <c r="D2204">
        <f t="shared" si="177"/>
        <v>590</v>
      </c>
      <c r="E2204">
        <f t="array" ref="E2204">MIN(FIND(E$1:E$2,$A2204,C2204+1))-C2204</f>
        <v>5</v>
      </c>
      <c r="F2204">
        <f t="array" ref="F2204">MIN(FIND(F$1:F$2,$A2204,D2204+1))-D2204</f>
        <v>5</v>
      </c>
      <c r="G2204" t="str">
        <f t="shared" si="173"/>
        <v xml:space="preserve"> 12.8</v>
      </c>
      <c r="H2204" t="str">
        <f t="shared" si="174"/>
        <v xml:space="preserve"> 15.5</v>
      </c>
      <c r="I2204">
        <f t="shared" si="175"/>
        <v>12.8</v>
      </c>
      <c r="J2204">
        <f t="shared" si="176"/>
        <v>15.5</v>
      </c>
    </row>
    <row r="2205" spans="1:10" x14ac:dyDescent="0.2">
      <c r="A2205" t="s">
        <v>2240</v>
      </c>
      <c r="B2205" t="s">
        <v>2170</v>
      </c>
      <c r="C2205">
        <f t="shared" si="177"/>
        <v>947</v>
      </c>
      <c r="D2205">
        <f t="shared" si="177"/>
        <v>589</v>
      </c>
      <c r="E2205">
        <f t="array" ref="E2205">MIN(FIND(E$1:E$2,$A2205,C2205+1))-C2205</f>
        <v>5</v>
      </c>
      <c r="F2205">
        <f t="array" ref="F2205">MIN(FIND(F$1:F$2,$A2205,D2205+1))-D2205</f>
        <v>5</v>
      </c>
      <c r="G2205" t="str">
        <f t="shared" si="173"/>
        <v xml:space="preserve"> 20.2</v>
      </c>
      <c r="H2205" t="str">
        <f t="shared" si="174"/>
        <v xml:space="preserve"> 21.6</v>
      </c>
      <c r="I2205">
        <f t="shared" si="175"/>
        <v>20.2</v>
      </c>
      <c r="J2205">
        <f t="shared" si="176"/>
        <v>21.6</v>
      </c>
    </row>
    <row r="2206" spans="1:10" x14ac:dyDescent="0.2">
      <c r="A2206" t="s">
        <v>2241</v>
      </c>
      <c r="B2206" t="s">
        <v>2170</v>
      </c>
      <c r="C2206">
        <f t="shared" si="177"/>
        <v>965</v>
      </c>
      <c r="D2206">
        <f t="shared" si="177"/>
        <v>595</v>
      </c>
      <c r="E2206">
        <f t="array" ref="E2206">MIN(FIND(E$1:E$2,$A2206,C2206+1))-C2206</f>
        <v>5</v>
      </c>
      <c r="F2206">
        <f t="array" ref="F2206">MIN(FIND(F$1:F$2,$A2206,D2206+1))-D2206</f>
        <v>5</v>
      </c>
      <c r="G2206" t="str">
        <f t="shared" si="173"/>
        <v xml:space="preserve"> 15.9</v>
      </c>
      <c r="H2206" t="str">
        <f t="shared" si="174"/>
        <v xml:space="preserve"> 19.3</v>
      </c>
      <c r="I2206">
        <f t="shared" si="175"/>
        <v>15.9</v>
      </c>
      <c r="J2206">
        <f t="shared" si="176"/>
        <v>19.3</v>
      </c>
    </row>
    <row r="2207" spans="1:10" x14ac:dyDescent="0.2">
      <c r="A2207" t="s">
        <v>2242</v>
      </c>
      <c r="B2207" t="s">
        <v>2170</v>
      </c>
      <c r="C2207">
        <f t="shared" si="177"/>
        <v>955</v>
      </c>
      <c r="D2207">
        <f t="shared" si="177"/>
        <v>591</v>
      </c>
      <c r="E2207">
        <f t="array" ref="E2207">MIN(FIND(E$1:E$2,$A2207,C2207+1))-C2207</f>
        <v>5</v>
      </c>
      <c r="F2207">
        <f t="array" ref="F2207">MIN(FIND(F$1:F$2,$A2207,D2207+1))-D2207</f>
        <v>5</v>
      </c>
      <c r="G2207" t="str">
        <f t="shared" si="173"/>
        <v xml:space="preserve"> 11.2</v>
      </c>
      <c r="H2207" t="str">
        <f t="shared" si="174"/>
        <v xml:space="preserve"> 24.6</v>
      </c>
      <c r="I2207">
        <f t="shared" si="175"/>
        <v>11.2</v>
      </c>
      <c r="J2207">
        <f t="shared" si="176"/>
        <v>24.6</v>
      </c>
    </row>
    <row r="2208" spans="1:10" x14ac:dyDescent="0.2">
      <c r="A2208" t="s">
        <v>2243</v>
      </c>
      <c r="B2208" t="s">
        <v>2170</v>
      </c>
      <c r="C2208">
        <f t="shared" si="177"/>
        <v>955</v>
      </c>
      <c r="D2208">
        <f t="shared" si="177"/>
        <v>591</v>
      </c>
      <c r="E2208">
        <f t="array" ref="E2208">MIN(FIND(E$1:E$2,$A2208,C2208+1))-C2208</f>
        <v>5</v>
      </c>
      <c r="F2208">
        <f t="array" ref="F2208">MIN(FIND(F$1:F$2,$A2208,D2208+1))-D2208</f>
        <v>5</v>
      </c>
      <c r="G2208" t="str">
        <f t="shared" si="173"/>
        <v xml:space="preserve"> 14.8</v>
      </c>
      <c r="H2208" t="str">
        <f t="shared" si="174"/>
        <v xml:space="preserve"> 17.7</v>
      </c>
      <c r="I2208">
        <f t="shared" si="175"/>
        <v>14.8</v>
      </c>
      <c r="J2208">
        <f t="shared" si="176"/>
        <v>17.7</v>
      </c>
    </row>
    <row r="2209" spans="1:10" x14ac:dyDescent="0.2">
      <c r="A2209" t="s">
        <v>2244</v>
      </c>
      <c r="B2209" t="s">
        <v>2170</v>
      </c>
      <c r="C2209">
        <f t="shared" si="177"/>
        <v>946</v>
      </c>
      <c r="D2209">
        <f t="shared" si="177"/>
        <v>587</v>
      </c>
      <c r="E2209">
        <f t="array" ref="E2209">MIN(FIND(E$1:E$2,$A2209,C2209+1))-C2209</f>
        <v>5</v>
      </c>
      <c r="F2209">
        <f t="array" ref="F2209">MIN(FIND(F$1:F$2,$A2209,D2209+1))-D2209</f>
        <v>5</v>
      </c>
      <c r="G2209" t="str">
        <f t="shared" si="173"/>
        <v xml:space="preserve"> 16.3</v>
      </c>
      <c r="H2209" t="str">
        <f t="shared" si="174"/>
        <v xml:space="preserve"> 22.8</v>
      </c>
      <c r="I2209">
        <f t="shared" si="175"/>
        <v>16.3</v>
      </c>
      <c r="J2209">
        <f t="shared" si="176"/>
        <v>22.8</v>
      </c>
    </row>
    <row r="2210" spans="1:10" x14ac:dyDescent="0.2">
      <c r="A2210" t="s">
        <v>2245</v>
      </c>
      <c r="B2210" t="s">
        <v>2170</v>
      </c>
      <c r="C2210">
        <f t="shared" si="177"/>
        <v>946</v>
      </c>
      <c r="D2210">
        <f t="shared" si="177"/>
        <v>587</v>
      </c>
      <c r="E2210">
        <f t="array" ref="E2210">MIN(FIND(E$1:E$2,$A2210,C2210+1))-C2210</f>
        <v>5</v>
      </c>
      <c r="F2210">
        <f t="array" ref="F2210">MIN(FIND(F$1:F$2,$A2210,D2210+1))-D2210</f>
        <v>5</v>
      </c>
      <c r="G2210" t="str">
        <f t="shared" si="173"/>
        <v xml:space="preserve"> 15.4</v>
      </c>
      <c r="H2210" t="str">
        <f t="shared" si="174"/>
        <v xml:space="preserve"> 15.0</v>
      </c>
      <c r="I2210">
        <f t="shared" si="175"/>
        <v>15.4</v>
      </c>
      <c r="J2210">
        <f t="shared" si="176"/>
        <v>15</v>
      </c>
    </row>
    <row r="2211" spans="1:10" x14ac:dyDescent="0.2">
      <c r="A2211" t="s">
        <v>2246</v>
      </c>
      <c r="B2211" t="s">
        <v>2170</v>
      </c>
      <c r="C2211">
        <f t="shared" si="177"/>
        <v>953</v>
      </c>
      <c r="D2211">
        <f t="shared" si="177"/>
        <v>588</v>
      </c>
      <c r="E2211">
        <f t="array" ref="E2211">MIN(FIND(E$1:E$2,$A2211,C2211+1))-C2211</f>
        <v>5</v>
      </c>
      <c r="F2211">
        <f t="array" ref="F2211">MIN(FIND(F$1:F$2,$A2211,D2211+1))-D2211</f>
        <v>5</v>
      </c>
      <c r="G2211" t="str">
        <f t="shared" si="173"/>
        <v xml:space="preserve"> 15.2</v>
      </c>
      <c r="H2211" t="str">
        <f t="shared" si="174"/>
        <v xml:space="preserve"> 18.3</v>
      </c>
      <c r="I2211">
        <f t="shared" si="175"/>
        <v>15.2</v>
      </c>
      <c r="J2211">
        <f t="shared" si="176"/>
        <v>18.3</v>
      </c>
    </row>
    <row r="2212" spans="1:10" x14ac:dyDescent="0.2">
      <c r="A2212" t="s">
        <v>2247</v>
      </c>
      <c r="B2212" t="s">
        <v>2248</v>
      </c>
      <c r="C2212">
        <f t="shared" si="177"/>
        <v>951</v>
      </c>
      <c r="D2212">
        <f t="shared" si="177"/>
        <v>590</v>
      </c>
      <c r="E2212">
        <f t="array" ref="E2212">MIN(FIND(E$1:E$2,$A2212,C2212+1))-C2212</f>
        <v>5</v>
      </c>
      <c r="F2212">
        <f t="array" ref="F2212">MIN(FIND(F$1:F$2,$A2212,D2212+1))-D2212</f>
        <v>5</v>
      </c>
      <c r="G2212" t="str">
        <f t="shared" si="173"/>
        <v xml:space="preserve"> 18.0</v>
      </c>
      <c r="H2212" t="str">
        <f t="shared" si="174"/>
        <v xml:space="preserve"> 15.0</v>
      </c>
      <c r="I2212">
        <f t="shared" si="175"/>
        <v>18</v>
      </c>
      <c r="J2212">
        <f t="shared" si="176"/>
        <v>15</v>
      </c>
    </row>
    <row r="2213" spans="1:10" x14ac:dyDescent="0.2">
      <c r="A2213" t="s">
        <v>2249</v>
      </c>
      <c r="B2213" t="s">
        <v>2248</v>
      </c>
      <c r="C2213">
        <f t="shared" si="177"/>
        <v>955</v>
      </c>
      <c r="D2213">
        <f t="shared" si="177"/>
        <v>591</v>
      </c>
      <c r="E2213">
        <f t="array" ref="E2213">MIN(FIND(E$1:E$2,$A2213,C2213+1))-C2213</f>
        <v>5</v>
      </c>
      <c r="F2213">
        <f t="array" ref="F2213">MIN(FIND(F$1:F$2,$A2213,D2213+1))-D2213</f>
        <v>5</v>
      </c>
      <c r="G2213" t="str">
        <f t="shared" si="173"/>
        <v xml:space="preserve"> 22.5</v>
      </c>
      <c r="H2213" t="str">
        <f t="shared" si="174"/>
        <v xml:space="preserve"> 18.9</v>
      </c>
      <c r="I2213">
        <f t="shared" si="175"/>
        <v>22.5</v>
      </c>
      <c r="J2213">
        <f t="shared" si="176"/>
        <v>18.899999999999999</v>
      </c>
    </row>
    <row r="2214" spans="1:10" x14ac:dyDescent="0.2">
      <c r="A2214" t="s">
        <v>2250</v>
      </c>
      <c r="B2214" t="s">
        <v>2248</v>
      </c>
      <c r="C2214">
        <f t="shared" si="177"/>
        <v>965</v>
      </c>
      <c r="D2214">
        <f t="shared" si="177"/>
        <v>592</v>
      </c>
      <c r="E2214">
        <f t="array" ref="E2214">MIN(FIND(E$1:E$2,$A2214,C2214+1))-C2214</f>
        <v>4</v>
      </c>
      <c r="F2214">
        <f t="array" ref="F2214">MIN(FIND(F$1:F$2,$A2214,D2214+1))-D2214</f>
        <v>5</v>
      </c>
      <c r="G2214" t="str">
        <f t="shared" si="173"/>
        <v xml:space="preserve"> 9.8</v>
      </c>
      <c r="H2214" t="str">
        <f t="shared" si="174"/>
        <v xml:space="preserve"> 26.9</v>
      </c>
      <c r="I2214">
        <f t="shared" si="175"/>
        <v>9.8000000000000007</v>
      </c>
      <c r="J2214">
        <f t="shared" si="176"/>
        <v>26.9</v>
      </c>
    </row>
    <row r="2215" spans="1:10" x14ac:dyDescent="0.2">
      <c r="A2215" t="s">
        <v>2251</v>
      </c>
      <c r="B2215" t="s">
        <v>2248</v>
      </c>
      <c r="C2215">
        <f t="shared" si="177"/>
        <v>955</v>
      </c>
      <c r="D2215">
        <f t="shared" si="177"/>
        <v>590</v>
      </c>
      <c r="E2215">
        <f t="array" ref="E2215">MIN(FIND(E$1:E$2,$A2215,C2215+1))-C2215</f>
        <v>5</v>
      </c>
      <c r="F2215">
        <f t="array" ref="F2215">MIN(FIND(F$1:F$2,$A2215,D2215+1))-D2215</f>
        <v>5</v>
      </c>
      <c r="G2215" t="str">
        <f t="shared" si="173"/>
        <v xml:space="preserve"> 16.5</v>
      </c>
      <c r="H2215" t="str">
        <f t="shared" si="174"/>
        <v xml:space="preserve"> 18.2</v>
      </c>
      <c r="I2215">
        <f t="shared" si="175"/>
        <v>16.5</v>
      </c>
      <c r="J2215">
        <f t="shared" si="176"/>
        <v>18.2</v>
      </c>
    </row>
    <row r="2216" spans="1:10" x14ac:dyDescent="0.2">
      <c r="A2216" t="s">
        <v>2252</v>
      </c>
      <c r="B2216" t="s">
        <v>2248</v>
      </c>
      <c r="C2216">
        <f t="shared" si="177"/>
        <v>954</v>
      </c>
      <c r="D2216">
        <f t="shared" si="177"/>
        <v>590</v>
      </c>
      <c r="E2216">
        <f t="array" ref="E2216">MIN(FIND(E$1:E$2,$A2216,C2216+1))-C2216</f>
        <v>5</v>
      </c>
      <c r="F2216">
        <f t="array" ref="F2216">MIN(FIND(F$1:F$2,$A2216,D2216+1))-D2216</f>
        <v>5</v>
      </c>
      <c r="G2216" t="str">
        <f t="shared" si="173"/>
        <v xml:space="preserve"> 13.6</v>
      </c>
      <c r="H2216" t="str">
        <f t="shared" si="174"/>
        <v xml:space="preserve"> 31.9</v>
      </c>
      <c r="I2216">
        <f t="shared" si="175"/>
        <v>13.6</v>
      </c>
      <c r="J2216">
        <f t="shared" si="176"/>
        <v>31.9</v>
      </c>
    </row>
    <row r="2217" spans="1:10" x14ac:dyDescent="0.2">
      <c r="A2217" t="s">
        <v>2253</v>
      </c>
      <c r="B2217" t="s">
        <v>2248</v>
      </c>
      <c r="C2217">
        <f t="shared" si="177"/>
        <v>952</v>
      </c>
      <c r="D2217">
        <f t="shared" si="177"/>
        <v>590</v>
      </c>
      <c r="E2217">
        <f t="array" ref="E2217">MIN(FIND(E$1:E$2,$A2217,C2217+1))-C2217</f>
        <v>5</v>
      </c>
      <c r="F2217">
        <f t="array" ref="F2217">MIN(FIND(F$1:F$2,$A2217,D2217+1))-D2217</f>
        <v>5</v>
      </c>
      <c r="G2217" t="str">
        <f t="shared" si="173"/>
        <v xml:space="preserve"> 17.8</v>
      </c>
      <c r="H2217" t="str">
        <f t="shared" si="174"/>
        <v xml:space="preserve"> 19.4</v>
      </c>
      <c r="I2217">
        <f t="shared" si="175"/>
        <v>17.8</v>
      </c>
      <c r="J2217">
        <f t="shared" si="176"/>
        <v>19.399999999999999</v>
      </c>
    </row>
    <row r="2218" spans="1:10" x14ac:dyDescent="0.2">
      <c r="A2218" t="s">
        <v>2254</v>
      </c>
      <c r="B2218" t="s">
        <v>2248</v>
      </c>
      <c r="C2218">
        <f t="shared" si="177"/>
        <v>952</v>
      </c>
      <c r="D2218">
        <f t="shared" si="177"/>
        <v>590</v>
      </c>
      <c r="E2218">
        <f t="array" ref="E2218">MIN(FIND(E$1:E$2,$A2218,C2218+1))-C2218</f>
        <v>5</v>
      </c>
      <c r="F2218">
        <f t="array" ref="F2218">MIN(FIND(F$1:F$2,$A2218,D2218+1))-D2218</f>
        <v>5</v>
      </c>
      <c r="G2218" t="str">
        <f t="shared" si="173"/>
        <v xml:space="preserve"> 19.5</v>
      </c>
      <c r="H2218" t="str">
        <f t="shared" si="174"/>
        <v xml:space="preserve"> 20.0</v>
      </c>
      <c r="I2218">
        <f t="shared" si="175"/>
        <v>19.5</v>
      </c>
      <c r="J2218">
        <f t="shared" si="176"/>
        <v>20</v>
      </c>
    </row>
    <row r="2219" spans="1:10" x14ac:dyDescent="0.2">
      <c r="A2219" t="s">
        <v>2255</v>
      </c>
      <c r="B2219" t="s">
        <v>2248</v>
      </c>
      <c r="C2219">
        <f t="shared" si="177"/>
        <v>950</v>
      </c>
      <c r="D2219">
        <f t="shared" si="177"/>
        <v>590</v>
      </c>
      <c r="E2219">
        <f t="array" ref="E2219">MIN(FIND(E$1:E$2,$A2219,C2219+1))-C2219</f>
        <v>5</v>
      </c>
      <c r="F2219">
        <f t="array" ref="F2219">MIN(FIND(F$1:F$2,$A2219,D2219+1))-D2219</f>
        <v>5</v>
      </c>
      <c r="G2219" t="str">
        <f t="shared" si="173"/>
        <v xml:space="preserve"> 15.0</v>
      </c>
      <c r="H2219" t="str">
        <f t="shared" si="174"/>
        <v xml:space="preserve"> 13.0</v>
      </c>
      <c r="I2219">
        <f t="shared" si="175"/>
        <v>15</v>
      </c>
      <c r="J2219">
        <f t="shared" si="176"/>
        <v>13</v>
      </c>
    </row>
    <row r="2220" spans="1:10" x14ac:dyDescent="0.2">
      <c r="A2220" t="s">
        <v>2256</v>
      </c>
      <c r="B2220" t="s">
        <v>2248</v>
      </c>
      <c r="C2220">
        <f t="shared" si="177"/>
        <v>963</v>
      </c>
      <c r="D2220">
        <f t="shared" si="177"/>
        <v>590</v>
      </c>
      <c r="E2220">
        <f t="array" ref="E2220">MIN(FIND(E$1:E$2,$A2220,C2220+1))-C2220</f>
        <v>5</v>
      </c>
      <c r="F2220">
        <f t="array" ref="F2220">MIN(FIND(F$1:F$2,$A2220,D2220+1))-D2220</f>
        <v>5</v>
      </c>
      <c r="G2220" t="str">
        <f t="shared" si="173"/>
        <v xml:space="preserve"> 14.5</v>
      </c>
      <c r="H2220" t="str">
        <f t="shared" si="174"/>
        <v xml:space="preserve"> 18.6</v>
      </c>
      <c r="I2220">
        <f t="shared" si="175"/>
        <v>14.5</v>
      </c>
      <c r="J2220">
        <f t="shared" si="176"/>
        <v>18.600000000000001</v>
      </c>
    </row>
    <row r="2221" spans="1:10" x14ac:dyDescent="0.2">
      <c r="A2221" t="s">
        <v>2257</v>
      </c>
      <c r="B2221" t="s">
        <v>2248</v>
      </c>
      <c r="C2221">
        <f t="shared" si="177"/>
        <v>957</v>
      </c>
      <c r="D2221">
        <f t="shared" si="177"/>
        <v>591</v>
      </c>
      <c r="E2221">
        <f t="array" ref="E2221">MIN(FIND(E$1:E$2,$A2221,C2221+1))-C2221</f>
        <v>5</v>
      </c>
      <c r="F2221">
        <f t="array" ref="F2221">MIN(FIND(F$1:F$2,$A2221,D2221+1))-D2221</f>
        <v>5</v>
      </c>
      <c r="G2221" t="str">
        <f t="shared" si="173"/>
        <v xml:space="preserve"> 18.7</v>
      </c>
      <c r="H2221" t="str">
        <f t="shared" si="174"/>
        <v xml:space="preserve"> 20.3</v>
      </c>
      <c r="I2221">
        <f t="shared" si="175"/>
        <v>18.7</v>
      </c>
      <c r="J2221">
        <f t="shared" si="176"/>
        <v>20.3</v>
      </c>
    </row>
    <row r="2222" spans="1:10" x14ac:dyDescent="0.2">
      <c r="A2222" t="s">
        <v>2258</v>
      </c>
      <c r="B2222" t="s">
        <v>2248</v>
      </c>
      <c r="C2222">
        <f t="shared" si="177"/>
        <v>946</v>
      </c>
      <c r="D2222">
        <f t="shared" si="177"/>
        <v>587</v>
      </c>
      <c r="E2222">
        <f t="array" ref="E2222">MIN(FIND(E$1:E$2,$A2222,C2222+1))-C2222</f>
        <v>5</v>
      </c>
      <c r="F2222">
        <f t="array" ref="F2222">MIN(FIND(F$1:F$2,$A2222,D2222+1))-D2222</f>
        <v>5</v>
      </c>
      <c r="G2222" t="str">
        <f t="shared" si="173"/>
        <v xml:space="preserve"> 11.8</v>
      </c>
      <c r="H2222" t="str">
        <f t="shared" si="174"/>
        <v xml:space="preserve"> 13.1</v>
      </c>
      <c r="I2222">
        <f t="shared" si="175"/>
        <v>11.8</v>
      </c>
      <c r="J2222">
        <f t="shared" si="176"/>
        <v>13.1</v>
      </c>
    </row>
    <row r="2223" spans="1:10" x14ac:dyDescent="0.2">
      <c r="A2223" t="s">
        <v>2259</v>
      </c>
      <c r="B2223" t="s">
        <v>2248</v>
      </c>
      <c r="C2223">
        <f t="shared" si="177"/>
        <v>943</v>
      </c>
      <c r="D2223">
        <f t="shared" si="177"/>
        <v>587</v>
      </c>
      <c r="E2223">
        <f t="array" ref="E2223">MIN(FIND(E$1:E$2,$A2223,C2223+1))-C2223</f>
        <v>5</v>
      </c>
      <c r="F2223">
        <f t="array" ref="F2223">MIN(FIND(F$1:F$2,$A2223,D2223+1))-D2223</f>
        <v>5</v>
      </c>
      <c r="G2223" t="str">
        <f t="shared" si="173"/>
        <v xml:space="preserve"> 17.3</v>
      </c>
      <c r="H2223" t="str">
        <f t="shared" si="174"/>
        <v xml:space="preserve"> 18.4</v>
      </c>
      <c r="I2223">
        <f t="shared" si="175"/>
        <v>17.3</v>
      </c>
      <c r="J2223">
        <f t="shared" si="176"/>
        <v>18.399999999999999</v>
      </c>
    </row>
    <row r="2224" spans="1:10" x14ac:dyDescent="0.2">
      <c r="A2224" t="s">
        <v>2260</v>
      </c>
      <c r="B2224" t="s">
        <v>2248</v>
      </c>
      <c r="C2224">
        <f t="shared" si="177"/>
        <v>947</v>
      </c>
      <c r="D2224">
        <f t="shared" si="177"/>
        <v>587</v>
      </c>
      <c r="E2224">
        <f t="array" ref="E2224">MIN(FIND(E$1:E$2,$A2224,C2224+1))-C2224</f>
        <v>5</v>
      </c>
      <c r="F2224">
        <f t="array" ref="F2224">MIN(FIND(F$1:F$2,$A2224,D2224+1))-D2224</f>
        <v>5</v>
      </c>
      <c r="G2224" t="str">
        <f t="shared" si="173"/>
        <v xml:space="preserve"> 18.6</v>
      </c>
      <c r="H2224" t="str">
        <f t="shared" si="174"/>
        <v xml:space="preserve"> 13.8</v>
      </c>
      <c r="I2224">
        <f t="shared" si="175"/>
        <v>18.600000000000001</v>
      </c>
      <c r="J2224">
        <f t="shared" si="176"/>
        <v>13.8</v>
      </c>
    </row>
    <row r="2225" spans="1:10" x14ac:dyDescent="0.2">
      <c r="A2225" t="s">
        <v>2261</v>
      </c>
      <c r="B2225" t="s">
        <v>2248</v>
      </c>
      <c r="C2225">
        <f t="shared" si="177"/>
        <v>960</v>
      </c>
      <c r="D2225">
        <f t="shared" si="177"/>
        <v>593</v>
      </c>
      <c r="E2225">
        <f t="array" ref="E2225">MIN(FIND(E$1:E$2,$A2225,C2225+1))-C2225</f>
        <v>5</v>
      </c>
      <c r="F2225">
        <f t="array" ref="F2225">MIN(FIND(F$1:F$2,$A2225,D2225+1))-D2225</f>
        <v>5</v>
      </c>
      <c r="G2225" t="str">
        <f t="shared" si="173"/>
        <v xml:space="preserve"> 11.6</v>
      </c>
      <c r="H2225" t="str">
        <f t="shared" si="174"/>
        <v xml:space="preserve"> 17.0</v>
      </c>
      <c r="I2225">
        <f t="shared" si="175"/>
        <v>11.6</v>
      </c>
      <c r="J2225">
        <f t="shared" si="176"/>
        <v>17</v>
      </c>
    </row>
    <row r="2226" spans="1:10" x14ac:dyDescent="0.2">
      <c r="A2226" t="s">
        <v>2262</v>
      </c>
      <c r="B2226" t="s">
        <v>2248</v>
      </c>
      <c r="C2226">
        <f t="shared" si="177"/>
        <v>962</v>
      </c>
      <c r="D2226">
        <f t="shared" si="177"/>
        <v>592</v>
      </c>
      <c r="E2226">
        <f t="array" ref="E2226">MIN(FIND(E$1:E$2,$A2226,C2226+1))-C2226</f>
        <v>5</v>
      </c>
      <c r="F2226">
        <f t="array" ref="F2226">MIN(FIND(F$1:F$2,$A2226,D2226+1))-D2226</f>
        <v>5</v>
      </c>
      <c r="G2226" t="str">
        <f t="shared" si="173"/>
        <v xml:space="preserve"> 17.2</v>
      </c>
      <c r="H2226" t="str">
        <f t="shared" si="174"/>
        <v xml:space="preserve"> 19.4</v>
      </c>
      <c r="I2226">
        <f t="shared" si="175"/>
        <v>17.2</v>
      </c>
      <c r="J2226">
        <f t="shared" si="176"/>
        <v>19.399999999999999</v>
      </c>
    </row>
    <row r="2227" spans="1:10" x14ac:dyDescent="0.2">
      <c r="A2227" t="s">
        <v>2263</v>
      </c>
      <c r="B2227" t="s">
        <v>2248</v>
      </c>
      <c r="C2227">
        <f t="shared" si="177"/>
        <v>959</v>
      </c>
      <c r="D2227">
        <f t="shared" si="177"/>
        <v>593</v>
      </c>
      <c r="E2227">
        <f t="array" ref="E2227">MIN(FIND(E$1:E$2,$A2227,C2227+1))-C2227</f>
        <v>5</v>
      </c>
      <c r="F2227">
        <f t="array" ref="F2227">MIN(FIND(F$1:F$2,$A2227,D2227+1))-D2227</f>
        <v>5</v>
      </c>
      <c r="G2227" t="str">
        <f t="shared" si="173"/>
        <v xml:space="preserve"> 19.8</v>
      </c>
      <c r="H2227" t="str">
        <f t="shared" si="174"/>
        <v xml:space="preserve"> 21.3</v>
      </c>
      <c r="I2227">
        <f t="shared" si="175"/>
        <v>19.8</v>
      </c>
      <c r="J2227">
        <f t="shared" si="176"/>
        <v>21.3</v>
      </c>
    </row>
    <row r="2228" spans="1:10" x14ac:dyDescent="0.2">
      <c r="A2228" t="s">
        <v>2264</v>
      </c>
      <c r="B2228" t="s">
        <v>2248</v>
      </c>
      <c r="C2228">
        <f t="shared" si="177"/>
        <v>958</v>
      </c>
      <c r="D2228">
        <f t="shared" si="177"/>
        <v>590</v>
      </c>
      <c r="E2228">
        <f t="array" ref="E2228">MIN(FIND(E$1:E$2,$A2228,C2228+1))-C2228</f>
        <v>5</v>
      </c>
      <c r="F2228">
        <f t="array" ref="F2228">MIN(FIND(F$1:F$2,$A2228,D2228+1))-D2228</f>
        <v>5</v>
      </c>
      <c r="G2228" t="str">
        <f t="shared" si="173"/>
        <v xml:space="preserve"> 20.2</v>
      </c>
      <c r="H2228" t="str">
        <f t="shared" si="174"/>
        <v xml:space="preserve"> 19.4</v>
      </c>
      <c r="I2228">
        <f t="shared" si="175"/>
        <v>20.2</v>
      </c>
      <c r="J2228">
        <f t="shared" si="176"/>
        <v>19.399999999999999</v>
      </c>
    </row>
    <row r="2229" spans="1:10" x14ac:dyDescent="0.2">
      <c r="A2229" t="s">
        <v>2265</v>
      </c>
      <c r="B2229" t="s">
        <v>2248</v>
      </c>
      <c r="C2229">
        <f t="shared" si="177"/>
        <v>954</v>
      </c>
      <c r="D2229">
        <f t="shared" si="177"/>
        <v>591</v>
      </c>
      <c r="E2229">
        <f t="array" ref="E2229">MIN(FIND(E$1:E$2,$A2229,C2229+1))-C2229</f>
        <v>5</v>
      </c>
      <c r="F2229">
        <f t="array" ref="F2229">MIN(FIND(F$1:F$2,$A2229,D2229+1))-D2229</f>
        <v>5</v>
      </c>
      <c r="G2229" t="str">
        <f t="shared" si="173"/>
        <v xml:space="preserve"> 18.9</v>
      </c>
      <c r="H2229" t="str">
        <f t="shared" si="174"/>
        <v xml:space="preserve"> 17.9</v>
      </c>
      <c r="I2229">
        <f t="shared" si="175"/>
        <v>18.899999999999999</v>
      </c>
      <c r="J2229">
        <f t="shared" si="176"/>
        <v>17.899999999999999</v>
      </c>
    </row>
    <row r="2230" spans="1:10" x14ac:dyDescent="0.2">
      <c r="A2230" t="s">
        <v>2266</v>
      </c>
      <c r="B2230" t="s">
        <v>2248</v>
      </c>
      <c r="C2230">
        <f t="shared" si="177"/>
        <v>943</v>
      </c>
      <c r="D2230">
        <f t="shared" si="177"/>
        <v>587</v>
      </c>
      <c r="E2230">
        <f t="array" ref="E2230">MIN(FIND(E$1:E$2,$A2230,C2230+1))-C2230</f>
        <v>5</v>
      </c>
      <c r="F2230">
        <f t="array" ref="F2230">MIN(FIND(F$1:F$2,$A2230,D2230+1))-D2230</f>
        <v>5</v>
      </c>
      <c r="G2230" t="str">
        <f t="shared" si="173"/>
        <v xml:space="preserve"> 20.1</v>
      </c>
      <c r="H2230" t="str">
        <f t="shared" si="174"/>
        <v xml:space="preserve"> 12.4</v>
      </c>
      <c r="I2230">
        <f t="shared" si="175"/>
        <v>20.100000000000001</v>
      </c>
      <c r="J2230">
        <f t="shared" si="176"/>
        <v>12.4</v>
      </c>
    </row>
    <row r="2231" spans="1:10" x14ac:dyDescent="0.2">
      <c r="A2231" t="s">
        <v>2267</v>
      </c>
      <c r="B2231" t="s">
        <v>2248</v>
      </c>
      <c r="C2231">
        <f t="shared" si="177"/>
        <v>959</v>
      </c>
      <c r="D2231">
        <f t="shared" si="177"/>
        <v>591</v>
      </c>
      <c r="E2231">
        <f t="array" ref="E2231">MIN(FIND(E$1:E$2,$A2231,C2231+1))-C2231</f>
        <v>5</v>
      </c>
      <c r="F2231">
        <f t="array" ref="F2231">MIN(FIND(F$1:F$2,$A2231,D2231+1))-D2231</f>
        <v>5</v>
      </c>
      <c r="G2231" t="str">
        <f t="shared" si="173"/>
        <v xml:space="preserve"> 20.0</v>
      </c>
      <c r="H2231" t="str">
        <f t="shared" si="174"/>
        <v xml:space="preserve"> 19.6</v>
      </c>
      <c r="I2231">
        <f t="shared" si="175"/>
        <v>20</v>
      </c>
      <c r="J2231">
        <f t="shared" si="176"/>
        <v>19.600000000000001</v>
      </c>
    </row>
    <row r="2232" spans="1:10" x14ac:dyDescent="0.2">
      <c r="A2232" t="s">
        <v>2268</v>
      </c>
      <c r="B2232" t="s">
        <v>2248</v>
      </c>
      <c r="C2232">
        <f t="shared" si="177"/>
        <v>955</v>
      </c>
      <c r="D2232">
        <f t="shared" si="177"/>
        <v>590</v>
      </c>
      <c r="E2232">
        <f t="array" ref="E2232">MIN(FIND(E$1:E$2,$A2232,C2232+1))-C2232</f>
        <v>5</v>
      </c>
      <c r="F2232">
        <f t="array" ref="F2232">MIN(FIND(F$1:F$2,$A2232,D2232+1))-D2232</f>
        <v>5</v>
      </c>
      <c r="G2232" t="str">
        <f t="shared" si="173"/>
        <v xml:space="preserve"> 16.0</v>
      </c>
      <c r="H2232" t="str">
        <f t="shared" si="174"/>
        <v xml:space="preserve"> 19.2</v>
      </c>
      <c r="I2232">
        <f t="shared" si="175"/>
        <v>16</v>
      </c>
      <c r="J2232">
        <f t="shared" si="176"/>
        <v>19.2</v>
      </c>
    </row>
    <row r="2233" spans="1:10" x14ac:dyDescent="0.2">
      <c r="A2233" t="s">
        <v>2269</v>
      </c>
      <c r="B2233" t="s">
        <v>2248</v>
      </c>
      <c r="C2233">
        <f t="shared" si="177"/>
        <v>957</v>
      </c>
      <c r="D2233">
        <f t="shared" si="177"/>
        <v>591</v>
      </c>
      <c r="E2233">
        <f t="array" ref="E2233">MIN(FIND(E$1:E$2,$A2233,C2233+1))-C2233</f>
        <v>5</v>
      </c>
      <c r="F2233">
        <f t="array" ref="F2233">MIN(FIND(F$1:F$2,$A2233,D2233+1))-D2233</f>
        <v>5</v>
      </c>
      <c r="G2233" t="str">
        <f t="shared" si="173"/>
        <v xml:space="preserve"> 17.8</v>
      </c>
      <c r="H2233" t="str">
        <f t="shared" si="174"/>
        <v xml:space="preserve"> 22.4</v>
      </c>
      <c r="I2233">
        <f t="shared" si="175"/>
        <v>17.8</v>
      </c>
      <c r="J2233">
        <f t="shared" si="176"/>
        <v>22.4</v>
      </c>
    </row>
    <row r="2234" spans="1:10" x14ac:dyDescent="0.2">
      <c r="A2234" t="s">
        <v>2270</v>
      </c>
      <c r="B2234" t="s">
        <v>2248</v>
      </c>
      <c r="C2234">
        <f t="shared" si="177"/>
        <v>952</v>
      </c>
      <c r="D2234">
        <f t="shared" si="177"/>
        <v>590</v>
      </c>
      <c r="E2234">
        <f t="array" ref="E2234">MIN(FIND(E$1:E$2,$A2234,C2234+1))-C2234</f>
        <v>5</v>
      </c>
      <c r="F2234">
        <f t="array" ref="F2234">MIN(FIND(F$1:F$2,$A2234,D2234+1))-D2234</f>
        <v>5</v>
      </c>
      <c r="G2234" t="str">
        <f t="shared" si="173"/>
        <v xml:space="preserve"> 27.4</v>
      </c>
      <c r="H2234" t="str">
        <f t="shared" si="174"/>
        <v xml:space="preserve"> 17.3</v>
      </c>
      <c r="I2234">
        <f t="shared" si="175"/>
        <v>27.4</v>
      </c>
      <c r="J2234">
        <f t="shared" si="176"/>
        <v>17.3</v>
      </c>
    </row>
    <row r="2235" spans="1:10" x14ac:dyDescent="0.2">
      <c r="A2235" t="s">
        <v>2271</v>
      </c>
      <c r="B2235" t="s">
        <v>2248</v>
      </c>
      <c r="C2235">
        <f t="shared" si="177"/>
        <v>960</v>
      </c>
      <c r="D2235">
        <f t="shared" si="177"/>
        <v>594</v>
      </c>
      <c r="E2235">
        <f t="array" ref="E2235">MIN(FIND(E$1:E$2,$A2235,C2235+1))-C2235</f>
        <v>5</v>
      </c>
      <c r="F2235">
        <f t="array" ref="F2235">MIN(FIND(F$1:F$2,$A2235,D2235+1))-D2235</f>
        <v>5</v>
      </c>
      <c r="G2235" t="str">
        <f t="shared" si="173"/>
        <v xml:space="preserve"> 18.6</v>
      </c>
      <c r="H2235" t="str">
        <f t="shared" si="174"/>
        <v xml:space="preserve"> 21.8</v>
      </c>
      <c r="I2235">
        <f t="shared" si="175"/>
        <v>18.600000000000001</v>
      </c>
      <c r="J2235">
        <f t="shared" si="176"/>
        <v>21.8</v>
      </c>
    </row>
    <row r="2236" spans="1:10" x14ac:dyDescent="0.2">
      <c r="A2236" t="s">
        <v>2272</v>
      </c>
      <c r="B2236" t="s">
        <v>2248</v>
      </c>
      <c r="C2236">
        <f t="shared" si="177"/>
        <v>950</v>
      </c>
      <c r="D2236">
        <f t="shared" si="177"/>
        <v>590</v>
      </c>
      <c r="E2236">
        <f t="array" ref="E2236">MIN(FIND(E$1:E$2,$A2236,C2236+1))-C2236</f>
        <v>5</v>
      </c>
      <c r="F2236">
        <f t="array" ref="F2236">MIN(FIND(F$1:F$2,$A2236,D2236+1))-D2236</f>
        <v>5</v>
      </c>
      <c r="G2236" t="str">
        <f t="shared" si="173"/>
        <v xml:space="preserve"> 18.0</v>
      </c>
      <c r="H2236" t="str">
        <f t="shared" si="174"/>
        <v xml:space="preserve"> 19.4</v>
      </c>
      <c r="I2236">
        <f t="shared" si="175"/>
        <v>18</v>
      </c>
      <c r="J2236">
        <f t="shared" si="176"/>
        <v>19.399999999999999</v>
      </c>
    </row>
    <row r="2237" spans="1:10" x14ac:dyDescent="0.2">
      <c r="A2237" t="s">
        <v>2273</v>
      </c>
      <c r="B2237" t="s">
        <v>2248</v>
      </c>
      <c r="C2237">
        <f t="shared" si="177"/>
        <v>968</v>
      </c>
      <c r="D2237">
        <f t="shared" si="177"/>
        <v>595</v>
      </c>
      <c r="E2237">
        <f t="array" ref="E2237">MIN(FIND(E$1:E$2,$A2237,C2237+1))-C2237</f>
        <v>5</v>
      </c>
      <c r="F2237">
        <f t="array" ref="F2237">MIN(FIND(F$1:F$2,$A2237,D2237+1))-D2237</f>
        <v>5</v>
      </c>
      <c r="G2237" t="str">
        <f t="shared" si="173"/>
        <v xml:space="preserve"> 17.8</v>
      </c>
      <c r="H2237" t="str">
        <f t="shared" si="174"/>
        <v xml:space="preserve"> 24.8</v>
      </c>
      <c r="I2237">
        <f t="shared" si="175"/>
        <v>17.8</v>
      </c>
      <c r="J2237">
        <f t="shared" si="176"/>
        <v>24.8</v>
      </c>
    </row>
    <row r="2238" spans="1:10" x14ac:dyDescent="0.2">
      <c r="A2238" t="s">
        <v>2274</v>
      </c>
      <c r="B2238" t="s">
        <v>2248</v>
      </c>
      <c r="C2238">
        <f t="shared" si="177"/>
        <v>950</v>
      </c>
      <c r="D2238">
        <f t="shared" si="177"/>
        <v>592</v>
      </c>
      <c r="E2238">
        <f t="array" ref="E2238">MIN(FIND(E$1:E$2,$A2238,C2238+1))-C2238</f>
        <v>5</v>
      </c>
      <c r="F2238">
        <f t="array" ref="F2238">MIN(FIND(F$1:F$2,$A2238,D2238+1))-D2238</f>
        <v>5</v>
      </c>
      <c r="G2238" t="str">
        <f t="shared" si="173"/>
        <v xml:space="preserve"> 16.5</v>
      </c>
      <c r="H2238" t="str">
        <f t="shared" si="174"/>
        <v xml:space="preserve"> 24.5</v>
      </c>
      <c r="I2238">
        <f t="shared" si="175"/>
        <v>16.5</v>
      </c>
      <c r="J2238">
        <f t="shared" si="176"/>
        <v>24.5</v>
      </c>
    </row>
    <row r="2239" spans="1:10" x14ac:dyDescent="0.2">
      <c r="A2239" t="s">
        <v>2275</v>
      </c>
      <c r="B2239" t="s">
        <v>2248</v>
      </c>
      <c r="C2239">
        <f t="shared" si="177"/>
        <v>946</v>
      </c>
      <c r="D2239">
        <f t="shared" si="177"/>
        <v>587</v>
      </c>
      <c r="E2239">
        <f t="array" ref="E2239">MIN(FIND(E$1:E$2,$A2239,C2239+1))-C2239</f>
        <v>5</v>
      </c>
      <c r="F2239">
        <f t="array" ref="F2239">MIN(FIND(F$1:F$2,$A2239,D2239+1))-D2239</f>
        <v>5</v>
      </c>
      <c r="G2239" t="str">
        <f t="shared" si="173"/>
        <v xml:space="preserve"> 22.1</v>
      </c>
      <c r="H2239" t="str">
        <f t="shared" si="174"/>
        <v xml:space="preserve"> 20.5</v>
      </c>
      <c r="I2239">
        <f t="shared" si="175"/>
        <v>22.1</v>
      </c>
      <c r="J2239">
        <f t="shared" si="176"/>
        <v>20.5</v>
      </c>
    </row>
    <row r="2240" spans="1:10" x14ac:dyDescent="0.2">
      <c r="A2240" t="s">
        <v>2276</v>
      </c>
      <c r="B2240" t="s">
        <v>2248</v>
      </c>
      <c r="C2240">
        <f t="shared" si="177"/>
        <v>956</v>
      </c>
      <c r="D2240">
        <f t="shared" si="177"/>
        <v>591</v>
      </c>
      <c r="E2240">
        <f t="array" ref="E2240">MIN(FIND(E$1:E$2,$A2240,C2240+1))-C2240</f>
        <v>5</v>
      </c>
      <c r="F2240">
        <f t="array" ref="F2240">MIN(FIND(F$1:F$2,$A2240,D2240+1))-D2240</f>
        <v>5</v>
      </c>
      <c r="G2240" t="str">
        <f t="shared" si="173"/>
        <v xml:space="preserve"> 16.1</v>
      </c>
      <c r="H2240" t="str">
        <f t="shared" si="174"/>
        <v xml:space="preserve"> 19.1</v>
      </c>
      <c r="I2240">
        <f t="shared" si="175"/>
        <v>16.100000000000001</v>
      </c>
      <c r="J2240">
        <f t="shared" si="176"/>
        <v>19.100000000000001</v>
      </c>
    </row>
    <row r="2241" spans="1:10" x14ac:dyDescent="0.2">
      <c r="A2241" t="s">
        <v>2277</v>
      </c>
      <c r="B2241" t="s">
        <v>2248</v>
      </c>
      <c r="C2241">
        <f t="shared" si="177"/>
        <v>957</v>
      </c>
      <c r="D2241">
        <f t="shared" si="177"/>
        <v>590</v>
      </c>
      <c r="E2241">
        <f t="array" ref="E2241">MIN(FIND(E$1:E$2,$A2241,C2241+1))-C2241</f>
        <v>5</v>
      </c>
      <c r="F2241">
        <f t="array" ref="F2241">MIN(FIND(F$1:F$2,$A2241,D2241+1))-D2241</f>
        <v>5</v>
      </c>
      <c r="G2241" t="str">
        <f t="shared" ref="G2241:G2304" si="178">MID($A2241,C2241,E2241)</f>
        <v xml:space="preserve"> 16.5</v>
      </c>
      <c r="H2241" t="str">
        <f t="shared" ref="H2241:H2304" si="179">MID($A2241,D2241,F2241)</f>
        <v xml:space="preserve"> 16.9</v>
      </c>
      <c r="I2241">
        <f t="shared" ref="I2241:I2304" si="180">VALUE(G2241)</f>
        <v>16.5</v>
      </c>
      <c r="J2241">
        <f t="shared" ref="J2241:J2304" si="181">VALUE(H2241)</f>
        <v>16.899999999999999</v>
      </c>
    </row>
    <row r="2242" spans="1:10" x14ac:dyDescent="0.2">
      <c r="A2242" t="s">
        <v>2278</v>
      </c>
      <c r="B2242" t="s">
        <v>2248</v>
      </c>
      <c r="C2242">
        <f t="shared" ref="C2242:D2305" si="182">FIND(C$1,$A2242)+LEN(C$1)+2</f>
        <v>950</v>
      </c>
      <c r="D2242">
        <f t="shared" si="182"/>
        <v>590</v>
      </c>
      <c r="E2242">
        <f t="array" ref="E2242">MIN(FIND(E$1:E$2,$A2242,C2242+1))-C2242</f>
        <v>5</v>
      </c>
      <c r="F2242">
        <f t="array" ref="F2242">MIN(FIND(F$1:F$2,$A2242,D2242+1))-D2242</f>
        <v>5</v>
      </c>
      <c r="G2242" t="str">
        <f t="shared" si="178"/>
        <v xml:space="preserve"> 18.6</v>
      </c>
      <c r="H2242" t="str">
        <f t="shared" si="179"/>
        <v xml:space="preserve"> 16.2</v>
      </c>
      <c r="I2242">
        <f t="shared" si="180"/>
        <v>18.600000000000001</v>
      </c>
      <c r="J2242">
        <f t="shared" si="181"/>
        <v>16.2</v>
      </c>
    </row>
    <row r="2243" spans="1:10" x14ac:dyDescent="0.2">
      <c r="A2243" t="s">
        <v>2279</v>
      </c>
      <c r="B2243" t="s">
        <v>2248</v>
      </c>
      <c r="C2243">
        <f t="shared" si="182"/>
        <v>946</v>
      </c>
      <c r="D2243">
        <f t="shared" si="182"/>
        <v>587</v>
      </c>
      <c r="E2243">
        <f t="array" ref="E2243">MIN(FIND(E$1:E$2,$A2243,C2243+1))-C2243</f>
        <v>5</v>
      </c>
      <c r="F2243">
        <f t="array" ref="F2243">MIN(FIND(F$1:F$2,$A2243,D2243+1))-D2243</f>
        <v>5</v>
      </c>
      <c r="G2243" t="str">
        <f t="shared" si="178"/>
        <v xml:space="preserve"> 13.4</v>
      </c>
      <c r="H2243" t="str">
        <f t="shared" si="179"/>
        <v xml:space="preserve"> 18.9</v>
      </c>
      <c r="I2243">
        <f t="shared" si="180"/>
        <v>13.4</v>
      </c>
      <c r="J2243">
        <f t="shared" si="181"/>
        <v>18.899999999999999</v>
      </c>
    </row>
    <row r="2244" spans="1:10" x14ac:dyDescent="0.2">
      <c r="A2244" t="s">
        <v>2280</v>
      </c>
      <c r="B2244" t="s">
        <v>2248</v>
      </c>
      <c r="C2244">
        <f t="shared" si="182"/>
        <v>948</v>
      </c>
      <c r="D2244">
        <f t="shared" si="182"/>
        <v>589</v>
      </c>
      <c r="E2244">
        <f t="array" ref="E2244">MIN(FIND(E$1:E$2,$A2244,C2244+1))-C2244</f>
        <v>5</v>
      </c>
      <c r="F2244">
        <f t="array" ref="F2244">MIN(FIND(F$1:F$2,$A2244,D2244+1))-D2244</f>
        <v>5</v>
      </c>
      <c r="G2244" t="str">
        <f t="shared" si="178"/>
        <v xml:space="preserve"> 18.2</v>
      </c>
      <c r="H2244" t="str">
        <f t="shared" si="179"/>
        <v xml:space="preserve"> 16.1</v>
      </c>
      <c r="I2244">
        <f t="shared" si="180"/>
        <v>18.2</v>
      </c>
      <c r="J2244">
        <f t="shared" si="181"/>
        <v>16.100000000000001</v>
      </c>
    </row>
    <row r="2245" spans="1:10" x14ac:dyDescent="0.2">
      <c r="A2245" t="s">
        <v>2281</v>
      </c>
      <c r="B2245" t="s">
        <v>2248</v>
      </c>
      <c r="C2245">
        <f t="shared" si="182"/>
        <v>969</v>
      </c>
      <c r="D2245">
        <f t="shared" si="182"/>
        <v>595</v>
      </c>
      <c r="E2245">
        <f t="array" ref="E2245">MIN(FIND(E$1:E$2,$A2245,C2245+1))-C2245</f>
        <v>5</v>
      </c>
      <c r="F2245">
        <f t="array" ref="F2245">MIN(FIND(F$1:F$2,$A2245,D2245+1))-D2245</f>
        <v>5</v>
      </c>
      <c r="G2245" t="str">
        <f t="shared" si="178"/>
        <v xml:space="preserve"> 11.4</v>
      </c>
      <c r="H2245" t="str">
        <f t="shared" si="179"/>
        <v xml:space="preserve"> 24.2</v>
      </c>
      <c r="I2245">
        <f t="shared" si="180"/>
        <v>11.4</v>
      </c>
      <c r="J2245">
        <f t="shared" si="181"/>
        <v>24.2</v>
      </c>
    </row>
    <row r="2246" spans="1:10" x14ac:dyDescent="0.2">
      <c r="A2246" t="s">
        <v>2282</v>
      </c>
      <c r="B2246" t="s">
        <v>2248</v>
      </c>
      <c r="C2246">
        <f t="shared" si="182"/>
        <v>943</v>
      </c>
      <c r="D2246">
        <f t="shared" si="182"/>
        <v>587</v>
      </c>
      <c r="E2246">
        <f t="array" ref="E2246">MIN(FIND(E$1:E$2,$A2246,C2246+1))-C2246</f>
        <v>5</v>
      </c>
      <c r="F2246">
        <f t="array" ref="F2246">MIN(FIND(F$1:F$2,$A2246,D2246+1))-D2246</f>
        <v>5</v>
      </c>
      <c r="G2246" t="str">
        <f t="shared" si="178"/>
        <v xml:space="preserve"> 15.6</v>
      </c>
      <c r="H2246" t="str">
        <f t="shared" si="179"/>
        <v xml:space="preserve"> 22.4</v>
      </c>
      <c r="I2246">
        <f t="shared" si="180"/>
        <v>15.6</v>
      </c>
      <c r="J2246">
        <f t="shared" si="181"/>
        <v>22.4</v>
      </c>
    </row>
    <row r="2247" spans="1:10" x14ac:dyDescent="0.2">
      <c r="A2247" t="s">
        <v>2283</v>
      </c>
      <c r="B2247" t="s">
        <v>2248</v>
      </c>
      <c r="C2247">
        <f t="shared" si="182"/>
        <v>957</v>
      </c>
      <c r="D2247">
        <f t="shared" si="182"/>
        <v>593</v>
      </c>
      <c r="E2247">
        <f t="array" ref="E2247">MIN(FIND(E$1:E$2,$A2247,C2247+1))-C2247</f>
        <v>5</v>
      </c>
      <c r="F2247">
        <f t="array" ref="F2247">MIN(FIND(F$1:F$2,$A2247,D2247+1))-D2247</f>
        <v>5</v>
      </c>
      <c r="G2247" t="str">
        <f t="shared" si="178"/>
        <v xml:space="preserve"> 14.6</v>
      </c>
      <c r="H2247" t="str">
        <f t="shared" si="179"/>
        <v xml:space="preserve"> 23.4</v>
      </c>
      <c r="I2247">
        <f t="shared" si="180"/>
        <v>14.6</v>
      </c>
      <c r="J2247">
        <f t="shared" si="181"/>
        <v>23.4</v>
      </c>
    </row>
    <row r="2248" spans="1:10" x14ac:dyDescent="0.2">
      <c r="A2248" t="s">
        <v>2284</v>
      </c>
      <c r="B2248" t="s">
        <v>2285</v>
      </c>
      <c r="C2248">
        <f t="shared" si="182"/>
        <v>951</v>
      </c>
      <c r="D2248">
        <f t="shared" si="182"/>
        <v>591</v>
      </c>
      <c r="E2248">
        <f t="array" ref="E2248">MIN(FIND(E$1:E$2,$A2248,C2248+1))-C2248</f>
        <v>4</v>
      </c>
      <c r="F2248">
        <f t="array" ref="F2248">MIN(FIND(F$1:F$2,$A2248,D2248+1))-D2248</f>
        <v>5</v>
      </c>
      <c r="G2248" t="str">
        <f t="shared" si="178"/>
        <v xml:space="preserve"> 8.7</v>
      </c>
      <c r="H2248" t="str">
        <f t="shared" si="179"/>
        <v xml:space="preserve"> 27.7</v>
      </c>
      <c r="I2248">
        <f t="shared" si="180"/>
        <v>8.6999999999999993</v>
      </c>
      <c r="J2248">
        <f t="shared" si="181"/>
        <v>27.7</v>
      </c>
    </row>
    <row r="2249" spans="1:10" x14ac:dyDescent="0.2">
      <c r="A2249" t="s">
        <v>2286</v>
      </c>
      <c r="B2249" t="s">
        <v>2285</v>
      </c>
      <c r="C2249">
        <f t="shared" si="182"/>
        <v>968</v>
      </c>
      <c r="D2249">
        <f t="shared" si="182"/>
        <v>593</v>
      </c>
      <c r="E2249">
        <f t="array" ref="E2249">MIN(FIND(E$1:E$2,$A2249,C2249+1))-C2249</f>
        <v>5</v>
      </c>
      <c r="F2249">
        <f t="array" ref="F2249">MIN(FIND(F$1:F$2,$A2249,D2249+1))-D2249</f>
        <v>5</v>
      </c>
      <c r="G2249" t="str">
        <f t="shared" si="178"/>
        <v xml:space="preserve"> 12.9</v>
      </c>
      <c r="H2249" t="str">
        <f t="shared" si="179"/>
        <v xml:space="preserve"> 26.0</v>
      </c>
      <c r="I2249">
        <f t="shared" si="180"/>
        <v>12.9</v>
      </c>
      <c r="J2249">
        <f t="shared" si="181"/>
        <v>26</v>
      </c>
    </row>
    <row r="2250" spans="1:10" x14ac:dyDescent="0.2">
      <c r="A2250" t="s">
        <v>2287</v>
      </c>
      <c r="B2250" t="s">
        <v>2285</v>
      </c>
      <c r="C2250">
        <f t="shared" si="182"/>
        <v>951</v>
      </c>
      <c r="D2250">
        <f t="shared" si="182"/>
        <v>590</v>
      </c>
      <c r="E2250">
        <f t="array" ref="E2250">MIN(FIND(E$1:E$2,$A2250,C2250+1))-C2250</f>
        <v>5</v>
      </c>
      <c r="F2250">
        <f t="array" ref="F2250">MIN(FIND(F$1:F$2,$A2250,D2250+1))-D2250</f>
        <v>5</v>
      </c>
      <c r="G2250" t="str">
        <f t="shared" si="178"/>
        <v xml:space="preserve"> 13.0</v>
      </c>
      <c r="H2250" t="str">
        <f t="shared" si="179"/>
        <v xml:space="preserve"> 27.9</v>
      </c>
      <c r="I2250">
        <f t="shared" si="180"/>
        <v>13</v>
      </c>
      <c r="J2250">
        <f t="shared" si="181"/>
        <v>27.9</v>
      </c>
    </row>
    <row r="2251" spans="1:10" x14ac:dyDescent="0.2">
      <c r="A2251" t="s">
        <v>2288</v>
      </c>
      <c r="B2251" t="s">
        <v>2285</v>
      </c>
      <c r="C2251">
        <f t="shared" si="182"/>
        <v>958</v>
      </c>
      <c r="D2251">
        <f t="shared" si="182"/>
        <v>591</v>
      </c>
      <c r="E2251">
        <f t="array" ref="E2251">MIN(FIND(E$1:E$2,$A2251,C2251+1))-C2251</f>
        <v>5</v>
      </c>
      <c r="F2251">
        <f t="array" ref="F2251">MIN(FIND(F$1:F$2,$A2251,D2251+1))-D2251</f>
        <v>5</v>
      </c>
      <c r="G2251" t="str">
        <f t="shared" si="178"/>
        <v xml:space="preserve"> 12.2</v>
      </c>
      <c r="H2251" t="str">
        <f t="shared" si="179"/>
        <v xml:space="preserve"> 25.1</v>
      </c>
      <c r="I2251">
        <f t="shared" si="180"/>
        <v>12.2</v>
      </c>
      <c r="J2251">
        <f t="shared" si="181"/>
        <v>25.1</v>
      </c>
    </row>
    <row r="2252" spans="1:10" x14ac:dyDescent="0.2">
      <c r="A2252" t="s">
        <v>2289</v>
      </c>
      <c r="B2252" t="s">
        <v>2285</v>
      </c>
      <c r="C2252">
        <f t="shared" si="182"/>
        <v>954</v>
      </c>
      <c r="D2252">
        <f t="shared" si="182"/>
        <v>590</v>
      </c>
      <c r="E2252">
        <f t="array" ref="E2252">MIN(FIND(E$1:E$2,$A2252,C2252+1))-C2252</f>
        <v>5</v>
      </c>
      <c r="F2252">
        <f t="array" ref="F2252">MIN(FIND(F$1:F$2,$A2252,D2252+1))-D2252</f>
        <v>5</v>
      </c>
      <c r="G2252" t="str">
        <f t="shared" si="178"/>
        <v xml:space="preserve"> 12.6</v>
      </c>
      <c r="H2252" t="str">
        <f t="shared" si="179"/>
        <v xml:space="preserve"> 28.0</v>
      </c>
      <c r="I2252">
        <f t="shared" si="180"/>
        <v>12.6</v>
      </c>
      <c r="J2252">
        <f t="shared" si="181"/>
        <v>28</v>
      </c>
    </row>
    <row r="2253" spans="1:10" x14ac:dyDescent="0.2">
      <c r="A2253" t="s">
        <v>2290</v>
      </c>
      <c r="B2253" t="s">
        <v>2285</v>
      </c>
      <c r="C2253">
        <f t="shared" si="182"/>
        <v>960</v>
      </c>
      <c r="D2253">
        <f t="shared" si="182"/>
        <v>593</v>
      </c>
      <c r="E2253">
        <f t="array" ref="E2253">MIN(FIND(E$1:E$2,$A2253,C2253+1))-C2253</f>
        <v>5</v>
      </c>
      <c r="F2253">
        <f t="array" ref="F2253">MIN(FIND(F$1:F$2,$A2253,D2253+1))-D2253</f>
        <v>5</v>
      </c>
      <c r="G2253" t="str">
        <f t="shared" si="178"/>
        <v xml:space="preserve"> 13.9</v>
      </c>
      <c r="H2253" t="str">
        <f t="shared" si="179"/>
        <v xml:space="preserve"> 24.5</v>
      </c>
      <c r="I2253">
        <f t="shared" si="180"/>
        <v>13.9</v>
      </c>
      <c r="J2253">
        <f t="shared" si="181"/>
        <v>24.5</v>
      </c>
    </row>
    <row r="2254" spans="1:10" x14ac:dyDescent="0.2">
      <c r="A2254" t="s">
        <v>2291</v>
      </c>
      <c r="B2254" t="s">
        <v>2285</v>
      </c>
      <c r="C2254">
        <f t="shared" si="182"/>
        <v>957</v>
      </c>
      <c r="D2254">
        <f t="shared" si="182"/>
        <v>591</v>
      </c>
      <c r="E2254">
        <f t="array" ref="E2254">MIN(FIND(E$1:E$2,$A2254,C2254+1))-C2254</f>
        <v>5</v>
      </c>
      <c r="F2254">
        <f t="array" ref="F2254">MIN(FIND(F$1:F$2,$A2254,D2254+1))-D2254</f>
        <v>5</v>
      </c>
      <c r="G2254" t="str">
        <f t="shared" si="178"/>
        <v xml:space="preserve"> 14.1</v>
      </c>
      <c r="H2254" t="str">
        <f t="shared" si="179"/>
        <v xml:space="preserve"> 19.0</v>
      </c>
      <c r="I2254">
        <f t="shared" si="180"/>
        <v>14.1</v>
      </c>
      <c r="J2254">
        <f t="shared" si="181"/>
        <v>19</v>
      </c>
    </row>
    <row r="2255" spans="1:10" x14ac:dyDescent="0.2">
      <c r="A2255" t="s">
        <v>2292</v>
      </c>
      <c r="B2255" t="s">
        <v>2285</v>
      </c>
      <c r="C2255">
        <f t="shared" si="182"/>
        <v>953</v>
      </c>
      <c r="D2255">
        <f t="shared" si="182"/>
        <v>591</v>
      </c>
      <c r="E2255">
        <f t="array" ref="E2255">MIN(FIND(E$1:E$2,$A2255,C2255+1))-C2255</f>
        <v>5</v>
      </c>
      <c r="F2255">
        <f t="array" ref="F2255">MIN(FIND(F$1:F$2,$A2255,D2255+1))-D2255</f>
        <v>5</v>
      </c>
      <c r="G2255" t="str">
        <f t="shared" si="178"/>
        <v xml:space="preserve"> 13.3</v>
      </c>
      <c r="H2255" t="str">
        <f t="shared" si="179"/>
        <v xml:space="preserve"> 22.5</v>
      </c>
      <c r="I2255">
        <f t="shared" si="180"/>
        <v>13.3</v>
      </c>
      <c r="J2255">
        <f t="shared" si="181"/>
        <v>22.5</v>
      </c>
    </row>
    <row r="2256" spans="1:10" x14ac:dyDescent="0.2">
      <c r="A2256" t="s">
        <v>2293</v>
      </c>
      <c r="B2256" t="s">
        <v>2285</v>
      </c>
      <c r="C2256">
        <f t="shared" si="182"/>
        <v>960</v>
      </c>
      <c r="D2256">
        <f t="shared" si="182"/>
        <v>592</v>
      </c>
      <c r="E2256">
        <f t="array" ref="E2256">MIN(FIND(E$1:E$2,$A2256,C2256+1))-C2256</f>
        <v>4</v>
      </c>
      <c r="F2256">
        <f t="array" ref="F2256">MIN(FIND(F$1:F$2,$A2256,D2256+1))-D2256</f>
        <v>5</v>
      </c>
      <c r="G2256" t="str">
        <f t="shared" si="178"/>
        <v xml:space="preserve"> 5.4</v>
      </c>
      <c r="H2256" t="str">
        <f t="shared" si="179"/>
        <v xml:space="preserve"> 28.3</v>
      </c>
      <c r="I2256">
        <f t="shared" si="180"/>
        <v>5.4</v>
      </c>
      <c r="J2256">
        <f t="shared" si="181"/>
        <v>28.3</v>
      </c>
    </row>
    <row r="2257" spans="1:10" x14ac:dyDescent="0.2">
      <c r="A2257" t="s">
        <v>2294</v>
      </c>
      <c r="B2257" t="s">
        <v>2285</v>
      </c>
      <c r="C2257">
        <f t="shared" si="182"/>
        <v>958</v>
      </c>
      <c r="D2257">
        <f t="shared" si="182"/>
        <v>591</v>
      </c>
      <c r="E2257">
        <f t="array" ref="E2257">MIN(FIND(E$1:E$2,$A2257,C2257+1))-C2257</f>
        <v>4</v>
      </c>
      <c r="F2257">
        <f t="array" ref="F2257">MIN(FIND(F$1:F$2,$A2257,D2257+1))-D2257</f>
        <v>5</v>
      </c>
      <c r="G2257" t="str">
        <f t="shared" si="178"/>
        <v xml:space="preserve"> 9.3</v>
      </c>
      <c r="H2257" t="str">
        <f t="shared" si="179"/>
        <v xml:space="preserve"> 26.4</v>
      </c>
      <c r="I2257">
        <f t="shared" si="180"/>
        <v>9.3000000000000007</v>
      </c>
      <c r="J2257">
        <f t="shared" si="181"/>
        <v>26.4</v>
      </c>
    </row>
    <row r="2258" spans="1:10" x14ac:dyDescent="0.2">
      <c r="A2258" t="s">
        <v>2295</v>
      </c>
      <c r="B2258" t="s">
        <v>2285</v>
      </c>
      <c r="C2258">
        <f t="shared" si="182"/>
        <v>958</v>
      </c>
      <c r="D2258">
        <f t="shared" si="182"/>
        <v>591</v>
      </c>
      <c r="E2258">
        <f t="array" ref="E2258">MIN(FIND(E$1:E$2,$A2258,C2258+1))-C2258</f>
        <v>5</v>
      </c>
      <c r="F2258">
        <f t="array" ref="F2258">MIN(FIND(F$1:F$2,$A2258,D2258+1))-D2258</f>
        <v>5</v>
      </c>
      <c r="G2258" t="str">
        <f t="shared" si="178"/>
        <v xml:space="preserve"> 14.9</v>
      </c>
      <c r="H2258" t="str">
        <f t="shared" si="179"/>
        <v xml:space="preserve"> 22.7</v>
      </c>
      <c r="I2258">
        <f t="shared" si="180"/>
        <v>14.9</v>
      </c>
      <c r="J2258">
        <f t="shared" si="181"/>
        <v>22.7</v>
      </c>
    </row>
    <row r="2259" spans="1:10" x14ac:dyDescent="0.2">
      <c r="A2259" t="s">
        <v>2296</v>
      </c>
      <c r="B2259" t="s">
        <v>2285</v>
      </c>
      <c r="C2259">
        <f t="shared" si="182"/>
        <v>946</v>
      </c>
      <c r="D2259">
        <f t="shared" si="182"/>
        <v>590</v>
      </c>
      <c r="E2259">
        <f t="array" ref="E2259">MIN(FIND(E$1:E$2,$A2259,C2259+1))-C2259</f>
        <v>5</v>
      </c>
      <c r="F2259">
        <f t="array" ref="F2259">MIN(FIND(F$1:F$2,$A2259,D2259+1))-D2259</f>
        <v>5</v>
      </c>
      <c r="G2259" t="str">
        <f t="shared" si="178"/>
        <v xml:space="preserve"> 13.1</v>
      </c>
      <c r="H2259" t="str">
        <f t="shared" si="179"/>
        <v xml:space="preserve"> 15.2</v>
      </c>
      <c r="I2259">
        <f t="shared" si="180"/>
        <v>13.1</v>
      </c>
      <c r="J2259">
        <f t="shared" si="181"/>
        <v>15.2</v>
      </c>
    </row>
    <row r="2260" spans="1:10" x14ac:dyDescent="0.2">
      <c r="A2260" t="s">
        <v>2297</v>
      </c>
      <c r="B2260" t="s">
        <v>2285</v>
      </c>
      <c r="C2260">
        <f t="shared" si="182"/>
        <v>952</v>
      </c>
      <c r="D2260">
        <f t="shared" si="182"/>
        <v>590</v>
      </c>
      <c r="E2260">
        <f t="array" ref="E2260">MIN(FIND(E$1:E$2,$A2260,C2260+1))-C2260</f>
        <v>5</v>
      </c>
      <c r="F2260">
        <f t="array" ref="F2260">MIN(FIND(F$1:F$2,$A2260,D2260+1))-D2260</f>
        <v>5</v>
      </c>
      <c r="G2260" t="str">
        <f t="shared" si="178"/>
        <v xml:space="preserve"> 11.6</v>
      </c>
      <c r="H2260" t="str">
        <f t="shared" si="179"/>
        <v xml:space="preserve"> 30.5</v>
      </c>
      <c r="I2260">
        <f t="shared" si="180"/>
        <v>11.6</v>
      </c>
      <c r="J2260">
        <f t="shared" si="181"/>
        <v>30.5</v>
      </c>
    </row>
    <row r="2261" spans="1:10" x14ac:dyDescent="0.2">
      <c r="A2261" t="s">
        <v>2298</v>
      </c>
      <c r="B2261" t="s">
        <v>2285</v>
      </c>
      <c r="C2261">
        <f t="shared" si="182"/>
        <v>958</v>
      </c>
      <c r="D2261">
        <f t="shared" si="182"/>
        <v>591</v>
      </c>
      <c r="E2261">
        <f t="array" ref="E2261">MIN(FIND(E$1:E$2,$A2261,C2261+1))-C2261</f>
        <v>5</v>
      </c>
      <c r="F2261">
        <f t="array" ref="F2261">MIN(FIND(F$1:F$2,$A2261,D2261+1))-D2261</f>
        <v>5</v>
      </c>
      <c r="G2261" t="str">
        <f t="shared" si="178"/>
        <v xml:space="preserve"> 20.5</v>
      </c>
      <c r="H2261" t="str">
        <f t="shared" si="179"/>
        <v xml:space="preserve"> 19.9</v>
      </c>
      <c r="I2261">
        <f t="shared" si="180"/>
        <v>20.5</v>
      </c>
      <c r="J2261">
        <f t="shared" si="181"/>
        <v>19.899999999999999</v>
      </c>
    </row>
    <row r="2262" spans="1:10" x14ac:dyDescent="0.2">
      <c r="A2262" t="s">
        <v>2299</v>
      </c>
      <c r="B2262" t="s">
        <v>2285</v>
      </c>
      <c r="C2262">
        <f t="shared" si="182"/>
        <v>963</v>
      </c>
      <c r="D2262">
        <f t="shared" si="182"/>
        <v>592</v>
      </c>
      <c r="E2262">
        <f t="array" ref="E2262">MIN(FIND(E$1:E$2,$A2262,C2262+1))-C2262</f>
        <v>4</v>
      </c>
      <c r="F2262">
        <f t="array" ref="F2262">MIN(FIND(F$1:F$2,$A2262,D2262+1))-D2262</f>
        <v>5</v>
      </c>
      <c r="G2262" t="str">
        <f t="shared" si="178"/>
        <v xml:space="preserve"> 6.9</v>
      </c>
      <c r="H2262" t="str">
        <f t="shared" si="179"/>
        <v xml:space="preserve"> 27.4</v>
      </c>
      <c r="I2262">
        <f t="shared" si="180"/>
        <v>6.9</v>
      </c>
      <c r="J2262">
        <f t="shared" si="181"/>
        <v>27.4</v>
      </c>
    </row>
    <row r="2263" spans="1:10" x14ac:dyDescent="0.2">
      <c r="A2263" t="s">
        <v>2300</v>
      </c>
      <c r="B2263" t="s">
        <v>2285</v>
      </c>
      <c r="C2263">
        <f t="shared" si="182"/>
        <v>955</v>
      </c>
      <c r="D2263">
        <f t="shared" si="182"/>
        <v>590</v>
      </c>
      <c r="E2263">
        <f t="array" ref="E2263">MIN(FIND(E$1:E$2,$A2263,C2263+1))-C2263</f>
        <v>5</v>
      </c>
      <c r="F2263">
        <f t="array" ref="F2263">MIN(FIND(F$1:F$2,$A2263,D2263+1))-D2263</f>
        <v>5</v>
      </c>
      <c r="G2263" t="str">
        <f t="shared" si="178"/>
        <v xml:space="preserve"> 18.3</v>
      </c>
      <c r="H2263" t="str">
        <f t="shared" si="179"/>
        <v xml:space="preserve"> 22.8</v>
      </c>
      <c r="I2263">
        <f t="shared" si="180"/>
        <v>18.3</v>
      </c>
      <c r="J2263">
        <f t="shared" si="181"/>
        <v>22.8</v>
      </c>
    </row>
    <row r="2264" spans="1:10" x14ac:dyDescent="0.2">
      <c r="A2264" t="s">
        <v>2301</v>
      </c>
      <c r="B2264" t="s">
        <v>2285</v>
      </c>
      <c r="C2264">
        <f t="shared" si="182"/>
        <v>954</v>
      </c>
      <c r="D2264">
        <f t="shared" si="182"/>
        <v>587</v>
      </c>
      <c r="E2264">
        <f t="array" ref="E2264">MIN(FIND(E$1:E$2,$A2264,C2264+1))-C2264</f>
        <v>5</v>
      </c>
      <c r="F2264">
        <f t="array" ref="F2264">MIN(FIND(F$1:F$2,$A2264,D2264+1))-D2264</f>
        <v>5</v>
      </c>
      <c r="G2264" t="str">
        <f t="shared" si="178"/>
        <v xml:space="preserve"> 14.5</v>
      </c>
      <c r="H2264" t="str">
        <f t="shared" si="179"/>
        <v xml:space="preserve"> 25.1</v>
      </c>
      <c r="I2264">
        <f t="shared" si="180"/>
        <v>14.5</v>
      </c>
      <c r="J2264">
        <f t="shared" si="181"/>
        <v>25.1</v>
      </c>
    </row>
    <row r="2265" spans="1:10" x14ac:dyDescent="0.2">
      <c r="A2265" t="s">
        <v>2302</v>
      </c>
      <c r="B2265" t="s">
        <v>2285</v>
      </c>
      <c r="C2265">
        <f t="shared" si="182"/>
        <v>952</v>
      </c>
      <c r="D2265">
        <f t="shared" si="182"/>
        <v>591</v>
      </c>
      <c r="E2265">
        <f t="array" ref="E2265">MIN(FIND(E$1:E$2,$A2265,C2265+1))-C2265</f>
        <v>5</v>
      </c>
      <c r="F2265">
        <f t="array" ref="F2265">MIN(FIND(F$1:F$2,$A2265,D2265+1))-D2265</f>
        <v>5</v>
      </c>
      <c r="G2265" t="str">
        <f t="shared" si="178"/>
        <v xml:space="preserve"> 16.1</v>
      </c>
      <c r="H2265" t="str">
        <f t="shared" si="179"/>
        <v xml:space="preserve"> 23.3</v>
      </c>
      <c r="I2265">
        <f t="shared" si="180"/>
        <v>16.100000000000001</v>
      </c>
      <c r="J2265">
        <f t="shared" si="181"/>
        <v>23.3</v>
      </c>
    </row>
    <row r="2266" spans="1:10" x14ac:dyDescent="0.2">
      <c r="A2266" t="s">
        <v>2303</v>
      </c>
      <c r="B2266" t="s">
        <v>2285</v>
      </c>
      <c r="C2266">
        <f t="shared" si="182"/>
        <v>952</v>
      </c>
      <c r="D2266">
        <f t="shared" si="182"/>
        <v>587</v>
      </c>
      <c r="E2266">
        <f t="array" ref="E2266">MIN(FIND(E$1:E$2,$A2266,C2266+1))-C2266</f>
        <v>5</v>
      </c>
      <c r="F2266">
        <f t="array" ref="F2266">MIN(FIND(F$1:F$2,$A2266,D2266+1))-D2266</f>
        <v>5</v>
      </c>
      <c r="G2266" t="str">
        <f t="shared" si="178"/>
        <v xml:space="preserve"> 16.6</v>
      </c>
      <c r="H2266" t="str">
        <f t="shared" si="179"/>
        <v xml:space="preserve"> 21.1</v>
      </c>
      <c r="I2266">
        <f t="shared" si="180"/>
        <v>16.600000000000001</v>
      </c>
      <c r="J2266">
        <f t="shared" si="181"/>
        <v>21.1</v>
      </c>
    </row>
    <row r="2267" spans="1:10" x14ac:dyDescent="0.2">
      <c r="A2267" t="s">
        <v>2304</v>
      </c>
      <c r="B2267" t="s">
        <v>2285</v>
      </c>
      <c r="C2267">
        <f t="shared" si="182"/>
        <v>955</v>
      </c>
      <c r="D2267">
        <f t="shared" si="182"/>
        <v>591</v>
      </c>
      <c r="E2267">
        <f t="array" ref="E2267">MIN(FIND(E$1:E$2,$A2267,C2267+1))-C2267</f>
        <v>5</v>
      </c>
      <c r="F2267">
        <f t="array" ref="F2267">MIN(FIND(F$1:F$2,$A2267,D2267+1))-D2267</f>
        <v>5</v>
      </c>
      <c r="G2267" t="str">
        <f t="shared" si="178"/>
        <v xml:space="preserve"> 15.9</v>
      </c>
      <c r="H2267" t="str">
        <f t="shared" si="179"/>
        <v xml:space="preserve"> 22.4</v>
      </c>
      <c r="I2267">
        <f t="shared" si="180"/>
        <v>15.9</v>
      </c>
      <c r="J2267">
        <f t="shared" si="181"/>
        <v>22.4</v>
      </c>
    </row>
    <row r="2268" spans="1:10" x14ac:dyDescent="0.2">
      <c r="A2268" t="s">
        <v>2305</v>
      </c>
      <c r="B2268" t="s">
        <v>2285</v>
      </c>
      <c r="C2268">
        <f t="shared" si="182"/>
        <v>963</v>
      </c>
      <c r="D2268">
        <f t="shared" si="182"/>
        <v>591</v>
      </c>
      <c r="E2268">
        <f t="array" ref="E2268">MIN(FIND(E$1:E$2,$A2268,C2268+1))-C2268</f>
        <v>4</v>
      </c>
      <c r="F2268">
        <f t="array" ref="F2268">MIN(FIND(F$1:F$2,$A2268,D2268+1))-D2268</f>
        <v>5</v>
      </c>
      <c r="G2268" t="str">
        <f t="shared" si="178"/>
        <v xml:space="preserve"> 8.3</v>
      </c>
      <c r="H2268" t="str">
        <f t="shared" si="179"/>
        <v xml:space="preserve"> 21.2</v>
      </c>
      <c r="I2268">
        <f t="shared" si="180"/>
        <v>8.3000000000000007</v>
      </c>
      <c r="J2268">
        <f t="shared" si="181"/>
        <v>21.2</v>
      </c>
    </row>
    <row r="2269" spans="1:10" x14ac:dyDescent="0.2">
      <c r="A2269" t="s">
        <v>2306</v>
      </c>
      <c r="B2269" t="s">
        <v>2285</v>
      </c>
      <c r="C2269">
        <f t="shared" si="182"/>
        <v>958</v>
      </c>
      <c r="D2269">
        <f t="shared" si="182"/>
        <v>589</v>
      </c>
      <c r="E2269">
        <f t="array" ref="E2269">MIN(FIND(E$1:E$2,$A2269,C2269+1))-C2269</f>
        <v>5</v>
      </c>
      <c r="F2269">
        <f t="array" ref="F2269">MIN(FIND(F$1:F$2,$A2269,D2269+1))-D2269</f>
        <v>5</v>
      </c>
      <c r="G2269" t="str">
        <f t="shared" si="178"/>
        <v xml:space="preserve"> 13.3</v>
      </c>
      <c r="H2269" t="str">
        <f t="shared" si="179"/>
        <v xml:space="preserve"> 21.3</v>
      </c>
      <c r="I2269">
        <f t="shared" si="180"/>
        <v>13.3</v>
      </c>
      <c r="J2269">
        <f t="shared" si="181"/>
        <v>21.3</v>
      </c>
    </row>
    <row r="2270" spans="1:10" x14ac:dyDescent="0.2">
      <c r="A2270" t="s">
        <v>2307</v>
      </c>
      <c r="B2270" t="s">
        <v>2285</v>
      </c>
      <c r="C2270">
        <f t="shared" si="182"/>
        <v>964</v>
      </c>
      <c r="D2270">
        <f t="shared" si="182"/>
        <v>594</v>
      </c>
      <c r="E2270">
        <f t="array" ref="E2270">MIN(FIND(E$1:E$2,$A2270,C2270+1))-C2270</f>
        <v>5</v>
      </c>
      <c r="F2270">
        <f t="array" ref="F2270">MIN(FIND(F$1:F$2,$A2270,D2270+1))-D2270</f>
        <v>5</v>
      </c>
      <c r="G2270" t="str">
        <f t="shared" si="178"/>
        <v xml:space="preserve"> 10.3</v>
      </c>
      <c r="H2270" t="str">
        <f t="shared" si="179"/>
        <v xml:space="preserve"> 27.7</v>
      </c>
      <c r="I2270">
        <f t="shared" si="180"/>
        <v>10.3</v>
      </c>
      <c r="J2270">
        <f t="shared" si="181"/>
        <v>27.7</v>
      </c>
    </row>
    <row r="2271" spans="1:10" x14ac:dyDescent="0.2">
      <c r="A2271" t="s">
        <v>2308</v>
      </c>
      <c r="B2271" t="s">
        <v>2285</v>
      </c>
      <c r="C2271">
        <f t="shared" si="182"/>
        <v>949</v>
      </c>
      <c r="D2271">
        <f t="shared" si="182"/>
        <v>591</v>
      </c>
      <c r="E2271">
        <f t="array" ref="E2271">MIN(FIND(E$1:E$2,$A2271,C2271+1))-C2271</f>
        <v>5</v>
      </c>
      <c r="F2271">
        <f t="array" ref="F2271">MIN(FIND(F$1:F$2,$A2271,D2271+1))-D2271</f>
        <v>5</v>
      </c>
      <c r="G2271" t="str">
        <f t="shared" si="178"/>
        <v xml:space="preserve"> 10.4</v>
      </c>
      <c r="H2271" t="str">
        <f t="shared" si="179"/>
        <v xml:space="preserve"> 16.8</v>
      </c>
      <c r="I2271">
        <f t="shared" si="180"/>
        <v>10.4</v>
      </c>
      <c r="J2271">
        <f t="shared" si="181"/>
        <v>16.8</v>
      </c>
    </row>
    <row r="2272" spans="1:10" x14ac:dyDescent="0.2">
      <c r="A2272" t="s">
        <v>2309</v>
      </c>
      <c r="B2272" t="s">
        <v>2285</v>
      </c>
      <c r="C2272">
        <f t="shared" si="182"/>
        <v>957</v>
      </c>
      <c r="D2272">
        <f t="shared" si="182"/>
        <v>591</v>
      </c>
      <c r="E2272">
        <f t="array" ref="E2272">MIN(FIND(E$1:E$2,$A2272,C2272+1))-C2272</f>
        <v>5</v>
      </c>
      <c r="F2272">
        <f t="array" ref="F2272">MIN(FIND(F$1:F$2,$A2272,D2272+1))-D2272</f>
        <v>5</v>
      </c>
      <c r="G2272" t="str">
        <f t="shared" si="178"/>
        <v xml:space="preserve"> 16.9</v>
      </c>
      <c r="H2272" t="str">
        <f t="shared" si="179"/>
        <v xml:space="preserve"> 18.6</v>
      </c>
      <c r="I2272">
        <f t="shared" si="180"/>
        <v>16.899999999999999</v>
      </c>
      <c r="J2272">
        <f t="shared" si="181"/>
        <v>18.600000000000001</v>
      </c>
    </row>
    <row r="2273" spans="1:10" x14ac:dyDescent="0.2">
      <c r="A2273" t="s">
        <v>2310</v>
      </c>
      <c r="B2273" t="s">
        <v>2285</v>
      </c>
      <c r="C2273">
        <f t="shared" si="182"/>
        <v>959</v>
      </c>
      <c r="D2273">
        <f t="shared" si="182"/>
        <v>591</v>
      </c>
      <c r="E2273">
        <f t="array" ref="E2273">MIN(FIND(E$1:E$2,$A2273,C2273+1))-C2273</f>
        <v>5</v>
      </c>
      <c r="F2273">
        <f t="array" ref="F2273">MIN(FIND(F$1:F$2,$A2273,D2273+1))-D2273</f>
        <v>5</v>
      </c>
      <c r="G2273" t="str">
        <f t="shared" si="178"/>
        <v xml:space="preserve"> 18.4</v>
      </c>
      <c r="H2273" t="str">
        <f t="shared" si="179"/>
        <v xml:space="preserve"> 25.2</v>
      </c>
      <c r="I2273">
        <f t="shared" si="180"/>
        <v>18.399999999999999</v>
      </c>
      <c r="J2273">
        <f t="shared" si="181"/>
        <v>25.2</v>
      </c>
    </row>
    <row r="2274" spans="1:10" x14ac:dyDescent="0.2">
      <c r="A2274" t="s">
        <v>2311</v>
      </c>
      <c r="B2274" t="s">
        <v>2285</v>
      </c>
      <c r="C2274">
        <f t="shared" si="182"/>
        <v>943</v>
      </c>
      <c r="D2274">
        <f t="shared" si="182"/>
        <v>587</v>
      </c>
      <c r="E2274">
        <f t="array" ref="E2274">MIN(FIND(E$1:E$2,$A2274,C2274+1))-C2274</f>
        <v>5</v>
      </c>
      <c r="F2274">
        <f t="array" ref="F2274">MIN(FIND(F$1:F$2,$A2274,D2274+1))-D2274</f>
        <v>5</v>
      </c>
      <c r="G2274" t="str">
        <f t="shared" si="178"/>
        <v xml:space="preserve"> 16.3</v>
      </c>
      <c r="H2274" t="str">
        <f t="shared" si="179"/>
        <v xml:space="preserve"> 26.7</v>
      </c>
      <c r="I2274">
        <f t="shared" si="180"/>
        <v>16.3</v>
      </c>
      <c r="J2274">
        <f t="shared" si="181"/>
        <v>26.7</v>
      </c>
    </row>
    <row r="2275" spans="1:10" x14ac:dyDescent="0.2">
      <c r="A2275" t="s">
        <v>2312</v>
      </c>
      <c r="B2275" t="s">
        <v>2285</v>
      </c>
      <c r="C2275">
        <f t="shared" si="182"/>
        <v>957</v>
      </c>
      <c r="D2275">
        <f t="shared" si="182"/>
        <v>591</v>
      </c>
      <c r="E2275">
        <f t="array" ref="E2275">MIN(FIND(E$1:E$2,$A2275,C2275+1))-C2275</f>
        <v>5</v>
      </c>
      <c r="F2275">
        <f t="array" ref="F2275">MIN(FIND(F$1:F$2,$A2275,D2275+1))-D2275</f>
        <v>5</v>
      </c>
      <c r="G2275" t="str">
        <f t="shared" si="178"/>
        <v xml:space="preserve"> 11.0</v>
      </c>
      <c r="H2275" t="str">
        <f t="shared" si="179"/>
        <v xml:space="preserve"> 23.2</v>
      </c>
      <c r="I2275">
        <f t="shared" si="180"/>
        <v>11</v>
      </c>
      <c r="J2275">
        <f t="shared" si="181"/>
        <v>23.2</v>
      </c>
    </row>
    <row r="2276" spans="1:10" x14ac:dyDescent="0.2">
      <c r="A2276" t="s">
        <v>2313</v>
      </c>
      <c r="B2276" t="s">
        <v>2285</v>
      </c>
      <c r="C2276">
        <f t="shared" si="182"/>
        <v>948</v>
      </c>
      <c r="D2276">
        <f t="shared" si="182"/>
        <v>587</v>
      </c>
      <c r="E2276">
        <f t="array" ref="E2276">MIN(FIND(E$1:E$2,$A2276,C2276+1))-C2276</f>
        <v>5</v>
      </c>
      <c r="F2276">
        <f t="array" ref="F2276">MIN(FIND(F$1:F$2,$A2276,D2276+1))-D2276</f>
        <v>5</v>
      </c>
      <c r="G2276" t="str">
        <f t="shared" si="178"/>
        <v xml:space="preserve"> 11.1</v>
      </c>
      <c r="H2276" t="str">
        <f t="shared" si="179"/>
        <v xml:space="preserve"> 33.0</v>
      </c>
      <c r="I2276">
        <f t="shared" si="180"/>
        <v>11.1</v>
      </c>
      <c r="J2276">
        <f t="shared" si="181"/>
        <v>33</v>
      </c>
    </row>
    <row r="2277" spans="1:10" x14ac:dyDescent="0.2">
      <c r="A2277" t="s">
        <v>2314</v>
      </c>
      <c r="B2277" t="s">
        <v>2285</v>
      </c>
      <c r="C2277">
        <f t="shared" si="182"/>
        <v>950</v>
      </c>
      <c r="D2277">
        <f t="shared" si="182"/>
        <v>587</v>
      </c>
      <c r="E2277">
        <f t="array" ref="E2277">MIN(FIND(E$1:E$2,$A2277,C2277+1))-C2277</f>
        <v>5</v>
      </c>
      <c r="F2277">
        <f t="array" ref="F2277">MIN(FIND(F$1:F$2,$A2277,D2277+1))-D2277</f>
        <v>5</v>
      </c>
      <c r="G2277" t="str">
        <f t="shared" si="178"/>
        <v xml:space="preserve"> 14.7</v>
      </c>
      <c r="H2277" t="str">
        <f t="shared" si="179"/>
        <v xml:space="preserve"> 26.9</v>
      </c>
      <c r="I2277">
        <f t="shared" si="180"/>
        <v>14.7</v>
      </c>
      <c r="J2277">
        <f t="shared" si="181"/>
        <v>26.9</v>
      </c>
    </row>
    <row r="2278" spans="1:10" x14ac:dyDescent="0.2">
      <c r="A2278" t="s">
        <v>2315</v>
      </c>
      <c r="B2278" t="s">
        <v>2285</v>
      </c>
      <c r="C2278">
        <f t="shared" si="182"/>
        <v>950</v>
      </c>
      <c r="D2278">
        <f t="shared" si="182"/>
        <v>587</v>
      </c>
      <c r="E2278">
        <f t="array" ref="E2278">MIN(FIND(E$1:E$2,$A2278,C2278+1))-C2278</f>
        <v>5</v>
      </c>
      <c r="F2278">
        <f t="array" ref="F2278">MIN(FIND(F$1:F$2,$A2278,D2278+1))-D2278</f>
        <v>5</v>
      </c>
      <c r="G2278" t="str">
        <f t="shared" si="178"/>
        <v xml:space="preserve"> 12.7</v>
      </c>
      <c r="H2278" t="str">
        <f t="shared" si="179"/>
        <v xml:space="preserve"> 28.1</v>
      </c>
      <c r="I2278">
        <f t="shared" si="180"/>
        <v>12.7</v>
      </c>
      <c r="J2278">
        <f t="shared" si="181"/>
        <v>28.1</v>
      </c>
    </row>
    <row r="2279" spans="1:10" x14ac:dyDescent="0.2">
      <c r="A2279" t="s">
        <v>2316</v>
      </c>
      <c r="B2279" t="s">
        <v>2285</v>
      </c>
      <c r="C2279">
        <f t="shared" si="182"/>
        <v>952</v>
      </c>
      <c r="D2279">
        <f t="shared" si="182"/>
        <v>587</v>
      </c>
      <c r="E2279">
        <f t="array" ref="E2279">MIN(FIND(E$1:E$2,$A2279,C2279+1))-C2279</f>
        <v>5</v>
      </c>
      <c r="F2279">
        <f t="array" ref="F2279">MIN(FIND(F$1:F$2,$A2279,D2279+1))-D2279</f>
        <v>5</v>
      </c>
      <c r="G2279" t="str">
        <f t="shared" si="178"/>
        <v xml:space="preserve"> 17.7</v>
      </c>
      <c r="H2279" t="str">
        <f t="shared" si="179"/>
        <v xml:space="preserve"> 22.8</v>
      </c>
      <c r="I2279">
        <f t="shared" si="180"/>
        <v>17.7</v>
      </c>
      <c r="J2279">
        <f t="shared" si="181"/>
        <v>22.8</v>
      </c>
    </row>
    <row r="2280" spans="1:10" x14ac:dyDescent="0.2">
      <c r="A2280" t="s">
        <v>2317</v>
      </c>
      <c r="B2280" t="s">
        <v>2285</v>
      </c>
      <c r="C2280">
        <f t="shared" si="182"/>
        <v>956</v>
      </c>
      <c r="D2280">
        <f t="shared" si="182"/>
        <v>590</v>
      </c>
      <c r="E2280">
        <f t="array" ref="E2280">MIN(FIND(E$1:E$2,$A2280,C2280+1))-C2280</f>
        <v>5</v>
      </c>
      <c r="F2280">
        <f t="array" ref="F2280">MIN(FIND(F$1:F$2,$A2280,D2280+1))-D2280</f>
        <v>5</v>
      </c>
      <c r="G2280" t="str">
        <f t="shared" si="178"/>
        <v xml:space="preserve"> 15.3</v>
      </c>
      <c r="H2280" t="str">
        <f t="shared" si="179"/>
        <v xml:space="preserve"> 21.9</v>
      </c>
      <c r="I2280">
        <f t="shared" si="180"/>
        <v>15.3</v>
      </c>
      <c r="J2280">
        <f t="shared" si="181"/>
        <v>21.9</v>
      </c>
    </row>
    <row r="2281" spans="1:10" x14ac:dyDescent="0.2">
      <c r="A2281" t="s">
        <v>2318</v>
      </c>
      <c r="B2281" t="s">
        <v>2285</v>
      </c>
      <c r="C2281">
        <f t="shared" si="182"/>
        <v>952</v>
      </c>
      <c r="D2281">
        <f t="shared" si="182"/>
        <v>590</v>
      </c>
      <c r="E2281">
        <f t="array" ref="E2281">MIN(FIND(E$1:E$2,$A2281,C2281+1))-C2281</f>
        <v>5</v>
      </c>
      <c r="F2281">
        <f t="array" ref="F2281">MIN(FIND(F$1:F$2,$A2281,D2281+1))-D2281</f>
        <v>5</v>
      </c>
      <c r="G2281" t="str">
        <f t="shared" si="178"/>
        <v xml:space="preserve"> 11.8</v>
      </c>
      <c r="H2281" t="str">
        <f t="shared" si="179"/>
        <v xml:space="preserve"> 29.3</v>
      </c>
      <c r="I2281">
        <f t="shared" si="180"/>
        <v>11.8</v>
      </c>
      <c r="J2281">
        <f t="shared" si="181"/>
        <v>29.3</v>
      </c>
    </row>
    <row r="2282" spans="1:10" x14ac:dyDescent="0.2">
      <c r="A2282" t="s">
        <v>2319</v>
      </c>
      <c r="B2282" t="s">
        <v>2285</v>
      </c>
      <c r="C2282">
        <f t="shared" si="182"/>
        <v>960</v>
      </c>
      <c r="D2282">
        <f t="shared" si="182"/>
        <v>587</v>
      </c>
      <c r="E2282">
        <f t="array" ref="E2282">MIN(FIND(E$1:E$2,$A2282,C2282+1))-C2282</f>
        <v>5</v>
      </c>
      <c r="F2282">
        <f t="array" ref="F2282">MIN(FIND(F$1:F$2,$A2282,D2282+1))-D2282</f>
        <v>5</v>
      </c>
      <c r="G2282" t="str">
        <f t="shared" si="178"/>
        <v xml:space="preserve"> 13.6</v>
      </c>
      <c r="H2282" t="str">
        <f t="shared" si="179"/>
        <v xml:space="preserve"> 20.0</v>
      </c>
      <c r="I2282">
        <f t="shared" si="180"/>
        <v>13.6</v>
      </c>
      <c r="J2282">
        <f t="shared" si="181"/>
        <v>20</v>
      </c>
    </row>
    <row r="2283" spans="1:10" x14ac:dyDescent="0.2">
      <c r="A2283" t="s">
        <v>2320</v>
      </c>
      <c r="B2283" t="s">
        <v>2285</v>
      </c>
      <c r="C2283">
        <f t="shared" si="182"/>
        <v>965</v>
      </c>
      <c r="D2283">
        <f t="shared" si="182"/>
        <v>593</v>
      </c>
      <c r="E2283">
        <f t="array" ref="E2283">MIN(FIND(E$1:E$2,$A2283,C2283+1))-C2283</f>
        <v>5</v>
      </c>
      <c r="F2283">
        <f t="array" ref="F2283">MIN(FIND(F$1:F$2,$A2283,D2283+1))-D2283</f>
        <v>5</v>
      </c>
      <c r="G2283" t="str">
        <f t="shared" si="178"/>
        <v xml:space="preserve"> 10.5</v>
      </c>
      <c r="H2283" t="str">
        <f t="shared" si="179"/>
        <v xml:space="preserve"> 22.5</v>
      </c>
      <c r="I2283">
        <f t="shared" si="180"/>
        <v>10.5</v>
      </c>
      <c r="J2283">
        <f t="shared" si="181"/>
        <v>22.5</v>
      </c>
    </row>
    <row r="2284" spans="1:10" x14ac:dyDescent="0.2">
      <c r="A2284" t="s">
        <v>2321</v>
      </c>
      <c r="B2284" t="s">
        <v>2285</v>
      </c>
      <c r="C2284">
        <f t="shared" si="182"/>
        <v>953</v>
      </c>
      <c r="D2284">
        <f t="shared" si="182"/>
        <v>591</v>
      </c>
      <c r="E2284">
        <f t="array" ref="E2284">MIN(FIND(E$1:E$2,$A2284,C2284+1))-C2284</f>
        <v>5</v>
      </c>
      <c r="F2284">
        <f t="array" ref="F2284">MIN(FIND(F$1:F$2,$A2284,D2284+1))-D2284</f>
        <v>5</v>
      </c>
      <c r="G2284" t="str">
        <f t="shared" si="178"/>
        <v xml:space="preserve"> 14.4</v>
      </c>
      <c r="H2284" t="str">
        <f t="shared" si="179"/>
        <v xml:space="preserve"> 22.4</v>
      </c>
      <c r="I2284">
        <f t="shared" si="180"/>
        <v>14.4</v>
      </c>
      <c r="J2284">
        <f t="shared" si="181"/>
        <v>22.4</v>
      </c>
    </row>
    <row r="2285" spans="1:10" x14ac:dyDescent="0.2">
      <c r="A2285" t="s">
        <v>2322</v>
      </c>
      <c r="B2285" t="s">
        <v>2285</v>
      </c>
      <c r="C2285">
        <f t="shared" si="182"/>
        <v>961</v>
      </c>
      <c r="D2285">
        <f t="shared" si="182"/>
        <v>592</v>
      </c>
      <c r="E2285">
        <f t="array" ref="E2285">MIN(FIND(E$1:E$2,$A2285,C2285+1))-C2285</f>
        <v>5</v>
      </c>
      <c r="F2285">
        <f t="array" ref="F2285">MIN(FIND(F$1:F$2,$A2285,D2285+1))-D2285</f>
        <v>5</v>
      </c>
      <c r="G2285" t="str">
        <f t="shared" si="178"/>
        <v xml:space="preserve"> 10.7</v>
      </c>
      <c r="H2285" t="str">
        <f t="shared" si="179"/>
        <v xml:space="preserve"> 22.9</v>
      </c>
      <c r="I2285">
        <f t="shared" si="180"/>
        <v>10.7</v>
      </c>
      <c r="J2285">
        <f t="shared" si="181"/>
        <v>22.9</v>
      </c>
    </row>
    <row r="2286" spans="1:10" x14ac:dyDescent="0.2">
      <c r="A2286" t="s">
        <v>2323</v>
      </c>
      <c r="B2286" t="s">
        <v>2285</v>
      </c>
      <c r="C2286">
        <f t="shared" si="182"/>
        <v>957</v>
      </c>
      <c r="D2286">
        <f t="shared" si="182"/>
        <v>593</v>
      </c>
      <c r="E2286">
        <f t="array" ref="E2286">MIN(FIND(E$1:E$2,$A2286,C2286+1))-C2286</f>
        <v>5</v>
      </c>
      <c r="F2286">
        <f t="array" ref="F2286">MIN(FIND(F$1:F$2,$A2286,D2286+1))-D2286</f>
        <v>5</v>
      </c>
      <c r="G2286" t="str">
        <f t="shared" si="178"/>
        <v xml:space="preserve"> 13.7</v>
      </c>
      <c r="H2286" t="str">
        <f t="shared" si="179"/>
        <v xml:space="preserve"> 24.2</v>
      </c>
      <c r="I2286">
        <f t="shared" si="180"/>
        <v>13.7</v>
      </c>
      <c r="J2286">
        <f t="shared" si="181"/>
        <v>24.2</v>
      </c>
    </row>
    <row r="2287" spans="1:10" x14ac:dyDescent="0.2">
      <c r="A2287" t="s">
        <v>2324</v>
      </c>
      <c r="B2287" t="s">
        <v>2285</v>
      </c>
      <c r="C2287">
        <f t="shared" si="182"/>
        <v>960</v>
      </c>
      <c r="D2287">
        <f t="shared" si="182"/>
        <v>591</v>
      </c>
      <c r="E2287">
        <f t="array" ref="E2287">MIN(FIND(E$1:E$2,$A2287,C2287+1))-C2287</f>
        <v>5</v>
      </c>
      <c r="F2287">
        <f t="array" ref="F2287">MIN(FIND(F$1:F$2,$A2287,D2287+1))-D2287</f>
        <v>5</v>
      </c>
      <c r="G2287" t="str">
        <f t="shared" si="178"/>
        <v xml:space="preserve"> 15.6</v>
      </c>
      <c r="H2287" t="str">
        <f t="shared" si="179"/>
        <v xml:space="preserve"> 22.2</v>
      </c>
      <c r="I2287">
        <f t="shared" si="180"/>
        <v>15.6</v>
      </c>
      <c r="J2287">
        <f t="shared" si="181"/>
        <v>22.2</v>
      </c>
    </row>
    <row r="2288" spans="1:10" x14ac:dyDescent="0.2">
      <c r="A2288" t="s">
        <v>2325</v>
      </c>
      <c r="B2288" t="s">
        <v>2285</v>
      </c>
      <c r="C2288">
        <f t="shared" si="182"/>
        <v>961</v>
      </c>
      <c r="D2288">
        <f t="shared" si="182"/>
        <v>591</v>
      </c>
      <c r="E2288">
        <f t="array" ref="E2288">MIN(FIND(E$1:E$2,$A2288,C2288+1))-C2288</f>
        <v>5</v>
      </c>
      <c r="F2288">
        <f t="array" ref="F2288">MIN(FIND(F$1:F$2,$A2288,D2288+1))-D2288</f>
        <v>5</v>
      </c>
      <c r="G2288" t="str">
        <f t="shared" si="178"/>
        <v xml:space="preserve"> 14.2</v>
      </c>
      <c r="H2288" t="str">
        <f t="shared" si="179"/>
        <v xml:space="preserve"> 19.8</v>
      </c>
      <c r="I2288">
        <f t="shared" si="180"/>
        <v>14.2</v>
      </c>
      <c r="J2288">
        <f t="shared" si="181"/>
        <v>19.8</v>
      </c>
    </row>
    <row r="2289" spans="1:10" x14ac:dyDescent="0.2">
      <c r="A2289" t="s">
        <v>2326</v>
      </c>
      <c r="B2289" t="s">
        <v>2285</v>
      </c>
      <c r="C2289">
        <f t="shared" si="182"/>
        <v>949</v>
      </c>
      <c r="D2289">
        <f t="shared" si="182"/>
        <v>591</v>
      </c>
      <c r="E2289">
        <f t="array" ref="E2289">MIN(FIND(E$1:E$2,$A2289,C2289+1))-C2289</f>
        <v>5</v>
      </c>
      <c r="F2289">
        <f t="array" ref="F2289">MIN(FIND(F$1:F$2,$A2289,D2289+1))-D2289</f>
        <v>5</v>
      </c>
      <c r="G2289" t="str">
        <f t="shared" si="178"/>
        <v xml:space="preserve"> 16.6</v>
      </c>
      <c r="H2289" t="str">
        <f t="shared" si="179"/>
        <v xml:space="preserve"> 20.0</v>
      </c>
      <c r="I2289">
        <f t="shared" si="180"/>
        <v>16.600000000000001</v>
      </c>
      <c r="J2289">
        <f t="shared" si="181"/>
        <v>20</v>
      </c>
    </row>
    <row r="2290" spans="1:10" x14ac:dyDescent="0.2">
      <c r="A2290" t="s">
        <v>2327</v>
      </c>
      <c r="B2290" t="s">
        <v>2285</v>
      </c>
      <c r="C2290">
        <f t="shared" si="182"/>
        <v>954</v>
      </c>
      <c r="D2290">
        <f t="shared" si="182"/>
        <v>591</v>
      </c>
      <c r="E2290">
        <f t="array" ref="E2290">MIN(FIND(E$1:E$2,$A2290,C2290+1))-C2290</f>
        <v>5</v>
      </c>
      <c r="F2290">
        <f t="array" ref="F2290">MIN(FIND(F$1:F$2,$A2290,D2290+1))-D2290</f>
        <v>5</v>
      </c>
      <c r="G2290" t="str">
        <f t="shared" si="178"/>
        <v xml:space="preserve"> 13.5</v>
      </c>
      <c r="H2290" t="str">
        <f t="shared" si="179"/>
        <v xml:space="preserve"> 21.0</v>
      </c>
      <c r="I2290">
        <f t="shared" si="180"/>
        <v>13.5</v>
      </c>
      <c r="J2290">
        <f t="shared" si="181"/>
        <v>21</v>
      </c>
    </row>
    <row r="2291" spans="1:10" x14ac:dyDescent="0.2">
      <c r="A2291" t="s">
        <v>2328</v>
      </c>
      <c r="B2291" t="s">
        <v>2285</v>
      </c>
      <c r="C2291">
        <f t="shared" si="182"/>
        <v>951</v>
      </c>
      <c r="D2291">
        <f t="shared" si="182"/>
        <v>590</v>
      </c>
      <c r="E2291">
        <f t="array" ref="E2291">MIN(FIND(E$1:E$2,$A2291,C2291+1))-C2291</f>
        <v>5</v>
      </c>
      <c r="F2291">
        <f t="array" ref="F2291">MIN(FIND(F$1:F$2,$A2291,D2291+1))-D2291</f>
        <v>5</v>
      </c>
      <c r="G2291" t="str">
        <f t="shared" si="178"/>
        <v xml:space="preserve"> 15.3</v>
      </c>
      <c r="H2291" t="str">
        <f t="shared" si="179"/>
        <v xml:space="preserve"> 23.0</v>
      </c>
      <c r="I2291">
        <f t="shared" si="180"/>
        <v>15.3</v>
      </c>
      <c r="J2291">
        <f t="shared" si="181"/>
        <v>23</v>
      </c>
    </row>
    <row r="2292" spans="1:10" x14ac:dyDescent="0.2">
      <c r="A2292" t="s">
        <v>2329</v>
      </c>
      <c r="B2292" t="s">
        <v>2285</v>
      </c>
      <c r="C2292">
        <f t="shared" si="182"/>
        <v>959</v>
      </c>
      <c r="D2292">
        <f t="shared" si="182"/>
        <v>595</v>
      </c>
      <c r="E2292">
        <f t="array" ref="E2292">MIN(FIND(E$1:E$2,$A2292,C2292+1))-C2292</f>
        <v>5</v>
      </c>
      <c r="F2292">
        <f t="array" ref="F2292">MIN(FIND(F$1:F$2,$A2292,D2292+1))-D2292</f>
        <v>5</v>
      </c>
      <c r="G2292" t="str">
        <f t="shared" si="178"/>
        <v xml:space="preserve"> 12.0</v>
      </c>
      <c r="H2292" t="str">
        <f t="shared" si="179"/>
        <v xml:space="preserve"> 38.9</v>
      </c>
      <c r="I2292">
        <f t="shared" si="180"/>
        <v>12</v>
      </c>
      <c r="J2292">
        <f t="shared" si="181"/>
        <v>38.9</v>
      </c>
    </row>
    <row r="2293" spans="1:10" x14ac:dyDescent="0.2">
      <c r="A2293" t="s">
        <v>2330</v>
      </c>
      <c r="B2293" t="s">
        <v>2285</v>
      </c>
      <c r="C2293">
        <f t="shared" si="182"/>
        <v>969</v>
      </c>
      <c r="D2293">
        <f t="shared" si="182"/>
        <v>593</v>
      </c>
      <c r="E2293">
        <f t="array" ref="E2293">MIN(FIND(E$1:E$2,$A2293,C2293+1))-C2293</f>
        <v>4</v>
      </c>
      <c r="F2293">
        <f t="array" ref="F2293">MIN(FIND(F$1:F$2,$A2293,D2293+1))-D2293</f>
        <v>5</v>
      </c>
      <c r="G2293" t="str">
        <f t="shared" si="178"/>
        <v xml:space="preserve"> 6.1</v>
      </c>
      <c r="H2293" t="str">
        <f t="shared" si="179"/>
        <v xml:space="preserve"> 27.5</v>
      </c>
      <c r="I2293">
        <f t="shared" si="180"/>
        <v>6.1</v>
      </c>
      <c r="J2293">
        <f t="shared" si="181"/>
        <v>27.5</v>
      </c>
    </row>
    <row r="2294" spans="1:10" x14ac:dyDescent="0.2">
      <c r="A2294" t="s">
        <v>2331</v>
      </c>
      <c r="B2294" t="s">
        <v>2285</v>
      </c>
      <c r="C2294">
        <f t="shared" si="182"/>
        <v>950</v>
      </c>
      <c r="D2294">
        <f t="shared" si="182"/>
        <v>587</v>
      </c>
      <c r="E2294">
        <f t="array" ref="E2294">MIN(FIND(E$1:E$2,$A2294,C2294+1))-C2294</f>
        <v>5</v>
      </c>
      <c r="F2294">
        <f t="array" ref="F2294">MIN(FIND(F$1:F$2,$A2294,D2294+1))-D2294</f>
        <v>5</v>
      </c>
      <c r="G2294" t="str">
        <f t="shared" si="178"/>
        <v xml:space="preserve"> 10.0</v>
      </c>
      <c r="H2294" t="str">
        <f t="shared" si="179"/>
        <v xml:space="preserve"> 18.7</v>
      </c>
      <c r="I2294">
        <f t="shared" si="180"/>
        <v>10</v>
      </c>
      <c r="J2294">
        <f t="shared" si="181"/>
        <v>18.7</v>
      </c>
    </row>
    <row r="2295" spans="1:10" x14ac:dyDescent="0.2">
      <c r="A2295" t="s">
        <v>2332</v>
      </c>
      <c r="B2295" t="s">
        <v>2285</v>
      </c>
      <c r="C2295">
        <f t="shared" si="182"/>
        <v>966</v>
      </c>
      <c r="D2295">
        <f t="shared" si="182"/>
        <v>593</v>
      </c>
      <c r="E2295">
        <f t="array" ref="E2295">MIN(FIND(E$1:E$2,$A2295,C2295+1))-C2295</f>
        <v>4</v>
      </c>
      <c r="F2295">
        <f t="array" ref="F2295">MIN(FIND(F$1:F$2,$A2295,D2295+1))-D2295</f>
        <v>5</v>
      </c>
      <c r="G2295" t="str">
        <f t="shared" si="178"/>
        <v xml:space="preserve"> 9.7</v>
      </c>
      <c r="H2295" t="str">
        <f t="shared" si="179"/>
        <v xml:space="preserve"> 27.3</v>
      </c>
      <c r="I2295">
        <f t="shared" si="180"/>
        <v>9.6999999999999993</v>
      </c>
      <c r="J2295">
        <f t="shared" si="181"/>
        <v>27.3</v>
      </c>
    </row>
    <row r="2296" spans="1:10" x14ac:dyDescent="0.2">
      <c r="A2296" t="s">
        <v>2333</v>
      </c>
      <c r="B2296" t="s">
        <v>2285</v>
      </c>
      <c r="C2296">
        <f t="shared" si="182"/>
        <v>961</v>
      </c>
      <c r="D2296">
        <f t="shared" si="182"/>
        <v>591</v>
      </c>
      <c r="E2296">
        <f t="array" ref="E2296">MIN(FIND(E$1:E$2,$A2296,C2296+1))-C2296</f>
        <v>5</v>
      </c>
      <c r="F2296">
        <f t="array" ref="F2296">MIN(FIND(F$1:F$2,$A2296,D2296+1))-D2296</f>
        <v>5</v>
      </c>
      <c r="G2296" t="str">
        <f t="shared" si="178"/>
        <v xml:space="preserve"> 14.2</v>
      </c>
      <c r="H2296" t="str">
        <f t="shared" si="179"/>
        <v xml:space="preserve"> 23.5</v>
      </c>
      <c r="I2296">
        <f t="shared" si="180"/>
        <v>14.2</v>
      </c>
      <c r="J2296">
        <f t="shared" si="181"/>
        <v>23.5</v>
      </c>
    </row>
    <row r="2297" spans="1:10" x14ac:dyDescent="0.2">
      <c r="A2297" t="s">
        <v>2334</v>
      </c>
      <c r="B2297" t="s">
        <v>2285</v>
      </c>
      <c r="C2297">
        <f t="shared" si="182"/>
        <v>947</v>
      </c>
      <c r="D2297">
        <f t="shared" si="182"/>
        <v>587</v>
      </c>
      <c r="E2297">
        <f t="array" ref="E2297">MIN(FIND(E$1:E$2,$A2297,C2297+1))-C2297</f>
        <v>4</v>
      </c>
      <c r="F2297">
        <f t="array" ref="F2297">MIN(FIND(F$1:F$2,$A2297,D2297+1))-D2297</f>
        <v>5</v>
      </c>
      <c r="G2297" t="str">
        <f t="shared" si="178"/>
        <v xml:space="preserve"> 9.7</v>
      </c>
      <c r="H2297" t="str">
        <f t="shared" si="179"/>
        <v xml:space="preserve"> 31.6</v>
      </c>
      <c r="I2297">
        <f t="shared" si="180"/>
        <v>9.6999999999999993</v>
      </c>
      <c r="J2297">
        <f t="shared" si="181"/>
        <v>31.6</v>
      </c>
    </row>
    <row r="2298" spans="1:10" x14ac:dyDescent="0.2">
      <c r="A2298" t="s">
        <v>2335</v>
      </c>
      <c r="B2298" t="s">
        <v>2285</v>
      </c>
      <c r="C2298">
        <f t="shared" si="182"/>
        <v>972</v>
      </c>
      <c r="D2298">
        <f t="shared" si="182"/>
        <v>596</v>
      </c>
      <c r="E2298">
        <f t="array" ref="E2298">MIN(FIND(E$1:E$2,$A2298,C2298+1))-C2298</f>
        <v>5</v>
      </c>
      <c r="F2298">
        <f t="array" ref="F2298">MIN(FIND(F$1:F$2,$A2298,D2298+1))-D2298</f>
        <v>5</v>
      </c>
      <c r="G2298" t="str">
        <f t="shared" si="178"/>
        <v xml:space="preserve"> 26.5</v>
      </c>
      <c r="H2298" t="str">
        <f t="shared" si="179"/>
        <v xml:space="preserve"> 31.8</v>
      </c>
      <c r="I2298">
        <f t="shared" si="180"/>
        <v>26.5</v>
      </c>
      <c r="J2298">
        <f t="shared" si="181"/>
        <v>31.8</v>
      </c>
    </row>
    <row r="2299" spans="1:10" x14ac:dyDescent="0.2">
      <c r="A2299" t="s">
        <v>2336</v>
      </c>
      <c r="B2299" t="s">
        <v>2285</v>
      </c>
      <c r="C2299">
        <f t="shared" si="182"/>
        <v>946</v>
      </c>
      <c r="D2299">
        <f t="shared" si="182"/>
        <v>589</v>
      </c>
      <c r="E2299">
        <f t="array" ref="E2299">MIN(FIND(E$1:E$2,$A2299,C2299+1))-C2299</f>
        <v>4</v>
      </c>
      <c r="F2299">
        <f t="array" ref="F2299">MIN(FIND(F$1:F$2,$A2299,D2299+1))-D2299</f>
        <v>5</v>
      </c>
      <c r="G2299" t="str">
        <f t="shared" si="178"/>
        <v xml:space="preserve"> 9.1</v>
      </c>
      <c r="H2299" t="str">
        <f t="shared" si="179"/>
        <v xml:space="preserve"> 41.5</v>
      </c>
      <c r="I2299">
        <f t="shared" si="180"/>
        <v>9.1</v>
      </c>
      <c r="J2299">
        <f t="shared" si="181"/>
        <v>41.5</v>
      </c>
    </row>
    <row r="2300" spans="1:10" x14ac:dyDescent="0.2">
      <c r="A2300" t="s">
        <v>2337</v>
      </c>
      <c r="B2300" t="s">
        <v>2285</v>
      </c>
      <c r="C2300">
        <f t="shared" si="182"/>
        <v>952</v>
      </c>
      <c r="D2300">
        <f t="shared" si="182"/>
        <v>590</v>
      </c>
      <c r="E2300">
        <f t="array" ref="E2300">MIN(FIND(E$1:E$2,$A2300,C2300+1))-C2300</f>
        <v>5</v>
      </c>
      <c r="F2300">
        <f t="array" ref="F2300">MIN(FIND(F$1:F$2,$A2300,D2300+1))-D2300</f>
        <v>5</v>
      </c>
      <c r="G2300" t="str">
        <f t="shared" si="178"/>
        <v xml:space="preserve"> 15.1</v>
      </c>
      <c r="H2300" t="str">
        <f t="shared" si="179"/>
        <v xml:space="preserve"> 21.9</v>
      </c>
      <c r="I2300">
        <f t="shared" si="180"/>
        <v>15.1</v>
      </c>
      <c r="J2300">
        <f t="shared" si="181"/>
        <v>21.9</v>
      </c>
    </row>
    <row r="2301" spans="1:10" x14ac:dyDescent="0.2">
      <c r="A2301" t="s">
        <v>2338</v>
      </c>
      <c r="B2301" t="s">
        <v>2285</v>
      </c>
      <c r="C2301">
        <f t="shared" si="182"/>
        <v>962</v>
      </c>
      <c r="D2301">
        <f t="shared" si="182"/>
        <v>591</v>
      </c>
      <c r="E2301">
        <f t="array" ref="E2301">MIN(FIND(E$1:E$2,$A2301,C2301+1))-C2301</f>
        <v>5</v>
      </c>
      <c r="F2301">
        <f t="array" ref="F2301">MIN(FIND(F$1:F$2,$A2301,D2301+1))-D2301</f>
        <v>5</v>
      </c>
      <c r="G2301" t="str">
        <f t="shared" si="178"/>
        <v xml:space="preserve"> 12.8</v>
      </c>
      <c r="H2301" t="str">
        <f t="shared" si="179"/>
        <v xml:space="preserve"> 25.6</v>
      </c>
      <c r="I2301">
        <f t="shared" si="180"/>
        <v>12.8</v>
      </c>
      <c r="J2301">
        <f t="shared" si="181"/>
        <v>25.6</v>
      </c>
    </row>
    <row r="2302" spans="1:10" x14ac:dyDescent="0.2">
      <c r="A2302" t="s">
        <v>2339</v>
      </c>
      <c r="B2302" t="s">
        <v>2285</v>
      </c>
      <c r="C2302">
        <f t="shared" si="182"/>
        <v>950</v>
      </c>
      <c r="D2302">
        <f t="shared" si="182"/>
        <v>587</v>
      </c>
      <c r="E2302">
        <f t="array" ref="E2302">MIN(FIND(E$1:E$2,$A2302,C2302+1))-C2302</f>
        <v>5</v>
      </c>
      <c r="F2302">
        <f t="array" ref="F2302">MIN(FIND(F$1:F$2,$A2302,D2302+1))-D2302</f>
        <v>5</v>
      </c>
      <c r="G2302" t="str">
        <f t="shared" si="178"/>
        <v xml:space="preserve"> 11.9</v>
      </c>
      <c r="H2302" t="str">
        <f t="shared" si="179"/>
        <v xml:space="preserve"> 23.1</v>
      </c>
      <c r="I2302">
        <f t="shared" si="180"/>
        <v>11.9</v>
      </c>
      <c r="J2302">
        <f t="shared" si="181"/>
        <v>23.1</v>
      </c>
    </row>
    <row r="2303" spans="1:10" x14ac:dyDescent="0.2">
      <c r="A2303" t="s">
        <v>2340</v>
      </c>
      <c r="B2303" t="s">
        <v>2285</v>
      </c>
      <c r="C2303">
        <f t="shared" si="182"/>
        <v>952</v>
      </c>
      <c r="D2303">
        <f t="shared" si="182"/>
        <v>590</v>
      </c>
      <c r="E2303">
        <f t="array" ref="E2303">MIN(FIND(E$1:E$2,$A2303,C2303+1))-C2303</f>
        <v>5</v>
      </c>
      <c r="F2303">
        <f t="array" ref="F2303">MIN(FIND(F$1:F$2,$A2303,D2303+1))-D2303</f>
        <v>5</v>
      </c>
      <c r="G2303" t="str">
        <f t="shared" si="178"/>
        <v xml:space="preserve"> 12.4</v>
      </c>
      <c r="H2303" t="str">
        <f t="shared" si="179"/>
        <v xml:space="preserve"> 23.2</v>
      </c>
      <c r="I2303">
        <f t="shared" si="180"/>
        <v>12.4</v>
      </c>
      <c r="J2303">
        <f t="shared" si="181"/>
        <v>23.2</v>
      </c>
    </row>
    <row r="2304" spans="1:10" x14ac:dyDescent="0.2">
      <c r="A2304" t="s">
        <v>2341</v>
      </c>
      <c r="B2304" t="s">
        <v>2285</v>
      </c>
      <c r="C2304">
        <f t="shared" si="182"/>
        <v>945</v>
      </c>
      <c r="D2304">
        <f t="shared" si="182"/>
        <v>587</v>
      </c>
      <c r="E2304">
        <f t="array" ref="E2304">MIN(FIND(E$1:E$2,$A2304,C2304+1))-C2304</f>
        <v>5</v>
      </c>
      <c r="F2304">
        <f t="array" ref="F2304">MIN(FIND(F$1:F$2,$A2304,D2304+1))-D2304</f>
        <v>5</v>
      </c>
      <c r="G2304" t="str">
        <f t="shared" si="178"/>
        <v xml:space="preserve"> 13.9</v>
      </c>
      <c r="H2304" t="str">
        <f t="shared" si="179"/>
        <v xml:space="preserve"> 26.5</v>
      </c>
      <c r="I2304">
        <f t="shared" si="180"/>
        <v>13.9</v>
      </c>
      <c r="J2304">
        <f t="shared" si="181"/>
        <v>26.5</v>
      </c>
    </row>
    <row r="2305" spans="1:10" x14ac:dyDescent="0.2">
      <c r="A2305" t="s">
        <v>2342</v>
      </c>
      <c r="B2305" t="s">
        <v>2285</v>
      </c>
      <c r="C2305">
        <f t="shared" si="182"/>
        <v>957</v>
      </c>
      <c r="D2305">
        <f t="shared" si="182"/>
        <v>590</v>
      </c>
      <c r="E2305">
        <f t="array" ref="E2305">MIN(FIND(E$1:E$2,$A2305,C2305+1))-C2305</f>
        <v>5</v>
      </c>
      <c r="F2305">
        <f t="array" ref="F2305">MIN(FIND(F$1:F$2,$A2305,D2305+1))-D2305</f>
        <v>5</v>
      </c>
      <c r="G2305" t="str">
        <f t="shared" ref="G2305:G2368" si="183">MID($A2305,C2305,E2305)</f>
        <v xml:space="preserve"> 12.9</v>
      </c>
      <c r="H2305" t="str">
        <f t="shared" ref="H2305:H2368" si="184">MID($A2305,D2305,F2305)</f>
        <v xml:space="preserve"> 27.0</v>
      </c>
      <c r="I2305">
        <f t="shared" ref="I2305:I2368" si="185">VALUE(G2305)</f>
        <v>12.9</v>
      </c>
      <c r="J2305">
        <f t="shared" ref="J2305:J2368" si="186">VALUE(H2305)</f>
        <v>27</v>
      </c>
    </row>
    <row r="2306" spans="1:10" x14ac:dyDescent="0.2">
      <c r="A2306" t="s">
        <v>2343</v>
      </c>
      <c r="B2306" t="s">
        <v>2285</v>
      </c>
      <c r="C2306">
        <f t="shared" ref="C2306:D2369" si="187">FIND(C$1,$A2306)+LEN(C$1)+2</f>
        <v>953</v>
      </c>
      <c r="D2306">
        <f t="shared" si="187"/>
        <v>590</v>
      </c>
      <c r="E2306">
        <f t="array" ref="E2306">MIN(FIND(E$1:E$2,$A2306,C2306+1))-C2306</f>
        <v>5</v>
      </c>
      <c r="F2306">
        <f t="array" ref="F2306">MIN(FIND(F$1:F$2,$A2306,D2306+1))-D2306</f>
        <v>5</v>
      </c>
      <c r="G2306" t="str">
        <f t="shared" si="183"/>
        <v xml:space="preserve"> 15.3</v>
      </c>
      <c r="H2306" t="str">
        <f t="shared" si="184"/>
        <v xml:space="preserve"> 23.5</v>
      </c>
      <c r="I2306">
        <f t="shared" si="185"/>
        <v>15.3</v>
      </c>
      <c r="J2306">
        <f t="shared" si="186"/>
        <v>23.5</v>
      </c>
    </row>
    <row r="2307" spans="1:10" x14ac:dyDescent="0.2">
      <c r="A2307" t="s">
        <v>2344</v>
      </c>
      <c r="B2307" t="s">
        <v>2285</v>
      </c>
      <c r="C2307">
        <f t="shared" si="187"/>
        <v>945</v>
      </c>
      <c r="D2307">
        <f t="shared" si="187"/>
        <v>587</v>
      </c>
      <c r="E2307">
        <f t="array" ref="E2307">MIN(FIND(E$1:E$2,$A2307,C2307+1))-C2307</f>
        <v>5</v>
      </c>
      <c r="F2307">
        <f t="array" ref="F2307">MIN(FIND(F$1:F$2,$A2307,D2307+1))-D2307</f>
        <v>5</v>
      </c>
      <c r="G2307" t="str">
        <f t="shared" si="183"/>
        <v xml:space="preserve"> 12.3</v>
      </c>
      <c r="H2307" t="str">
        <f t="shared" si="184"/>
        <v xml:space="preserve"> 21.3</v>
      </c>
      <c r="I2307">
        <f t="shared" si="185"/>
        <v>12.3</v>
      </c>
      <c r="J2307">
        <f t="shared" si="186"/>
        <v>21.3</v>
      </c>
    </row>
    <row r="2308" spans="1:10" x14ac:dyDescent="0.2">
      <c r="A2308" t="s">
        <v>2345</v>
      </c>
      <c r="B2308" t="s">
        <v>2285</v>
      </c>
      <c r="C2308">
        <f t="shared" si="187"/>
        <v>952</v>
      </c>
      <c r="D2308">
        <f t="shared" si="187"/>
        <v>591</v>
      </c>
      <c r="E2308">
        <f t="array" ref="E2308">MIN(FIND(E$1:E$2,$A2308,C2308+1))-C2308</f>
        <v>5</v>
      </c>
      <c r="F2308">
        <f t="array" ref="F2308">MIN(FIND(F$1:F$2,$A2308,D2308+1))-D2308</f>
        <v>5</v>
      </c>
      <c r="G2308" t="str">
        <f t="shared" si="183"/>
        <v xml:space="preserve"> 16.0</v>
      </c>
      <c r="H2308" t="str">
        <f t="shared" si="184"/>
        <v xml:space="preserve"> 21.6</v>
      </c>
      <c r="I2308">
        <f t="shared" si="185"/>
        <v>16</v>
      </c>
      <c r="J2308">
        <f t="shared" si="186"/>
        <v>21.6</v>
      </c>
    </row>
    <row r="2309" spans="1:10" x14ac:dyDescent="0.2">
      <c r="A2309" t="s">
        <v>2346</v>
      </c>
      <c r="B2309" t="s">
        <v>2285</v>
      </c>
      <c r="C2309">
        <f t="shared" si="187"/>
        <v>947</v>
      </c>
      <c r="D2309">
        <f t="shared" si="187"/>
        <v>587</v>
      </c>
      <c r="E2309">
        <f t="array" ref="E2309">MIN(FIND(E$1:E$2,$A2309,C2309+1))-C2309</f>
        <v>5</v>
      </c>
      <c r="F2309">
        <f t="array" ref="F2309">MIN(FIND(F$1:F$2,$A2309,D2309+1))-D2309</f>
        <v>5</v>
      </c>
      <c r="G2309" t="str">
        <f t="shared" si="183"/>
        <v xml:space="preserve"> 12.6</v>
      </c>
      <c r="H2309" t="str">
        <f t="shared" si="184"/>
        <v xml:space="preserve"> 19.8</v>
      </c>
      <c r="I2309">
        <f t="shared" si="185"/>
        <v>12.6</v>
      </c>
      <c r="J2309">
        <f t="shared" si="186"/>
        <v>19.8</v>
      </c>
    </row>
    <row r="2310" spans="1:10" x14ac:dyDescent="0.2">
      <c r="A2310" t="s">
        <v>2347</v>
      </c>
      <c r="B2310" t="s">
        <v>2285</v>
      </c>
      <c r="C2310">
        <f t="shared" si="187"/>
        <v>963</v>
      </c>
      <c r="D2310">
        <f t="shared" si="187"/>
        <v>591</v>
      </c>
      <c r="E2310">
        <f t="array" ref="E2310">MIN(FIND(E$1:E$2,$A2310,C2310+1))-C2310</f>
        <v>5</v>
      </c>
      <c r="F2310">
        <f t="array" ref="F2310">MIN(FIND(F$1:F$2,$A2310,D2310+1))-D2310</f>
        <v>5</v>
      </c>
      <c r="G2310" t="str">
        <f t="shared" si="183"/>
        <v xml:space="preserve"> 10.5</v>
      </c>
      <c r="H2310" t="str">
        <f t="shared" si="184"/>
        <v xml:space="preserve"> 26.2</v>
      </c>
      <c r="I2310">
        <f t="shared" si="185"/>
        <v>10.5</v>
      </c>
      <c r="J2310">
        <f t="shared" si="186"/>
        <v>26.2</v>
      </c>
    </row>
    <row r="2311" spans="1:10" x14ac:dyDescent="0.2">
      <c r="A2311" t="s">
        <v>2348</v>
      </c>
      <c r="B2311" t="s">
        <v>2285</v>
      </c>
      <c r="C2311">
        <f t="shared" si="187"/>
        <v>953</v>
      </c>
      <c r="D2311">
        <f t="shared" si="187"/>
        <v>590</v>
      </c>
      <c r="E2311">
        <f t="array" ref="E2311">MIN(FIND(E$1:E$2,$A2311,C2311+1))-C2311</f>
        <v>5</v>
      </c>
      <c r="F2311">
        <f t="array" ref="F2311">MIN(FIND(F$1:F$2,$A2311,D2311+1))-D2311</f>
        <v>5</v>
      </c>
      <c r="G2311" t="str">
        <f t="shared" si="183"/>
        <v xml:space="preserve"> 12.2</v>
      </c>
      <c r="H2311" t="str">
        <f t="shared" si="184"/>
        <v xml:space="preserve"> 28.8</v>
      </c>
      <c r="I2311">
        <f t="shared" si="185"/>
        <v>12.2</v>
      </c>
      <c r="J2311">
        <f t="shared" si="186"/>
        <v>28.8</v>
      </c>
    </row>
    <row r="2312" spans="1:10" x14ac:dyDescent="0.2">
      <c r="A2312" t="s">
        <v>2349</v>
      </c>
      <c r="B2312" t="s">
        <v>2285</v>
      </c>
      <c r="C2312">
        <f t="shared" si="187"/>
        <v>966</v>
      </c>
      <c r="D2312">
        <f t="shared" si="187"/>
        <v>591</v>
      </c>
      <c r="E2312">
        <f t="array" ref="E2312">MIN(FIND(E$1:E$2,$A2312,C2312+1))-C2312</f>
        <v>5</v>
      </c>
      <c r="F2312">
        <f t="array" ref="F2312">MIN(FIND(F$1:F$2,$A2312,D2312+1))-D2312</f>
        <v>5</v>
      </c>
      <c r="G2312" t="str">
        <f t="shared" si="183"/>
        <v xml:space="preserve"> 10.2</v>
      </c>
      <c r="H2312" t="str">
        <f t="shared" si="184"/>
        <v xml:space="preserve"> 26.4</v>
      </c>
      <c r="I2312">
        <f t="shared" si="185"/>
        <v>10.199999999999999</v>
      </c>
      <c r="J2312">
        <f t="shared" si="186"/>
        <v>26.4</v>
      </c>
    </row>
    <row r="2313" spans="1:10" x14ac:dyDescent="0.2">
      <c r="A2313" t="s">
        <v>2350</v>
      </c>
      <c r="B2313" t="s">
        <v>2285</v>
      </c>
      <c r="C2313">
        <f t="shared" si="187"/>
        <v>950</v>
      </c>
      <c r="D2313">
        <f t="shared" si="187"/>
        <v>587</v>
      </c>
      <c r="E2313">
        <f t="array" ref="E2313">MIN(FIND(E$1:E$2,$A2313,C2313+1))-C2313</f>
        <v>5</v>
      </c>
      <c r="F2313">
        <f t="array" ref="F2313">MIN(FIND(F$1:F$2,$A2313,D2313+1))-D2313</f>
        <v>5</v>
      </c>
      <c r="G2313" t="str">
        <f t="shared" si="183"/>
        <v xml:space="preserve"> 12.1</v>
      </c>
      <c r="H2313" t="str">
        <f t="shared" si="184"/>
        <v xml:space="preserve"> 26.2</v>
      </c>
      <c r="I2313">
        <f t="shared" si="185"/>
        <v>12.1</v>
      </c>
      <c r="J2313">
        <f t="shared" si="186"/>
        <v>26.2</v>
      </c>
    </row>
    <row r="2314" spans="1:10" x14ac:dyDescent="0.2">
      <c r="A2314" t="s">
        <v>2351</v>
      </c>
      <c r="B2314" t="s">
        <v>2285</v>
      </c>
      <c r="C2314">
        <f t="shared" si="187"/>
        <v>958</v>
      </c>
      <c r="D2314">
        <f t="shared" si="187"/>
        <v>592</v>
      </c>
      <c r="E2314">
        <f t="array" ref="E2314">MIN(FIND(E$1:E$2,$A2314,C2314+1))-C2314</f>
        <v>5</v>
      </c>
      <c r="F2314">
        <f t="array" ref="F2314">MIN(FIND(F$1:F$2,$A2314,D2314+1))-D2314</f>
        <v>5</v>
      </c>
      <c r="G2314" t="str">
        <f t="shared" si="183"/>
        <v xml:space="preserve"> 10.1</v>
      </c>
      <c r="H2314" t="str">
        <f t="shared" si="184"/>
        <v xml:space="preserve"> 26.6</v>
      </c>
      <c r="I2314">
        <f t="shared" si="185"/>
        <v>10.1</v>
      </c>
      <c r="J2314">
        <f t="shared" si="186"/>
        <v>26.6</v>
      </c>
    </row>
    <row r="2315" spans="1:10" x14ac:dyDescent="0.2">
      <c r="A2315" t="s">
        <v>2352</v>
      </c>
      <c r="B2315" t="s">
        <v>2353</v>
      </c>
      <c r="C2315">
        <f t="shared" si="187"/>
        <v>953</v>
      </c>
      <c r="D2315">
        <f t="shared" si="187"/>
        <v>591</v>
      </c>
      <c r="E2315">
        <f t="array" ref="E2315">MIN(FIND(E$1:E$2,$A2315,C2315+1))-C2315</f>
        <v>4</v>
      </c>
      <c r="F2315">
        <f t="array" ref="F2315">MIN(FIND(F$1:F$2,$A2315,D2315+1))-D2315</f>
        <v>5</v>
      </c>
      <c r="G2315" t="str">
        <f t="shared" si="183"/>
        <v xml:space="preserve"> 6.4</v>
      </c>
      <c r="H2315" t="str">
        <f t="shared" si="184"/>
        <v xml:space="preserve"> 25.8</v>
      </c>
      <c r="I2315">
        <f t="shared" si="185"/>
        <v>6.4</v>
      </c>
      <c r="J2315">
        <f t="shared" si="186"/>
        <v>25.8</v>
      </c>
    </row>
    <row r="2316" spans="1:10" x14ac:dyDescent="0.2">
      <c r="A2316" t="s">
        <v>2354</v>
      </c>
      <c r="B2316" t="s">
        <v>2353</v>
      </c>
      <c r="C2316">
        <f t="shared" si="187"/>
        <v>957</v>
      </c>
      <c r="D2316">
        <f t="shared" si="187"/>
        <v>591</v>
      </c>
      <c r="E2316">
        <f t="array" ref="E2316">MIN(FIND(E$1:E$2,$A2316,C2316+1))-C2316</f>
        <v>4</v>
      </c>
      <c r="F2316">
        <f t="array" ref="F2316">MIN(FIND(F$1:F$2,$A2316,D2316+1))-D2316</f>
        <v>5</v>
      </c>
      <c r="G2316" t="str">
        <f t="shared" si="183"/>
        <v xml:space="preserve"> 8.7</v>
      </c>
      <c r="H2316" t="str">
        <f t="shared" si="184"/>
        <v xml:space="preserve"> 23.9</v>
      </c>
      <c r="I2316">
        <f t="shared" si="185"/>
        <v>8.6999999999999993</v>
      </c>
      <c r="J2316">
        <f t="shared" si="186"/>
        <v>23.9</v>
      </c>
    </row>
    <row r="2317" spans="1:10" x14ac:dyDescent="0.2">
      <c r="A2317" t="s">
        <v>2355</v>
      </c>
      <c r="B2317" t="s">
        <v>2353</v>
      </c>
      <c r="C2317">
        <f t="shared" si="187"/>
        <v>957</v>
      </c>
      <c r="D2317">
        <f t="shared" si="187"/>
        <v>590</v>
      </c>
      <c r="E2317">
        <f t="array" ref="E2317">MIN(FIND(E$1:E$2,$A2317,C2317+1))-C2317</f>
        <v>4</v>
      </c>
      <c r="F2317">
        <f t="array" ref="F2317">MIN(FIND(F$1:F$2,$A2317,D2317+1))-D2317</f>
        <v>5</v>
      </c>
      <c r="G2317" t="str">
        <f t="shared" si="183"/>
        <v xml:space="preserve"> 8.3</v>
      </c>
      <c r="H2317" t="str">
        <f t="shared" si="184"/>
        <v xml:space="preserve"> 22.1</v>
      </c>
      <c r="I2317">
        <f t="shared" si="185"/>
        <v>8.3000000000000007</v>
      </c>
      <c r="J2317">
        <f t="shared" si="186"/>
        <v>22.1</v>
      </c>
    </row>
    <row r="2318" spans="1:10" x14ac:dyDescent="0.2">
      <c r="A2318" t="s">
        <v>2356</v>
      </c>
      <c r="B2318" t="s">
        <v>2353</v>
      </c>
      <c r="C2318">
        <f t="shared" si="187"/>
        <v>966</v>
      </c>
      <c r="D2318">
        <f t="shared" si="187"/>
        <v>595</v>
      </c>
      <c r="E2318">
        <f t="array" ref="E2318">MIN(FIND(E$1:E$2,$A2318,C2318+1))-C2318</f>
        <v>5</v>
      </c>
      <c r="F2318">
        <f t="array" ref="F2318">MIN(FIND(F$1:F$2,$A2318,D2318+1))-D2318</f>
        <v>5</v>
      </c>
      <c r="G2318" t="str">
        <f t="shared" si="183"/>
        <v xml:space="preserve"> 17.1</v>
      </c>
      <c r="H2318" t="str">
        <f t="shared" si="184"/>
        <v xml:space="preserve"> 23.1</v>
      </c>
      <c r="I2318">
        <f t="shared" si="185"/>
        <v>17.100000000000001</v>
      </c>
      <c r="J2318">
        <f t="shared" si="186"/>
        <v>23.1</v>
      </c>
    </row>
    <row r="2319" spans="1:10" x14ac:dyDescent="0.2">
      <c r="A2319" t="s">
        <v>2357</v>
      </c>
      <c r="B2319" t="s">
        <v>2353</v>
      </c>
      <c r="C2319">
        <f t="shared" si="187"/>
        <v>962</v>
      </c>
      <c r="D2319">
        <f t="shared" si="187"/>
        <v>591</v>
      </c>
      <c r="E2319">
        <f t="array" ref="E2319">MIN(FIND(E$1:E$2,$A2319,C2319+1))-C2319</f>
        <v>4</v>
      </c>
      <c r="F2319">
        <f t="array" ref="F2319">MIN(FIND(F$1:F$2,$A2319,D2319+1))-D2319</f>
        <v>5</v>
      </c>
      <c r="G2319" t="str">
        <f t="shared" si="183"/>
        <v xml:space="preserve"> 8.9</v>
      </c>
      <c r="H2319" t="str">
        <f t="shared" si="184"/>
        <v xml:space="preserve"> 25.9</v>
      </c>
      <c r="I2319">
        <f t="shared" si="185"/>
        <v>8.9</v>
      </c>
      <c r="J2319">
        <f t="shared" si="186"/>
        <v>25.9</v>
      </c>
    </row>
    <row r="2320" spans="1:10" x14ac:dyDescent="0.2">
      <c r="A2320" t="s">
        <v>2358</v>
      </c>
      <c r="B2320" t="s">
        <v>2359</v>
      </c>
      <c r="C2320">
        <f t="shared" si="187"/>
        <v>952</v>
      </c>
      <c r="D2320">
        <f t="shared" si="187"/>
        <v>591</v>
      </c>
      <c r="E2320">
        <f t="array" ref="E2320">MIN(FIND(E$1:E$2,$A2320,C2320+1))-C2320</f>
        <v>5</v>
      </c>
      <c r="F2320">
        <f t="array" ref="F2320">MIN(FIND(F$1:F$2,$A2320,D2320+1))-D2320</f>
        <v>5</v>
      </c>
      <c r="G2320" t="str">
        <f t="shared" si="183"/>
        <v xml:space="preserve"> 21.6</v>
      </c>
      <c r="H2320" t="str">
        <f t="shared" si="184"/>
        <v xml:space="preserve"> 27.1</v>
      </c>
      <c r="I2320">
        <f t="shared" si="185"/>
        <v>21.6</v>
      </c>
      <c r="J2320">
        <f t="shared" si="186"/>
        <v>27.1</v>
      </c>
    </row>
    <row r="2321" spans="1:10" x14ac:dyDescent="0.2">
      <c r="A2321" t="s">
        <v>2360</v>
      </c>
      <c r="B2321" t="s">
        <v>2359</v>
      </c>
      <c r="C2321">
        <f t="shared" si="187"/>
        <v>956</v>
      </c>
      <c r="D2321">
        <f t="shared" si="187"/>
        <v>592</v>
      </c>
      <c r="E2321">
        <f t="array" ref="E2321">MIN(FIND(E$1:E$2,$A2321,C2321+1))-C2321</f>
        <v>5</v>
      </c>
      <c r="F2321">
        <f t="array" ref="F2321">MIN(FIND(F$1:F$2,$A2321,D2321+1))-D2321</f>
        <v>5</v>
      </c>
      <c r="G2321" t="str">
        <f t="shared" si="183"/>
        <v xml:space="preserve"> 18.9</v>
      </c>
      <c r="H2321" t="str">
        <f t="shared" si="184"/>
        <v xml:space="preserve"> 25.2</v>
      </c>
      <c r="I2321">
        <f t="shared" si="185"/>
        <v>18.899999999999999</v>
      </c>
      <c r="J2321">
        <f t="shared" si="186"/>
        <v>25.2</v>
      </c>
    </row>
    <row r="2322" spans="1:10" x14ac:dyDescent="0.2">
      <c r="A2322" t="s">
        <v>2361</v>
      </c>
      <c r="B2322" t="s">
        <v>2359</v>
      </c>
      <c r="C2322">
        <f t="shared" si="187"/>
        <v>950</v>
      </c>
      <c r="D2322">
        <f t="shared" si="187"/>
        <v>591</v>
      </c>
      <c r="E2322">
        <f t="array" ref="E2322">MIN(FIND(E$1:E$2,$A2322,C2322+1))-C2322</f>
        <v>5</v>
      </c>
      <c r="F2322">
        <f t="array" ref="F2322">MIN(FIND(F$1:F$2,$A2322,D2322+1))-D2322</f>
        <v>5</v>
      </c>
      <c r="G2322" t="str">
        <f t="shared" si="183"/>
        <v xml:space="preserve"> 36.0</v>
      </c>
      <c r="H2322" t="str">
        <f t="shared" si="184"/>
        <v xml:space="preserve"> 23.4</v>
      </c>
      <c r="I2322">
        <f t="shared" si="185"/>
        <v>36</v>
      </c>
      <c r="J2322">
        <f t="shared" si="186"/>
        <v>23.4</v>
      </c>
    </row>
    <row r="2323" spans="1:10" x14ac:dyDescent="0.2">
      <c r="A2323" t="s">
        <v>2362</v>
      </c>
      <c r="B2323" t="s">
        <v>2359</v>
      </c>
      <c r="C2323">
        <f t="shared" si="187"/>
        <v>958</v>
      </c>
      <c r="D2323">
        <f t="shared" si="187"/>
        <v>592</v>
      </c>
      <c r="E2323">
        <f t="array" ref="E2323">MIN(FIND(E$1:E$2,$A2323,C2323+1))-C2323</f>
        <v>5</v>
      </c>
      <c r="F2323">
        <f t="array" ref="F2323">MIN(FIND(F$1:F$2,$A2323,D2323+1))-D2323</f>
        <v>5</v>
      </c>
      <c r="G2323" t="str">
        <f t="shared" si="183"/>
        <v xml:space="preserve"> 16.8</v>
      </c>
      <c r="H2323" t="str">
        <f t="shared" si="184"/>
        <v xml:space="preserve"> 23.4</v>
      </c>
      <c r="I2323">
        <f t="shared" si="185"/>
        <v>16.8</v>
      </c>
      <c r="J2323">
        <f t="shared" si="186"/>
        <v>23.4</v>
      </c>
    </row>
    <row r="2324" spans="1:10" x14ac:dyDescent="0.2">
      <c r="A2324" t="s">
        <v>2363</v>
      </c>
      <c r="B2324" t="s">
        <v>2359</v>
      </c>
      <c r="C2324">
        <f t="shared" si="187"/>
        <v>947</v>
      </c>
      <c r="D2324">
        <f t="shared" si="187"/>
        <v>588</v>
      </c>
      <c r="E2324">
        <f t="array" ref="E2324">MIN(FIND(E$1:E$2,$A2324,C2324+1))-C2324</f>
        <v>5</v>
      </c>
      <c r="F2324">
        <f t="array" ref="F2324">MIN(FIND(F$1:F$2,$A2324,D2324+1))-D2324</f>
        <v>5</v>
      </c>
      <c r="G2324" t="str">
        <f t="shared" si="183"/>
        <v xml:space="preserve"> 27.6</v>
      </c>
      <c r="H2324" t="str">
        <f t="shared" si="184"/>
        <v xml:space="preserve"> 23.6</v>
      </c>
      <c r="I2324">
        <f t="shared" si="185"/>
        <v>27.6</v>
      </c>
      <c r="J2324">
        <f t="shared" si="186"/>
        <v>23.6</v>
      </c>
    </row>
    <row r="2325" spans="1:10" x14ac:dyDescent="0.2">
      <c r="A2325" t="s">
        <v>2364</v>
      </c>
      <c r="B2325" t="s">
        <v>2359</v>
      </c>
      <c r="C2325">
        <f t="shared" si="187"/>
        <v>952</v>
      </c>
      <c r="D2325">
        <f t="shared" si="187"/>
        <v>591</v>
      </c>
      <c r="E2325">
        <f t="array" ref="E2325">MIN(FIND(E$1:E$2,$A2325,C2325+1))-C2325</f>
        <v>5</v>
      </c>
      <c r="F2325">
        <f t="array" ref="F2325">MIN(FIND(F$1:F$2,$A2325,D2325+1))-D2325</f>
        <v>5</v>
      </c>
      <c r="G2325" t="str">
        <f t="shared" si="183"/>
        <v xml:space="preserve"> 29.1</v>
      </c>
      <c r="H2325" t="str">
        <f t="shared" si="184"/>
        <v xml:space="preserve"> 25.3</v>
      </c>
      <c r="I2325">
        <f t="shared" si="185"/>
        <v>29.1</v>
      </c>
      <c r="J2325">
        <f t="shared" si="186"/>
        <v>25.3</v>
      </c>
    </row>
    <row r="2326" spans="1:10" x14ac:dyDescent="0.2">
      <c r="A2326" t="s">
        <v>2365</v>
      </c>
      <c r="B2326" t="s">
        <v>2359</v>
      </c>
      <c r="C2326">
        <f t="shared" si="187"/>
        <v>964</v>
      </c>
      <c r="D2326">
        <f t="shared" si="187"/>
        <v>594</v>
      </c>
      <c r="E2326">
        <f t="array" ref="E2326">MIN(FIND(E$1:E$2,$A2326,C2326+1))-C2326</f>
        <v>5</v>
      </c>
      <c r="F2326">
        <f t="array" ref="F2326">MIN(FIND(F$1:F$2,$A2326,D2326+1))-D2326</f>
        <v>5</v>
      </c>
      <c r="G2326" t="str">
        <f t="shared" si="183"/>
        <v xml:space="preserve"> 12.5</v>
      </c>
      <c r="H2326" t="str">
        <f t="shared" si="184"/>
        <v xml:space="preserve"> 20.9</v>
      </c>
      <c r="I2326">
        <f t="shared" si="185"/>
        <v>12.5</v>
      </c>
      <c r="J2326">
        <f t="shared" si="186"/>
        <v>20.9</v>
      </c>
    </row>
    <row r="2327" spans="1:10" x14ac:dyDescent="0.2">
      <c r="A2327" t="s">
        <v>2366</v>
      </c>
      <c r="B2327" t="s">
        <v>2359</v>
      </c>
      <c r="C2327">
        <f t="shared" si="187"/>
        <v>963</v>
      </c>
      <c r="D2327">
        <f t="shared" si="187"/>
        <v>592</v>
      </c>
      <c r="E2327">
        <f t="array" ref="E2327">MIN(FIND(E$1:E$2,$A2327,C2327+1))-C2327</f>
        <v>5</v>
      </c>
      <c r="F2327">
        <f t="array" ref="F2327">MIN(FIND(F$1:F$2,$A2327,D2327+1))-D2327</f>
        <v>5</v>
      </c>
      <c r="G2327" t="str">
        <f t="shared" si="183"/>
        <v xml:space="preserve"> 14.4</v>
      </c>
      <c r="H2327" t="str">
        <f t="shared" si="184"/>
        <v xml:space="preserve"> 25.5</v>
      </c>
      <c r="I2327">
        <f t="shared" si="185"/>
        <v>14.4</v>
      </c>
      <c r="J2327">
        <f t="shared" si="186"/>
        <v>25.5</v>
      </c>
    </row>
    <row r="2328" spans="1:10" x14ac:dyDescent="0.2">
      <c r="A2328" t="s">
        <v>2367</v>
      </c>
      <c r="B2328" t="s">
        <v>2359</v>
      </c>
      <c r="C2328">
        <f t="shared" si="187"/>
        <v>949</v>
      </c>
      <c r="D2328">
        <f t="shared" si="187"/>
        <v>588</v>
      </c>
      <c r="E2328">
        <f t="array" ref="E2328">MIN(FIND(E$1:E$2,$A2328,C2328+1))-C2328</f>
        <v>5</v>
      </c>
      <c r="F2328">
        <f t="array" ref="F2328">MIN(FIND(F$1:F$2,$A2328,D2328+1))-D2328</f>
        <v>5</v>
      </c>
      <c r="G2328" t="str">
        <f t="shared" si="183"/>
        <v xml:space="preserve"> 18.2</v>
      </c>
      <c r="H2328" t="str">
        <f t="shared" si="184"/>
        <v xml:space="preserve"> 27.1</v>
      </c>
      <c r="I2328">
        <f t="shared" si="185"/>
        <v>18.2</v>
      </c>
      <c r="J2328">
        <f t="shared" si="186"/>
        <v>27.1</v>
      </c>
    </row>
    <row r="2329" spans="1:10" x14ac:dyDescent="0.2">
      <c r="A2329" t="s">
        <v>2368</v>
      </c>
      <c r="B2329" t="s">
        <v>2359</v>
      </c>
      <c r="C2329">
        <f t="shared" si="187"/>
        <v>966</v>
      </c>
      <c r="D2329">
        <f t="shared" si="187"/>
        <v>592</v>
      </c>
      <c r="E2329">
        <f t="array" ref="E2329">MIN(FIND(E$1:E$2,$A2329,C2329+1))-C2329</f>
        <v>5</v>
      </c>
      <c r="F2329">
        <f t="array" ref="F2329">MIN(FIND(F$1:F$2,$A2329,D2329+1))-D2329</f>
        <v>5</v>
      </c>
      <c r="G2329" t="str">
        <f t="shared" si="183"/>
        <v xml:space="preserve"> 18.2</v>
      </c>
      <c r="H2329" t="str">
        <f t="shared" si="184"/>
        <v xml:space="preserve"> 22.4</v>
      </c>
      <c r="I2329">
        <f t="shared" si="185"/>
        <v>18.2</v>
      </c>
      <c r="J2329">
        <f t="shared" si="186"/>
        <v>22.4</v>
      </c>
    </row>
    <row r="2330" spans="1:10" x14ac:dyDescent="0.2">
      <c r="A2330" t="s">
        <v>2369</v>
      </c>
      <c r="B2330" t="s">
        <v>2359</v>
      </c>
      <c r="C2330">
        <f t="shared" si="187"/>
        <v>955</v>
      </c>
      <c r="D2330">
        <f t="shared" si="187"/>
        <v>592</v>
      </c>
      <c r="E2330">
        <f t="array" ref="E2330">MIN(FIND(E$1:E$2,$A2330,C2330+1))-C2330</f>
        <v>5</v>
      </c>
      <c r="F2330">
        <f t="array" ref="F2330">MIN(FIND(F$1:F$2,$A2330,D2330+1))-D2330</f>
        <v>5</v>
      </c>
      <c r="G2330" t="str">
        <f t="shared" si="183"/>
        <v xml:space="preserve"> 23.0</v>
      </c>
      <c r="H2330" t="str">
        <f t="shared" si="184"/>
        <v xml:space="preserve"> 20.4</v>
      </c>
      <c r="I2330">
        <f t="shared" si="185"/>
        <v>23</v>
      </c>
      <c r="J2330">
        <f t="shared" si="186"/>
        <v>20.399999999999999</v>
      </c>
    </row>
    <row r="2331" spans="1:10" x14ac:dyDescent="0.2">
      <c r="A2331" t="s">
        <v>2370</v>
      </c>
      <c r="B2331" t="s">
        <v>2359</v>
      </c>
      <c r="C2331">
        <f t="shared" si="187"/>
        <v>952</v>
      </c>
      <c r="D2331">
        <f t="shared" si="187"/>
        <v>592</v>
      </c>
      <c r="E2331">
        <f t="array" ref="E2331">MIN(FIND(E$1:E$2,$A2331,C2331+1))-C2331</f>
        <v>5</v>
      </c>
      <c r="F2331">
        <f t="array" ref="F2331">MIN(FIND(F$1:F$2,$A2331,D2331+1))-D2331</f>
        <v>5</v>
      </c>
      <c r="G2331" t="str">
        <f t="shared" si="183"/>
        <v xml:space="preserve"> 24.5</v>
      </c>
      <c r="H2331" t="str">
        <f t="shared" si="184"/>
        <v xml:space="preserve"> 31.0</v>
      </c>
      <c r="I2331">
        <f t="shared" si="185"/>
        <v>24.5</v>
      </c>
      <c r="J2331">
        <f t="shared" si="186"/>
        <v>31</v>
      </c>
    </row>
    <row r="2332" spans="1:10" x14ac:dyDescent="0.2">
      <c r="A2332" t="s">
        <v>2371</v>
      </c>
      <c r="B2332" t="s">
        <v>2359</v>
      </c>
      <c r="C2332">
        <f t="shared" si="187"/>
        <v>960</v>
      </c>
      <c r="D2332">
        <f t="shared" si="187"/>
        <v>592</v>
      </c>
      <c r="E2332">
        <f t="array" ref="E2332">MIN(FIND(E$1:E$2,$A2332,C2332+1))-C2332</f>
        <v>5</v>
      </c>
      <c r="F2332">
        <f t="array" ref="F2332">MIN(FIND(F$1:F$2,$A2332,D2332+1))-D2332</f>
        <v>5</v>
      </c>
      <c r="G2332" t="str">
        <f t="shared" si="183"/>
        <v xml:space="preserve"> 26.8</v>
      </c>
      <c r="H2332" t="str">
        <f t="shared" si="184"/>
        <v xml:space="preserve"> 23.9</v>
      </c>
      <c r="I2332">
        <f t="shared" si="185"/>
        <v>26.8</v>
      </c>
      <c r="J2332">
        <f t="shared" si="186"/>
        <v>23.9</v>
      </c>
    </row>
    <row r="2333" spans="1:10" x14ac:dyDescent="0.2">
      <c r="A2333" t="s">
        <v>2372</v>
      </c>
      <c r="B2333" t="s">
        <v>2359</v>
      </c>
      <c r="C2333">
        <f t="shared" si="187"/>
        <v>955</v>
      </c>
      <c r="D2333">
        <f t="shared" si="187"/>
        <v>591</v>
      </c>
      <c r="E2333">
        <f t="array" ref="E2333">MIN(FIND(E$1:E$2,$A2333,C2333+1))-C2333</f>
        <v>5</v>
      </c>
      <c r="F2333">
        <f t="array" ref="F2333">MIN(FIND(F$1:F$2,$A2333,D2333+1))-D2333</f>
        <v>5</v>
      </c>
      <c r="G2333" t="str">
        <f t="shared" si="183"/>
        <v xml:space="preserve"> 24.9</v>
      </c>
      <c r="H2333" t="str">
        <f t="shared" si="184"/>
        <v xml:space="preserve"> 28.3</v>
      </c>
      <c r="I2333">
        <f t="shared" si="185"/>
        <v>24.9</v>
      </c>
      <c r="J2333">
        <f t="shared" si="186"/>
        <v>28.3</v>
      </c>
    </row>
    <row r="2334" spans="1:10" x14ac:dyDescent="0.2">
      <c r="A2334" t="s">
        <v>2373</v>
      </c>
      <c r="B2334" t="s">
        <v>2359</v>
      </c>
      <c r="C2334">
        <f t="shared" si="187"/>
        <v>954</v>
      </c>
      <c r="D2334">
        <f t="shared" si="187"/>
        <v>591</v>
      </c>
      <c r="E2334">
        <f t="array" ref="E2334">MIN(FIND(E$1:E$2,$A2334,C2334+1))-C2334</f>
        <v>5</v>
      </c>
      <c r="F2334">
        <f t="array" ref="F2334">MIN(FIND(F$1:F$2,$A2334,D2334+1))-D2334</f>
        <v>5</v>
      </c>
      <c r="G2334" t="str">
        <f t="shared" si="183"/>
        <v xml:space="preserve"> 20.6</v>
      </c>
      <c r="H2334" t="str">
        <f t="shared" si="184"/>
        <v xml:space="preserve"> 33.4</v>
      </c>
      <c r="I2334">
        <f t="shared" si="185"/>
        <v>20.6</v>
      </c>
      <c r="J2334">
        <f t="shared" si="186"/>
        <v>33.4</v>
      </c>
    </row>
    <row r="2335" spans="1:10" x14ac:dyDescent="0.2">
      <c r="A2335" t="s">
        <v>2374</v>
      </c>
      <c r="B2335" t="s">
        <v>2359</v>
      </c>
      <c r="C2335">
        <f t="shared" si="187"/>
        <v>958</v>
      </c>
      <c r="D2335">
        <f t="shared" si="187"/>
        <v>592</v>
      </c>
      <c r="E2335">
        <f t="array" ref="E2335">MIN(FIND(E$1:E$2,$A2335,C2335+1))-C2335</f>
        <v>5</v>
      </c>
      <c r="F2335">
        <f t="array" ref="F2335">MIN(FIND(F$1:F$2,$A2335,D2335+1))-D2335</f>
        <v>5</v>
      </c>
      <c r="G2335" t="str">
        <f t="shared" si="183"/>
        <v xml:space="preserve"> 24.0</v>
      </c>
      <c r="H2335" t="str">
        <f t="shared" si="184"/>
        <v xml:space="preserve"> 22.9</v>
      </c>
      <c r="I2335">
        <f t="shared" si="185"/>
        <v>24</v>
      </c>
      <c r="J2335">
        <f t="shared" si="186"/>
        <v>22.9</v>
      </c>
    </row>
    <row r="2336" spans="1:10" x14ac:dyDescent="0.2">
      <c r="A2336" t="s">
        <v>2375</v>
      </c>
      <c r="B2336" t="s">
        <v>2359</v>
      </c>
      <c r="C2336">
        <f t="shared" si="187"/>
        <v>954</v>
      </c>
      <c r="D2336">
        <f t="shared" si="187"/>
        <v>591</v>
      </c>
      <c r="E2336">
        <f t="array" ref="E2336">MIN(FIND(E$1:E$2,$A2336,C2336+1))-C2336</f>
        <v>5</v>
      </c>
      <c r="F2336">
        <f t="array" ref="F2336">MIN(FIND(F$1:F$2,$A2336,D2336+1))-D2336</f>
        <v>5</v>
      </c>
      <c r="G2336" t="str">
        <f t="shared" si="183"/>
        <v xml:space="preserve"> 31.5</v>
      </c>
      <c r="H2336" t="str">
        <f t="shared" si="184"/>
        <v xml:space="preserve"> 23.0</v>
      </c>
      <c r="I2336">
        <f t="shared" si="185"/>
        <v>31.5</v>
      </c>
      <c r="J2336">
        <f t="shared" si="186"/>
        <v>23</v>
      </c>
    </row>
    <row r="2337" spans="1:10" x14ac:dyDescent="0.2">
      <c r="A2337" t="s">
        <v>2376</v>
      </c>
      <c r="B2337" t="s">
        <v>2359</v>
      </c>
      <c r="C2337">
        <f t="shared" si="187"/>
        <v>962</v>
      </c>
      <c r="D2337">
        <f t="shared" si="187"/>
        <v>592</v>
      </c>
      <c r="E2337">
        <f t="array" ref="E2337">MIN(FIND(E$1:E$2,$A2337,C2337+1))-C2337</f>
        <v>5</v>
      </c>
      <c r="F2337">
        <f t="array" ref="F2337">MIN(FIND(F$1:F$2,$A2337,D2337+1))-D2337</f>
        <v>5</v>
      </c>
      <c r="G2337" t="str">
        <f t="shared" si="183"/>
        <v xml:space="preserve"> 12.1</v>
      </c>
      <c r="H2337" t="str">
        <f t="shared" si="184"/>
        <v xml:space="preserve"> 28.1</v>
      </c>
      <c r="I2337">
        <f t="shared" si="185"/>
        <v>12.1</v>
      </c>
      <c r="J2337">
        <f t="shared" si="186"/>
        <v>28.1</v>
      </c>
    </row>
    <row r="2338" spans="1:10" x14ac:dyDescent="0.2">
      <c r="A2338" t="s">
        <v>2377</v>
      </c>
      <c r="B2338" t="s">
        <v>2359</v>
      </c>
      <c r="C2338">
        <f t="shared" si="187"/>
        <v>952</v>
      </c>
      <c r="D2338">
        <f t="shared" si="187"/>
        <v>591</v>
      </c>
      <c r="E2338">
        <f t="array" ref="E2338">MIN(FIND(E$1:E$2,$A2338,C2338+1))-C2338</f>
        <v>5</v>
      </c>
      <c r="F2338">
        <f t="array" ref="F2338">MIN(FIND(F$1:F$2,$A2338,D2338+1))-D2338</f>
        <v>5</v>
      </c>
      <c r="G2338" t="str">
        <f t="shared" si="183"/>
        <v xml:space="preserve"> 19.9</v>
      </c>
      <c r="H2338" t="str">
        <f t="shared" si="184"/>
        <v xml:space="preserve"> 25.5</v>
      </c>
      <c r="I2338">
        <f t="shared" si="185"/>
        <v>19.899999999999999</v>
      </c>
      <c r="J2338">
        <f t="shared" si="186"/>
        <v>25.5</v>
      </c>
    </row>
    <row r="2339" spans="1:10" x14ac:dyDescent="0.2">
      <c r="A2339" t="s">
        <v>2378</v>
      </c>
      <c r="B2339" t="s">
        <v>2359</v>
      </c>
      <c r="C2339">
        <f t="shared" si="187"/>
        <v>952</v>
      </c>
      <c r="D2339">
        <f t="shared" si="187"/>
        <v>591</v>
      </c>
      <c r="E2339">
        <f t="array" ref="E2339">MIN(FIND(E$1:E$2,$A2339,C2339+1))-C2339</f>
        <v>5</v>
      </c>
      <c r="F2339">
        <f t="array" ref="F2339">MIN(FIND(F$1:F$2,$A2339,D2339+1))-D2339</f>
        <v>5</v>
      </c>
      <c r="G2339" t="str">
        <f t="shared" si="183"/>
        <v xml:space="preserve"> 22.7</v>
      </c>
      <c r="H2339" t="str">
        <f t="shared" si="184"/>
        <v xml:space="preserve"> 28.2</v>
      </c>
      <c r="I2339">
        <f t="shared" si="185"/>
        <v>22.7</v>
      </c>
      <c r="J2339">
        <f t="shared" si="186"/>
        <v>28.2</v>
      </c>
    </row>
    <row r="2340" spans="1:10" x14ac:dyDescent="0.2">
      <c r="A2340" t="s">
        <v>2379</v>
      </c>
      <c r="B2340" t="s">
        <v>2359</v>
      </c>
      <c r="C2340">
        <f t="shared" si="187"/>
        <v>961</v>
      </c>
      <c r="D2340">
        <f t="shared" si="187"/>
        <v>592</v>
      </c>
      <c r="E2340">
        <f t="array" ref="E2340">MIN(FIND(E$1:E$2,$A2340,C2340+1))-C2340</f>
        <v>5</v>
      </c>
      <c r="F2340">
        <f t="array" ref="F2340">MIN(FIND(F$1:F$2,$A2340,D2340+1))-D2340</f>
        <v>5</v>
      </c>
      <c r="G2340" t="str">
        <f t="shared" si="183"/>
        <v xml:space="preserve"> 19.8</v>
      </c>
      <c r="H2340" t="str">
        <f t="shared" si="184"/>
        <v xml:space="preserve"> 22.5</v>
      </c>
      <c r="I2340">
        <f t="shared" si="185"/>
        <v>19.8</v>
      </c>
      <c r="J2340">
        <f t="shared" si="186"/>
        <v>22.5</v>
      </c>
    </row>
    <row r="2341" spans="1:10" x14ac:dyDescent="0.2">
      <c r="A2341" t="s">
        <v>2380</v>
      </c>
      <c r="B2341" t="s">
        <v>2359</v>
      </c>
      <c r="C2341">
        <f t="shared" si="187"/>
        <v>958</v>
      </c>
      <c r="D2341">
        <f t="shared" si="187"/>
        <v>592</v>
      </c>
      <c r="E2341">
        <f t="array" ref="E2341">MIN(FIND(E$1:E$2,$A2341,C2341+1))-C2341</f>
        <v>5</v>
      </c>
      <c r="F2341">
        <f t="array" ref="F2341">MIN(FIND(F$1:F$2,$A2341,D2341+1))-D2341</f>
        <v>5</v>
      </c>
      <c r="G2341" t="str">
        <f t="shared" si="183"/>
        <v xml:space="preserve"> 21.2</v>
      </c>
      <c r="H2341" t="str">
        <f t="shared" si="184"/>
        <v xml:space="preserve"> 25.2</v>
      </c>
      <c r="I2341">
        <f t="shared" si="185"/>
        <v>21.2</v>
      </c>
      <c r="J2341">
        <f t="shared" si="186"/>
        <v>25.2</v>
      </c>
    </row>
    <row r="2342" spans="1:10" x14ac:dyDescent="0.2">
      <c r="A2342" t="s">
        <v>2381</v>
      </c>
      <c r="B2342" t="s">
        <v>2359</v>
      </c>
      <c r="C2342">
        <f t="shared" si="187"/>
        <v>968</v>
      </c>
      <c r="D2342">
        <f t="shared" si="187"/>
        <v>594</v>
      </c>
      <c r="E2342">
        <f t="array" ref="E2342">MIN(FIND(E$1:E$2,$A2342,C2342+1))-C2342</f>
        <v>5</v>
      </c>
      <c r="F2342">
        <f t="array" ref="F2342">MIN(FIND(F$1:F$2,$A2342,D2342+1))-D2342</f>
        <v>5</v>
      </c>
      <c r="G2342" t="str">
        <f t="shared" si="183"/>
        <v xml:space="preserve"> 15.8</v>
      </c>
      <c r="H2342" t="str">
        <f t="shared" si="184"/>
        <v xml:space="preserve"> 21.5</v>
      </c>
      <c r="I2342">
        <f t="shared" si="185"/>
        <v>15.8</v>
      </c>
      <c r="J2342">
        <f t="shared" si="186"/>
        <v>21.5</v>
      </c>
    </row>
    <row r="2343" spans="1:10" x14ac:dyDescent="0.2">
      <c r="A2343" t="s">
        <v>2382</v>
      </c>
      <c r="B2343" t="s">
        <v>2359</v>
      </c>
      <c r="C2343">
        <f t="shared" si="187"/>
        <v>959</v>
      </c>
      <c r="D2343">
        <f t="shared" si="187"/>
        <v>592</v>
      </c>
      <c r="E2343">
        <f t="array" ref="E2343">MIN(FIND(E$1:E$2,$A2343,C2343+1))-C2343</f>
        <v>5</v>
      </c>
      <c r="F2343">
        <f t="array" ref="F2343">MIN(FIND(F$1:F$2,$A2343,D2343+1))-D2343</f>
        <v>5</v>
      </c>
      <c r="G2343" t="str">
        <f t="shared" si="183"/>
        <v xml:space="preserve"> 23.1</v>
      </c>
      <c r="H2343" t="str">
        <f t="shared" si="184"/>
        <v xml:space="preserve"> 21.2</v>
      </c>
      <c r="I2343">
        <f t="shared" si="185"/>
        <v>23.1</v>
      </c>
      <c r="J2343">
        <f t="shared" si="186"/>
        <v>21.2</v>
      </c>
    </row>
    <row r="2344" spans="1:10" x14ac:dyDescent="0.2">
      <c r="A2344" t="s">
        <v>2383</v>
      </c>
      <c r="B2344" t="s">
        <v>2359</v>
      </c>
      <c r="C2344">
        <f t="shared" si="187"/>
        <v>951</v>
      </c>
      <c r="D2344">
        <f t="shared" si="187"/>
        <v>591</v>
      </c>
      <c r="E2344">
        <f t="array" ref="E2344">MIN(FIND(E$1:E$2,$A2344,C2344+1))-C2344</f>
        <v>5</v>
      </c>
      <c r="F2344">
        <f t="array" ref="F2344">MIN(FIND(F$1:F$2,$A2344,D2344+1))-D2344</f>
        <v>5</v>
      </c>
      <c r="G2344" t="str">
        <f t="shared" si="183"/>
        <v xml:space="preserve"> 25.2</v>
      </c>
      <c r="H2344" t="str">
        <f t="shared" si="184"/>
        <v xml:space="preserve"> 28.9</v>
      </c>
      <c r="I2344">
        <f t="shared" si="185"/>
        <v>25.2</v>
      </c>
      <c r="J2344">
        <f t="shared" si="186"/>
        <v>28.9</v>
      </c>
    </row>
    <row r="2345" spans="1:10" x14ac:dyDescent="0.2">
      <c r="A2345" t="s">
        <v>2384</v>
      </c>
      <c r="B2345" t="s">
        <v>2359</v>
      </c>
      <c r="C2345">
        <f t="shared" si="187"/>
        <v>959</v>
      </c>
      <c r="D2345">
        <f t="shared" si="187"/>
        <v>591</v>
      </c>
      <c r="E2345">
        <f t="array" ref="E2345">MIN(FIND(E$1:E$2,$A2345,C2345+1))-C2345</f>
        <v>5</v>
      </c>
      <c r="F2345">
        <f t="array" ref="F2345">MIN(FIND(F$1:F$2,$A2345,D2345+1))-D2345</f>
        <v>5</v>
      </c>
      <c r="G2345" t="str">
        <f t="shared" si="183"/>
        <v xml:space="preserve"> 18.6</v>
      </c>
      <c r="H2345" t="str">
        <f t="shared" si="184"/>
        <v xml:space="preserve"> 21.2</v>
      </c>
      <c r="I2345">
        <f t="shared" si="185"/>
        <v>18.600000000000001</v>
      </c>
      <c r="J2345">
        <f t="shared" si="186"/>
        <v>21.2</v>
      </c>
    </row>
    <row r="2346" spans="1:10" x14ac:dyDescent="0.2">
      <c r="A2346" t="s">
        <v>2385</v>
      </c>
      <c r="B2346" t="s">
        <v>2359</v>
      </c>
      <c r="C2346">
        <f t="shared" si="187"/>
        <v>956</v>
      </c>
      <c r="D2346">
        <f t="shared" si="187"/>
        <v>592</v>
      </c>
      <c r="E2346">
        <f t="array" ref="E2346">MIN(FIND(E$1:E$2,$A2346,C2346+1))-C2346</f>
        <v>5</v>
      </c>
      <c r="F2346">
        <f t="array" ref="F2346">MIN(FIND(F$1:F$2,$A2346,D2346+1))-D2346</f>
        <v>5</v>
      </c>
      <c r="G2346" t="str">
        <f t="shared" si="183"/>
        <v xml:space="preserve"> 23.7</v>
      </c>
      <c r="H2346" t="str">
        <f t="shared" si="184"/>
        <v xml:space="preserve"> 27.6</v>
      </c>
      <c r="I2346">
        <f t="shared" si="185"/>
        <v>23.7</v>
      </c>
      <c r="J2346">
        <f t="shared" si="186"/>
        <v>27.6</v>
      </c>
    </row>
    <row r="2347" spans="1:10" x14ac:dyDescent="0.2">
      <c r="A2347" t="s">
        <v>2386</v>
      </c>
      <c r="B2347" t="s">
        <v>2359</v>
      </c>
      <c r="C2347">
        <f t="shared" si="187"/>
        <v>953</v>
      </c>
      <c r="D2347">
        <f t="shared" si="187"/>
        <v>592</v>
      </c>
      <c r="E2347">
        <f t="array" ref="E2347">MIN(FIND(E$1:E$2,$A2347,C2347+1))-C2347</f>
        <v>5</v>
      </c>
      <c r="F2347">
        <f t="array" ref="F2347">MIN(FIND(F$1:F$2,$A2347,D2347+1))-D2347</f>
        <v>5</v>
      </c>
      <c r="G2347" t="str">
        <f t="shared" si="183"/>
        <v xml:space="preserve"> 16.7</v>
      </c>
      <c r="H2347" t="str">
        <f t="shared" si="184"/>
        <v xml:space="preserve"> 27.8</v>
      </c>
      <c r="I2347">
        <f t="shared" si="185"/>
        <v>16.7</v>
      </c>
      <c r="J2347">
        <f t="shared" si="186"/>
        <v>27.8</v>
      </c>
    </row>
    <row r="2348" spans="1:10" x14ac:dyDescent="0.2">
      <c r="A2348" t="s">
        <v>2387</v>
      </c>
      <c r="B2348" t="s">
        <v>2359</v>
      </c>
      <c r="C2348">
        <f t="shared" si="187"/>
        <v>956</v>
      </c>
      <c r="D2348">
        <f t="shared" si="187"/>
        <v>592</v>
      </c>
      <c r="E2348">
        <f t="array" ref="E2348">MIN(FIND(E$1:E$2,$A2348,C2348+1))-C2348</f>
        <v>5</v>
      </c>
      <c r="F2348">
        <f t="array" ref="F2348">MIN(FIND(F$1:F$2,$A2348,D2348+1))-D2348</f>
        <v>5</v>
      </c>
      <c r="G2348" t="str">
        <f t="shared" si="183"/>
        <v xml:space="preserve"> 21.0</v>
      </c>
      <c r="H2348" t="str">
        <f t="shared" si="184"/>
        <v xml:space="preserve"> 27.5</v>
      </c>
      <c r="I2348">
        <f t="shared" si="185"/>
        <v>21</v>
      </c>
      <c r="J2348">
        <f t="shared" si="186"/>
        <v>27.5</v>
      </c>
    </row>
    <row r="2349" spans="1:10" x14ac:dyDescent="0.2">
      <c r="A2349" t="s">
        <v>2388</v>
      </c>
      <c r="B2349" t="s">
        <v>2359</v>
      </c>
      <c r="C2349">
        <f t="shared" si="187"/>
        <v>953</v>
      </c>
      <c r="D2349">
        <f t="shared" si="187"/>
        <v>592</v>
      </c>
      <c r="E2349">
        <f t="array" ref="E2349">MIN(FIND(E$1:E$2,$A2349,C2349+1))-C2349</f>
        <v>5</v>
      </c>
      <c r="F2349">
        <f t="array" ref="F2349">MIN(FIND(F$1:F$2,$A2349,D2349+1))-D2349</f>
        <v>5</v>
      </c>
      <c r="G2349" t="str">
        <f t="shared" si="183"/>
        <v xml:space="preserve"> 20.6</v>
      </c>
      <c r="H2349" t="str">
        <f t="shared" si="184"/>
        <v xml:space="preserve"> 24.6</v>
      </c>
      <c r="I2349">
        <f t="shared" si="185"/>
        <v>20.6</v>
      </c>
      <c r="J2349">
        <f t="shared" si="186"/>
        <v>24.6</v>
      </c>
    </row>
    <row r="2350" spans="1:10" x14ac:dyDescent="0.2">
      <c r="A2350" t="s">
        <v>2389</v>
      </c>
      <c r="B2350" t="s">
        <v>2359</v>
      </c>
      <c r="C2350">
        <f t="shared" si="187"/>
        <v>945</v>
      </c>
      <c r="D2350">
        <f t="shared" si="187"/>
        <v>588</v>
      </c>
      <c r="E2350">
        <f t="array" ref="E2350">MIN(FIND(E$1:E$2,$A2350,C2350+1))-C2350</f>
        <v>5</v>
      </c>
      <c r="F2350">
        <f t="array" ref="F2350">MIN(FIND(F$1:F$2,$A2350,D2350+1))-D2350</f>
        <v>5</v>
      </c>
      <c r="G2350" t="str">
        <f t="shared" si="183"/>
        <v xml:space="preserve"> 28.0</v>
      </c>
      <c r="H2350" t="str">
        <f t="shared" si="184"/>
        <v xml:space="preserve"> 28.9</v>
      </c>
      <c r="I2350">
        <f t="shared" si="185"/>
        <v>28</v>
      </c>
      <c r="J2350">
        <f t="shared" si="186"/>
        <v>28.9</v>
      </c>
    </row>
    <row r="2351" spans="1:10" x14ac:dyDescent="0.2">
      <c r="A2351" t="s">
        <v>2390</v>
      </c>
      <c r="B2351" t="s">
        <v>2359</v>
      </c>
      <c r="C2351">
        <f t="shared" si="187"/>
        <v>964</v>
      </c>
      <c r="D2351">
        <f t="shared" si="187"/>
        <v>592</v>
      </c>
      <c r="E2351">
        <f t="array" ref="E2351">MIN(FIND(E$1:E$2,$A2351,C2351+1))-C2351</f>
        <v>5</v>
      </c>
      <c r="F2351">
        <f t="array" ref="F2351">MIN(FIND(F$1:F$2,$A2351,D2351+1))-D2351</f>
        <v>5</v>
      </c>
      <c r="G2351" t="str">
        <f t="shared" si="183"/>
        <v xml:space="preserve"> 13.2</v>
      </c>
      <c r="H2351" t="str">
        <f t="shared" si="184"/>
        <v xml:space="preserve"> 25.2</v>
      </c>
      <c r="I2351">
        <f t="shared" si="185"/>
        <v>13.2</v>
      </c>
      <c r="J2351">
        <f t="shared" si="186"/>
        <v>25.2</v>
      </c>
    </row>
    <row r="2352" spans="1:10" x14ac:dyDescent="0.2">
      <c r="A2352" t="s">
        <v>2391</v>
      </c>
      <c r="B2352" t="s">
        <v>2359</v>
      </c>
      <c r="C2352">
        <f t="shared" si="187"/>
        <v>948</v>
      </c>
      <c r="D2352">
        <f t="shared" si="187"/>
        <v>588</v>
      </c>
      <c r="E2352">
        <f t="array" ref="E2352">MIN(FIND(E$1:E$2,$A2352,C2352+1))-C2352</f>
        <v>5</v>
      </c>
      <c r="F2352">
        <f t="array" ref="F2352">MIN(FIND(F$1:F$2,$A2352,D2352+1))-D2352</f>
        <v>5</v>
      </c>
      <c r="G2352" t="str">
        <f t="shared" si="183"/>
        <v xml:space="preserve"> 17.2</v>
      </c>
      <c r="H2352" t="str">
        <f t="shared" si="184"/>
        <v xml:space="preserve"> 29.4</v>
      </c>
      <c r="I2352">
        <f t="shared" si="185"/>
        <v>17.2</v>
      </c>
      <c r="J2352">
        <f t="shared" si="186"/>
        <v>29.4</v>
      </c>
    </row>
    <row r="2353" spans="1:10" x14ac:dyDescent="0.2">
      <c r="A2353" t="s">
        <v>2392</v>
      </c>
      <c r="B2353" t="s">
        <v>2359</v>
      </c>
      <c r="C2353">
        <f t="shared" si="187"/>
        <v>953</v>
      </c>
      <c r="D2353">
        <f t="shared" si="187"/>
        <v>591</v>
      </c>
      <c r="E2353">
        <f t="array" ref="E2353">MIN(FIND(E$1:E$2,$A2353,C2353+1))-C2353</f>
        <v>5</v>
      </c>
      <c r="F2353">
        <f t="array" ref="F2353">MIN(FIND(F$1:F$2,$A2353,D2353+1))-D2353</f>
        <v>5</v>
      </c>
      <c r="G2353" t="str">
        <f t="shared" si="183"/>
        <v xml:space="preserve"> 27.4</v>
      </c>
      <c r="H2353" t="str">
        <f t="shared" si="184"/>
        <v xml:space="preserve"> 26.0</v>
      </c>
      <c r="I2353">
        <f t="shared" si="185"/>
        <v>27.4</v>
      </c>
      <c r="J2353">
        <f t="shared" si="186"/>
        <v>26</v>
      </c>
    </row>
    <row r="2354" spans="1:10" x14ac:dyDescent="0.2">
      <c r="A2354" t="s">
        <v>2393</v>
      </c>
      <c r="B2354" t="s">
        <v>2359</v>
      </c>
      <c r="C2354">
        <f t="shared" si="187"/>
        <v>951</v>
      </c>
      <c r="D2354">
        <f t="shared" si="187"/>
        <v>591</v>
      </c>
      <c r="E2354">
        <f t="array" ref="E2354">MIN(FIND(E$1:E$2,$A2354,C2354+1))-C2354</f>
        <v>5</v>
      </c>
      <c r="F2354">
        <f t="array" ref="F2354">MIN(FIND(F$1:F$2,$A2354,D2354+1))-D2354</f>
        <v>5</v>
      </c>
      <c r="G2354" t="str">
        <f t="shared" si="183"/>
        <v xml:space="preserve"> 30.7</v>
      </c>
      <c r="H2354" t="str">
        <f t="shared" si="184"/>
        <v xml:space="preserve"> 23.1</v>
      </c>
      <c r="I2354">
        <f t="shared" si="185"/>
        <v>30.7</v>
      </c>
      <c r="J2354">
        <f t="shared" si="186"/>
        <v>23.1</v>
      </c>
    </row>
    <row r="2355" spans="1:10" x14ac:dyDescent="0.2">
      <c r="A2355" t="s">
        <v>2394</v>
      </c>
      <c r="B2355" t="s">
        <v>2359</v>
      </c>
      <c r="C2355">
        <f t="shared" si="187"/>
        <v>953</v>
      </c>
      <c r="D2355">
        <f t="shared" si="187"/>
        <v>592</v>
      </c>
      <c r="E2355">
        <f t="array" ref="E2355">MIN(FIND(E$1:E$2,$A2355,C2355+1))-C2355</f>
        <v>5</v>
      </c>
      <c r="F2355">
        <f t="array" ref="F2355">MIN(FIND(F$1:F$2,$A2355,D2355+1))-D2355</f>
        <v>5</v>
      </c>
      <c r="G2355" t="str">
        <f t="shared" si="183"/>
        <v xml:space="preserve"> 17.2</v>
      </c>
      <c r="H2355" t="str">
        <f t="shared" si="184"/>
        <v xml:space="preserve"> 24.4</v>
      </c>
      <c r="I2355">
        <f t="shared" si="185"/>
        <v>17.2</v>
      </c>
      <c r="J2355">
        <f t="shared" si="186"/>
        <v>24.4</v>
      </c>
    </row>
    <row r="2356" spans="1:10" x14ac:dyDescent="0.2">
      <c r="A2356" t="s">
        <v>2395</v>
      </c>
      <c r="B2356" t="s">
        <v>2359</v>
      </c>
      <c r="C2356">
        <f t="shared" si="187"/>
        <v>952</v>
      </c>
      <c r="D2356">
        <f t="shared" si="187"/>
        <v>591</v>
      </c>
      <c r="E2356">
        <f t="array" ref="E2356">MIN(FIND(E$1:E$2,$A2356,C2356+1))-C2356</f>
        <v>5</v>
      </c>
      <c r="F2356">
        <f t="array" ref="F2356">MIN(FIND(F$1:F$2,$A2356,D2356+1))-D2356</f>
        <v>5</v>
      </c>
      <c r="G2356" t="str">
        <f t="shared" si="183"/>
        <v xml:space="preserve"> 19.1</v>
      </c>
      <c r="H2356" t="str">
        <f t="shared" si="184"/>
        <v xml:space="preserve"> 24.3</v>
      </c>
      <c r="I2356">
        <f t="shared" si="185"/>
        <v>19.100000000000001</v>
      </c>
      <c r="J2356">
        <f t="shared" si="186"/>
        <v>24.3</v>
      </c>
    </row>
    <row r="2357" spans="1:10" x14ac:dyDescent="0.2">
      <c r="A2357" t="s">
        <v>2396</v>
      </c>
      <c r="B2357" t="s">
        <v>2359</v>
      </c>
      <c r="C2357">
        <f t="shared" si="187"/>
        <v>961</v>
      </c>
      <c r="D2357">
        <f t="shared" si="187"/>
        <v>592</v>
      </c>
      <c r="E2357">
        <f t="array" ref="E2357">MIN(FIND(E$1:E$2,$A2357,C2357+1))-C2357</f>
        <v>5</v>
      </c>
      <c r="F2357">
        <f t="array" ref="F2357">MIN(FIND(F$1:F$2,$A2357,D2357+1))-D2357</f>
        <v>5</v>
      </c>
      <c r="G2357" t="str">
        <f t="shared" si="183"/>
        <v xml:space="preserve"> 23.7</v>
      </c>
      <c r="H2357" t="str">
        <f t="shared" si="184"/>
        <v xml:space="preserve"> 24.3</v>
      </c>
      <c r="I2357">
        <f t="shared" si="185"/>
        <v>23.7</v>
      </c>
      <c r="J2357">
        <f t="shared" si="186"/>
        <v>24.3</v>
      </c>
    </row>
    <row r="2358" spans="1:10" x14ac:dyDescent="0.2">
      <c r="A2358" t="s">
        <v>2397</v>
      </c>
      <c r="B2358" t="s">
        <v>2359</v>
      </c>
      <c r="C2358">
        <f t="shared" si="187"/>
        <v>957</v>
      </c>
      <c r="D2358">
        <f t="shared" si="187"/>
        <v>591</v>
      </c>
      <c r="E2358">
        <f t="array" ref="E2358">MIN(FIND(E$1:E$2,$A2358,C2358+1))-C2358</f>
        <v>5</v>
      </c>
      <c r="F2358">
        <f t="array" ref="F2358">MIN(FIND(F$1:F$2,$A2358,D2358+1))-D2358</f>
        <v>5</v>
      </c>
      <c r="G2358" t="str">
        <f t="shared" si="183"/>
        <v xml:space="preserve"> 18.9</v>
      </c>
      <c r="H2358" t="str">
        <f t="shared" si="184"/>
        <v xml:space="preserve"> 23.2</v>
      </c>
      <c r="I2358">
        <f t="shared" si="185"/>
        <v>18.899999999999999</v>
      </c>
      <c r="J2358">
        <f t="shared" si="186"/>
        <v>23.2</v>
      </c>
    </row>
    <row r="2359" spans="1:10" x14ac:dyDescent="0.2">
      <c r="A2359" t="s">
        <v>2398</v>
      </c>
      <c r="B2359" t="s">
        <v>2359</v>
      </c>
      <c r="C2359">
        <f t="shared" si="187"/>
        <v>963</v>
      </c>
      <c r="D2359">
        <f t="shared" si="187"/>
        <v>592</v>
      </c>
      <c r="E2359">
        <f t="array" ref="E2359">MIN(FIND(E$1:E$2,$A2359,C2359+1))-C2359</f>
        <v>5</v>
      </c>
      <c r="F2359">
        <f t="array" ref="F2359">MIN(FIND(F$1:F$2,$A2359,D2359+1))-D2359</f>
        <v>5</v>
      </c>
      <c r="G2359" t="str">
        <f t="shared" si="183"/>
        <v xml:space="preserve"> 17.2</v>
      </c>
      <c r="H2359" t="str">
        <f t="shared" si="184"/>
        <v xml:space="preserve"> 21.0</v>
      </c>
      <c r="I2359">
        <f t="shared" si="185"/>
        <v>17.2</v>
      </c>
      <c r="J2359">
        <f t="shared" si="186"/>
        <v>21</v>
      </c>
    </row>
    <row r="2360" spans="1:10" x14ac:dyDescent="0.2">
      <c r="A2360" t="s">
        <v>2399</v>
      </c>
      <c r="B2360" t="s">
        <v>2359</v>
      </c>
      <c r="C2360">
        <f t="shared" si="187"/>
        <v>947</v>
      </c>
      <c r="D2360">
        <f t="shared" si="187"/>
        <v>590</v>
      </c>
      <c r="E2360">
        <f t="array" ref="E2360">MIN(FIND(E$1:E$2,$A2360,C2360+1))-C2360</f>
        <v>5</v>
      </c>
      <c r="F2360">
        <f t="array" ref="F2360">MIN(FIND(F$1:F$2,$A2360,D2360+1))-D2360</f>
        <v>5</v>
      </c>
      <c r="G2360" t="str">
        <f t="shared" si="183"/>
        <v xml:space="preserve"> 21.5</v>
      </c>
      <c r="H2360" t="str">
        <f t="shared" si="184"/>
        <v xml:space="preserve"> 29.0</v>
      </c>
      <c r="I2360">
        <f t="shared" si="185"/>
        <v>21.5</v>
      </c>
      <c r="J2360">
        <f t="shared" si="186"/>
        <v>29</v>
      </c>
    </row>
    <row r="2361" spans="1:10" x14ac:dyDescent="0.2">
      <c r="A2361" t="s">
        <v>2400</v>
      </c>
      <c r="B2361" t="s">
        <v>2359</v>
      </c>
      <c r="C2361">
        <f t="shared" si="187"/>
        <v>967</v>
      </c>
      <c r="D2361">
        <f t="shared" si="187"/>
        <v>593</v>
      </c>
      <c r="E2361">
        <f t="array" ref="E2361">MIN(FIND(E$1:E$2,$A2361,C2361+1))-C2361</f>
        <v>5</v>
      </c>
      <c r="F2361">
        <f t="array" ref="F2361">MIN(FIND(F$1:F$2,$A2361,D2361+1))-D2361</f>
        <v>5</v>
      </c>
      <c r="G2361" t="str">
        <f t="shared" si="183"/>
        <v xml:space="preserve"> 17.9</v>
      </c>
      <c r="H2361" t="str">
        <f t="shared" si="184"/>
        <v xml:space="preserve"> 21.9</v>
      </c>
      <c r="I2361">
        <f t="shared" si="185"/>
        <v>17.899999999999999</v>
      </c>
      <c r="J2361">
        <f t="shared" si="186"/>
        <v>21.9</v>
      </c>
    </row>
    <row r="2362" spans="1:10" x14ac:dyDescent="0.2">
      <c r="A2362" t="s">
        <v>2401</v>
      </c>
      <c r="B2362" t="s">
        <v>2359</v>
      </c>
      <c r="C2362">
        <f t="shared" si="187"/>
        <v>955</v>
      </c>
      <c r="D2362">
        <f t="shared" si="187"/>
        <v>592</v>
      </c>
      <c r="E2362">
        <f t="array" ref="E2362">MIN(FIND(E$1:E$2,$A2362,C2362+1))-C2362</f>
        <v>5</v>
      </c>
      <c r="F2362">
        <f t="array" ref="F2362">MIN(FIND(F$1:F$2,$A2362,D2362+1))-D2362</f>
        <v>5</v>
      </c>
      <c r="G2362" t="str">
        <f t="shared" si="183"/>
        <v xml:space="preserve"> 17.9</v>
      </c>
      <c r="H2362" t="str">
        <f t="shared" si="184"/>
        <v xml:space="preserve"> 21.9</v>
      </c>
      <c r="I2362">
        <f t="shared" si="185"/>
        <v>17.899999999999999</v>
      </c>
      <c r="J2362">
        <f t="shared" si="186"/>
        <v>21.9</v>
      </c>
    </row>
    <row r="2363" spans="1:10" x14ac:dyDescent="0.2">
      <c r="A2363" t="s">
        <v>2402</v>
      </c>
      <c r="B2363" t="s">
        <v>2359</v>
      </c>
      <c r="C2363">
        <f t="shared" si="187"/>
        <v>949</v>
      </c>
      <c r="D2363">
        <f t="shared" si="187"/>
        <v>591</v>
      </c>
      <c r="E2363">
        <f t="array" ref="E2363">MIN(FIND(E$1:E$2,$A2363,C2363+1))-C2363</f>
        <v>5</v>
      </c>
      <c r="F2363">
        <f t="array" ref="F2363">MIN(FIND(F$1:F$2,$A2363,D2363+1))-D2363</f>
        <v>5</v>
      </c>
      <c r="G2363" t="str">
        <f t="shared" si="183"/>
        <v xml:space="preserve"> 20.1</v>
      </c>
      <c r="H2363" t="str">
        <f t="shared" si="184"/>
        <v xml:space="preserve"> 26.4</v>
      </c>
      <c r="I2363">
        <f t="shared" si="185"/>
        <v>20.100000000000001</v>
      </c>
      <c r="J2363">
        <f t="shared" si="186"/>
        <v>26.4</v>
      </c>
    </row>
    <row r="2364" spans="1:10" x14ac:dyDescent="0.2">
      <c r="A2364" t="s">
        <v>2403</v>
      </c>
      <c r="B2364" t="s">
        <v>2359</v>
      </c>
      <c r="C2364">
        <f t="shared" si="187"/>
        <v>960</v>
      </c>
      <c r="D2364">
        <f t="shared" si="187"/>
        <v>592</v>
      </c>
      <c r="E2364">
        <f t="array" ref="E2364">MIN(FIND(E$1:E$2,$A2364,C2364+1))-C2364</f>
        <v>5</v>
      </c>
      <c r="F2364">
        <f t="array" ref="F2364">MIN(FIND(F$1:F$2,$A2364,D2364+1))-D2364</f>
        <v>5</v>
      </c>
      <c r="G2364" t="str">
        <f t="shared" si="183"/>
        <v xml:space="preserve"> 30.8</v>
      </c>
      <c r="H2364" t="str">
        <f t="shared" si="184"/>
        <v xml:space="preserve"> 28.6</v>
      </c>
      <c r="I2364">
        <f t="shared" si="185"/>
        <v>30.8</v>
      </c>
      <c r="J2364">
        <f t="shared" si="186"/>
        <v>28.6</v>
      </c>
    </row>
    <row r="2365" spans="1:10" x14ac:dyDescent="0.2">
      <c r="A2365" t="s">
        <v>2404</v>
      </c>
      <c r="B2365" t="s">
        <v>2359</v>
      </c>
      <c r="C2365">
        <f t="shared" si="187"/>
        <v>958</v>
      </c>
      <c r="D2365">
        <f t="shared" si="187"/>
        <v>592</v>
      </c>
      <c r="E2365">
        <f t="array" ref="E2365">MIN(FIND(E$1:E$2,$A2365,C2365+1))-C2365</f>
        <v>5</v>
      </c>
      <c r="F2365">
        <f t="array" ref="F2365">MIN(FIND(F$1:F$2,$A2365,D2365+1))-D2365</f>
        <v>5</v>
      </c>
      <c r="G2365" t="str">
        <f t="shared" si="183"/>
        <v xml:space="preserve"> 13.4</v>
      </c>
      <c r="H2365" t="str">
        <f t="shared" si="184"/>
        <v xml:space="preserve"> 25.1</v>
      </c>
      <c r="I2365">
        <f t="shared" si="185"/>
        <v>13.4</v>
      </c>
      <c r="J2365">
        <f t="shared" si="186"/>
        <v>25.1</v>
      </c>
    </row>
    <row r="2366" spans="1:10" x14ac:dyDescent="0.2">
      <c r="A2366" t="s">
        <v>2405</v>
      </c>
      <c r="B2366" t="s">
        <v>2406</v>
      </c>
      <c r="C2366">
        <f t="shared" si="187"/>
        <v>944</v>
      </c>
      <c r="D2366">
        <f t="shared" si="187"/>
        <v>587</v>
      </c>
      <c r="E2366">
        <f t="array" ref="E2366">MIN(FIND(E$1:E$2,$A2366,C2366+1))-C2366</f>
        <v>4</v>
      </c>
      <c r="F2366">
        <f t="array" ref="F2366">MIN(FIND(F$1:F$2,$A2366,D2366+1))-D2366</f>
        <v>5</v>
      </c>
      <c r="G2366" t="str">
        <f t="shared" si="183"/>
        <v xml:space="preserve"> 6.5</v>
      </c>
      <c r="H2366" t="str">
        <f t="shared" si="184"/>
        <v xml:space="preserve"> 18.0</v>
      </c>
      <c r="I2366">
        <f t="shared" si="185"/>
        <v>6.5</v>
      </c>
      <c r="J2366">
        <f t="shared" si="186"/>
        <v>18</v>
      </c>
    </row>
    <row r="2367" spans="1:10" x14ac:dyDescent="0.2">
      <c r="A2367" t="s">
        <v>2407</v>
      </c>
      <c r="B2367" t="s">
        <v>2406</v>
      </c>
      <c r="C2367">
        <f t="shared" si="187"/>
        <v>952</v>
      </c>
      <c r="D2367">
        <f t="shared" si="187"/>
        <v>591</v>
      </c>
      <c r="E2367">
        <f t="array" ref="E2367">MIN(FIND(E$1:E$2,$A2367,C2367+1))-C2367</f>
        <v>5</v>
      </c>
      <c r="F2367">
        <f t="array" ref="F2367">MIN(FIND(F$1:F$2,$A2367,D2367+1))-D2367</f>
        <v>5</v>
      </c>
      <c r="G2367" t="str">
        <f t="shared" si="183"/>
        <v xml:space="preserve"> 20.4</v>
      </c>
      <c r="H2367" t="str">
        <f t="shared" si="184"/>
        <v xml:space="preserve"> 13.0</v>
      </c>
      <c r="I2367">
        <f t="shared" si="185"/>
        <v>20.399999999999999</v>
      </c>
      <c r="J2367">
        <f t="shared" si="186"/>
        <v>13</v>
      </c>
    </row>
    <row r="2368" spans="1:10" x14ac:dyDescent="0.2">
      <c r="A2368" t="s">
        <v>2408</v>
      </c>
      <c r="B2368" t="s">
        <v>2406</v>
      </c>
      <c r="C2368">
        <f t="shared" si="187"/>
        <v>946</v>
      </c>
      <c r="D2368">
        <f t="shared" si="187"/>
        <v>589</v>
      </c>
      <c r="E2368">
        <f t="array" ref="E2368">MIN(FIND(E$1:E$2,$A2368,C2368+1))-C2368</f>
        <v>5</v>
      </c>
      <c r="F2368">
        <f t="array" ref="F2368">MIN(FIND(F$1:F$2,$A2368,D2368+1))-D2368</f>
        <v>5</v>
      </c>
      <c r="G2368" t="str">
        <f t="shared" si="183"/>
        <v xml:space="preserve"> 39.3</v>
      </c>
      <c r="H2368" t="str">
        <f t="shared" si="184"/>
        <v xml:space="preserve"> 16.5</v>
      </c>
      <c r="I2368">
        <f t="shared" si="185"/>
        <v>39.299999999999997</v>
      </c>
      <c r="J2368">
        <f t="shared" si="186"/>
        <v>16.5</v>
      </c>
    </row>
    <row r="2369" spans="1:10" x14ac:dyDescent="0.2">
      <c r="A2369" t="s">
        <v>2409</v>
      </c>
      <c r="B2369" t="s">
        <v>2406</v>
      </c>
      <c r="C2369">
        <f t="shared" si="187"/>
        <v>947</v>
      </c>
      <c r="D2369">
        <f t="shared" si="187"/>
        <v>587</v>
      </c>
      <c r="E2369">
        <f t="array" ref="E2369">MIN(FIND(E$1:E$2,$A2369,C2369+1))-C2369</f>
        <v>5</v>
      </c>
      <c r="F2369">
        <f t="array" ref="F2369">MIN(FIND(F$1:F$2,$A2369,D2369+1))-D2369</f>
        <v>5</v>
      </c>
      <c r="G2369" t="str">
        <f t="shared" ref="G2369:G2432" si="188">MID($A2369,C2369,E2369)</f>
        <v xml:space="preserve"> 14.7</v>
      </c>
      <c r="H2369" t="str">
        <f t="shared" ref="H2369:H2432" si="189">MID($A2369,D2369,F2369)</f>
        <v xml:space="preserve"> 18.3</v>
      </c>
      <c r="I2369">
        <f t="shared" ref="I2369:I2432" si="190">VALUE(G2369)</f>
        <v>14.7</v>
      </c>
      <c r="J2369">
        <f t="shared" ref="J2369:J2432" si="191">VALUE(H2369)</f>
        <v>18.3</v>
      </c>
    </row>
    <row r="2370" spans="1:10" x14ac:dyDescent="0.2">
      <c r="A2370" t="s">
        <v>2410</v>
      </c>
      <c r="B2370" t="s">
        <v>2406</v>
      </c>
      <c r="C2370">
        <f t="shared" ref="C2370:D2433" si="192">FIND(C$1,$A2370)+LEN(C$1)+2</f>
        <v>955</v>
      </c>
      <c r="D2370">
        <f t="shared" si="192"/>
        <v>591</v>
      </c>
      <c r="E2370">
        <f t="array" ref="E2370">MIN(FIND(E$1:E$2,$A2370,C2370+1))-C2370</f>
        <v>5</v>
      </c>
      <c r="F2370">
        <f t="array" ref="F2370">MIN(FIND(F$1:F$2,$A2370,D2370+1))-D2370</f>
        <v>5</v>
      </c>
      <c r="G2370" t="str">
        <f t="shared" si="188"/>
        <v xml:space="preserve"> 17.8</v>
      </c>
      <c r="H2370" t="str">
        <f t="shared" si="189"/>
        <v xml:space="preserve"> 14.4</v>
      </c>
      <c r="I2370">
        <f t="shared" si="190"/>
        <v>17.8</v>
      </c>
      <c r="J2370">
        <f t="shared" si="191"/>
        <v>14.4</v>
      </c>
    </row>
    <row r="2371" spans="1:10" x14ac:dyDescent="0.2">
      <c r="A2371" t="s">
        <v>2411</v>
      </c>
      <c r="B2371" t="s">
        <v>2406</v>
      </c>
      <c r="C2371">
        <f t="shared" si="192"/>
        <v>952</v>
      </c>
      <c r="D2371">
        <f t="shared" si="192"/>
        <v>587</v>
      </c>
      <c r="E2371">
        <f t="array" ref="E2371">MIN(FIND(E$1:E$2,$A2371,C2371+1))-C2371</f>
        <v>4</v>
      </c>
      <c r="F2371">
        <f t="array" ref="F2371">MIN(FIND(F$1:F$2,$A2371,D2371+1))-D2371</f>
        <v>5</v>
      </c>
      <c r="G2371" t="str">
        <f t="shared" si="188"/>
        <v xml:space="preserve"> 8.8</v>
      </c>
      <c r="H2371" t="str">
        <f t="shared" si="189"/>
        <v xml:space="preserve"> 13.2</v>
      </c>
      <c r="I2371">
        <f t="shared" si="190"/>
        <v>8.8000000000000007</v>
      </c>
      <c r="J2371">
        <f t="shared" si="191"/>
        <v>13.2</v>
      </c>
    </row>
    <row r="2372" spans="1:10" x14ac:dyDescent="0.2">
      <c r="A2372" t="s">
        <v>2412</v>
      </c>
      <c r="B2372" t="s">
        <v>2406</v>
      </c>
      <c r="C2372">
        <f t="shared" si="192"/>
        <v>945</v>
      </c>
      <c r="D2372">
        <f t="shared" si="192"/>
        <v>587</v>
      </c>
      <c r="E2372">
        <f t="array" ref="E2372">MIN(FIND(E$1:E$2,$A2372,C2372+1))-C2372</f>
        <v>5</v>
      </c>
      <c r="F2372">
        <f t="array" ref="F2372">MIN(FIND(F$1:F$2,$A2372,D2372+1))-D2372</f>
        <v>5</v>
      </c>
      <c r="G2372" t="str">
        <f t="shared" si="188"/>
        <v xml:space="preserve"> 13.2</v>
      </c>
      <c r="H2372" t="str">
        <f t="shared" si="189"/>
        <v xml:space="preserve"> 16.4</v>
      </c>
      <c r="I2372">
        <f t="shared" si="190"/>
        <v>13.2</v>
      </c>
      <c r="J2372">
        <f t="shared" si="191"/>
        <v>16.399999999999999</v>
      </c>
    </row>
    <row r="2373" spans="1:10" x14ac:dyDescent="0.2">
      <c r="A2373" t="s">
        <v>2413</v>
      </c>
      <c r="B2373" t="s">
        <v>2406</v>
      </c>
      <c r="C2373">
        <f t="shared" si="192"/>
        <v>937</v>
      </c>
      <c r="D2373">
        <f t="shared" si="192"/>
        <v>588</v>
      </c>
      <c r="E2373">
        <f t="array" ref="E2373">MIN(FIND(E$1:E$2,$A2373,C2373+1))-C2373</f>
        <v>5</v>
      </c>
      <c r="F2373">
        <f t="array" ref="F2373">MIN(FIND(F$1:F$2,$A2373,D2373+1))-D2373</f>
        <v>5</v>
      </c>
      <c r="G2373" t="str">
        <f t="shared" si="188"/>
        <v xml:space="preserve"> 35.6</v>
      </c>
      <c r="H2373" t="str">
        <f t="shared" si="189"/>
        <v xml:space="preserve"> 16.0</v>
      </c>
      <c r="I2373">
        <f t="shared" si="190"/>
        <v>35.6</v>
      </c>
      <c r="J2373">
        <f t="shared" si="191"/>
        <v>16</v>
      </c>
    </row>
    <row r="2374" spans="1:10" x14ac:dyDescent="0.2">
      <c r="A2374" t="s">
        <v>2414</v>
      </c>
      <c r="B2374" t="s">
        <v>2406</v>
      </c>
      <c r="C2374">
        <f t="shared" si="192"/>
        <v>947</v>
      </c>
      <c r="D2374">
        <f t="shared" si="192"/>
        <v>587</v>
      </c>
      <c r="E2374">
        <f t="array" ref="E2374">MIN(FIND(E$1:E$2,$A2374,C2374+1))-C2374</f>
        <v>5</v>
      </c>
      <c r="F2374">
        <f t="array" ref="F2374">MIN(FIND(F$1:F$2,$A2374,D2374+1))-D2374</f>
        <v>5</v>
      </c>
      <c r="G2374" t="str">
        <f t="shared" si="188"/>
        <v xml:space="preserve"> 10.2</v>
      </c>
      <c r="H2374" t="str">
        <f t="shared" si="189"/>
        <v xml:space="preserve"> 23.7</v>
      </c>
      <c r="I2374">
        <f t="shared" si="190"/>
        <v>10.199999999999999</v>
      </c>
      <c r="J2374">
        <f t="shared" si="191"/>
        <v>23.7</v>
      </c>
    </row>
    <row r="2375" spans="1:10" x14ac:dyDescent="0.2">
      <c r="A2375" t="s">
        <v>2415</v>
      </c>
      <c r="B2375" t="s">
        <v>2406</v>
      </c>
      <c r="C2375">
        <f t="shared" si="192"/>
        <v>943</v>
      </c>
      <c r="D2375">
        <f t="shared" si="192"/>
        <v>588</v>
      </c>
      <c r="E2375">
        <f t="array" ref="E2375">MIN(FIND(E$1:E$2,$A2375,C2375+1))-C2375</f>
        <v>5</v>
      </c>
      <c r="F2375">
        <f t="array" ref="F2375">MIN(FIND(F$1:F$2,$A2375,D2375+1))-D2375</f>
        <v>5</v>
      </c>
      <c r="G2375" t="str">
        <f t="shared" si="188"/>
        <v xml:space="preserve"> 14.2</v>
      </c>
      <c r="H2375" t="str">
        <f t="shared" si="189"/>
        <v xml:space="preserve"> 14.0</v>
      </c>
      <c r="I2375">
        <f t="shared" si="190"/>
        <v>14.2</v>
      </c>
      <c r="J2375">
        <f t="shared" si="191"/>
        <v>14</v>
      </c>
    </row>
    <row r="2376" spans="1:10" x14ac:dyDescent="0.2">
      <c r="A2376" t="s">
        <v>2416</v>
      </c>
      <c r="B2376" t="s">
        <v>2406</v>
      </c>
      <c r="C2376">
        <f t="shared" si="192"/>
        <v>952</v>
      </c>
      <c r="D2376">
        <f t="shared" si="192"/>
        <v>588</v>
      </c>
      <c r="E2376">
        <f t="array" ref="E2376">MIN(FIND(E$1:E$2,$A2376,C2376+1))-C2376</f>
        <v>5</v>
      </c>
      <c r="F2376">
        <f t="array" ref="F2376">MIN(FIND(F$1:F$2,$A2376,D2376+1))-D2376</f>
        <v>5</v>
      </c>
      <c r="G2376" t="str">
        <f t="shared" si="188"/>
        <v xml:space="preserve"> 23.6</v>
      </c>
      <c r="H2376" t="str">
        <f t="shared" si="189"/>
        <v xml:space="preserve"> 11.6</v>
      </c>
      <c r="I2376">
        <f t="shared" si="190"/>
        <v>23.6</v>
      </c>
      <c r="J2376">
        <f t="shared" si="191"/>
        <v>11.6</v>
      </c>
    </row>
    <row r="2377" spans="1:10" x14ac:dyDescent="0.2">
      <c r="A2377" t="s">
        <v>2417</v>
      </c>
      <c r="B2377" t="s">
        <v>2406</v>
      </c>
      <c r="C2377">
        <f t="shared" si="192"/>
        <v>943</v>
      </c>
      <c r="D2377">
        <f t="shared" si="192"/>
        <v>587</v>
      </c>
      <c r="E2377">
        <f t="array" ref="E2377">MIN(FIND(E$1:E$2,$A2377,C2377+1))-C2377</f>
        <v>5</v>
      </c>
      <c r="F2377">
        <f t="array" ref="F2377">MIN(FIND(F$1:F$2,$A2377,D2377+1))-D2377</f>
        <v>5</v>
      </c>
      <c r="G2377" t="str">
        <f t="shared" si="188"/>
        <v xml:space="preserve"> 14.9</v>
      </c>
      <c r="H2377" t="str">
        <f t="shared" si="189"/>
        <v xml:space="preserve"> 17.7</v>
      </c>
      <c r="I2377">
        <f t="shared" si="190"/>
        <v>14.9</v>
      </c>
      <c r="J2377">
        <f t="shared" si="191"/>
        <v>17.7</v>
      </c>
    </row>
    <row r="2378" spans="1:10" x14ac:dyDescent="0.2">
      <c r="A2378" t="s">
        <v>2418</v>
      </c>
      <c r="B2378" t="s">
        <v>2406</v>
      </c>
      <c r="C2378">
        <f t="shared" si="192"/>
        <v>944</v>
      </c>
      <c r="D2378">
        <f t="shared" si="192"/>
        <v>587</v>
      </c>
      <c r="E2378">
        <f t="array" ref="E2378">MIN(FIND(E$1:E$2,$A2378,C2378+1))-C2378</f>
        <v>5</v>
      </c>
      <c r="F2378">
        <f t="array" ref="F2378">MIN(FIND(F$1:F$2,$A2378,D2378+1))-D2378</f>
        <v>5</v>
      </c>
      <c r="G2378" t="str">
        <f t="shared" si="188"/>
        <v xml:space="preserve"> 24.5</v>
      </c>
      <c r="H2378" t="str">
        <f t="shared" si="189"/>
        <v xml:space="preserve"> 16.3</v>
      </c>
      <c r="I2378">
        <f t="shared" si="190"/>
        <v>24.5</v>
      </c>
      <c r="J2378">
        <f t="shared" si="191"/>
        <v>16.3</v>
      </c>
    </row>
    <row r="2379" spans="1:10" x14ac:dyDescent="0.2">
      <c r="A2379" t="s">
        <v>2419</v>
      </c>
      <c r="B2379" t="s">
        <v>2406</v>
      </c>
      <c r="C2379">
        <f t="shared" si="192"/>
        <v>953</v>
      </c>
      <c r="D2379">
        <f t="shared" si="192"/>
        <v>587</v>
      </c>
      <c r="E2379">
        <f t="array" ref="E2379">MIN(FIND(E$1:E$2,$A2379,C2379+1))-C2379</f>
        <v>5</v>
      </c>
      <c r="F2379">
        <f t="array" ref="F2379">MIN(FIND(F$1:F$2,$A2379,D2379+1))-D2379</f>
        <v>5</v>
      </c>
      <c r="G2379" t="str">
        <f t="shared" si="188"/>
        <v xml:space="preserve"> 11.1</v>
      </c>
      <c r="H2379" t="str">
        <f t="shared" si="189"/>
        <v xml:space="preserve"> 15.0</v>
      </c>
      <c r="I2379">
        <f t="shared" si="190"/>
        <v>11.1</v>
      </c>
      <c r="J2379">
        <f t="shared" si="191"/>
        <v>15</v>
      </c>
    </row>
    <row r="2380" spans="1:10" x14ac:dyDescent="0.2">
      <c r="A2380" t="s">
        <v>2420</v>
      </c>
      <c r="B2380" t="s">
        <v>2406</v>
      </c>
      <c r="C2380">
        <f t="shared" si="192"/>
        <v>944</v>
      </c>
      <c r="D2380">
        <f t="shared" si="192"/>
        <v>589</v>
      </c>
      <c r="E2380">
        <f t="array" ref="E2380">MIN(FIND(E$1:E$2,$A2380,C2380+1))-C2380</f>
        <v>5</v>
      </c>
      <c r="F2380">
        <f t="array" ref="F2380">MIN(FIND(F$1:F$2,$A2380,D2380+1))-D2380</f>
        <v>5</v>
      </c>
      <c r="G2380" t="str">
        <f t="shared" si="188"/>
        <v xml:space="preserve"> 44.2</v>
      </c>
      <c r="H2380" t="str">
        <f t="shared" si="189"/>
        <v xml:space="preserve"> 20.2</v>
      </c>
      <c r="I2380">
        <f t="shared" si="190"/>
        <v>44.2</v>
      </c>
      <c r="J2380">
        <f t="shared" si="191"/>
        <v>20.2</v>
      </c>
    </row>
    <row r="2381" spans="1:10" x14ac:dyDescent="0.2">
      <c r="A2381" t="s">
        <v>2421</v>
      </c>
      <c r="B2381" t="s">
        <v>2406</v>
      </c>
      <c r="C2381">
        <f t="shared" si="192"/>
        <v>945</v>
      </c>
      <c r="D2381">
        <f t="shared" si="192"/>
        <v>587</v>
      </c>
      <c r="E2381">
        <f t="array" ref="E2381">MIN(FIND(E$1:E$2,$A2381,C2381+1))-C2381</f>
        <v>5</v>
      </c>
      <c r="F2381">
        <f t="array" ref="F2381">MIN(FIND(F$1:F$2,$A2381,D2381+1))-D2381</f>
        <v>5</v>
      </c>
      <c r="G2381" t="str">
        <f t="shared" si="188"/>
        <v xml:space="preserve"> 10.3</v>
      </c>
      <c r="H2381" t="str">
        <f t="shared" si="189"/>
        <v xml:space="preserve"> 28.4</v>
      </c>
      <c r="I2381">
        <f t="shared" si="190"/>
        <v>10.3</v>
      </c>
      <c r="J2381">
        <f t="shared" si="191"/>
        <v>28.4</v>
      </c>
    </row>
    <row r="2382" spans="1:10" x14ac:dyDescent="0.2">
      <c r="A2382" t="s">
        <v>2422</v>
      </c>
      <c r="B2382" t="s">
        <v>2406</v>
      </c>
      <c r="C2382">
        <f t="shared" si="192"/>
        <v>951</v>
      </c>
      <c r="D2382">
        <f t="shared" si="192"/>
        <v>587</v>
      </c>
      <c r="E2382">
        <f t="array" ref="E2382">MIN(FIND(E$1:E$2,$A2382,C2382+1))-C2382</f>
        <v>5</v>
      </c>
      <c r="F2382">
        <f t="array" ref="F2382">MIN(FIND(F$1:F$2,$A2382,D2382+1))-D2382</f>
        <v>5</v>
      </c>
      <c r="G2382" t="str">
        <f t="shared" si="188"/>
        <v xml:space="preserve"> 12.2</v>
      </c>
      <c r="H2382" t="str">
        <f t="shared" si="189"/>
        <v xml:space="preserve"> 14.5</v>
      </c>
      <c r="I2382">
        <f t="shared" si="190"/>
        <v>12.2</v>
      </c>
      <c r="J2382">
        <f t="shared" si="191"/>
        <v>14.5</v>
      </c>
    </row>
    <row r="2383" spans="1:10" x14ac:dyDescent="0.2">
      <c r="A2383" t="s">
        <v>2423</v>
      </c>
      <c r="B2383" t="s">
        <v>2406</v>
      </c>
      <c r="C2383">
        <f t="shared" si="192"/>
        <v>943</v>
      </c>
      <c r="D2383">
        <f t="shared" si="192"/>
        <v>587</v>
      </c>
      <c r="E2383">
        <f t="array" ref="E2383">MIN(FIND(E$1:E$2,$A2383,C2383+1))-C2383</f>
        <v>5</v>
      </c>
      <c r="F2383">
        <f t="array" ref="F2383">MIN(FIND(F$1:F$2,$A2383,D2383+1))-D2383</f>
        <v>5</v>
      </c>
      <c r="G2383" t="str">
        <f t="shared" si="188"/>
        <v xml:space="preserve"> 20.8</v>
      </c>
      <c r="H2383" t="str">
        <f t="shared" si="189"/>
        <v xml:space="preserve"> 17.1</v>
      </c>
      <c r="I2383">
        <f t="shared" si="190"/>
        <v>20.8</v>
      </c>
      <c r="J2383">
        <f t="shared" si="191"/>
        <v>17.100000000000001</v>
      </c>
    </row>
    <row r="2384" spans="1:10" x14ac:dyDescent="0.2">
      <c r="A2384" t="s">
        <v>2424</v>
      </c>
      <c r="B2384" t="s">
        <v>2406</v>
      </c>
      <c r="C2384">
        <f t="shared" si="192"/>
        <v>941</v>
      </c>
      <c r="D2384">
        <f t="shared" si="192"/>
        <v>587</v>
      </c>
      <c r="E2384">
        <f t="array" ref="E2384">MIN(FIND(E$1:E$2,$A2384,C2384+1))-C2384</f>
        <v>4</v>
      </c>
      <c r="F2384">
        <f t="array" ref="F2384">MIN(FIND(F$1:F$2,$A2384,D2384+1))-D2384</f>
        <v>5</v>
      </c>
      <c r="G2384" t="str">
        <f t="shared" si="188"/>
        <v xml:space="preserve"> 4.7</v>
      </c>
      <c r="H2384" t="str">
        <f t="shared" si="189"/>
        <v xml:space="preserve"> 19.0</v>
      </c>
      <c r="I2384">
        <f t="shared" si="190"/>
        <v>4.7</v>
      </c>
      <c r="J2384">
        <f t="shared" si="191"/>
        <v>19</v>
      </c>
    </row>
    <row r="2385" spans="1:10" x14ac:dyDescent="0.2">
      <c r="A2385" t="s">
        <v>2425</v>
      </c>
      <c r="B2385" t="s">
        <v>2406</v>
      </c>
      <c r="C2385">
        <f t="shared" si="192"/>
        <v>946</v>
      </c>
      <c r="D2385">
        <f t="shared" si="192"/>
        <v>590</v>
      </c>
      <c r="E2385">
        <f t="array" ref="E2385">MIN(FIND(E$1:E$2,$A2385,C2385+1))-C2385</f>
        <v>5</v>
      </c>
      <c r="F2385">
        <f t="array" ref="F2385">MIN(FIND(F$1:F$2,$A2385,D2385+1))-D2385</f>
        <v>5</v>
      </c>
      <c r="G2385" t="str">
        <f t="shared" si="188"/>
        <v xml:space="preserve"> 33.3</v>
      </c>
      <c r="H2385" t="str">
        <f t="shared" si="189"/>
        <v xml:space="preserve"> 12.7</v>
      </c>
      <c r="I2385">
        <f t="shared" si="190"/>
        <v>33.299999999999997</v>
      </c>
      <c r="J2385">
        <f t="shared" si="191"/>
        <v>12.7</v>
      </c>
    </row>
    <row r="2386" spans="1:10" x14ac:dyDescent="0.2">
      <c r="A2386" t="s">
        <v>2426</v>
      </c>
      <c r="B2386" t="s">
        <v>2406</v>
      </c>
      <c r="C2386">
        <f t="shared" si="192"/>
        <v>941</v>
      </c>
      <c r="D2386">
        <f t="shared" si="192"/>
        <v>587</v>
      </c>
      <c r="E2386">
        <f t="array" ref="E2386">MIN(FIND(E$1:E$2,$A2386,C2386+1))-C2386</f>
        <v>5</v>
      </c>
      <c r="F2386">
        <f t="array" ref="F2386">MIN(FIND(F$1:F$2,$A2386,D2386+1))-D2386</f>
        <v>5</v>
      </c>
      <c r="G2386" t="str">
        <f t="shared" si="188"/>
        <v xml:space="preserve"> 12.0</v>
      </c>
      <c r="H2386" t="str">
        <f t="shared" si="189"/>
        <v xml:space="preserve"> 13.7</v>
      </c>
      <c r="I2386">
        <f t="shared" si="190"/>
        <v>12</v>
      </c>
      <c r="J2386">
        <f t="shared" si="191"/>
        <v>13.7</v>
      </c>
    </row>
    <row r="2387" spans="1:10" x14ac:dyDescent="0.2">
      <c r="A2387" t="s">
        <v>2427</v>
      </c>
      <c r="B2387" t="s">
        <v>2406</v>
      </c>
      <c r="C2387">
        <f t="shared" si="192"/>
        <v>949</v>
      </c>
      <c r="D2387">
        <f t="shared" si="192"/>
        <v>587</v>
      </c>
      <c r="E2387">
        <f t="array" ref="E2387">MIN(FIND(E$1:E$2,$A2387,C2387+1))-C2387</f>
        <v>5</v>
      </c>
      <c r="F2387">
        <f t="array" ref="F2387">MIN(FIND(F$1:F$2,$A2387,D2387+1))-D2387</f>
        <v>5</v>
      </c>
      <c r="G2387" t="str">
        <f t="shared" si="188"/>
        <v xml:space="preserve"> 12.5</v>
      </c>
      <c r="H2387" t="str">
        <f t="shared" si="189"/>
        <v xml:space="preserve"> 17.9</v>
      </c>
      <c r="I2387">
        <f t="shared" si="190"/>
        <v>12.5</v>
      </c>
      <c r="J2387">
        <f t="shared" si="191"/>
        <v>17.899999999999999</v>
      </c>
    </row>
    <row r="2388" spans="1:10" x14ac:dyDescent="0.2">
      <c r="A2388" t="s">
        <v>2428</v>
      </c>
      <c r="B2388" t="s">
        <v>2406</v>
      </c>
      <c r="C2388">
        <f t="shared" si="192"/>
        <v>949</v>
      </c>
      <c r="D2388">
        <f t="shared" si="192"/>
        <v>587</v>
      </c>
      <c r="E2388">
        <f t="array" ref="E2388">MIN(FIND(E$1:E$2,$A2388,C2388+1))-C2388</f>
        <v>5</v>
      </c>
      <c r="F2388">
        <f t="array" ref="F2388">MIN(FIND(F$1:F$2,$A2388,D2388+1))-D2388</f>
        <v>5</v>
      </c>
      <c r="G2388" t="str">
        <f t="shared" si="188"/>
        <v xml:space="preserve"> 17.4</v>
      </c>
      <c r="H2388" t="str">
        <f t="shared" si="189"/>
        <v xml:space="preserve"> 15.6</v>
      </c>
      <c r="I2388">
        <f t="shared" si="190"/>
        <v>17.399999999999999</v>
      </c>
      <c r="J2388">
        <f t="shared" si="191"/>
        <v>15.6</v>
      </c>
    </row>
    <row r="2389" spans="1:10" x14ac:dyDescent="0.2">
      <c r="A2389" t="s">
        <v>2429</v>
      </c>
      <c r="B2389" t="s">
        <v>2406</v>
      </c>
      <c r="C2389">
        <f t="shared" si="192"/>
        <v>942</v>
      </c>
      <c r="D2389">
        <f t="shared" si="192"/>
        <v>587</v>
      </c>
      <c r="E2389">
        <f t="array" ref="E2389">MIN(FIND(E$1:E$2,$A2389,C2389+1))-C2389</f>
        <v>5</v>
      </c>
      <c r="F2389">
        <f t="array" ref="F2389">MIN(FIND(F$1:F$2,$A2389,D2389+1))-D2389</f>
        <v>5</v>
      </c>
      <c r="G2389" t="str">
        <f t="shared" si="188"/>
        <v xml:space="preserve"> 13.3</v>
      </c>
      <c r="H2389" t="str">
        <f t="shared" si="189"/>
        <v xml:space="preserve"> 15.2</v>
      </c>
      <c r="I2389">
        <f t="shared" si="190"/>
        <v>13.3</v>
      </c>
      <c r="J2389">
        <f t="shared" si="191"/>
        <v>15.2</v>
      </c>
    </row>
    <row r="2390" spans="1:10" x14ac:dyDescent="0.2">
      <c r="A2390" t="s">
        <v>2430</v>
      </c>
      <c r="B2390" t="s">
        <v>2406</v>
      </c>
      <c r="C2390">
        <f t="shared" si="192"/>
        <v>949</v>
      </c>
      <c r="D2390">
        <f t="shared" si="192"/>
        <v>590</v>
      </c>
      <c r="E2390">
        <f t="array" ref="E2390">MIN(FIND(E$1:E$2,$A2390,C2390+1))-C2390</f>
        <v>5</v>
      </c>
      <c r="F2390">
        <f t="array" ref="F2390">MIN(FIND(F$1:F$2,$A2390,D2390+1))-D2390</f>
        <v>5</v>
      </c>
      <c r="G2390" t="str">
        <f t="shared" si="188"/>
        <v xml:space="preserve"> 11.4</v>
      </c>
      <c r="H2390" t="str">
        <f t="shared" si="189"/>
        <v xml:space="preserve"> 14.7</v>
      </c>
      <c r="I2390">
        <f t="shared" si="190"/>
        <v>11.4</v>
      </c>
      <c r="J2390">
        <f t="shared" si="191"/>
        <v>14.7</v>
      </c>
    </row>
    <row r="2391" spans="1:10" x14ac:dyDescent="0.2">
      <c r="A2391" t="s">
        <v>2431</v>
      </c>
      <c r="B2391" t="s">
        <v>2406</v>
      </c>
      <c r="C2391">
        <f t="shared" si="192"/>
        <v>948</v>
      </c>
      <c r="D2391">
        <f t="shared" si="192"/>
        <v>587</v>
      </c>
      <c r="E2391">
        <f t="array" ref="E2391">MIN(FIND(E$1:E$2,$A2391,C2391+1))-C2391</f>
        <v>5</v>
      </c>
      <c r="F2391">
        <f t="array" ref="F2391">MIN(FIND(F$1:F$2,$A2391,D2391+1))-D2391</f>
        <v>5</v>
      </c>
      <c r="G2391" t="str">
        <f t="shared" si="188"/>
        <v xml:space="preserve"> 19.2</v>
      </c>
      <c r="H2391" t="str">
        <f t="shared" si="189"/>
        <v xml:space="preserve"> 16.2</v>
      </c>
      <c r="I2391">
        <f t="shared" si="190"/>
        <v>19.2</v>
      </c>
      <c r="J2391">
        <f t="shared" si="191"/>
        <v>16.2</v>
      </c>
    </row>
    <row r="2392" spans="1:10" x14ac:dyDescent="0.2">
      <c r="A2392" t="s">
        <v>2432</v>
      </c>
      <c r="B2392" t="s">
        <v>2406</v>
      </c>
      <c r="C2392">
        <f t="shared" si="192"/>
        <v>945</v>
      </c>
      <c r="D2392">
        <f t="shared" si="192"/>
        <v>587</v>
      </c>
      <c r="E2392">
        <f t="array" ref="E2392">MIN(FIND(E$1:E$2,$A2392,C2392+1))-C2392</f>
        <v>5</v>
      </c>
      <c r="F2392">
        <f t="array" ref="F2392">MIN(FIND(F$1:F$2,$A2392,D2392+1))-D2392</f>
        <v>5</v>
      </c>
      <c r="G2392" t="str">
        <f t="shared" si="188"/>
        <v xml:space="preserve"> 14.9</v>
      </c>
      <c r="H2392" t="str">
        <f t="shared" si="189"/>
        <v xml:space="preserve"> 11.9</v>
      </c>
      <c r="I2392">
        <f t="shared" si="190"/>
        <v>14.9</v>
      </c>
      <c r="J2392">
        <f t="shared" si="191"/>
        <v>11.9</v>
      </c>
    </row>
    <row r="2393" spans="1:10" x14ac:dyDescent="0.2">
      <c r="A2393" t="s">
        <v>2433</v>
      </c>
      <c r="B2393" t="s">
        <v>2406</v>
      </c>
      <c r="C2393">
        <f t="shared" si="192"/>
        <v>945</v>
      </c>
      <c r="D2393">
        <f t="shared" si="192"/>
        <v>587</v>
      </c>
      <c r="E2393">
        <f t="array" ref="E2393">MIN(FIND(E$1:E$2,$A2393,C2393+1))-C2393</f>
        <v>4</v>
      </c>
      <c r="F2393">
        <f t="array" ref="F2393">MIN(FIND(F$1:F$2,$A2393,D2393+1))-D2393</f>
        <v>5</v>
      </c>
      <c r="G2393" t="str">
        <f t="shared" si="188"/>
        <v xml:space="preserve"> 7.2</v>
      </c>
      <c r="H2393" t="str">
        <f t="shared" si="189"/>
        <v xml:space="preserve"> 20.2</v>
      </c>
      <c r="I2393">
        <f t="shared" si="190"/>
        <v>7.2</v>
      </c>
      <c r="J2393">
        <f t="shared" si="191"/>
        <v>20.2</v>
      </c>
    </row>
    <row r="2394" spans="1:10" x14ac:dyDescent="0.2">
      <c r="A2394" t="s">
        <v>2434</v>
      </c>
      <c r="B2394" t="s">
        <v>2406</v>
      </c>
      <c r="C2394">
        <f t="shared" si="192"/>
        <v>944</v>
      </c>
      <c r="D2394">
        <f t="shared" si="192"/>
        <v>587</v>
      </c>
      <c r="E2394">
        <f t="array" ref="E2394">MIN(FIND(E$1:E$2,$A2394,C2394+1))-C2394</f>
        <v>5</v>
      </c>
      <c r="F2394">
        <f t="array" ref="F2394">MIN(FIND(F$1:F$2,$A2394,D2394+1))-D2394</f>
        <v>5</v>
      </c>
      <c r="G2394" t="str">
        <f t="shared" si="188"/>
        <v xml:space="preserve"> 12.4</v>
      </c>
      <c r="H2394" t="str">
        <f t="shared" si="189"/>
        <v xml:space="preserve"> 14.9</v>
      </c>
      <c r="I2394">
        <f t="shared" si="190"/>
        <v>12.4</v>
      </c>
      <c r="J2394">
        <f t="shared" si="191"/>
        <v>14.9</v>
      </c>
    </row>
    <row r="2395" spans="1:10" x14ac:dyDescent="0.2">
      <c r="A2395" t="s">
        <v>2435</v>
      </c>
      <c r="B2395" t="s">
        <v>2406</v>
      </c>
      <c r="C2395">
        <f t="shared" si="192"/>
        <v>941</v>
      </c>
      <c r="D2395">
        <f t="shared" si="192"/>
        <v>588</v>
      </c>
      <c r="E2395">
        <f t="array" ref="E2395">MIN(FIND(E$1:E$2,$A2395,C2395+1))-C2395</f>
        <v>5</v>
      </c>
      <c r="F2395">
        <f t="array" ref="F2395">MIN(FIND(F$1:F$2,$A2395,D2395+1))-D2395</f>
        <v>5</v>
      </c>
      <c r="G2395" t="str">
        <f t="shared" si="188"/>
        <v xml:space="preserve"> 15.8</v>
      </c>
      <c r="H2395" t="str">
        <f t="shared" si="189"/>
        <v xml:space="preserve"> 18.5</v>
      </c>
      <c r="I2395">
        <f t="shared" si="190"/>
        <v>15.8</v>
      </c>
      <c r="J2395">
        <f t="shared" si="191"/>
        <v>18.5</v>
      </c>
    </row>
    <row r="2396" spans="1:10" x14ac:dyDescent="0.2">
      <c r="A2396" t="s">
        <v>2436</v>
      </c>
      <c r="B2396" t="s">
        <v>2406</v>
      </c>
      <c r="C2396">
        <f t="shared" si="192"/>
        <v>941</v>
      </c>
      <c r="D2396">
        <f t="shared" si="192"/>
        <v>587</v>
      </c>
      <c r="E2396">
        <f t="array" ref="E2396">MIN(FIND(E$1:E$2,$A2396,C2396+1))-C2396</f>
        <v>5</v>
      </c>
      <c r="F2396">
        <f t="array" ref="F2396">MIN(FIND(F$1:F$2,$A2396,D2396+1))-D2396</f>
        <v>5</v>
      </c>
      <c r="G2396" t="str">
        <f t="shared" si="188"/>
        <v xml:space="preserve"> 17.6</v>
      </c>
      <c r="H2396" t="str">
        <f t="shared" si="189"/>
        <v xml:space="preserve"> 13.4</v>
      </c>
      <c r="I2396">
        <f t="shared" si="190"/>
        <v>17.600000000000001</v>
      </c>
      <c r="J2396">
        <f t="shared" si="191"/>
        <v>13.4</v>
      </c>
    </row>
    <row r="2397" spans="1:10" x14ac:dyDescent="0.2">
      <c r="A2397" t="s">
        <v>2437</v>
      </c>
      <c r="B2397" t="s">
        <v>2406</v>
      </c>
      <c r="C2397">
        <f t="shared" si="192"/>
        <v>952</v>
      </c>
      <c r="D2397">
        <f t="shared" si="192"/>
        <v>588</v>
      </c>
      <c r="E2397">
        <f t="array" ref="E2397">MIN(FIND(E$1:E$2,$A2397,C2397+1))-C2397</f>
        <v>5</v>
      </c>
      <c r="F2397">
        <f t="array" ref="F2397">MIN(FIND(F$1:F$2,$A2397,D2397+1))-D2397</f>
        <v>5</v>
      </c>
      <c r="G2397" t="str">
        <f t="shared" si="188"/>
        <v xml:space="preserve"> 11.4</v>
      </c>
      <c r="H2397" t="str">
        <f t="shared" si="189"/>
        <v xml:space="preserve"> 10.4</v>
      </c>
      <c r="I2397">
        <f t="shared" si="190"/>
        <v>11.4</v>
      </c>
      <c r="J2397">
        <f t="shared" si="191"/>
        <v>10.4</v>
      </c>
    </row>
    <row r="2398" spans="1:10" x14ac:dyDescent="0.2">
      <c r="A2398" t="s">
        <v>2438</v>
      </c>
      <c r="B2398" t="s">
        <v>2406</v>
      </c>
      <c r="C2398">
        <f t="shared" si="192"/>
        <v>950</v>
      </c>
      <c r="D2398">
        <f t="shared" si="192"/>
        <v>587</v>
      </c>
      <c r="E2398">
        <f t="array" ref="E2398">MIN(FIND(E$1:E$2,$A2398,C2398+1))-C2398</f>
        <v>5</v>
      </c>
      <c r="F2398">
        <f t="array" ref="F2398">MIN(FIND(F$1:F$2,$A2398,D2398+1))-D2398</f>
        <v>5</v>
      </c>
      <c r="G2398" t="str">
        <f t="shared" si="188"/>
        <v xml:space="preserve"> 13.2</v>
      </c>
      <c r="H2398" t="str">
        <f t="shared" si="189"/>
        <v xml:space="preserve"> 18.0</v>
      </c>
      <c r="I2398">
        <f t="shared" si="190"/>
        <v>13.2</v>
      </c>
      <c r="J2398">
        <f t="shared" si="191"/>
        <v>18</v>
      </c>
    </row>
    <row r="2399" spans="1:10" x14ac:dyDescent="0.2">
      <c r="A2399" t="s">
        <v>2439</v>
      </c>
      <c r="B2399" t="s">
        <v>2406</v>
      </c>
      <c r="C2399">
        <f t="shared" si="192"/>
        <v>940</v>
      </c>
      <c r="D2399">
        <f t="shared" si="192"/>
        <v>587</v>
      </c>
      <c r="E2399">
        <f t="array" ref="E2399">MIN(FIND(E$1:E$2,$A2399,C2399+1))-C2399</f>
        <v>4</v>
      </c>
      <c r="F2399">
        <f t="array" ref="F2399">MIN(FIND(F$1:F$2,$A2399,D2399+1))-D2399</f>
        <v>5</v>
      </c>
      <c r="G2399" t="str">
        <f t="shared" si="188"/>
        <v xml:space="preserve"> 8.1</v>
      </c>
      <c r="H2399" t="str">
        <f t="shared" si="189"/>
        <v xml:space="preserve"> 11.6</v>
      </c>
      <c r="I2399">
        <f t="shared" si="190"/>
        <v>8.1</v>
      </c>
      <c r="J2399">
        <f t="shared" si="191"/>
        <v>11.6</v>
      </c>
    </row>
    <row r="2400" spans="1:10" x14ac:dyDescent="0.2">
      <c r="A2400" t="s">
        <v>2440</v>
      </c>
      <c r="B2400" t="s">
        <v>2406</v>
      </c>
      <c r="C2400">
        <f t="shared" si="192"/>
        <v>948</v>
      </c>
      <c r="D2400">
        <f t="shared" si="192"/>
        <v>590</v>
      </c>
      <c r="E2400">
        <f t="array" ref="E2400">MIN(FIND(E$1:E$2,$A2400,C2400+1))-C2400</f>
        <v>5</v>
      </c>
      <c r="F2400">
        <f t="array" ref="F2400">MIN(FIND(F$1:F$2,$A2400,D2400+1))-D2400</f>
        <v>5</v>
      </c>
      <c r="G2400" t="str">
        <f t="shared" si="188"/>
        <v xml:space="preserve"> 22.3</v>
      </c>
      <c r="H2400" t="str">
        <f t="shared" si="189"/>
        <v xml:space="preserve"> 14.4</v>
      </c>
      <c r="I2400">
        <f t="shared" si="190"/>
        <v>22.3</v>
      </c>
      <c r="J2400">
        <f t="shared" si="191"/>
        <v>14.4</v>
      </c>
    </row>
    <row r="2401" spans="1:10" x14ac:dyDescent="0.2">
      <c r="A2401" t="s">
        <v>2441</v>
      </c>
      <c r="B2401" t="s">
        <v>2406</v>
      </c>
      <c r="C2401">
        <f t="shared" si="192"/>
        <v>943</v>
      </c>
      <c r="D2401">
        <f t="shared" si="192"/>
        <v>587</v>
      </c>
      <c r="E2401">
        <f t="array" ref="E2401">MIN(FIND(E$1:E$2,$A2401,C2401+1))-C2401</f>
        <v>5</v>
      </c>
      <c r="F2401">
        <f t="array" ref="F2401">MIN(FIND(F$1:F$2,$A2401,D2401+1))-D2401</f>
        <v>5</v>
      </c>
      <c r="G2401" t="str">
        <f t="shared" si="188"/>
        <v xml:space="preserve"> 12.2</v>
      </c>
      <c r="H2401" t="str">
        <f t="shared" si="189"/>
        <v xml:space="preserve"> 13.6</v>
      </c>
      <c r="I2401">
        <f t="shared" si="190"/>
        <v>12.2</v>
      </c>
      <c r="J2401">
        <f t="shared" si="191"/>
        <v>13.6</v>
      </c>
    </row>
    <row r="2402" spans="1:10" x14ac:dyDescent="0.2">
      <c r="A2402" t="s">
        <v>2442</v>
      </c>
      <c r="B2402" t="s">
        <v>2406</v>
      </c>
      <c r="C2402">
        <f t="shared" si="192"/>
        <v>942</v>
      </c>
      <c r="D2402">
        <f t="shared" si="192"/>
        <v>587</v>
      </c>
      <c r="E2402">
        <f t="array" ref="E2402">MIN(FIND(E$1:E$2,$A2402,C2402+1))-C2402</f>
        <v>5</v>
      </c>
      <c r="F2402">
        <f t="array" ref="F2402">MIN(FIND(F$1:F$2,$A2402,D2402+1))-D2402</f>
        <v>5</v>
      </c>
      <c r="G2402" t="str">
        <f t="shared" si="188"/>
        <v xml:space="preserve"> 14.4</v>
      </c>
      <c r="H2402" t="str">
        <f t="shared" si="189"/>
        <v xml:space="preserve"> 12.0</v>
      </c>
      <c r="I2402">
        <f t="shared" si="190"/>
        <v>14.4</v>
      </c>
      <c r="J2402">
        <f t="shared" si="191"/>
        <v>12</v>
      </c>
    </row>
    <row r="2403" spans="1:10" x14ac:dyDescent="0.2">
      <c r="A2403" t="s">
        <v>2443</v>
      </c>
      <c r="B2403" t="s">
        <v>2406</v>
      </c>
      <c r="C2403">
        <f t="shared" si="192"/>
        <v>949</v>
      </c>
      <c r="D2403">
        <f t="shared" si="192"/>
        <v>587</v>
      </c>
      <c r="E2403">
        <f t="array" ref="E2403">MIN(FIND(E$1:E$2,$A2403,C2403+1))-C2403</f>
        <v>4</v>
      </c>
      <c r="F2403">
        <f t="array" ref="F2403">MIN(FIND(F$1:F$2,$A2403,D2403+1))-D2403</f>
        <v>5</v>
      </c>
      <c r="G2403" t="str">
        <f t="shared" si="188"/>
        <v xml:space="preserve"> 9.2</v>
      </c>
      <c r="H2403" t="str">
        <f t="shared" si="189"/>
        <v xml:space="preserve"> 20.6</v>
      </c>
      <c r="I2403">
        <f t="shared" si="190"/>
        <v>9.1999999999999993</v>
      </c>
      <c r="J2403">
        <f t="shared" si="191"/>
        <v>20.6</v>
      </c>
    </row>
    <row r="2404" spans="1:10" x14ac:dyDescent="0.2">
      <c r="A2404" t="s">
        <v>2444</v>
      </c>
      <c r="B2404" t="s">
        <v>2406</v>
      </c>
      <c r="C2404">
        <f t="shared" si="192"/>
        <v>950</v>
      </c>
      <c r="D2404">
        <f t="shared" si="192"/>
        <v>590</v>
      </c>
      <c r="E2404">
        <f t="array" ref="E2404">MIN(FIND(E$1:E$2,$A2404,C2404+1))-C2404</f>
        <v>5</v>
      </c>
      <c r="F2404">
        <f t="array" ref="F2404">MIN(FIND(F$1:F$2,$A2404,D2404+1))-D2404</f>
        <v>5</v>
      </c>
      <c r="G2404" t="str">
        <f t="shared" si="188"/>
        <v xml:space="preserve"> 16.3</v>
      </c>
      <c r="H2404" t="str">
        <f t="shared" si="189"/>
        <v xml:space="preserve"> 16.5</v>
      </c>
      <c r="I2404">
        <f t="shared" si="190"/>
        <v>16.3</v>
      </c>
      <c r="J2404">
        <f t="shared" si="191"/>
        <v>16.5</v>
      </c>
    </row>
    <row r="2405" spans="1:10" x14ac:dyDescent="0.2">
      <c r="A2405" t="s">
        <v>2445</v>
      </c>
      <c r="B2405" t="s">
        <v>2406</v>
      </c>
      <c r="C2405">
        <f t="shared" si="192"/>
        <v>951</v>
      </c>
      <c r="D2405">
        <f t="shared" si="192"/>
        <v>587</v>
      </c>
      <c r="E2405">
        <f t="array" ref="E2405">MIN(FIND(E$1:E$2,$A2405,C2405+1))-C2405</f>
        <v>5</v>
      </c>
      <c r="F2405">
        <f t="array" ref="F2405">MIN(FIND(F$1:F$2,$A2405,D2405+1))-D2405</f>
        <v>5</v>
      </c>
      <c r="G2405" t="str">
        <f t="shared" si="188"/>
        <v xml:space="preserve"> 14.4</v>
      </c>
      <c r="H2405" t="str">
        <f t="shared" si="189"/>
        <v xml:space="preserve"> 19.6</v>
      </c>
      <c r="I2405">
        <f t="shared" si="190"/>
        <v>14.4</v>
      </c>
      <c r="J2405">
        <f t="shared" si="191"/>
        <v>19.600000000000001</v>
      </c>
    </row>
    <row r="2406" spans="1:10" x14ac:dyDescent="0.2">
      <c r="A2406" t="s">
        <v>2446</v>
      </c>
      <c r="B2406" t="s">
        <v>2406</v>
      </c>
      <c r="C2406">
        <f t="shared" si="192"/>
        <v>952</v>
      </c>
      <c r="D2406">
        <f t="shared" si="192"/>
        <v>587</v>
      </c>
      <c r="E2406">
        <f t="array" ref="E2406">MIN(FIND(E$1:E$2,$A2406,C2406+1))-C2406</f>
        <v>4</v>
      </c>
      <c r="F2406">
        <f t="array" ref="F2406">MIN(FIND(F$1:F$2,$A2406,D2406+1))-D2406</f>
        <v>5</v>
      </c>
      <c r="G2406" t="str">
        <f t="shared" si="188"/>
        <v xml:space="preserve"> 4.5</v>
      </c>
      <c r="H2406" t="str">
        <f t="shared" si="189"/>
        <v xml:space="preserve"> 19.5</v>
      </c>
      <c r="I2406">
        <f t="shared" si="190"/>
        <v>4.5</v>
      </c>
      <c r="J2406">
        <f t="shared" si="191"/>
        <v>19.5</v>
      </c>
    </row>
    <row r="2407" spans="1:10" x14ac:dyDescent="0.2">
      <c r="A2407" t="s">
        <v>2447</v>
      </c>
      <c r="B2407" t="s">
        <v>2406</v>
      </c>
      <c r="C2407">
        <f t="shared" si="192"/>
        <v>945</v>
      </c>
      <c r="D2407">
        <f t="shared" si="192"/>
        <v>588</v>
      </c>
      <c r="E2407">
        <f t="array" ref="E2407">MIN(FIND(E$1:E$2,$A2407,C2407+1))-C2407</f>
        <v>5</v>
      </c>
      <c r="F2407">
        <f t="array" ref="F2407">MIN(FIND(F$1:F$2,$A2407,D2407+1))-D2407</f>
        <v>5</v>
      </c>
      <c r="G2407" t="str">
        <f t="shared" si="188"/>
        <v xml:space="preserve"> 17.0</v>
      </c>
      <c r="H2407" t="str">
        <f t="shared" si="189"/>
        <v xml:space="preserve"> 14.4</v>
      </c>
      <c r="I2407">
        <f t="shared" si="190"/>
        <v>17</v>
      </c>
      <c r="J2407">
        <f t="shared" si="191"/>
        <v>14.4</v>
      </c>
    </row>
    <row r="2408" spans="1:10" x14ac:dyDescent="0.2">
      <c r="A2408" t="s">
        <v>2448</v>
      </c>
      <c r="B2408" t="s">
        <v>2406</v>
      </c>
      <c r="C2408">
        <f t="shared" si="192"/>
        <v>944</v>
      </c>
      <c r="D2408">
        <f t="shared" si="192"/>
        <v>587</v>
      </c>
      <c r="E2408">
        <f t="array" ref="E2408">MIN(FIND(E$1:E$2,$A2408,C2408+1))-C2408</f>
        <v>4</v>
      </c>
      <c r="F2408">
        <f t="array" ref="F2408">MIN(FIND(F$1:F$2,$A2408,D2408+1))-D2408</f>
        <v>5</v>
      </c>
      <c r="G2408" t="str">
        <f t="shared" si="188"/>
        <v xml:space="preserve"> 7.8</v>
      </c>
      <c r="H2408" t="str">
        <f t="shared" si="189"/>
        <v xml:space="preserve"> 23.0</v>
      </c>
      <c r="I2408">
        <f t="shared" si="190"/>
        <v>7.8</v>
      </c>
      <c r="J2408">
        <f t="shared" si="191"/>
        <v>23</v>
      </c>
    </row>
    <row r="2409" spans="1:10" x14ac:dyDescent="0.2">
      <c r="A2409" t="s">
        <v>2449</v>
      </c>
      <c r="B2409" t="s">
        <v>2406</v>
      </c>
      <c r="C2409">
        <f t="shared" si="192"/>
        <v>946</v>
      </c>
      <c r="D2409">
        <f t="shared" si="192"/>
        <v>588</v>
      </c>
      <c r="E2409">
        <f t="array" ref="E2409">MIN(FIND(E$1:E$2,$A2409,C2409+1))-C2409</f>
        <v>5</v>
      </c>
      <c r="F2409">
        <f t="array" ref="F2409">MIN(FIND(F$1:F$2,$A2409,D2409+1))-D2409</f>
        <v>5</v>
      </c>
      <c r="G2409" t="str">
        <f t="shared" si="188"/>
        <v xml:space="preserve"> 19.9</v>
      </c>
      <c r="H2409" t="str">
        <f t="shared" si="189"/>
        <v xml:space="preserve"> 15.8</v>
      </c>
      <c r="I2409">
        <f t="shared" si="190"/>
        <v>19.899999999999999</v>
      </c>
      <c r="J2409">
        <f t="shared" si="191"/>
        <v>15.8</v>
      </c>
    </row>
    <row r="2410" spans="1:10" x14ac:dyDescent="0.2">
      <c r="A2410" t="s">
        <v>2450</v>
      </c>
      <c r="B2410" t="s">
        <v>2406</v>
      </c>
      <c r="C2410">
        <f t="shared" si="192"/>
        <v>948</v>
      </c>
      <c r="D2410">
        <f t="shared" si="192"/>
        <v>587</v>
      </c>
      <c r="E2410">
        <f t="array" ref="E2410">MIN(FIND(E$1:E$2,$A2410,C2410+1))-C2410</f>
        <v>5</v>
      </c>
      <c r="F2410">
        <f t="array" ref="F2410">MIN(FIND(F$1:F$2,$A2410,D2410+1))-D2410</f>
        <v>5</v>
      </c>
      <c r="G2410" t="str">
        <f t="shared" si="188"/>
        <v xml:space="preserve"> 18.6</v>
      </c>
      <c r="H2410" t="str">
        <f t="shared" si="189"/>
        <v xml:space="preserve"> 17.4</v>
      </c>
      <c r="I2410">
        <f t="shared" si="190"/>
        <v>18.600000000000001</v>
      </c>
      <c r="J2410">
        <f t="shared" si="191"/>
        <v>17.399999999999999</v>
      </c>
    </row>
    <row r="2411" spans="1:10" x14ac:dyDescent="0.2">
      <c r="A2411" t="s">
        <v>2451</v>
      </c>
      <c r="B2411" t="s">
        <v>2406</v>
      </c>
      <c r="C2411">
        <f t="shared" si="192"/>
        <v>949</v>
      </c>
      <c r="D2411">
        <f t="shared" si="192"/>
        <v>587</v>
      </c>
      <c r="E2411">
        <f t="array" ref="E2411">MIN(FIND(E$1:E$2,$A2411,C2411+1))-C2411</f>
        <v>5</v>
      </c>
      <c r="F2411">
        <f t="array" ref="F2411">MIN(FIND(F$1:F$2,$A2411,D2411+1))-D2411</f>
        <v>5</v>
      </c>
      <c r="G2411" t="str">
        <f t="shared" si="188"/>
        <v xml:space="preserve"> 11.0</v>
      </c>
      <c r="H2411" t="str">
        <f t="shared" si="189"/>
        <v xml:space="preserve"> 19.0</v>
      </c>
      <c r="I2411">
        <f t="shared" si="190"/>
        <v>11</v>
      </c>
      <c r="J2411">
        <f t="shared" si="191"/>
        <v>19</v>
      </c>
    </row>
    <row r="2412" spans="1:10" x14ac:dyDescent="0.2">
      <c r="A2412" t="s">
        <v>2452</v>
      </c>
      <c r="B2412" t="s">
        <v>2406</v>
      </c>
      <c r="C2412">
        <f t="shared" si="192"/>
        <v>945</v>
      </c>
      <c r="D2412">
        <f t="shared" si="192"/>
        <v>589</v>
      </c>
      <c r="E2412">
        <f t="array" ref="E2412">MIN(FIND(E$1:E$2,$A2412,C2412+1))-C2412</f>
        <v>5</v>
      </c>
      <c r="F2412">
        <f t="array" ref="F2412">MIN(FIND(F$1:F$2,$A2412,D2412+1))-D2412</f>
        <v>5</v>
      </c>
      <c r="G2412" t="str">
        <f t="shared" si="188"/>
        <v xml:space="preserve"> 36.6</v>
      </c>
      <c r="H2412" t="str">
        <f t="shared" si="189"/>
        <v xml:space="preserve"> 21.6</v>
      </c>
      <c r="I2412">
        <f t="shared" si="190"/>
        <v>36.6</v>
      </c>
      <c r="J2412">
        <f t="shared" si="191"/>
        <v>21.6</v>
      </c>
    </row>
    <row r="2413" spans="1:10" x14ac:dyDescent="0.2">
      <c r="A2413" t="s">
        <v>2453</v>
      </c>
      <c r="B2413" t="s">
        <v>2406</v>
      </c>
      <c r="C2413">
        <f t="shared" si="192"/>
        <v>940</v>
      </c>
      <c r="D2413">
        <f t="shared" si="192"/>
        <v>587</v>
      </c>
      <c r="E2413">
        <f t="array" ref="E2413">MIN(FIND(E$1:E$2,$A2413,C2413+1))-C2413</f>
        <v>4</v>
      </c>
      <c r="F2413">
        <f t="array" ref="F2413">MIN(FIND(F$1:F$2,$A2413,D2413+1))-D2413</f>
        <v>5</v>
      </c>
      <c r="G2413" t="str">
        <f t="shared" si="188"/>
        <v xml:space="preserve"> 9.5</v>
      </c>
      <c r="H2413" t="str">
        <f t="shared" si="189"/>
        <v xml:space="preserve"> 17.7</v>
      </c>
      <c r="I2413">
        <f t="shared" si="190"/>
        <v>9.5</v>
      </c>
      <c r="J2413">
        <f t="shared" si="191"/>
        <v>17.7</v>
      </c>
    </row>
    <row r="2414" spans="1:10" x14ac:dyDescent="0.2">
      <c r="A2414" t="s">
        <v>2454</v>
      </c>
      <c r="B2414" t="s">
        <v>2406</v>
      </c>
      <c r="C2414">
        <f t="shared" si="192"/>
        <v>963</v>
      </c>
      <c r="D2414">
        <f t="shared" si="192"/>
        <v>591</v>
      </c>
      <c r="E2414">
        <f t="array" ref="E2414">MIN(FIND(E$1:E$2,$A2414,C2414+1))-C2414</f>
        <v>5</v>
      </c>
      <c r="F2414">
        <f t="array" ref="F2414">MIN(FIND(F$1:F$2,$A2414,D2414+1))-D2414</f>
        <v>5</v>
      </c>
      <c r="G2414" t="str">
        <f t="shared" si="188"/>
        <v xml:space="preserve"> 10.9</v>
      </c>
      <c r="H2414" t="str">
        <f t="shared" si="189"/>
        <v xml:space="preserve"> 17.2</v>
      </c>
      <c r="I2414">
        <f t="shared" si="190"/>
        <v>10.9</v>
      </c>
      <c r="J2414">
        <f t="shared" si="191"/>
        <v>17.2</v>
      </c>
    </row>
    <row r="2415" spans="1:10" x14ac:dyDescent="0.2">
      <c r="A2415" t="s">
        <v>2455</v>
      </c>
      <c r="B2415" t="s">
        <v>2406</v>
      </c>
      <c r="C2415">
        <f t="shared" si="192"/>
        <v>944</v>
      </c>
      <c r="D2415">
        <f t="shared" si="192"/>
        <v>588</v>
      </c>
      <c r="E2415">
        <f t="array" ref="E2415">MIN(FIND(E$1:E$2,$A2415,C2415+1))-C2415</f>
        <v>5</v>
      </c>
      <c r="F2415">
        <f t="array" ref="F2415">MIN(FIND(F$1:F$2,$A2415,D2415+1))-D2415</f>
        <v>5</v>
      </c>
      <c r="G2415" t="str">
        <f t="shared" si="188"/>
        <v xml:space="preserve"> 11.9</v>
      </c>
      <c r="H2415" t="str">
        <f t="shared" si="189"/>
        <v xml:space="preserve"> 19.8</v>
      </c>
      <c r="I2415">
        <f t="shared" si="190"/>
        <v>11.9</v>
      </c>
      <c r="J2415">
        <f t="shared" si="191"/>
        <v>19.8</v>
      </c>
    </row>
    <row r="2416" spans="1:10" x14ac:dyDescent="0.2">
      <c r="A2416" t="s">
        <v>2456</v>
      </c>
      <c r="B2416" t="s">
        <v>2406</v>
      </c>
      <c r="C2416">
        <f t="shared" si="192"/>
        <v>964</v>
      </c>
      <c r="D2416">
        <f t="shared" si="192"/>
        <v>591</v>
      </c>
      <c r="E2416">
        <f t="array" ref="E2416">MIN(FIND(E$1:E$2,$A2416,C2416+1))-C2416</f>
        <v>5</v>
      </c>
      <c r="F2416">
        <f t="array" ref="F2416">MIN(FIND(F$1:F$2,$A2416,D2416+1))-D2416</f>
        <v>5</v>
      </c>
      <c r="G2416" t="str">
        <f t="shared" si="188"/>
        <v xml:space="preserve"> 13.5</v>
      </c>
      <c r="H2416" t="str">
        <f t="shared" si="189"/>
        <v xml:space="preserve"> 17.7</v>
      </c>
      <c r="I2416">
        <f t="shared" si="190"/>
        <v>13.5</v>
      </c>
      <c r="J2416">
        <f t="shared" si="191"/>
        <v>17.7</v>
      </c>
    </row>
    <row r="2417" spans="1:10" x14ac:dyDescent="0.2">
      <c r="A2417" t="s">
        <v>2457</v>
      </c>
      <c r="B2417" t="s">
        <v>2406</v>
      </c>
      <c r="C2417">
        <f t="shared" si="192"/>
        <v>943</v>
      </c>
      <c r="D2417">
        <f t="shared" si="192"/>
        <v>587</v>
      </c>
      <c r="E2417">
        <f t="array" ref="E2417">MIN(FIND(E$1:E$2,$A2417,C2417+1))-C2417</f>
        <v>5</v>
      </c>
      <c r="F2417">
        <f t="array" ref="F2417">MIN(FIND(F$1:F$2,$A2417,D2417+1))-D2417</f>
        <v>5</v>
      </c>
      <c r="G2417" t="str">
        <f t="shared" si="188"/>
        <v xml:space="preserve"> 14.1</v>
      </c>
      <c r="H2417" t="str">
        <f t="shared" si="189"/>
        <v xml:space="preserve"> 12.7</v>
      </c>
      <c r="I2417">
        <f t="shared" si="190"/>
        <v>14.1</v>
      </c>
      <c r="J2417">
        <f t="shared" si="191"/>
        <v>12.7</v>
      </c>
    </row>
    <row r="2418" spans="1:10" x14ac:dyDescent="0.2">
      <c r="A2418" t="s">
        <v>2458</v>
      </c>
      <c r="B2418" t="s">
        <v>2406</v>
      </c>
      <c r="C2418">
        <f t="shared" si="192"/>
        <v>945</v>
      </c>
      <c r="D2418">
        <f t="shared" si="192"/>
        <v>587</v>
      </c>
      <c r="E2418">
        <f t="array" ref="E2418">MIN(FIND(E$1:E$2,$A2418,C2418+1))-C2418</f>
        <v>5</v>
      </c>
      <c r="F2418">
        <f t="array" ref="F2418">MIN(FIND(F$1:F$2,$A2418,D2418+1))-D2418</f>
        <v>5</v>
      </c>
      <c r="G2418" t="str">
        <f t="shared" si="188"/>
        <v xml:space="preserve"> 13.1</v>
      </c>
      <c r="H2418" t="str">
        <f t="shared" si="189"/>
        <v xml:space="preserve"> 12.1</v>
      </c>
      <c r="I2418">
        <f t="shared" si="190"/>
        <v>13.1</v>
      </c>
      <c r="J2418">
        <f t="shared" si="191"/>
        <v>12.1</v>
      </c>
    </row>
    <row r="2419" spans="1:10" x14ac:dyDescent="0.2">
      <c r="A2419" t="s">
        <v>2459</v>
      </c>
      <c r="B2419" t="s">
        <v>2406</v>
      </c>
      <c r="C2419">
        <f t="shared" si="192"/>
        <v>949</v>
      </c>
      <c r="D2419">
        <f t="shared" si="192"/>
        <v>588</v>
      </c>
      <c r="E2419">
        <f t="array" ref="E2419">MIN(FIND(E$1:E$2,$A2419,C2419+1))-C2419</f>
        <v>5</v>
      </c>
      <c r="F2419">
        <f t="array" ref="F2419">MIN(FIND(F$1:F$2,$A2419,D2419+1))-D2419</f>
        <v>5</v>
      </c>
      <c r="G2419" t="str">
        <f t="shared" si="188"/>
        <v xml:space="preserve"> 19.6</v>
      </c>
      <c r="H2419" t="str">
        <f t="shared" si="189"/>
        <v xml:space="preserve"> 15.5</v>
      </c>
      <c r="I2419">
        <f t="shared" si="190"/>
        <v>19.600000000000001</v>
      </c>
      <c r="J2419">
        <f t="shared" si="191"/>
        <v>15.5</v>
      </c>
    </row>
    <row r="2420" spans="1:10" x14ac:dyDescent="0.2">
      <c r="A2420" t="s">
        <v>2460</v>
      </c>
      <c r="B2420" t="s">
        <v>2406</v>
      </c>
      <c r="C2420">
        <f t="shared" si="192"/>
        <v>944</v>
      </c>
      <c r="D2420">
        <f t="shared" si="192"/>
        <v>587</v>
      </c>
      <c r="E2420">
        <f t="array" ref="E2420">MIN(FIND(E$1:E$2,$A2420,C2420+1))-C2420</f>
        <v>5</v>
      </c>
      <c r="F2420">
        <f t="array" ref="F2420">MIN(FIND(F$1:F$2,$A2420,D2420+1))-D2420</f>
        <v>5</v>
      </c>
      <c r="G2420" t="str">
        <f t="shared" si="188"/>
        <v xml:space="preserve"> 12.0</v>
      </c>
      <c r="H2420" t="str">
        <f t="shared" si="189"/>
        <v xml:space="preserve"> 22.0</v>
      </c>
      <c r="I2420">
        <f t="shared" si="190"/>
        <v>12</v>
      </c>
      <c r="J2420">
        <f t="shared" si="191"/>
        <v>22</v>
      </c>
    </row>
    <row r="2421" spans="1:10" x14ac:dyDescent="0.2">
      <c r="A2421" t="s">
        <v>2461</v>
      </c>
      <c r="B2421" t="s">
        <v>2406</v>
      </c>
      <c r="C2421">
        <f t="shared" si="192"/>
        <v>943</v>
      </c>
      <c r="D2421">
        <f t="shared" si="192"/>
        <v>587</v>
      </c>
      <c r="E2421">
        <f t="array" ref="E2421">MIN(FIND(E$1:E$2,$A2421,C2421+1))-C2421</f>
        <v>5</v>
      </c>
      <c r="F2421">
        <f t="array" ref="F2421">MIN(FIND(F$1:F$2,$A2421,D2421+1))-D2421</f>
        <v>5</v>
      </c>
      <c r="G2421" t="str">
        <f t="shared" si="188"/>
        <v xml:space="preserve"> 53.2</v>
      </c>
      <c r="H2421" t="str">
        <f t="shared" si="189"/>
        <v xml:space="preserve"> 16.4</v>
      </c>
      <c r="I2421">
        <f t="shared" si="190"/>
        <v>53.2</v>
      </c>
      <c r="J2421">
        <f t="shared" si="191"/>
        <v>16.399999999999999</v>
      </c>
    </row>
    <row r="2422" spans="1:10" x14ac:dyDescent="0.2">
      <c r="A2422" t="s">
        <v>2462</v>
      </c>
      <c r="B2422" t="s">
        <v>2406</v>
      </c>
      <c r="C2422">
        <f t="shared" si="192"/>
        <v>946</v>
      </c>
      <c r="D2422">
        <f t="shared" si="192"/>
        <v>587</v>
      </c>
      <c r="E2422">
        <f t="array" ref="E2422">MIN(FIND(E$1:E$2,$A2422,C2422+1))-C2422</f>
        <v>5</v>
      </c>
      <c r="F2422">
        <f t="array" ref="F2422">MIN(FIND(F$1:F$2,$A2422,D2422+1))-D2422</f>
        <v>5</v>
      </c>
      <c r="G2422" t="str">
        <f t="shared" si="188"/>
        <v xml:space="preserve"> 13.2</v>
      </c>
      <c r="H2422" t="str">
        <f t="shared" si="189"/>
        <v xml:space="preserve"> 15.8</v>
      </c>
      <c r="I2422">
        <f t="shared" si="190"/>
        <v>13.2</v>
      </c>
      <c r="J2422">
        <f t="shared" si="191"/>
        <v>15.8</v>
      </c>
    </row>
    <row r="2423" spans="1:10" x14ac:dyDescent="0.2">
      <c r="A2423" t="s">
        <v>2463</v>
      </c>
      <c r="B2423" t="s">
        <v>2406</v>
      </c>
      <c r="C2423">
        <f t="shared" si="192"/>
        <v>946</v>
      </c>
      <c r="D2423">
        <f t="shared" si="192"/>
        <v>587</v>
      </c>
      <c r="E2423">
        <f t="array" ref="E2423">MIN(FIND(E$1:E$2,$A2423,C2423+1))-C2423</f>
        <v>5</v>
      </c>
      <c r="F2423">
        <f t="array" ref="F2423">MIN(FIND(F$1:F$2,$A2423,D2423+1))-D2423</f>
        <v>5</v>
      </c>
      <c r="G2423" t="str">
        <f t="shared" si="188"/>
        <v xml:space="preserve"> 10.2</v>
      </c>
      <c r="H2423" t="str">
        <f t="shared" si="189"/>
        <v xml:space="preserve"> 13.7</v>
      </c>
      <c r="I2423">
        <f t="shared" si="190"/>
        <v>10.199999999999999</v>
      </c>
      <c r="J2423">
        <f t="shared" si="191"/>
        <v>13.7</v>
      </c>
    </row>
    <row r="2424" spans="1:10" x14ac:dyDescent="0.2">
      <c r="A2424" t="s">
        <v>2464</v>
      </c>
      <c r="B2424" t="s">
        <v>2406</v>
      </c>
      <c r="C2424">
        <f t="shared" si="192"/>
        <v>943</v>
      </c>
      <c r="D2424">
        <f t="shared" si="192"/>
        <v>587</v>
      </c>
      <c r="E2424">
        <f t="array" ref="E2424">MIN(FIND(E$1:E$2,$A2424,C2424+1))-C2424</f>
        <v>4</v>
      </c>
      <c r="F2424">
        <f t="array" ref="F2424">MIN(FIND(F$1:F$2,$A2424,D2424+1))-D2424</f>
        <v>5</v>
      </c>
      <c r="G2424" t="str">
        <f t="shared" si="188"/>
        <v xml:space="preserve"> 5.8</v>
      </c>
      <c r="H2424" t="str">
        <f t="shared" si="189"/>
        <v xml:space="preserve"> 16.7</v>
      </c>
      <c r="I2424">
        <f t="shared" si="190"/>
        <v>5.8</v>
      </c>
      <c r="J2424">
        <f t="shared" si="191"/>
        <v>16.7</v>
      </c>
    </row>
    <row r="2425" spans="1:10" x14ac:dyDescent="0.2">
      <c r="A2425" t="s">
        <v>2465</v>
      </c>
      <c r="B2425" t="s">
        <v>2406</v>
      </c>
      <c r="C2425">
        <f t="shared" si="192"/>
        <v>943</v>
      </c>
      <c r="D2425">
        <f t="shared" si="192"/>
        <v>589</v>
      </c>
      <c r="E2425">
        <f t="array" ref="E2425">MIN(FIND(E$1:E$2,$A2425,C2425+1))-C2425</f>
        <v>5</v>
      </c>
      <c r="F2425">
        <f t="array" ref="F2425">MIN(FIND(F$1:F$2,$A2425,D2425+1))-D2425</f>
        <v>5</v>
      </c>
      <c r="G2425" t="str">
        <f t="shared" si="188"/>
        <v xml:space="preserve"> 44.6</v>
      </c>
      <c r="H2425" t="str">
        <f t="shared" si="189"/>
        <v xml:space="preserve"> 17.3</v>
      </c>
      <c r="I2425">
        <f t="shared" si="190"/>
        <v>44.6</v>
      </c>
      <c r="J2425">
        <f t="shared" si="191"/>
        <v>17.3</v>
      </c>
    </row>
    <row r="2426" spans="1:10" x14ac:dyDescent="0.2">
      <c r="A2426" t="s">
        <v>2466</v>
      </c>
      <c r="B2426" t="s">
        <v>2406</v>
      </c>
      <c r="C2426">
        <f t="shared" si="192"/>
        <v>946</v>
      </c>
      <c r="D2426">
        <f t="shared" si="192"/>
        <v>588</v>
      </c>
      <c r="E2426">
        <f t="array" ref="E2426">MIN(FIND(E$1:E$2,$A2426,C2426+1))-C2426</f>
        <v>5</v>
      </c>
      <c r="F2426">
        <f t="array" ref="F2426">MIN(FIND(F$1:F$2,$A2426,D2426+1))-D2426</f>
        <v>5</v>
      </c>
      <c r="G2426" t="str">
        <f t="shared" si="188"/>
        <v xml:space="preserve"> 20.6</v>
      </c>
      <c r="H2426" t="str">
        <f t="shared" si="189"/>
        <v xml:space="preserve"> 15.6</v>
      </c>
      <c r="I2426">
        <f t="shared" si="190"/>
        <v>20.6</v>
      </c>
      <c r="J2426">
        <f t="shared" si="191"/>
        <v>15.6</v>
      </c>
    </row>
    <row r="2427" spans="1:10" x14ac:dyDescent="0.2">
      <c r="A2427" t="s">
        <v>2467</v>
      </c>
      <c r="B2427" t="s">
        <v>2406</v>
      </c>
      <c r="C2427">
        <f t="shared" si="192"/>
        <v>946</v>
      </c>
      <c r="D2427">
        <f t="shared" si="192"/>
        <v>587</v>
      </c>
      <c r="E2427">
        <f t="array" ref="E2427">MIN(FIND(E$1:E$2,$A2427,C2427+1))-C2427</f>
        <v>4</v>
      </c>
      <c r="F2427">
        <f t="array" ref="F2427">MIN(FIND(F$1:F$2,$A2427,D2427+1))-D2427</f>
        <v>5</v>
      </c>
      <c r="G2427" t="str">
        <f t="shared" si="188"/>
        <v xml:space="preserve"> 9.1</v>
      </c>
      <c r="H2427" t="str">
        <f t="shared" si="189"/>
        <v xml:space="preserve"> 27.4</v>
      </c>
      <c r="I2427">
        <f t="shared" si="190"/>
        <v>9.1</v>
      </c>
      <c r="J2427">
        <f t="shared" si="191"/>
        <v>27.4</v>
      </c>
    </row>
    <row r="2428" spans="1:10" x14ac:dyDescent="0.2">
      <c r="A2428" t="s">
        <v>2468</v>
      </c>
      <c r="B2428" t="s">
        <v>2406</v>
      </c>
      <c r="C2428">
        <f t="shared" si="192"/>
        <v>947</v>
      </c>
      <c r="D2428">
        <f t="shared" si="192"/>
        <v>587</v>
      </c>
      <c r="E2428">
        <f t="array" ref="E2428">MIN(FIND(E$1:E$2,$A2428,C2428+1))-C2428</f>
        <v>4</v>
      </c>
      <c r="F2428">
        <f t="array" ref="F2428">MIN(FIND(F$1:F$2,$A2428,D2428+1))-D2428</f>
        <v>5</v>
      </c>
      <c r="G2428" t="str">
        <f t="shared" si="188"/>
        <v xml:space="preserve"> 4.4</v>
      </c>
      <c r="H2428" t="str">
        <f t="shared" si="189"/>
        <v xml:space="preserve"> 18.3</v>
      </c>
      <c r="I2428">
        <f t="shared" si="190"/>
        <v>4.4000000000000004</v>
      </c>
      <c r="J2428">
        <f t="shared" si="191"/>
        <v>18.3</v>
      </c>
    </row>
    <row r="2429" spans="1:10" x14ac:dyDescent="0.2">
      <c r="A2429" t="s">
        <v>2469</v>
      </c>
      <c r="B2429" t="s">
        <v>2406</v>
      </c>
      <c r="C2429">
        <f t="shared" si="192"/>
        <v>950</v>
      </c>
      <c r="D2429">
        <f t="shared" si="192"/>
        <v>588</v>
      </c>
      <c r="E2429">
        <f t="array" ref="E2429">MIN(FIND(E$1:E$2,$A2429,C2429+1))-C2429</f>
        <v>5</v>
      </c>
      <c r="F2429">
        <f t="array" ref="F2429">MIN(FIND(F$1:F$2,$A2429,D2429+1))-D2429</f>
        <v>5</v>
      </c>
      <c r="G2429" t="str">
        <f t="shared" si="188"/>
        <v xml:space="preserve"> 10.9</v>
      </c>
      <c r="H2429" t="str">
        <f t="shared" si="189"/>
        <v xml:space="preserve"> 14.9</v>
      </c>
      <c r="I2429">
        <f t="shared" si="190"/>
        <v>10.9</v>
      </c>
      <c r="J2429">
        <f t="shared" si="191"/>
        <v>14.9</v>
      </c>
    </row>
    <row r="2430" spans="1:10" x14ac:dyDescent="0.2">
      <c r="A2430" t="s">
        <v>2470</v>
      </c>
      <c r="B2430" t="s">
        <v>2406</v>
      </c>
      <c r="C2430">
        <f t="shared" si="192"/>
        <v>951</v>
      </c>
      <c r="D2430">
        <f t="shared" si="192"/>
        <v>590</v>
      </c>
      <c r="E2430">
        <f t="array" ref="E2430">MIN(FIND(E$1:E$2,$A2430,C2430+1))-C2430</f>
        <v>5</v>
      </c>
      <c r="F2430">
        <f t="array" ref="F2430">MIN(FIND(F$1:F$2,$A2430,D2430+1))-D2430</f>
        <v>5</v>
      </c>
      <c r="G2430" t="str">
        <f t="shared" si="188"/>
        <v xml:space="preserve"> 13.4</v>
      </c>
      <c r="H2430" t="str">
        <f t="shared" si="189"/>
        <v xml:space="preserve"> 15.1</v>
      </c>
      <c r="I2430">
        <f t="shared" si="190"/>
        <v>13.4</v>
      </c>
      <c r="J2430">
        <f t="shared" si="191"/>
        <v>15.1</v>
      </c>
    </row>
    <row r="2431" spans="1:10" x14ac:dyDescent="0.2">
      <c r="A2431" t="s">
        <v>2471</v>
      </c>
      <c r="B2431" t="s">
        <v>2406</v>
      </c>
      <c r="C2431">
        <f t="shared" si="192"/>
        <v>939</v>
      </c>
      <c r="D2431">
        <f t="shared" si="192"/>
        <v>588</v>
      </c>
      <c r="E2431">
        <f t="array" ref="E2431">MIN(FIND(E$1:E$2,$A2431,C2431+1))-C2431</f>
        <v>5</v>
      </c>
      <c r="F2431">
        <f t="array" ref="F2431">MIN(FIND(F$1:F$2,$A2431,D2431+1))-D2431</f>
        <v>5</v>
      </c>
      <c r="G2431" t="str">
        <f t="shared" si="188"/>
        <v xml:space="preserve"> 42.3</v>
      </c>
      <c r="H2431" t="str">
        <f t="shared" si="189"/>
        <v xml:space="preserve"> 20.3</v>
      </c>
      <c r="I2431">
        <f t="shared" si="190"/>
        <v>42.3</v>
      </c>
      <c r="J2431">
        <f t="shared" si="191"/>
        <v>20.3</v>
      </c>
    </row>
    <row r="2432" spans="1:10" x14ac:dyDescent="0.2">
      <c r="A2432" t="s">
        <v>2472</v>
      </c>
      <c r="B2432" t="s">
        <v>2473</v>
      </c>
      <c r="C2432">
        <f t="shared" si="192"/>
        <v>958</v>
      </c>
      <c r="D2432">
        <f t="shared" si="192"/>
        <v>591</v>
      </c>
      <c r="E2432">
        <f t="array" ref="E2432">MIN(FIND(E$1:E$2,$A2432,C2432+1))-C2432</f>
        <v>5</v>
      </c>
      <c r="F2432">
        <f t="array" ref="F2432">MIN(FIND(F$1:F$2,$A2432,D2432+1))-D2432</f>
        <v>5</v>
      </c>
      <c r="G2432" t="str">
        <f t="shared" si="188"/>
        <v xml:space="preserve"> 18.2</v>
      </c>
      <c r="H2432" t="str">
        <f t="shared" si="189"/>
        <v xml:space="preserve"> 23.0</v>
      </c>
      <c r="I2432">
        <f t="shared" si="190"/>
        <v>18.2</v>
      </c>
      <c r="J2432">
        <f t="shared" si="191"/>
        <v>23</v>
      </c>
    </row>
    <row r="2433" spans="1:10" x14ac:dyDescent="0.2">
      <c r="A2433" t="s">
        <v>2474</v>
      </c>
      <c r="B2433" t="s">
        <v>2473</v>
      </c>
      <c r="C2433">
        <f t="shared" si="192"/>
        <v>954</v>
      </c>
      <c r="D2433">
        <f t="shared" si="192"/>
        <v>593</v>
      </c>
      <c r="E2433">
        <f t="array" ref="E2433">MIN(FIND(E$1:E$2,$A2433,C2433+1))-C2433</f>
        <v>5</v>
      </c>
      <c r="F2433">
        <f t="array" ref="F2433">MIN(FIND(F$1:F$2,$A2433,D2433+1))-D2433</f>
        <v>5</v>
      </c>
      <c r="G2433" t="str">
        <f t="shared" ref="G2433:G2496" si="193">MID($A2433,C2433,E2433)</f>
        <v xml:space="preserve"> 20.0</v>
      </c>
      <c r="H2433" t="str">
        <f t="shared" ref="H2433:H2496" si="194">MID($A2433,D2433,F2433)</f>
        <v xml:space="preserve"> 26.6</v>
      </c>
      <c r="I2433">
        <f t="shared" ref="I2433:I2496" si="195">VALUE(G2433)</f>
        <v>20</v>
      </c>
      <c r="J2433">
        <f t="shared" ref="J2433:J2496" si="196">VALUE(H2433)</f>
        <v>26.6</v>
      </c>
    </row>
    <row r="2434" spans="1:10" x14ac:dyDescent="0.2">
      <c r="A2434" t="s">
        <v>2475</v>
      </c>
      <c r="B2434" t="s">
        <v>2473</v>
      </c>
      <c r="C2434">
        <f t="shared" ref="C2434:D2497" si="197">FIND(C$1,$A2434)+LEN(C$1)+2</f>
        <v>949</v>
      </c>
      <c r="D2434">
        <f t="shared" si="197"/>
        <v>589</v>
      </c>
      <c r="E2434">
        <f t="array" ref="E2434">MIN(FIND(E$1:E$2,$A2434,C2434+1))-C2434</f>
        <v>5</v>
      </c>
      <c r="F2434">
        <f t="array" ref="F2434">MIN(FIND(F$1:F$2,$A2434,D2434+1))-D2434</f>
        <v>5</v>
      </c>
      <c r="G2434" t="str">
        <f t="shared" si="193"/>
        <v xml:space="preserve"> 22.1</v>
      </c>
      <c r="H2434" t="str">
        <f t="shared" si="194"/>
        <v xml:space="preserve"> 23.6</v>
      </c>
      <c r="I2434">
        <f t="shared" si="195"/>
        <v>22.1</v>
      </c>
      <c r="J2434">
        <f t="shared" si="196"/>
        <v>23.6</v>
      </c>
    </row>
    <row r="2435" spans="1:10" x14ac:dyDescent="0.2">
      <c r="A2435" t="s">
        <v>2476</v>
      </c>
      <c r="B2435" t="s">
        <v>2473</v>
      </c>
      <c r="C2435">
        <f t="shared" si="197"/>
        <v>945</v>
      </c>
      <c r="D2435">
        <f t="shared" si="197"/>
        <v>587</v>
      </c>
      <c r="E2435">
        <f t="array" ref="E2435">MIN(FIND(E$1:E$2,$A2435,C2435+1))-C2435</f>
        <v>5</v>
      </c>
      <c r="F2435">
        <f t="array" ref="F2435">MIN(FIND(F$1:F$2,$A2435,D2435+1))-D2435</f>
        <v>5</v>
      </c>
      <c r="G2435" t="str">
        <f t="shared" si="193"/>
        <v xml:space="preserve"> 22.4</v>
      </c>
      <c r="H2435" t="str">
        <f t="shared" si="194"/>
        <v xml:space="preserve"> 33.1</v>
      </c>
      <c r="I2435">
        <f t="shared" si="195"/>
        <v>22.4</v>
      </c>
      <c r="J2435">
        <f t="shared" si="196"/>
        <v>33.1</v>
      </c>
    </row>
    <row r="2436" spans="1:10" x14ac:dyDescent="0.2">
      <c r="A2436" t="s">
        <v>2477</v>
      </c>
      <c r="B2436" t="s">
        <v>2473</v>
      </c>
      <c r="C2436">
        <f t="shared" si="197"/>
        <v>958</v>
      </c>
      <c r="D2436">
        <f t="shared" si="197"/>
        <v>591</v>
      </c>
      <c r="E2436">
        <f t="array" ref="E2436">MIN(FIND(E$1:E$2,$A2436,C2436+1))-C2436</f>
        <v>5</v>
      </c>
      <c r="F2436">
        <f t="array" ref="F2436">MIN(FIND(F$1:F$2,$A2436,D2436+1))-D2436</f>
        <v>5</v>
      </c>
      <c r="G2436" t="str">
        <f t="shared" si="193"/>
        <v xml:space="preserve"> 13.7</v>
      </c>
      <c r="H2436" t="str">
        <f t="shared" si="194"/>
        <v xml:space="preserve"> 23.9</v>
      </c>
      <c r="I2436">
        <f t="shared" si="195"/>
        <v>13.7</v>
      </c>
      <c r="J2436">
        <f t="shared" si="196"/>
        <v>23.9</v>
      </c>
    </row>
    <row r="2437" spans="1:10" x14ac:dyDescent="0.2">
      <c r="A2437" t="s">
        <v>2478</v>
      </c>
      <c r="B2437" t="s">
        <v>2473</v>
      </c>
      <c r="C2437">
        <f t="shared" si="197"/>
        <v>951</v>
      </c>
      <c r="D2437">
        <f t="shared" si="197"/>
        <v>587</v>
      </c>
      <c r="E2437">
        <f t="array" ref="E2437">MIN(FIND(E$1:E$2,$A2437,C2437+1))-C2437</f>
        <v>5</v>
      </c>
      <c r="F2437">
        <f t="array" ref="F2437">MIN(FIND(F$1:F$2,$A2437,D2437+1))-D2437</f>
        <v>5</v>
      </c>
      <c r="G2437" t="str">
        <f t="shared" si="193"/>
        <v xml:space="preserve"> 19.8</v>
      </c>
      <c r="H2437" t="str">
        <f t="shared" si="194"/>
        <v xml:space="preserve"> 21.6</v>
      </c>
      <c r="I2437">
        <f t="shared" si="195"/>
        <v>19.8</v>
      </c>
      <c r="J2437">
        <f t="shared" si="196"/>
        <v>21.6</v>
      </c>
    </row>
    <row r="2438" spans="1:10" x14ac:dyDescent="0.2">
      <c r="A2438" t="s">
        <v>2479</v>
      </c>
      <c r="B2438" t="s">
        <v>2473</v>
      </c>
      <c r="C2438">
        <f t="shared" si="197"/>
        <v>955</v>
      </c>
      <c r="D2438">
        <f t="shared" si="197"/>
        <v>590</v>
      </c>
      <c r="E2438">
        <f t="array" ref="E2438">MIN(FIND(E$1:E$2,$A2438,C2438+1))-C2438</f>
        <v>5</v>
      </c>
      <c r="F2438">
        <f t="array" ref="F2438">MIN(FIND(F$1:F$2,$A2438,D2438+1))-D2438</f>
        <v>5</v>
      </c>
      <c r="G2438" t="str">
        <f t="shared" si="193"/>
        <v xml:space="preserve"> 23.8</v>
      </c>
      <c r="H2438" t="str">
        <f t="shared" si="194"/>
        <v xml:space="preserve"> 25.6</v>
      </c>
      <c r="I2438">
        <f t="shared" si="195"/>
        <v>23.8</v>
      </c>
      <c r="J2438">
        <f t="shared" si="196"/>
        <v>25.6</v>
      </c>
    </row>
    <row r="2439" spans="1:10" x14ac:dyDescent="0.2">
      <c r="A2439" t="s">
        <v>2480</v>
      </c>
      <c r="B2439" t="s">
        <v>2473</v>
      </c>
      <c r="C2439">
        <f t="shared" si="197"/>
        <v>944</v>
      </c>
      <c r="D2439">
        <f t="shared" si="197"/>
        <v>587</v>
      </c>
      <c r="E2439">
        <f t="array" ref="E2439">MIN(FIND(E$1:E$2,$A2439,C2439+1))-C2439</f>
        <v>5</v>
      </c>
      <c r="F2439">
        <f t="array" ref="F2439">MIN(FIND(F$1:F$2,$A2439,D2439+1))-D2439</f>
        <v>5</v>
      </c>
      <c r="G2439" t="str">
        <f t="shared" si="193"/>
        <v xml:space="preserve"> 17.8</v>
      </c>
      <c r="H2439" t="str">
        <f t="shared" si="194"/>
        <v xml:space="preserve"> 34.0</v>
      </c>
      <c r="I2439">
        <f t="shared" si="195"/>
        <v>17.8</v>
      </c>
      <c r="J2439">
        <f t="shared" si="196"/>
        <v>34</v>
      </c>
    </row>
    <row r="2440" spans="1:10" x14ac:dyDescent="0.2">
      <c r="A2440" t="s">
        <v>2481</v>
      </c>
      <c r="B2440" t="s">
        <v>2473</v>
      </c>
      <c r="C2440">
        <f t="shared" si="197"/>
        <v>952</v>
      </c>
      <c r="D2440">
        <f t="shared" si="197"/>
        <v>591</v>
      </c>
      <c r="E2440">
        <f t="array" ref="E2440">MIN(FIND(E$1:E$2,$A2440,C2440+1))-C2440</f>
        <v>5</v>
      </c>
      <c r="F2440">
        <f t="array" ref="F2440">MIN(FIND(F$1:F$2,$A2440,D2440+1))-D2440</f>
        <v>5</v>
      </c>
      <c r="G2440" t="str">
        <f t="shared" si="193"/>
        <v xml:space="preserve"> 20.1</v>
      </c>
      <c r="H2440" t="str">
        <f t="shared" si="194"/>
        <v xml:space="preserve"> 26.2</v>
      </c>
      <c r="I2440">
        <f t="shared" si="195"/>
        <v>20.100000000000001</v>
      </c>
      <c r="J2440">
        <f t="shared" si="196"/>
        <v>26.2</v>
      </c>
    </row>
    <row r="2441" spans="1:10" x14ac:dyDescent="0.2">
      <c r="A2441" t="s">
        <v>2482</v>
      </c>
      <c r="B2441" t="s">
        <v>2473</v>
      </c>
      <c r="C2441">
        <f t="shared" si="197"/>
        <v>950</v>
      </c>
      <c r="D2441">
        <f t="shared" si="197"/>
        <v>590</v>
      </c>
      <c r="E2441">
        <f t="array" ref="E2441">MIN(FIND(E$1:E$2,$A2441,C2441+1))-C2441</f>
        <v>5</v>
      </c>
      <c r="F2441">
        <f t="array" ref="F2441">MIN(FIND(F$1:F$2,$A2441,D2441+1))-D2441</f>
        <v>5</v>
      </c>
      <c r="G2441" t="str">
        <f t="shared" si="193"/>
        <v xml:space="preserve"> 22.9</v>
      </c>
      <c r="H2441" t="str">
        <f t="shared" si="194"/>
        <v xml:space="preserve"> 22.8</v>
      </c>
      <c r="I2441">
        <f t="shared" si="195"/>
        <v>22.9</v>
      </c>
      <c r="J2441">
        <f t="shared" si="196"/>
        <v>22.8</v>
      </c>
    </row>
    <row r="2442" spans="1:10" x14ac:dyDescent="0.2">
      <c r="A2442" t="s">
        <v>2483</v>
      </c>
      <c r="B2442" t="s">
        <v>2473</v>
      </c>
      <c r="C2442">
        <f t="shared" si="197"/>
        <v>954</v>
      </c>
      <c r="D2442">
        <f t="shared" si="197"/>
        <v>590</v>
      </c>
      <c r="E2442">
        <f t="array" ref="E2442">MIN(FIND(E$1:E$2,$A2442,C2442+1))-C2442</f>
        <v>5</v>
      </c>
      <c r="F2442">
        <f t="array" ref="F2442">MIN(FIND(F$1:F$2,$A2442,D2442+1))-D2442</f>
        <v>5</v>
      </c>
      <c r="G2442" t="str">
        <f t="shared" si="193"/>
        <v xml:space="preserve"> 13.8</v>
      </c>
      <c r="H2442" t="str">
        <f t="shared" si="194"/>
        <v xml:space="preserve"> 32.6</v>
      </c>
      <c r="I2442">
        <f t="shared" si="195"/>
        <v>13.8</v>
      </c>
      <c r="J2442">
        <f t="shared" si="196"/>
        <v>32.6</v>
      </c>
    </row>
    <row r="2443" spans="1:10" x14ac:dyDescent="0.2">
      <c r="A2443" t="s">
        <v>2484</v>
      </c>
      <c r="B2443" t="s">
        <v>2473</v>
      </c>
      <c r="C2443">
        <f t="shared" si="197"/>
        <v>948</v>
      </c>
      <c r="D2443">
        <f t="shared" si="197"/>
        <v>587</v>
      </c>
      <c r="E2443">
        <f t="array" ref="E2443">MIN(FIND(E$1:E$2,$A2443,C2443+1))-C2443</f>
        <v>5</v>
      </c>
      <c r="F2443">
        <f t="array" ref="F2443">MIN(FIND(F$1:F$2,$A2443,D2443+1))-D2443</f>
        <v>5</v>
      </c>
      <c r="G2443" t="str">
        <f t="shared" si="193"/>
        <v xml:space="preserve"> 19.9</v>
      </c>
      <c r="H2443" t="str">
        <f t="shared" si="194"/>
        <v xml:space="preserve"> 28.8</v>
      </c>
      <c r="I2443">
        <f t="shared" si="195"/>
        <v>19.899999999999999</v>
      </c>
      <c r="J2443">
        <f t="shared" si="196"/>
        <v>28.8</v>
      </c>
    </row>
    <row r="2444" spans="1:10" x14ac:dyDescent="0.2">
      <c r="A2444" t="s">
        <v>2485</v>
      </c>
      <c r="B2444" t="s">
        <v>2473</v>
      </c>
      <c r="C2444">
        <f t="shared" si="197"/>
        <v>955</v>
      </c>
      <c r="D2444">
        <f t="shared" si="197"/>
        <v>590</v>
      </c>
      <c r="E2444">
        <f t="array" ref="E2444">MIN(FIND(E$1:E$2,$A2444,C2444+1))-C2444</f>
        <v>5</v>
      </c>
      <c r="F2444">
        <f t="array" ref="F2444">MIN(FIND(F$1:F$2,$A2444,D2444+1))-D2444</f>
        <v>5</v>
      </c>
      <c r="G2444" t="str">
        <f t="shared" si="193"/>
        <v xml:space="preserve"> 22.9</v>
      </c>
      <c r="H2444" t="str">
        <f t="shared" si="194"/>
        <v xml:space="preserve"> 25.8</v>
      </c>
      <c r="I2444">
        <f t="shared" si="195"/>
        <v>22.9</v>
      </c>
      <c r="J2444">
        <f t="shared" si="196"/>
        <v>25.8</v>
      </c>
    </row>
    <row r="2445" spans="1:10" x14ac:dyDescent="0.2">
      <c r="A2445" t="s">
        <v>2486</v>
      </c>
      <c r="B2445" t="s">
        <v>2473</v>
      </c>
      <c r="C2445">
        <f t="shared" si="197"/>
        <v>940</v>
      </c>
      <c r="D2445">
        <f t="shared" si="197"/>
        <v>587</v>
      </c>
      <c r="E2445">
        <f t="array" ref="E2445">MIN(FIND(E$1:E$2,$A2445,C2445+1))-C2445</f>
        <v>5</v>
      </c>
      <c r="F2445">
        <f t="array" ref="F2445">MIN(FIND(F$1:F$2,$A2445,D2445+1))-D2445</f>
        <v>5</v>
      </c>
      <c r="G2445" t="str">
        <f t="shared" si="193"/>
        <v xml:space="preserve"> 20.6</v>
      </c>
      <c r="H2445" t="str">
        <f t="shared" si="194"/>
        <v xml:space="preserve"> 27.1</v>
      </c>
      <c r="I2445">
        <f t="shared" si="195"/>
        <v>20.6</v>
      </c>
      <c r="J2445">
        <f t="shared" si="196"/>
        <v>27.1</v>
      </c>
    </row>
    <row r="2446" spans="1:10" x14ac:dyDescent="0.2">
      <c r="A2446" t="s">
        <v>2487</v>
      </c>
      <c r="B2446" t="s">
        <v>2473</v>
      </c>
      <c r="C2446">
        <f t="shared" si="197"/>
        <v>947</v>
      </c>
      <c r="D2446">
        <f t="shared" si="197"/>
        <v>590</v>
      </c>
      <c r="E2446">
        <f t="array" ref="E2446">MIN(FIND(E$1:E$2,$A2446,C2446+1))-C2446</f>
        <v>5</v>
      </c>
      <c r="F2446">
        <f t="array" ref="F2446">MIN(FIND(F$1:F$2,$A2446,D2446+1))-D2446</f>
        <v>5</v>
      </c>
      <c r="G2446" t="str">
        <f t="shared" si="193"/>
        <v xml:space="preserve"> 26.1</v>
      </c>
      <c r="H2446" t="str">
        <f t="shared" si="194"/>
        <v xml:space="preserve"> 27.9</v>
      </c>
      <c r="I2446">
        <f t="shared" si="195"/>
        <v>26.1</v>
      </c>
      <c r="J2446">
        <f t="shared" si="196"/>
        <v>27.9</v>
      </c>
    </row>
    <row r="2447" spans="1:10" x14ac:dyDescent="0.2">
      <c r="A2447" t="s">
        <v>2488</v>
      </c>
      <c r="B2447" t="s">
        <v>2473</v>
      </c>
      <c r="C2447">
        <f t="shared" si="197"/>
        <v>951</v>
      </c>
      <c r="D2447">
        <f t="shared" si="197"/>
        <v>587</v>
      </c>
      <c r="E2447">
        <f t="array" ref="E2447">MIN(FIND(E$1:E$2,$A2447,C2447+1))-C2447</f>
        <v>5</v>
      </c>
      <c r="F2447">
        <f t="array" ref="F2447">MIN(FIND(F$1:F$2,$A2447,D2447+1))-D2447</f>
        <v>5</v>
      </c>
      <c r="G2447" t="str">
        <f t="shared" si="193"/>
        <v xml:space="preserve"> 20.9</v>
      </c>
      <c r="H2447" t="str">
        <f t="shared" si="194"/>
        <v xml:space="preserve"> 22.0</v>
      </c>
      <c r="I2447">
        <f t="shared" si="195"/>
        <v>20.9</v>
      </c>
      <c r="J2447">
        <f t="shared" si="196"/>
        <v>22</v>
      </c>
    </row>
    <row r="2448" spans="1:10" x14ac:dyDescent="0.2">
      <c r="A2448" t="s">
        <v>2489</v>
      </c>
      <c r="B2448" t="s">
        <v>2473</v>
      </c>
      <c r="C2448">
        <f t="shared" si="197"/>
        <v>948</v>
      </c>
      <c r="D2448">
        <f t="shared" si="197"/>
        <v>588</v>
      </c>
      <c r="E2448">
        <f t="array" ref="E2448">MIN(FIND(E$1:E$2,$A2448,C2448+1))-C2448</f>
        <v>5</v>
      </c>
      <c r="F2448">
        <f t="array" ref="F2448">MIN(FIND(F$1:F$2,$A2448,D2448+1))-D2448</f>
        <v>5</v>
      </c>
      <c r="G2448" t="str">
        <f t="shared" si="193"/>
        <v xml:space="preserve"> 18.9</v>
      </c>
      <c r="H2448" t="str">
        <f t="shared" si="194"/>
        <v xml:space="preserve"> 22.1</v>
      </c>
      <c r="I2448">
        <f t="shared" si="195"/>
        <v>18.899999999999999</v>
      </c>
      <c r="J2448">
        <f t="shared" si="196"/>
        <v>22.1</v>
      </c>
    </row>
    <row r="2449" spans="1:10" x14ac:dyDescent="0.2">
      <c r="A2449" t="s">
        <v>2490</v>
      </c>
      <c r="B2449" t="s">
        <v>2473</v>
      </c>
      <c r="C2449">
        <f t="shared" si="197"/>
        <v>955</v>
      </c>
      <c r="D2449">
        <f t="shared" si="197"/>
        <v>590</v>
      </c>
      <c r="E2449">
        <f t="array" ref="E2449">MIN(FIND(E$1:E$2,$A2449,C2449+1))-C2449</f>
        <v>5</v>
      </c>
      <c r="F2449">
        <f t="array" ref="F2449">MIN(FIND(F$1:F$2,$A2449,D2449+1))-D2449</f>
        <v>5</v>
      </c>
      <c r="G2449" t="str">
        <f t="shared" si="193"/>
        <v xml:space="preserve"> 17.6</v>
      </c>
      <c r="H2449" t="str">
        <f t="shared" si="194"/>
        <v xml:space="preserve"> 23.0</v>
      </c>
      <c r="I2449">
        <f t="shared" si="195"/>
        <v>17.600000000000001</v>
      </c>
      <c r="J2449">
        <f t="shared" si="196"/>
        <v>23</v>
      </c>
    </row>
    <row r="2450" spans="1:10" x14ac:dyDescent="0.2">
      <c r="A2450" t="s">
        <v>2491</v>
      </c>
      <c r="B2450" t="s">
        <v>2473</v>
      </c>
      <c r="C2450">
        <f t="shared" si="197"/>
        <v>968</v>
      </c>
      <c r="D2450">
        <f t="shared" si="197"/>
        <v>594</v>
      </c>
      <c r="E2450">
        <f t="array" ref="E2450">MIN(FIND(E$1:E$2,$A2450,C2450+1))-C2450</f>
        <v>5</v>
      </c>
      <c r="F2450">
        <f t="array" ref="F2450">MIN(FIND(F$1:F$2,$A2450,D2450+1))-D2450</f>
        <v>5</v>
      </c>
      <c r="G2450" t="str">
        <f t="shared" si="193"/>
        <v xml:space="preserve"> 18.5</v>
      </c>
      <c r="H2450" t="str">
        <f t="shared" si="194"/>
        <v xml:space="preserve"> 23.3</v>
      </c>
      <c r="I2450">
        <f t="shared" si="195"/>
        <v>18.5</v>
      </c>
      <c r="J2450">
        <f t="shared" si="196"/>
        <v>23.3</v>
      </c>
    </row>
    <row r="2451" spans="1:10" x14ac:dyDescent="0.2">
      <c r="A2451" t="s">
        <v>2492</v>
      </c>
      <c r="B2451" t="s">
        <v>2473</v>
      </c>
      <c r="C2451">
        <f t="shared" si="197"/>
        <v>944</v>
      </c>
      <c r="D2451">
        <f t="shared" si="197"/>
        <v>587</v>
      </c>
      <c r="E2451">
        <f t="array" ref="E2451">MIN(FIND(E$1:E$2,$A2451,C2451+1))-C2451</f>
        <v>5</v>
      </c>
      <c r="F2451">
        <f t="array" ref="F2451">MIN(FIND(F$1:F$2,$A2451,D2451+1))-D2451</f>
        <v>5</v>
      </c>
      <c r="G2451" t="str">
        <f t="shared" si="193"/>
        <v xml:space="preserve"> 22.6</v>
      </c>
      <c r="H2451" t="str">
        <f t="shared" si="194"/>
        <v xml:space="preserve"> 26.8</v>
      </c>
      <c r="I2451">
        <f t="shared" si="195"/>
        <v>22.6</v>
      </c>
      <c r="J2451">
        <f t="shared" si="196"/>
        <v>26.8</v>
      </c>
    </row>
    <row r="2452" spans="1:10" x14ac:dyDescent="0.2">
      <c r="A2452" t="s">
        <v>2493</v>
      </c>
      <c r="B2452" t="s">
        <v>2473</v>
      </c>
      <c r="C2452">
        <f t="shared" si="197"/>
        <v>949</v>
      </c>
      <c r="D2452">
        <f t="shared" si="197"/>
        <v>590</v>
      </c>
      <c r="E2452">
        <f t="array" ref="E2452">MIN(FIND(E$1:E$2,$A2452,C2452+1))-C2452</f>
        <v>5</v>
      </c>
      <c r="F2452">
        <f t="array" ref="F2452">MIN(FIND(F$1:F$2,$A2452,D2452+1))-D2452</f>
        <v>5</v>
      </c>
      <c r="G2452" t="str">
        <f t="shared" si="193"/>
        <v xml:space="preserve"> 19.0</v>
      </c>
      <c r="H2452" t="str">
        <f t="shared" si="194"/>
        <v xml:space="preserve"> 23.6</v>
      </c>
      <c r="I2452">
        <f t="shared" si="195"/>
        <v>19</v>
      </c>
      <c r="J2452">
        <f t="shared" si="196"/>
        <v>23.6</v>
      </c>
    </row>
    <row r="2453" spans="1:10" x14ac:dyDescent="0.2">
      <c r="A2453" t="s">
        <v>2494</v>
      </c>
      <c r="B2453" t="s">
        <v>2473</v>
      </c>
      <c r="C2453">
        <f t="shared" si="197"/>
        <v>954</v>
      </c>
      <c r="D2453">
        <f t="shared" si="197"/>
        <v>590</v>
      </c>
      <c r="E2453">
        <f t="array" ref="E2453">MIN(FIND(E$1:E$2,$A2453,C2453+1))-C2453</f>
        <v>5</v>
      </c>
      <c r="F2453">
        <f t="array" ref="F2453">MIN(FIND(F$1:F$2,$A2453,D2453+1))-D2453</f>
        <v>5</v>
      </c>
      <c r="G2453" t="str">
        <f t="shared" si="193"/>
        <v xml:space="preserve"> 15.4</v>
      </c>
      <c r="H2453" t="str">
        <f t="shared" si="194"/>
        <v xml:space="preserve"> 30.5</v>
      </c>
      <c r="I2453">
        <f t="shared" si="195"/>
        <v>15.4</v>
      </c>
      <c r="J2453">
        <f t="shared" si="196"/>
        <v>30.5</v>
      </c>
    </row>
    <row r="2454" spans="1:10" x14ac:dyDescent="0.2">
      <c r="A2454" t="s">
        <v>2495</v>
      </c>
      <c r="B2454" t="s">
        <v>2473</v>
      </c>
      <c r="C2454">
        <f t="shared" si="197"/>
        <v>953</v>
      </c>
      <c r="D2454">
        <f t="shared" si="197"/>
        <v>592</v>
      </c>
      <c r="E2454">
        <f t="array" ref="E2454">MIN(FIND(E$1:E$2,$A2454,C2454+1))-C2454</f>
        <v>5</v>
      </c>
      <c r="F2454">
        <f t="array" ref="F2454">MIN(FIND(F$1:F$2,$A2454,D2454+1))-D2454</f>
        <v>5</v>
      </c>
      <c r="G2454" t="str">
        <f t="shared" si="193"/>
        <v xml:space="preserve"> 17.8</v>
      </c>
      <c r="H2454" t="str">
        <f t="shared" si="194"/>
        <v xml:space="preserve"> 18.6</v>
      </c>
      <c r="I2454">
        <f t="shared" si="195"/>
        <v>17.8</v>
      </c>
      <c r="J2454">
        <f t="shared" si="196"/>
        <v>18.600000000000001</v>
      </c>
    </row>
    <row r="2455" spans="1:10" x14ac:dyDescent="0.2">
      <c r="A2455" t="s">
        <v>2496</v>
      </c>
      <c r="B2455" t="s">
        <v>2473</v>
      </c>
      <c r="C2455">
        <f t="shared" si="197"/>
        <v>954</v>
      </c>
      <c r="D2455">
        <f t="shared" si="197"/>
        <v>591</v>
      </c>
      <c r="E2455">
        <f t="array" ref="E2455">MIN(FIND(E$1:E$2,$A2455,C2455+1))-C2455</f>
        <v>5</v>
      </c>
      <c r="F2455">
        <f t="array" ref="F2455">MIN(FIND(F$1:F$2,$A2455,D2455+1))-D2455</f>
        <v>5</v>
      </c>
      <c r="G2455" t="str">
        <f t="shared" si="193"/>
        <v xml:space="preserve"> 14.0</v>
      </c>
      <c r="H2455" t="str">
        <f t="shared" si="194"/>
        <v xml:space="preserve"> 32.7</v>
      </c>
      <c r="I2455">
        <f t="shared" si="195"/>
        <v>14</v>
      </c>
      <c r="J2455">
        <f t="shared" si="196"/>
        <v>32.700000000000003</v>
      </c>
    </row>
    <row r="2456" spans="1:10" x14ac:dyDescent="0.2">
      <c r="A2456" t="s">
        <v>2497</v>
      </c>
      <c r="B2456" t="s">
        <v>2473</v>
      </c>
      <c r="C2456">
        <f t="shared" si="197"/>
        <v>946</v>
      </c>
      <c r="D2456">
        <f t="shared" si="197"/>
        <v>587</v>
      </c>
      <c r="E2456">
        <f t="array" ref="E2456">MIN(FIND(E$1:E$2,$A2456,C2456+1))-C2456</f>
        <v>5</v>
      </c>
      <c r="F2456">
        <f t="array" ref="F2456">MIN(FIND(F$1:F$2,$A2456,D2456+1))-D2456</f>
        <v>5</v>
      </c>
      <c r="G2456" t="str">
        <f t="shared" si="193"/>
        <v xml:space="preserve"> 25.7</v>
      </c>
      <c r="H2456" t="str">
        <f t="shared" si="194"/>
        <v xml:space="preserve"> 23.7</v>
      </c>
      <c r="I2456">
        <f t="shared" si="195"/>
        <v>25.7</v>
      </c>
      <c r="J2456">
        <f t="shared" si="196"/>
        <v>23.7</v>
      </c>
    </row>
    <row r="2457" spans="1:10" x14ac:dyDescent="0.2">
      <c r="A2457" t="s">
        <v>2498</v>
      </c>
      <c r="B2457" t="s">
        <v>2473</v>
      </c>
      <c r="C2457">
        <f t="shared" si="197"/>
        <v>953</v>
      </c>
      <c r="D2457">
        <f t="shared" si="197"/>
        <v>591</v>
      </c>
      <c r="E2457">
        <f t="array" ref="E2457">MIN(FIND(E$1:E$2,$A2457,C2457+1))-C2457</f>
        <v>5</v>
      </c>
      <c r="F2457">
        <f t="array" ref="F2457">MIN(FIND(F$1:F$2,$A2457,D2457+1))-D2457</f>
        <v>5</v>
      </c>
      <c r="G2457" t="str">
        <f t="shared" si="193"/>
        <v xml:space="preserve"> 15.1</v>
      </c>
      <c r="H2457" t="str">
        <f t="shared" si="194"/>
        <v xml:space="preserve"> 22.4</v>
      </c>
      <c r="I2457">
        <f t="shared" si="195"/>
        <v>15.1</v>
      </c>
      <c r="J2457">
        <f t="shared" si="196"/>
        <v>22.4</v>
      </c>
    </row>
    <row r="2458" spans="1:10" x14ac:dyDescent="0.2">
      <c r="A2458" t="s">
        <v>2499</v>
      </c>
      <c r="B2458" t="s">
        <v>2473</v>
      </c>
      <c r="C2458">
        <f t="shared" si="197"/>
        <v>951</v>
      </c>
      <c r="D2458">
        <f t="shared" si="197"/>
        <v>591</v>
      </c>
      <c r="E2458">
        <f t="array" ref="E2458">MIN(FIND(E$1:E$2,$A2458,C2458+1))-C2458</f>
        <v>5</v>
      </c>
      <c r="F2458">
        <f t="array" ref="F2458">MIN(FIND(F$1:F$2,$A2458,D2458+1))-D2458</f>
        <v>5</v>
      </c>
      <c r="G2458" t="str">
        <f t="shared" si="193"/>
        <v xml:space="preserve"> 18.7</v>
      </c>
      <c r="H2458" t="str">
        <f t="shared" si="194"/>
        <v xml:space="preserve"> 24.4</v>
      </c>
      <c r="I2458">
        <f t="shared" si="195"/>
        <v>18.7</v>
      </c>
      <c r="J2458">
        <f t="shared" si="196"/>
        <v>24.4</v>
      </c>
    </row>
    <row r="2459" spans="1:10" x14ac:dyDescent="0.2">
      <c r="A2459" t="s">
        <v>2500</v>
      </c>
      <c r="B2459" t="s">
        <v>2473</v>
      </c>
      <c r="C2459">
        <f t="shared" si="197"/>
        <v>953</v>
      </c>
      <c r="D2459">
        <f t="shared" si="197"/>
        <v>592</v>
      </c>
      <c r="E2459">
        <f t="array" ref="E2459">MIN(FIND(E$1:E$2,$A2459,C2459+1))-C2459</f>
        <v>5</v>
      </c>
      <c r="F2459">
        <f t="array" ref="F2459">MIN(FIND(F$1:F$2,$A2459,D2459+1))-D2459</f>
        <v>5</v>
      </c>
      <c r="G2459" t="str">
        <f t="shared" si="193"/>
        <v xml:space="preserve"> 19.5</v>
      </c>
      <c r="H2459" t="str">
        <f t="shared" si="194"/>
        <v xml:space="preserve"> 27.0</v>
      </c>
      <c r="I2459">
        <f t="shared" si="195"/>
        <v>19.5</v>
      </c>
      <c r="J2459">
        <f t="shared" si="196"/>
        <v>27</v>
      </c>
    </row>
    <row r="2460" spans="1:10" x14ac:dyDescent="0.2">
      <c r="A2460" t="s">
        <v>2501</v>
      </c>
      <c r="B2460" t="s">
        <v>2473</v>
      </c>
      <c r="C2460">
        <f t="shared" si="197"/>
        <v>948</v>
      </c>
      <c r="D2460">
        <f t="shared" si="197"/>
        <v>590</v>
      </c>
      <c r="E2460">
        <f t="array" ref="E2460">MIN(FIND(E$1:E$2,$A2460,C2460+1))-C2460</f>
        <v>5</v>
      </c>
      <c r="F2460">
        <f t="array" ref="F2460">MIN(FIND(F$1:F$2,$A2460,D2460+1))-D2460</f>
        <v>5</v>
      </c>
      <c r="G2460" t="str">
        <f t="shared" si="193"/>
        <v xml:space="preserve"> 20.4</v>
      </c>
      <c r="H2460" t="str">
        <f t="shared" si="194"/>
        <v xml:space="preserve"> 33.4</v>
      </c>
      <c r="I2460">
        <f t="shared" si="195"/>
        <v>20.399999999999999</v>
      </c>
      <c r="J2460">
        <f t="shared" si="196"/>
        <v>33.4</v>
      </c>
    </row>
    <row r="2461" spans="1:10" x14ac:dyDescent="0.2">
      <c r="A2461" t="s">
        <v>2502</v>
      </c>
      <c r="B2461" t="s">
        <v>2473</v>
      </c>
      <c r="C2461">
        <f t="shared" si="197"/>
        <v>951</v>
      </c>
      <c r="D2461">
        <f t="shared" si="197"/>
        <v>591</v>
      </c>
      <c r="E2461">
        <f t="array" ref="E2461">MIN(FIND(E$1:E$2,$A2461,C2461+1))-C2461</f>
        <v>5</v>
      </c>
      <c r="F2461">
        <f t="array" ref="F2461">MIN(FIND(F$1:F$2,$A2461,D2461+1))-D2461</f>
        <v>5</v>
      </c>
      <c r="G2461" t="str">
        <f t="shared" si="193"/>
        <v xml:space="preserve"> 22.0</v>
      </c>
      <c r="H2461" t="str">
        <f t="shared" si="194"/>
        <v xml:space="preserve"> 23.4</v>
      </c>
      <c r="I2461">
        <f t="shared" si="195"/>
        <v>22</v>
      </c>
      <c r="J2461">
        <f t="shared" si="196"/>
        <v>23.4</v>
      </c>
    </row>
    <row r="2462" spans="1:10" x14ac:dyDescent="0.2">
      <c r="A2462" t="s">
        <v>2503</v>
      </c>
      <c r="B2462" t="s">
        <v>2473</v>
      </c>
      <c r="C2462">
        <f t="shared" si="197"/>
        <v>943</v>
      </c>
      <c r="D2462">
        <f t="shared" si="197"/>
        <v>587</v>
      </c>
      <c r="E2462">
        <f t="array" ref="E2462">MIN(FIND(E$1:E$2,$A2462,C2462+1))-C2462</f>
        <v>5</v>
      </c>
      <c r="F2462">
        <f t="array" ref="F2462">MIN(FIND(F$1:F$2,$A2462,D2462+1))-D2462</f>
        <v>5</v>
      </c>
      <c r="G2462" t="str">
        <f t="shared" si="193"/>
        <v xml:space="preserve"> 29.7</v>
      </c>
      <c r="H2462" t="str">
        <f t="shared" si="194"/>
        <v xml:space="preserve"> 27.7</v>
      </c>
      <c r="I2462">
        <f t="shared" si="195"/>
        <v>29.7</v>
      </c>
      <c r="J2462">
        <f t="shared" si="196"/>
        <v>27.7</v>
      </c>
    </row>
    <row r="2463" spans="1:10" x14ac:dyDescent="0.2">
      <c r="A2463" t="s">
        <v>2504</v>
      </c>
      <c r="B2463" t="s">
        <v>2473</v>
      </c>
      <c r="C2463">
        <f t="shared" si="197"/>
        <v>958</v>
      </c>
      <c r="D2463">
        <f t="shared" si="197"/>
        <v>593</v>
      </c>
      <c r="E2463">
        <f t="array" ref="E2463">MIN(FIND(E$1:E$2,$A2463,C2463+1))-C2463</f>
        <v>5</v>
      </c>
      <c r="F2463">
        <f t="array" ref="F2463">MIN(FIND(F$1:F$2,$A2463,D2463+1))-D2463</f>
        <v>5</v>
      </c>
      <c r="G2463" t="str">
        <f t="shared" si="193"/>
        <v xml:space="preserve"> 19.2</v>
      </c>
      <c r="H2463" t="str">
        <f t="shared" si="194"/>
        <v xml:space="preserve"> 21.4</v>
      </c>
      <c r="I2463">
        <f t="shared" si="195"/>
        <v>19.2</v>
      </c>
      <c r="J2463">
        <f t="shared" si="196"/>
        <v>21.4</v>
      </c>
    </row>
    <row r="2464" spans="1:10" x14ac:dyDescent="0.2">
      <c r="A2464" t="s">
        <v>2505</v>
      </c>
      <c r="B2464" t="s">
        <v>2473</v>
      </c>
      <c r="C2464">
        <f t="shared" si="197"/>
        <v>963</v>
      </c>
      <c r="D2464">
        <f t="shared" si="197"/>
        <v>592</v>
      </c>
      <c r="E2464">
        <f t="array" ref="E2464">MIN(FIND(E$1:E$2,$A2464,C2464+1))-C2464</f>
        <v>5</v>
      </c>
      <c r="F2464">
        <f t="array" ref="F2464">MIN(FIND(F$1:F$2,$A2464,D2464+1))-D2464</f>
        <v>5</v>
      </c>
      <c r="G2464" t="str">
        <f t="shared" si="193"/>
        <v xml:space="preserve"> 16.6</v>
      </c>
      <c r="H2464" t="str">
        <f t="shared" si="194"/>
        <v xml:space="preserve"> 21.5</v>
      </c>
      <c r="I2464">
        <f t="shared" si="195"/>
        <v>16.600000000000001</v>
      </c>
      <c r="J2464">
        <f t="shared" si="196"/>
        <v>21.5</v>
      </c>
    </row>
    <row r="2465" spans="1:10" x14ac:dyDescent="0.2">
      <c r="A2465" t="s">
        <v>2506</v>
      </c>
      <c r="B2465" t="s">
        <v>2473</v>
      </c>
      <c r="C2465">
        <f t="shared" si="197"/>
        <v>943</v>
      </c>
      <c r="D2465">
        <f t="shared" si="197"/>
        <v>587</v>
      </c>
      <c r="E2465">
        <f t="array" ref="E2465">MIN(FIND(E$1:E$2,$A2465,C2465+1))-C2465</f>
        <v>5</v>
      </c>
      <c r="F2465">
        <f t="array" ref="F2465">MIN(FIND(F$1:F$2,$A2465,D2465+1))-D2465</f>
        <v>5</v>
      </c>
      <c r="G2465" t="str">
        <f t="shared" si="193"/>
        <v xml:space="preserve"> 30.8</v>
      </c>
      <c r="H2465" t="str">
        <f t="shared" si="194"/>
        <v xml:space="preserve"> 30.2</v>
      </c>
      <c r="I2465">
        <f t="shared" si="195"/>
        <v>30.8</v>
      </c>
      <c r="J2465">
        <f t="shared" si="196"/>
        <v>30.2</v>
      </c>
    </row>
    <row r="2466" spans="1:10" x14ac:dyDescent="0.2">
      <c r="A2466" t="s">
        <v>2507</v>
      </c>
      <c r="B2466" t="s">
        <v>2473</v>
      </c>
      <c r="C2466">
        <f t="shared" si="197"/>
        <v>954</v>
      </c>
      <c r="D2466">
        <f t="shared" si="197"/>
        <v>591</v>
      </c>
      <c r="E2466">
        <f t="array" ref="E2466">MIN(FIND(E$1:E$2,$A2466,C2466+1))-C2466</f>
        <v>5</v>
      </c>
      <c r="F2466">
        <f t="array" ref="F2466">MIN(FIND(F$1:F$2,$A2466,D2466+1))-D2466</f>
        <v>5</v>
      </c>
      <c r="G2466" t="str">
        <f t="shared" si="193"/>
        <v xml:space="preserve"> 24.6</v>
      </c>
      <c r="H2466" t="str">
        <f t="shared" si="194"/>
        <v xml:space="preserve"> 29.3</v>
      </c>
      <c r="I2466">
        <f t="shared" si="195"/>
        <v>24.6</v>
      </c>
      <c r="J2466">
        <f t="shared" si="196"/>
        <v>29.3</v>
      </c>
    </row>
    <row r="2467" spans="1:10" x14ac:dyDescent="0.2">
      <c r="A2467" t="s">
        <v>2508</v>
      </c>
      <c r="B2467" t="s">
        <v>2473</v>
      </c>
      <c r="C2467">
        <f t="shared" si="197"/>
        <v>951</v>
      </c>
      <c r="D2467">
        <f t="shared" si="197"/>
        <v>590</v>
      </c>
      <c r="E2467">
        <f t="array" ref="E2467">MIN(FIND(E$1:E$2,$A2467,C2467+1))-C2467</f>
        <v>5</v>
      </c>
      <c r="F2467">
        <f t="array" ref="F2467">MIN(FIND(F$1:F$2,$A2467,D2467+1))-D2467</f>
        <v>5</v>
      </c>
      <c r="G2467" t="str">
        <f t="shared" si="193"/>
        <v xml:space="preserve"> 22.6</v>
      </c>
      <c r="H2467" t="str">
        <f t="shared" si="194"/>
        <v xml:space="preserve"> 22.2</v>
      </c>
      <c r="I2467">
        <f t="shared" si="195"/>
        <v>22.6</v>
      </c>
      <c r="J2467">
        <f t="shared" si="196"/>
        <v>22.2</v>
      </c>
    </row>
    <row r="2468" spans="1:10" x14ac:dyDescent="0.2">
      <c r="A2468" t="s">
        <v>2509</v>
      </c>
      <c r="B2468" t="s">
        <v>2473</v>
      </c>
      <c r="C2468">
        <f t="shared" si="197"/>
        <v>951</v>
      </c>
      <c r="D2468">
        <f t="shared" si="197"/>
        <v>591</v>
      </c>
      <c r="E2468">
        <f t="array" ref="E2468">MIN(FIND(E$1:E$2,$A2468,C2468+1))-C2468</f>
        <v>5</v>
      </c>
      <c r="F2468">
        <f t="array" ref="F2468">MIN(FIND(F$1:F$2,$A2468,D2468+1))-D2468</f>
        <v>5</v>
      </c>
      <c r="G2468" t="str">
        <f t="shared" si="193"/>
        <v xml:space="preserve"> 16.2</v>
      </c>
      <c r="H2468" t="str">
        <f t="shared" si="194"/>
        <v xml:space="preserve"> 24.7</v>
      </c>
      <c r="I2468">
        <f t="shared" si="195"/>
        <v>16.2</v>
      </c>
      <c r="J2468">
        <f t="shared" si="196"/>
        <v>24.7</v>
      </c>
    </row>
    <row r="2469" spans="1:10" x14ac:dyDescent="0.2">
      <c r="A2469" t="s">
        <v>2510</v>
      </c>
      <c r="B2469" t="s">
        <v>2473</v>
      </c>
      <c r="C2469">
        <f t="shared" si="197"/>
        <v>953</v>
      </c>
      <c r="D2469">
        <f t="shared" si="197"/>
        <v>591</v>
      </c>
      <c r="E2469">
        <f t="array" ref="E2469">MIN(FIND(E$1:E$2,$A2469,C2469+1))-C2469</f>
        <v>5</v>
      </c>
      <c r="F2469">
        <f t="array" ref="F2469">MIN(FIND(F$1:F$2,$A2469,D2469+1))-D2469</f>
        <v>5</v>
      </c>
      <c r="G2469" t="str">
        <f t="shared" si="193"/>
        <v xml:space="preserve"> 21.1</v>
      </c>
      <c r="H2469" t="str">
        <f t="shared" si="194"/>
        <v xml:space="preserve"> 22.3</v>
      </c>
      <c r="I2469">
        <f t="shared" si="195"/>
        <v>21.1</v>
      </c>
      <c r="J2469">
        <f t="shared" si="196"/>
        <v>22.3</v>
      </c>
    </row>
    <row r="2470" spans="1:10" x14ac:dyDescent="0.2">
      <c r="A2470" t="s">
        <v>2511</v>
      </c>
      <c r="B2470" t="s">
        <v>2473</v>
      </c>
      <c r="C2470">
        <f t="shared" si="197"/>
        <v>954</v>
      </c>
      <c r="D2470">
        <f t="shared" si="197"/>
        <v>590</v>
      </c>
      <c r="E2470">
        <f t="array" ref="E2470">MIN(FIND(E$1:E$2,$A2470,C2470+1))-C2470</f>
        <v>5</v>
      </c>
      <c r="F2470">
        <f t="array" ref="F2470">MIN(FIND(F$1:F$2,$A2470,D2470+1))-D2470</f>
        <v>5</v>
      </c>
      <c r="G2470" t="str">
        <f t="shared" si="193"/>
        <v xml:space="preserve"> 18.8</v>
      </c>
      <c r="H2470" t="str">
        <f t="shared" si="194"/>
        <v xml:space="preserve"> 23.6</v>
      </c>
      <c r="I2470">
        <f t="shared" si="195"/>
        <v>18.8</v>
      </c>
      <c r="J2470">
        <f t="shared" si="196"/>
        <v>23.6</v>
      </c>
    </row>
    <row r="2471" spans="1:10" x14ac:dyDescent="0.2">
      <c r="A2471" t="s">
        <v>2512</v>
      </c>
      <c r="B2471" t="s">
        <v>2473</v>
      </c>
      <c r="C2471">
        <f t="shared" si="197"/>
        <v>945</v>
      </c>
      <c r="D2471">
        <f t="shared" si="197"/>
        <v>587</v>
      </c>
      <c r="E2471">
        <f t="array" ref="E2471">MIN(FIND(E$1:E$2,$A2471,C2471+1))-C2471</f>
        <v>5</v>
      </c>
      <c r="F2471">
        <f t="array" ref="F2471">MIN(FIND(F$1:F$2,$A2471,D2471+1))-D2471</f>
        <v>5</v>
      </c>
      <c r="G2471" t="str">
        <f t="shared" si="193"/>
        <v xml:space="preserve"> 19.2</v>
      </c>
      <c r="H2471" t="str">
        <f t="shared" si="194"/>
        <v xml:space="preserve"> 21.9</v>
      </c>
      <c r="I2471">
        <f t="shared" si="195"/>
        <v>19.2</v>
      </c>
      <c r="J2471">
        <f t="shared" si="196"/>
        <v>21.9</v>
      </c>
    </row>
    <row r="2472" spans="1:10" x14ac:dyDescent="0.2">
      <c r="A2472" t="s">
        <v>2513</v>
      </c>
      <c r="B2472" t="s">
        <v>2473</v>
      </c>
      <c r="C2472">
        <f t="shared" si="197"/>
        <v>943</v>
      </c>
      <c r="D2472">
        <f t="shared" si="197"/>
        <v>587</v>
      </c>
      <c r="E2472">
        <f t="array" ref="E2472">MIN(FIND(E$1:E$2,$A2472,C2472+1))-C2472</f>
        <v>5</v>
      </c>
      <c r="F2472">
        <f t="array" ref="F2472">MIN(FIND(F$1:F$2,$A2472,D2472+1))-D2472</f>
        <v>5</v>
      </c>
      <c r="G2472" t="str">
        <f t="shared" si="193"/>
        <v xml:space="preserve"> 17.4</v>
      </c>
      <c r="H2472" t="str">
        <f t="shared" si="194"/>
        <v xml:space="preserve"> 38.7</v>
      </c>
      <c r="I2472">
        <f t="shared" si="195"/>
        <v>17.399999999999999</v>
      </c>
      <c r="J2472">
        <f t="shared" si="196"/>
        <v>38.700000000000003</v>
      </c>
    </row>
    <row r="2473" spans="1:10" x14ac:dyDescent="0.2">
      <c r="A2473" t="s">
        <v>2514</v>
      </c>
      <c r="B2473" t="s">
        <v>2473</v>
      </c>
      <c r="C2473">
        <f t="shared" si="197"/>
        <v>943</v>
      </c>
      <c r="D2473">
        <f t="shared" si="197"/>
        <v>587</v>
      </c>
      <c r="E2473">
        <f t="array" ref="E2473">MIN(FIND(E$1:E$2,$A2473,C2473+1))-C2473</f>
        <v>5</v>
      </c>
      <c r="F2473">
        <f t="array" ref="F2473">MIN(FIND(F$1:F$2,$A2473,D2473+1))-D2473</f>
        <v>5</v>
      </c>
      <c r="G2473" t="str">
        <f t="shared" si="193"/>
        <v xml:space="preserve"> 23.5</v>
      </c>
      <c r="H2473" t="str">
        <f t="shared" si="194"/>
        <v xml:space="preserve"> 31.2</v>
      </c>
      <c r="I2473">
        <f t="shared" si="195"/>
        <v>23.5</v>
      </c>
      <c r="J2473">
        <f t="shared" si="196"/>
        <v>31.2</v>
      </c>
    </row>
    <row r="2474" spans="1:10" x14ac:dyDescent="0.2">
      <c r="A2474" t="s">
        <v>2515</v>
      </c>
      <c r="B2474" t="s">
        <v>2473</v>
      </c>
      <c r="C2474">
        <f t="shared" si="197"/>
        <v>955</v>
      </c>
      <c r="D2474">
        <f t="shared" si="197"/>
        <v>591</v>
      </c>
      <c r="E2474">
        <f t="array" ref="E2474">MIN(FIND(E$1:E$2,$A2474,C2474+1))-C2474</f>
        <v>5</v>
      </c>
      <c r="F2474">
        <f t="array" ref="F2474">MIN(FIND(F$1:F$2,$A2474,D2474+1))-D2474</f>
        <v>5</v>
      </c>
      <c r="G2474" t="str">
        <f t="shared" si="193"/>
        <v xml:space="preserve"> 13.9</v>
      </c>
      <c r="H2474" t="str">
        <f t="shared" si="194"/>
        <v xml:space="preserve"> 25.5</v>
      </c>
      <c r="I2474">
        <f t="shared" si="195"/>
        <v>13.9</v>
      </c>
      <c r="J2474">
        <f t="shared" si="196"/>
        <v>25.5</v>
      </c>
    </row>
    <row r="2475" spans="1:10" x14ac:dyDescent="0.2">
      <c r="A2475" t="s">
        <v>2516</v>
      </c>
      <c r="B2475" t="s">
        <v>2473</v>
      </c>
      <c r="C2475">
        <f t="shared" si="197"/>
        <v>944</v>
      </c>
      <c r="D2475">
        <f t="shared" si="197"/>
        <v>587</v>
      </c>
      <c r="E2475">
        <f t="array" ref="E2475">MIN(FIND(E$1:E$2,$A2475,C2475+1))-C2475</f>
        <v>5</v>
      </c>
      <c r="F2475">
        <f t="array" ref="F2475">MIN(FIND(F$1:F$2,$A2475,D2475+1))-D2475</f>
        <v>5</v>
      </c>
      <c r="G2475" t="str">
        <f t="shared" si="193"/>
        <v xml:space="preserve"> 22.1</v>
      </c>
      <c r="H2475" t="str">
        <f t="shared" si="194"/>
        <v xml:space="preserve"> 31.4</v>
      </c>
      <c r="I2475">
        <f t="shared" si="195"/>
        <v>22.1</v>
      </c>
      <c r="J2475">
        <f t="shared" si="196"/>
        <v>31.4</v>
      </c>
    </row>
    <row r="2476" spans="1:10" x14ac:dyDescent="0.2">
      <c r="A2476" t="s">
        <v>2517</v>
      </c>
      <c r="B2476" t="s">
        <v>2473</v>
      </c>
      <c r="C2476">
        <f t="shared" si="197"/>
        <v>955</v>
      </c>
      <c r="D2476">
        <f t="shared" si="197"/>
        <v>590</v>
      </c>
      <c r="E2476">
        <f t="array" ref="E2476">MIN(FIND(E$1:E$2,$A2476,C2476+1))-C2476</f>
        <v>5</v>
      </c>
      <c r="F2476">
        <f t="array" ref="F2476">MIN(FIND(F$1:F$2,$A2476,D2476+1))-D2476</f>
        <v>5</v>
      </c>
      <c r="G2476" t="str">
        <f t="shared" si="193"/>
        <v xml:space="preserve"> 18.3</v>
      </c>
      <c r="H2476" t="str">
        <f t="shared" si="194"/>
        <v xml:space="preserve"> 26.0</v>
      </c>
      <c r="I2476">
        <f t="shared" si="195"/>
        <v>18.3</v>
      </c>
      <c r="J2476">
        <f t="shared" si="196"/>
        <v>26</v>
      </c>
    </row>
    <row r="2477" spans="1:10" x14ac:dyDescent="0.2">
      <c r="A2477" t="s">
        <v>2518</v>
      </c>
      <c r="B2477" t="s">
        <v>2473</v>
      </c>
      <c r="C2477">
        <f t="shared" si="197"/>
        <v>947</v>
      </c>
      <c r="D2477">
        <f t="shared" si="197"/>
        <v>590</v>
      </c>
      <c r="E2477">
        <f t="array" ref="E2477">MIN(FIND(E$1:E$2,$A2477,C2477+1))-C2477</f>
        <v>5</v>
      </c>
      <c r="F2477">
        <f t="array" ref="F2477">MIN(FIND(F$1:F$2,$A2477,D2477+1))-D2477</f>
        <v>5</v>
      </c>
      <c r="G2477" t="str">
        <f t="shared" si="193"/>
        <v xml:space="preserve"> 26.4</v>
      </c>
      <c r="H2477" t="str">
        <f t="shared" si="194"/>
        <v xml:space="preserve"> 25.7</v>
      </c>
      <c r="I2477">
        <f t="shared" si="195"/>
        <v>26.4</v>
      </c>
      <c r="J2477">
        <f t="shared" si="196"/>
        <v>25.7</v>
      </c>
    </row>
    <row r="2478" spans="1:10" x14ac:dyDescent="0.2">
      <c r="A2478" t="s">
        <v>2519</v>
      </c>
      <c r="B2478" t="s">
        <v>2473</v>
      </c>
      <c r="C2478">
        <f t="shared" si="197"/>
        <v>958</v>
      </c>
      <c r="D2478">
        <f t="shared" si="197"/>
        <v>591</v>
      </c>
      <c r="E2478">
        <f t="array" ref="E2478">MIN(FIND(E$1:E$2,$A2478,C2478+1))-C2478</f>
        <v>5</v>
      </c>
      <c r="F2478">
        <f t="array" ref="F2478">MIN(FIND(F$1:F$2,$A2478,D2478+1))-D2478</f>
        <v>5</v>
      </c>
      <c r="G2478" t="str">
        <f t="shared" si="193"/>
        <v xml:space="preserve"> 14.6</v>
      </c>
      <c r="H2478" t="str">
        <f t="shared" si="194"/>
        <v xml:space="preserve"> 21.4</v>
      </c>
      <c r="I2478">
        <f t="shared" si="195"/>
        <v>14.6</v>
      </c>
      <c r="J2478">
        <f t="shared" si="196"/>
        <v>21.4</v>
      </c>
    </row>
    <row r="2479" spans="1:10" x14ac:dyDescent="0.2">
      <c r="A2479" t="s">
        <v>2520</v>
      </c>
      <c r="B2479" t="s">
        <v>2473</v>
      </c>
      <c r="C2479">
        <f t="shared" si="197"/>
        <v>941</v>
      </c>
      <c r="D2479">
        <f t="shared" si="197"/>
        <v>588</v>
      </c>
      <c r="E2479">
        <f t="array" ref="E2479">MIN(FIND(E$1:E$2,$A2479,C2479+1))-C2479</f>
        <v>5</v>
      </c>
      <c r="F2479">
        <f t="array" ref="F2479">MIN(FIND(F$1:F$2,$A2479,D2479+1))-D2479</f>
        <v>5</v>
      </c>
      <c r="G2479" t="str">
        <f t="shared" si="193"/>
        <v xml:space="preserve"> 31.7</v>
      </c>
      <c r="H2479" t="str">
        <f t="shared" si="194"/>
        <v xml:space="preserve"> 18.9</v>
      </c>
      <c r="I2479">
        <f t="shared" si="195"/>
        <v>31.7</v>
      </c>
      <c r="J2479">
        <f t="shared" si="196"/>
        <v>18.899999999999999</v>
      </c>
    </row>
    <row r="2480" spans="1:10" x14ac:dyDescent="0.2">
      <c r="A2480" t="s">
        <v>2521</v>
      </c>
      <c r="B2480" t="s">
        <v>2473</v>
      </c>
      <c r="C2480">
        <f t="shared" si="197"/>
        <v>956</v>
      </c>
      <c r="D2480">
        <f t="shared" si="197"/>
        <v>591</v>
      </c>
      <c r="E2480">
        <f t="array" ref="E2480">MIN(FIND(E$1:E$2,$A2480,C2480+1))-C2480</f>
        <v>5</v>
      </c>
      <c r="F2480">
        <f t="array" ref="F2480">MIN(FIND(F$1:F$2,$A2480,D2480+1))-D2480</f>
        <v>5</v>
      </c>
      <c r="G2480" t="str">
        <f t="shared" si="193"/>
        <v xml:space="preserve"> 26.0</v>
      </c>
      <c r="H2480" t="str">
        <f t="shared" si="194"/>
        <v xml:space="preserve"> 22.9</v>
      </c>
      <c r="I2480">
        <f t="shared" si="195"/>
        <v>26</v>
      </c>
      <c r="J2480">
        <f t="shared" si="196"/>
        <v>22.9</v>
      </c>
    </row>
    <row r="2481" spans="1:10" x14ac:dyDescent="0.2">
      <c r="A2481" t="s">
        <v>2522</v>
      </c>
      <c r="B2481" t="s">
        <v>2473</v>
      </c>
      <c r="C2481">
        <f t="shared" si="197"/>
        <v>948</v>
      </c>
      <c r="D2481">
        <f t="shared" si="197"/>
        <v>587</v>
      </c>
      <c r="E2481">
        <f t="array" ref="E2481">MIN(FIND(E$1:E$2,$A2481,C2481+1))-C2481</f>
        <v>5</v>
      </c>
      <c r="F2481">
        <f t="array" ref="F2481">MIN(FIND(F$1:F$2,$A2481,D2481+1))-D2481</f>
        <v>5</v>
      </c>
      <c r="G2481" t="str">
        <f t="shared" si="193"/>
        <v xml:space="preserve"> 18.1</v>
      </c>
      <c r="H2481" t="str">
        <f t="shared" si="194"/>
        <v xml:space="preserve"> 25.5</v>
      </c>
      <c r="I2481">
        <f t="shared" si="195"/>
        <v>18.100000000000001</v>
      </c>
      <c r="J2481">
        <f t="shared" si="196"/>
        <v>25.5</v>
      </c>
    </row>
    <row r="2482" spans="1:10" x14ac:dyDescent="0.2">
      <c r="A2482" t="s">
        <v>2523</v>
      </c>
      <c r="B2482" t="s">
        <v>2473</v>
      </c>
      <c r="C2482">
        <f t="shared" si="197"/>
        <v>944</v>
      </c>
      <c r="D2482">
        <f t="shared" si="197"/>
        <v>587</v>
      </c>
      <c r="E2482">
        <f t="array" ref="E2482">MIN(FIND(E$1:E$2,$A2482,C2482+1))-C2482</f>
        <v>5</v>
      </c>
      <c r="F2482">
        <f t="array" ref="F2482">MIN(FIND(F$1:F$2,$A2482,D2482+1))-D2482</f>
        <v>5</v>
      </c>
      <c r="G2482" t="str">
        <f t="shared" si="193"/>
        <v xml:space="preserve"> 19.9</v>
      </c>
      <c r="H2482" t="str">
        <f t="shared" si="194"/>
        <v xml:space="preserve"> 29.5</v>
      </c>
      <c r="I2482">
        <f t="shared" si="195"/>
        <v>19.899999999999999</v>
      </c>
      <c r="J2482">
        <f t="shared" si="196"/>
        <v>29.5</v>
      </c>
    </row>
    <row r="2483" spans="1:10" x14ac:dyDescent="0.2">
      <c r="A2483" t="s">
        <v>2524</v>
      </c>
      <c r="B2483" t="s">
        <v>2473</v>
      </c>
      <c r="C2483">
        <f t="shared" si="197"/>
        <v>950</v>
      </c>
      <c r="D2483">
        <f t="shared" si="197"/>
        <v>587</v>
      </c>
      <c r="E2483">
        <f t="array" ref="E2483">MIN(FIND(E$1:E$2,$A2483,C2483+1))-C2483</f>
        <v>5</v>
      </c>
      <c r="F2483">
        <f t="array" ref="F2483">MIN(FIND(F$1:F$2,$A2483,D2483+1))-D2483</f>
        <v>5</v>
      </c>
      <c r="G2483" t="str">
        <f t="shared" si="193"/>
        <v xml:space="preserve"> 16.3</v>
      </c>
      <c r="H2483" t="str">
        <f t="shared" si="194"/>
        <v xml:space="preserve"> 27.2</v>
      </c>
      <c r="I2483">
        <f t="shared" si="195"/>
        <v>16.3</v>
      </c>
      <c r="J2483">
        <f t="shared" si="196"/>
        <v>27.2</v>
      </c>
    </row>
    <row r="2484" spans="1:10" x14ac:dyDescent="0.2">
      <c r="A2484" t="s">
        <v>2525</v>
      </c>
      <c r="B2484" t="s">
        <v>2473</v>
      </c>
      <c r="C2484">
        <f t="shared" si="197"/>
        <v>954</v>
      </c>
      <c r="D2484">
        <f t="shared" si="197"/>
        <v>591</v>
      </c>
      <c r="E2484">
        <f t="array" ref="E2484">MIN(FIND(E$1:E$2,$A2484,C2484+1))-C2484</f>
        <v>5</v>
      </c>
      <c r="F2484">
        <f t="array" ref="F2484">MIN(FIND(F$1:F$2,$A2484,D2484+1))-D2484</f>
        <v>5</v>
      </c>
      <c r="G2484" t="str">
        <f t="shared" si="193"/>
        <v xml:space="preserve"> 16.1</v>
      </c>
      <c r="H2484" t="str">
        <f t="shared" si="194"/>
        <v xml:space="preserve"> 25.7</v>
      </c>
      <c r="I2484">
        <f t="shared" si="195"/>
        <v>16.100000000000001</v>
      </c>
      <c r="J2484">
        <f t="shared" si="196"/>
        <v>25.7</v>
      </c>
    </row>
    <row r="2485" spans="1:10" x14ac:dyDescent="0.2">
      <c r="A2485" t="s">
        <v>2526</v>
      </c>
      <c r="B2485" t="s">
        <v>2473</v>
      </c>
      <c r="C2485">
        <f t="shared" si="197"/>
        <v>951</v>
      </c>
      <c r="D2485">
        <f t="shared" si="197"/>
        <v>591</v>
      </c>
      <c r="E2485">
        <f t="array" ref="E2485">MIN(FIND(E$1:E$2,$A2485,C2485+1))-C2485</f>
        <v>5</v>
      </c>
      <c r="F2485">
        <f t="array" ref="F2485">MIN(FIND(F$1:F$2,$A2485,D2485+1))-D2485</f>
        <v>5</v>
      </c>
      <c r="G2485" t="str">
        <f t="shared" si="193"/>
        <v xml:space="preserve"> 18.3</v>
      </c>
      <c r="H2485" t="str">
        <f t="shared" si="194"/>
        <v xml:space="preserve"> 22.4</v>
      </c>
      <c r="I2485">
        <f t="shared" si="195"/>
        <v>18.3</v>
      </c>
      <c r="J2485">
        <f t="shared" si="196"/>
        <v>22.4</v>
      </c>
    </row>
    <row r="2486" spans="1:10" x14ac:dyDescent="0.2">
      <c r="A2486" t="s">
        <v>2527</v>
      </c>
      <c r="B2486" t="s">
        <v>2473</v>
      </c>
      <c r="C2486">
        <f t="shared" si="197"/>
        <v>952</v>
      </c>
      <c r="D2486">
        <f t="shared" si="197"/>
        <v>590</v>
      </c>
      <c r="E2486">
        <f t="array" ref="E2486">MIN(FIND(E$1:E$2,$A2486,C2486+1))-C2486</f>
        <v>5</v>
      </c>
      <c r="F2486">
        <f t="array" ref="F2486">MIN(FIND(F$1:F$2,$A2486,D2486+1))-D2486</f>
        <v>5</v>
      </c>
      <c r="G2486" t="str">
        <f t="shared" si="193"/>
        <v xml:space="preserve"> 22.6</v>
      </c>
      <c r="H2486" t="str">
        <f t="shared" si="194"/>
        <v xml:space="preserve"> 24.8</v>
      </c>
      <c r="I2486">
        <f t="shared" si="195"/>
        <v>22.6</v>
      </c>
      <c r="J2486">
        <f t="shared" si="196"/>
        <v>24.8</v>
      </c>
    </row>
    <row r="2487" spans="1:10" x14ac:dyDescent="0.2">
      <c r="A2487" t="s">
        <v>2528</v>
      </c>
      <c r="B2487" t="s">
        <v>2473</v>
      </c>
      <c r="C2487">
        <f t="shared" si="197"/>
        <v>946</v>
      </c>
      <c r="D2487">
        <f t="shared" si="197"/>
        <v>587</v>
      </c>
      <c r="E2487">
        <f t="array" ref="E2487">MIN(FIND(E$1:E$2,$A2487,C2487+1))-C2487</f>
        <v>5</v>
      </c>
      <c r="F2487">
        <f t="array" ref="F2487">MIN(FIND(F$1:F$2,$A2487,D2487+1))-D2487</f>
        <v>5</v>
      </c>
      <c r="G2487" t="str">
        <f t="shared" si="193"/>
        <v xml:space="preserve"> 21.2</v>
      </c>
      <c r="H2487" t="str">
        <f t="shared" si="194"/>
        <v xml:space="preserve"> 30.8</v>
      </c>
      <c r="I2487">
        <f t="shared" si="195"/>
        <v>21.2</v>
      </c>
      <c r="J2487">
        <f t="shared" si="196"/>
        <v>30.8</v>
      </c>
    </row>
    <row r="2488" spans="1:10" x14ac:dyDescent="0.2">
      <c r="A2488" t="s">
        <v>2529</v>
      </c>
      <c r="B2488" t="s">
        <v>2473</v>
      </c>
      <c r="C2488">
        <f t="shared" si="197"/>
        <v>956</v>
      </c>
      <c r="D2488">
        <f t="shared" si="197"/>
        <v>588</v>
      </c>
      <c r="E2488">
        <f t="array" ref="E2488">MIN(FIND(E$1:E$2,$A2488,C2488+1))-C2488</f>
        <v>5</v>
      </c>
      <c r="F2488">
        <f t="array" ref="F2488">MIN(FIND(F$1:F$2,$A2488,D2488+1))-D2488</f>
        <v>5</v>
      </c>
      <c r="G2488" t="str">
        <f t="shared" si="193"/>
        <v xml:space="preserve"> 20.0</v>
      </c>
      <c r="H2488" t="str">
        <f t="shared" si="194"/>
        <v xml:space="preserve"> 18.7</v>
      </c>
      <c r="I2488">
        <f t="shared" si="195"/>
        <v>20</v>
      </c>
      <c r="J2488">
        <f t="shared" si="196"/>
        <v>18.7</v>
      </c>
    </row>
    <row r="2489" spans="1:10" x14ac:dyDescent="0.2">
      <c r="A2489" t="s">
        <v>2530</v>
      </c>
      <c r="B2489" t="s">
        <v>2473</v>
      </c>
      <c r="C2489">
        <f t="shared" si="197"/>
        <v>947</v>
      </c>
      <c r="D2489">
        <f t="shared" si="197"/>
        <v>587</v>
      </c>
      <c r="E2489">
        <f t="array" ref="E2489">MIN(FIND(E$1:E$2,$A2489,C2489+1))-C2489</f>
        <v>5</v>
      </c>
      <c r="F2489">
        <f t="array" ref="F2489">MIN(FIND(F$1:F$2,$A2489,D2489+1))-D2489</f>
        <v>5</v>
      </c>
      <c r="G2489" t="str">
        <f t="shared" si="193"/>
        <v xml:space="preserve"> 18.2</v>
      </c>
      <c r="H2489" t="str">
        <f t="shared" si="194"/>
        <v xml:space="preserve"> 28.4</v>
      </c>
      <c r="I2489">
        <f t="shared" si="195"/>
        <v>18.2</v>
      </c>
      <c r="J2489">
        <f t="shared" si="196"/>
        <v>28.4</v>
      </c>
    </row>
    <row r="2490" spans="1:10" x14ac:dyDescent="0.2">
      <c r="A2490" t="s">
        <v>2531</v>
      </c>
      <c r="B2490" t="s">
        <v>2473</v>
      </c>
      <c r="C2490">
        <f t="shared" si="197"/>
        <v>953</v>
      </c>
      <c r="D2490">
        <f t="shared" si="197"/>
        <v>591</v>
      </c>
      <c r="E2490">
        <f t="array" ref="E2490">MIN(FIND(E$1:E$2,$A2490,C2490+1))-C2490</f>
        <v>5</v>
      </c>
      <c r="F2490">
        <f t="array" ref="F2490">MIN(FIND(F$1:F$2,$A2490,D2490+1))-D2490</f>
        <v>5</v>
      </c>
      <c r="G2490" t="str">
        <f t="shared" si="193"/>
        <v xml:space="preserve"> 16.2</v>
      </c>
      <c r="H2490" t="str">
        <f t="shared" si="194"/>
        <v xml:space="preserve"> 28.4</v>
      </c>
      <c r="I2490">
        <f t="shared" si="195"/>
        <v>16.2</v>
      </c>
      <c r="J2490">
        <f t="shared" si="196"/>
        <v>28.4</v>
      </c>
    </row>
    <row r="2491" spans="1:10" x14ac:dyDescent="0.2">
      <c r="A2491" t="s">
        <v>2532</v>
      </c>
      <c r="B2491" t="s">
        <v>2473</v>
      </c>
      <c r="C2491">
        <f t="shared" si="197"/>
        <v>951</v>
      </c>
      <c r="D2491">
        <f t="shared" si="197"/>
        <v>588</v>
      </c>
      <c r="E2491">
        <f t="array" ref="E2491">MIN(FIND(E$1:E$2,$A2491,C2491+1))-C2491</f>
        <v>5</v>
      </c>
      <c r="F2491">
        <f t="array" ref="F2491">MIN(FIND(F$1:F$2,$A2491,D2491+1))-D2491</f>
        <v>5</v>
      </c>
      <c r="G2491" t="str">
        <f t="shared" si="193"/>
        <v xml:space="preserve"> 15.4</v>
      </c>
      <c r="H2491" t="str">
        <f t="shared" si="194"/>
        <v xml:space="preserve"> 28.7</v>
      </c>
      <c r="I2491">
        <f t="shared" si="195"/>
        <v>15.4</v>
      </c>
      <c r="J2491">
        <f t="shared" si="196"/>
        <v>28.7</v>
      </c>
    </row>
    <row r="2492" spans="1:10" x14ac:dyDescent="0.2">
      <c r="A2492" t="s">
        <v>2533</v>
      </c>
      <c r="B2492" t="s">
        <v>2473</v>
      </c>
      <c r="C2492">
        <f t="shared" si="197"/>
        <v>946</v>
      </c>
      <c r="D2492">
        <f t="shared" si="197"/>
        <v>590</v>
      </c>
      <c r="E2492">
        <f t="array" ref="E2492">MIN(FIND(E$1:E$2,$A2492,C2492+1))-C2492</f>
        <v>5</v>
      </c>
      <c r="F2492">
        <f t="array" ref="F2492">MIN(FIND(F$1:F$2,$A2492,D2492+1))-D2492</f>
        <v>5</v>
      </c>
      <c r="G2492" t="str">
        <f t="shared" si="193"/>
        <v xml:space="preserve"> 20.7</v>
      </c>
      <c r="H2492" t="str">
        <f t="shared" si="194"/>
        <v xml:space="preserve"> 31.8</v>
      </c>
      <c r="I2492">
        <f t="shared" si="195"/>
        <v>20.7</v>
      </c>
      <c r="J2492">
        <f t="shared" si="196"/>
        <v>31.8</v>
      </c>
    </row>
    <row r="2493" spans="1:10" x14ac:dyDescent="0.2">
      <c r="A2493" t="s">
        <v>2534</v>
      </c>
      <c r="B2493" t="s">
        <v>2473</v>
      </c>
      <c r="C2493">
        <f t="shared" si="197"/>
        <v>954</v>
      </c>
      <c r="D2493">
        <f t="shared" si="197"/>
        <v>591</v>
      </c>
      <c r="E2493">
        <f t="array" ref="E2493">MIN(FIND(E$1:E$2,$A2493,C2493+1))-C2493</f>
        <v>5</v>
      </c>
      <c r="F2493">
        <f t="array" ref="F2493">MIN(FIND(F$1:F$2,$A2493,D2493+1))-D2493</f>
        <v>5</v>
      </c>
      <c r="G2493" t="str">
        <f t="shared" si="193"/>
        <v xml:space="preserve"> 19.6</v>
      </c>
      <c r="H2493" t="str">
        <f t="shared" si="194"/>
        <v xml:space="preserve"> 27.2</v>
      </c>
      <c r="I2493">
        <f t="shared" si="195"/>
        <v>19.600000000000001</v>
      </c>
      <c r="J2493">
        <f t="shared" si="196"/>
        <v>27.2</v>
      </c>
    </row>
    <row r="2494" spans="1:10" x14ac:dyDescent="0.2">
      <c r="A2494" t="s">
        <v>2535</v>
      </c>
      <c r="B2494" t="s">
        <v>2473</v>
      </c>
      <c r="C2494">
        <f t="shared" si="197"/>
        <v>959</v>
      </c>
      <c r="D2494">
        <f t="shared" si="197"/>
        <v>587</v>
      </c>
      <c r="E2494">
        <f t="array" ref="E2494">MIN(FIND(E$1:E$2,$A2494,C2494+1))-C2494</f>
        <v>5</v>
      </c>
      <c r="F2494">
        <f t="array" ref="F2494">MIN(FIND(F$1:F$2,$A2494,D2494+1))-D2494</f>
        <v>5</v>
      </c>
      <c r="G2494" t="str">
        <f t="shared" si="193"/>
        <v xml:space="preserve"> 16.4</v>
      </c>
      <c r="H2494" t="str">
        <f t="shared" si="194"/>
        <v xml:space="preserve"> 23.8</v>
      </c>
      <c r="I2494">
        <f t="shared" si="195"/>
        <v>16.399999999999999</v>
      </c>
      <c r="J2494">
        <f t="shared" si="196"/>
        <v>23.8</v>
      </c>
    </row>
    <row r="2495" spans="1:10" x14ac:dyDescent="0.2">
      <c r="A2495" t="s">
        <v>2536</v>
      </c>
      <c r="B2495" t="s">
        <v>2473</v>
      </c>
      <c r="C2495">
        <f t="shared" si="197"/>
        <v>942</v>
      </c>
      <c r="D2495">
        <f t="shared" si="197"/>
        <v>587</v>
      </c>
      <c r="E2495">
        <f t="array" ref="E2495">MIN(FIND(E$1:E$2,$A2495,C2495+1))-C2495</f>
        <v>5</v>
      </c>
      <c r="F2495">
        <f t="array" ref="F2495">MIN(FIND(F$1:F$2,$A2495,D2495+1))-D2495</f>
        <v>5</v>
      </c>
      <c r="G2495" t="str">
        <f t="shared" si="193"/>
        <v xml:space="preserve"> 13.2</v>
      </c>
      <c r="H2495" t="str">
        <f t="shared" si="194"/>
        <v xml:space="preserve"> 24.2</v>
      </c>
      <c r="I2495">
        <f t="shared" si="195"/>
        <v>13.2</v>
      </c>
      <c r="J2495">
        <f t="shared" si="196"/>
        <v>24.2</v>
      </c>
    </row>
    <row r="2496" spans="1:10" x14ac:dyDescent="0.2">
      <c r="A2496" t="s">
        <v>2537</v>
      </c>
      <c r="B2496" t="s">
        <v>2473</v>
      </c>
      <c r="C2496">
        <f t="shared" si="197"/>
        <v>943</v>
      </c>
      <c r="D2496">
        <f t="shared" si="197"/>
        <v>587</v>
      </c>
      <c r="E2496">
        <f t="array" ref="E2496">MIN(FIND(E$1:E$2,$A2496,C2496+1))-C2496</f>
        <v>5</v>
      </c>
      <c r="F2496">
        <f t="array" ref="F2496">MIN(FIND(F$1:F$2,$A2496,D2496+1))-D2496</f>
        <v>5</v>
      </c>
      <c r="G2496" t="str">
        <f t="shared" si="193"/>
        <v xml:space="preserve"> 20.8</v>
      </c>
      <c r="H2496" t="str">
        <f t="shared" si="194"/>
        <v xml:space="preserve"> 31.2</v>
      </c>
      <c r="I2496">
        <f t="shared" si="195"/>
        <v>20.8</v>
      </c>
      <c r="J2496">
        <f t="shared" si="196"/>
        <v>31.2</v>
      </c>
    </row>
    <row r="2497" spans="1:10" x14ac:dyDescent="0.2">
      <c r="A2497" t="s">
        <v>2538</v>
      </c>
      <c r="B2497" t="s">
        <v>2473</v>
      </c>
      <c r="C2497">
        <f t="shared" si="197"/>
        <v>945</v>
      </c>
      <c r="D2497">
        <f t="shared" si="197"/>
        <v>588</v>
      </c>
      <c r="E2497">
        <f t="array" ref="E2497">MIN(FIND(E$1:E$2,$A2497,C2497+1))-C2497</f>
        <v>5</v>
      </c>
      <c r="F2497">
        <f t="array" ref="F2497">MIN(FIND(F$1:F$2,$A2497,D2497+1))-D2497</f>
        <v>5</v>
      </c>
      <c r="G2497" t="str">
        <f t="shared" ref="G2497:G2560" si="198">MID($A2497,C2497,E2497)</f>
        <v xml:space="preserve"> 17.9</v>
      </c>
      <c r="H2497" t="str">
        <f t="shared" ref="H2497:H2560" si="199">MID($A2497,D2497,F2497)</f>
        <v xml:space="preserve"> 19.0</v>
      </c>
      <c r="I2497">
        <f t="shared" ref="I2497:I2560" si="200">VALUE(G2497)</f>
        <v>17.899999999999999</v>
      </c>
      <c r="J2497">
        <f t="shared" ref="J2497:J2560" si="201">VALUE(H2497)</f>
        <v>19</v>
      </c>
    </row>
    <row r="2498" spans="1:10" x14ac:dyDescent="0.2">
      <c r="A2498" t="s">
        <v>2539</v>
      </c>
      <c r="B2498" t="s">
        <v>2473</v>
      </c>
      <c r="C2498">
        <f t="shared" ref="C2498:D2561" si="202">FIND(C$1,$A2498)+LEN(C$1)+2</f>
        <v>948</v>
      </c>
      <c r="D2498">
        <f t="shared" si="202"/>
        <v>587</v>
      </c>
      <c r="E2498">
        <f t="array" ref="E2498">MIN(FIND(E$1:E$2,$A2498,C2498+1))-C2498</f>
        <v>5</v>
      </c>
      <c r="F2498">
        <f t="array" ref="F2498">MIN(FIND(F$1:F$2,$A2498,D2498+1))-D2498</f>
        <v>5</v>
      </c>
      <c r="G2498" t="str">
        <f t="shared" si="198"/>
        <v xml:space="preserve"> 22.4</v>
      </c>
      <c r="H2498" t="str">
        <f t="shared" si="199"/>
        <v xml:space="preserve"> 28.8</v>
      </c>
      <c r="I2498">
        <f t="shared" si="200"/>
        <v>22.4</v>
      </c>
      <c r="J2498">
        <f t="shared" si="201"/>
        <v>28.8</v>
      </c>
    </row>
    <row r="2499" spans="1:10" x14ac:dyDescent="0.2">
      <c r="A2499" t="s">
        <v>2540</v>
      </c>
      <c r="B2499" t="s">
        <v>2473</v>
      </c>
      <c r="C2499">
        <f t="shared" si="202"/>
        <v>943</v>
      </c>
      <c r="D2499">
        <f t="shared" si="202"/>
        <v>590</v>
      </c>
      <c r="E2499">
        <f t="array" ref="E2499">MIN(FIND(E$1:E$2,$A2499,C2499+1))-C2499</f>
        <v>5</v>
      </c>
      <c r="F2499">
        <f t="array" ref="F2499">MIN(FIND(F$1:F$2,$A2499,D2499+1))-D2499</f>
        <v>5</v>
      </c>
      <c r="G2499" t="str">
        <f t="shared" si="198"/>
        <v xml:space="preserve"> 21.1</v>
      </c>
      <c r="H2499" t="str">
        <f t="shared" si="199"/>
        <v xml:space="preserve"> 28.8</v>
      </c>
      <c r="I2499">
        <f t="shared" si="200"/>
        <v>21.1</v>
      </c>
      <c r="J2499">
        <f t="shared" si="201"/>
        <v>28.8</v>
      </c>
    </row>
    <row r="2500" spans="1:10" x14ac:dyDescent="0.2">
      <c r="A2500" t="s">
        <v>2541</v>
      </c>
      <c r="B2500" t="s">
        <v>2473</v>
      </c>
      <c r="C2500">
        <f t="shared" si="202"/>
        <v>943</v>
      </c>
      <c r="D2500">
        <f t="shared" si="202"/>
        <v>587</v>
      </c>
      <c r="E2500">
        <f t="array" ref="E2500">MIN(FIND(E$1:E$2,$A2500,C2500+1))-C2500</f>
        <v>5</v>
      </c>
      <c r="F2500">
        <f t="array" ref="F2500">MIN(FIND(F$1:F$2,$A2500,D2500+1))-D2500</f>
        <v>5</v>
      </c>
      <c r="G2500" t="str">
        <f t="shared" si="198"/>
        <v xml:space="preserve"> 19.2</v>
      </c>
      <c r="H2500" t="str">
        <f t="shared" si="199"/>
        <v xml:space="preserve"> 27.0</v>
      </c>
      <c r="I2500">
        <f t="shared" si="200"/>
        <v>19.2</v>
      </c>
      <c r="J2500">
        <f t="shared" si="201"/>
        <v>27</v>
      </c>
    </row>
    <row r="2501" spans="1:10" x14ac:dyDescent="0.2">
      <c r="A2501" t="s">
        <v>2542</v>
      </c>
      <c r="B2501" t="s">
        <v>2473</v>
      </c>
      <c r="C2501">
        <f t="shared" si="202"/>
        <v>943</v>
      </c>
      <c r="D2501">
        <f t="shared" si="202"/>
        <v>587</v>
      </c>
      <c r="E2501">
        <f t="array" ref="E2501">MIN(FIND(E$1:E$2,$A2501,C2501+1))-C2501</f>
        <v>5</v>
      </c>
      <c r="F2501">
        <f t="array" ref="F2501">MIN(FIND(F$1:F$2,$A2501,D2501+1))-D2501</f>
        <v>5</v>
      </c>
      <c r="G2501" t="str">
        <f t="shared" si="198"/>
        <v xml:space="preserve"> 17.3</v>
      </c>
      <c r="H2501" t="str">
        <f t="shared" si="199"/>
        <v xml:space="preserve"> 29.0</v>
      </c>
      <c r="I2501">
        <f t="shared" si="200"/>
        <v>17.3</v>
      </c>
      <c r="J2501">
        <f t="shared" si="201"/>
        <v>29</v>
      </c>
    </row>
    <row r="2502" spans="1:10" x14ac:dyDescent="0.2">
      <c r="A2502" t="s">
        <v>2543</v>
      </c>
      <c r="B2502" t="s">
        <v>2473</v>
      </c>
      <c r="C2502">
        <f t="shared" si="202"/>
        <v>956</v>
      </c>
      <c r="D2502">
        <f t="shared" si="202"/>
        <v>591</v>
      </c>
      <c r="E2502">
        <f t="array" ref="E2502">MIN(FIND(E$1:E$2,$A2502,C2502+1))-C2502</f>
        <v>5</v>
      </c>
      <c r="F2502">
        <f t="array" ref="F2502">MIN(FIND(F$1:F$2,$A2502,D2502+1))-D2502</f>
        <v>5</v>
      </c>
      <c r="G2502" t="str">
        <f t="shared" si="198"/>
        <v xml:space="preserve"> 26.5</v>
      </c>
      <c r="H2502" t="str">
        <f t="shared" si="199"/>
        <v xml:space="preserve"> 22.7</v>
      </c>
      <c r="I2502">
        <f t="shared" si="200"/>
        <v>26.5</v>
      </c>
      <c r="J2502">
        <f t="shared" si="201"/>
        <v>22.7</v>
      </c>
    </row>
    <row r="2503" spans="1:10" x14ac:dyDescent="0.2">
      <c r="A2503" t="s">
        <v>2544</v>
      </c>
      <c r="B2503" t="s">
        <v>2473</v>
      </c>
      <c r="C2503">
        <f t="shared" si="202"/>
        <v>949</v>
      </c>
      <c r="D2503">
        <f t="shared" si="202"/>
        <v>590</v>
      </c>
      <c r="E2503">
        <f t="array" ref="E2503">MIN(FIND(E$1:E$2,$A2503,C2503+1))-C2503</f>
        <v>5</v>
      </c>
      <c r="F2503">
        <f t="array" ref="F2503">MIN(FIND(F$1:F$2,$A2503,D2503+1))-D2503</f>
        <v>5</v>
      </c>
      <c r="G2503" t="str">
        <f t="shared" si="198"/>
        <v xml:space="preserve"> 22.6</v>
      </c>
      <c r="H2503" t="str">
        <f t="shared" si="199"/>
        <v xml:space="preserve"> 25.0</v>
      </c>
      <c r="I2503">
        <f t="shared" si="200"/>
        <v>22.6</v>
      </c>
      <c r="J2503">
        <f t="shared" si="201"/>
        <v>25</v>
      </c>
    </row>
    <row r="2504" spans="1:10" x14ac:dyDescent="0.2">
      <c r="A2504" t="s">
        <v>2545</v>
      </c>
      <c r="B2504" t="s">
        <v>2473</v>
      </c>
      <c r="C2504">
        <f t="shared" si="202"/>
        <v>947</v>
      </c>
      <c r="D2504">
        <f t="shared" si="202"/>
        <v>590</v>
      </c>
      <c r="E2504">
        <f t="array" ref="E2504">MIN(FIND(E$1:E$2,$A2504,C2504+1))-C2504</f>
        <v>5</v>
      </c>
      <c r="F2504">
        <f t="array" ref="F2504">MIN(FIND(F$1:F$2,$A2504,D2504+1))-D2504</f>
        <v>5</v>
      </c>
      <c r="G2504" t="str">
        <f t="shared" si="198"/>
        <v xml:space="preserve"> 15.0</v>
      </c>
      <c r="H2504" t="str">
        <f t="shared" si="199"/>
        <v xml:space="preserve"> 25.8</v>
      </c>
      <c r="I2504">
        <f t="shared" si="200"/>
        <v>15</v>
      </c>
      <c r="J2504">
        <f t="shared" si="201"/>
        <v>25.8</v>
      </c>
    </row>
    <row r="2505" spans="1:10" x14ac:dyDescent="0.2">
      <c r="A2505" t="s">
        <v>2546</v>
      </c>
      <c r="B2505" t="s">
        <v>2473</v>
      </c>
      <c r="C2505">
        <f t="shared" si="202"/>
        <v>957</v>
      </c>
      <c r="D2505">
        <f t="shared" si="202"/>
        <v>591</v>
      </c>
      <c r="E2505">
        <f t="array" ref="E2505">MIN(FIND(E$1:E$2,$A2505,C2505+1))-C2505</f>
        <v>5</v>
      </c>
      <c r="F2505">
        <f t="array" ref="F2505">MIN(FIND(F$1:F$2,$A2505,D2505+1))-D2505</f>
        <v>5</v>
      </c>
      <c r="G2505" t="str">
        <f t="shared" si="198"/>
        <v xml:space="preserve"> 13.0</v>
      </c>
      <c r="H2505" t="str">
        <f t="shared" si="199"/>
        <v xml:space="preserve"> 29.9</v>
      </c>
      <c r="I2505">
        <f t="shared" si="200"/>
        <v>13</v>
      </c>
      <c r="J2505">
        <f t="shared" si="201"/>
        <v>29.9</v>
      </c>
    </row>
    <row r="2506" spans="1:10" x14ac:dyDescent="0.2">
      <c r="A2506" t="s">
        <v>2547</v>
      </c>
      <c r="B2506" t="s">
        <v>2473</v>
      </c>
      <c r="C2506">
        <f t="shared" si="202"/>
        <v>965</v>
      </c>
      <c r="D2506">
        <f t="shared" si="202"/>
        <v>592</v>
      </c>
      <c r="E2506">
        <f t="array" ref="E2506">MIN(FIND(E$1:E$2,$A2506,C2506+1))-C2506</f>
        <v>5</v>
      </c>
      <c r="F2506">
        <f t="array" ref="F2506">MIN(FIND(F$1:F$2,$A2506,D2506+1))-D2506</f>
        <v>5</v>
      </c>
      <c r="G2506" t="str">
        <f t="shared" si="198"/>
        <v xml:space="preserve"> 13.0</v>
      </c>
      <c r="H2506" t="str">
        <f t="shared" si="199"/>
        <v xml:space="preserve"> 26.9</v>
      </c>
      <c r="I2506">
        <f t="shared" si="200"/>
        <v>13</v>
      </c>
      <c r="J2506">
        <f t="shared" si="201"/>
        <v>26.9</v>
      </c>
    </row>
    <row r="2507" spans="1:10" x14ac:dyDescent="0.2">
      <c r="A2507" t="s">
        <v>2548</v>
      </c>
      <c r="B2507" t="s">
        <v>2473</v>
      </c>
      <c r="C2507">
        <f t="shared" si="202"/>
        <v>948</v>
      </c>
      <c r="D2507">
        <f t="shared" si="202"/>
        <v>590</v>
      </c>
      <c r="E2507">
        <f t="array" ref="E2507">MIN(FIND(E$1:E$2,$A2507,C2507+1))-C2507</f>
        <v>5</v>
      </c>
      <c r="F2507">
        <f t="array" ref="F2507">MIN(FIND(F$1:F$2,$A2507,D2507+1))-D2507</f>
        <v>5</v>
      </c>
      <c r="G2507" t="str">
        <f t="shared" si="198"/>
        <v xml:space="preserve"> 28.3</v>
      </c>
      <c r="H2507" t="str">
        <f t="shared" si="199"/>
        <v xml:space="preserve"> 26.9</v>
      </c>
      <c r="I2507">
        <f t="shared" si="200"/>
        <v>28.3</v>
      </c>
      <c r="J2507">
        <f t="shared" si="201"/>
        <v>26.9</v>
      </c>
    </row>
    <row r="2508" spans="1:10" x14ac:dyDescent="0.2">
      <c r="A2508" t="s">
        <v>2549</v>
      </c>
      <c r="B2508" t="s">
        <v>2473</v>
      </c>
      <c r="C2508">
        <f t="shared" si="202"/>
        <v>947</v>
      </c>
      <c r="D2508">
        <f t="shared" si="202"/>
        <v>587</v>
      </c>
      <c r="E2508">
        <f t="array" ref="E2508">MIN(FIND(E$1:E$2,$A2508,C2508+1))-C2508</f>
        <v>5</v>
      </c>
      <c r="F2508">
        <f t="array" ref="F2508">MIN(FIND(F$1:F$2,$A2508,D2508+1))-D2508</f>
        <v>5</v>
      </c>
      <c r="G2508" t="str">
        <f t="shared" si="198"/>
        <v xml:space="preserve"> 17.4</v>
      </c>
      <c r="H2508" t="str">
        <f t="shared" si="199"/>
        <v xml:space="preserve"> 32.5</v>
      </c>
      <c r="I2508">
        <f t="shared" si="200"/>
        <v>17.399999999999999</v>
      </c>
      <c r="J2508">
        <f t="shared" si="201"/>
        <v>32.5</v>
      </c>
    </row>
    <row r="2509" spans="1:10" x14ac:dyDescent="0.2">
      <c r="A2509" t="s">
        <v>2550</v>
      </c>
      <c r="B2509" t="s">
        <v>2473</v>
      </c>
      <c r="C2509">
        <f t="shared" si="202"/>
        <v>951</v>
      </c>
      <c r="D2509">
        <f t="shared" si="202"/>
        <v>590</v>
      </c>
      <c r="E2509">
        <f t="array" ref="E2509">MIN(FIND(E$1:E$2,$A2509,C2509+1))-C2509</f>
        <v>5</v>
      </c>
      <c r="F2509">
        <f t="array" ref="F2509">MIN(FIND(F$1:F$2,$A2509,D2509+1))-D2509</f>
        <v>5</v>
      </c>
      <c r="G2509" t="str">
        <f t="shared" si="198"/>
        <v xml:space="preserve"> 14.5</v>
      </c>
      <c r="H2509" t="str">
        <f t="shared" si="199"/>
        <v xml:space="preserve"> 25.5</v>
      </c>
      <c r="I2509">
        <f t="shared" si="200"/>
        <v>14.5</v>
      </c>
      <c r="J2509">
        <f t="shared" si="201"/>
        <v>25.5</v>
      </c>
    </row>
    <row r="2510" spans="1:10" x14ac:dyDescent="0.2">
      <c r="A2510" t="s">
        <v>2551</v>
      </c>
      <c r="B2510" t="s">
        <v>2473</v>
      </c>
      <c r="C2510">
        <f t="shared" si="202"/>
        <v>965</v>
      </c>
      <c r="D2510">
        <f t="shared" si="202"/>
        <v>593</v>
      </c>
      <c r="E2510">
        <f t="array" ref="E2510">MIN(FIND(E$1:E$2,$A2510,C2510+1))-C2510</f>
        <v>5</v>
      </c>
      <c r="F2510">
        <f t="array" ref="F2510">MIN(FIND(F$1:F$2,$A2510,D2510+1))-D2510</f>
        <v>5</v>
      </c>
      <c r="G2510" t="str">
        <f t="shared" si="198"/>
        <v xml:space="preserve"> 20.8</v>
      </c>
      <c r="H2510" t="str">
        <f t="shared" si="199"/>
        <v xml:space="preserve"> 22.4</v>
      </c>
      <c r="I2510">
        <f t="shared" si="200"/>
        <v>20.8</v>
      </c>
      <c r="J2510">
        <f t="shared" si="201"/>
        <v>22.4</v>
      </c>
    </row>
    <row r="2511" spans="1:10" x14ac:dyDescent="0.2">
      <c r="A2511" t="s">
        <v>2552</v>
      </c>
      <c r="B2511" t="s">
        <v>2473</v>
      </c>
      <c r="C2511">
        <f t="shared" si="202"/>
        <v>947</v>
      </c>
      <c r="D2511">
        <f t="shared" si="202"/>
        <v>587</v>
      </c>
      <c r="E2511">
        <f t="array" ref="E2511">MIN(FIND(E$1:E$2,$A2511,C2511+1))-C2511</f>
        <v>5</v>
      </c>
      <c r="F2511">
        <f t="array" ref="F2511">MIN(FIND(F$1:F$2,$A2511,D2511+1))-D2511</f>
        <v>5</v>
      </c>
      <c r="G2511" t="str">
        <f t="shared" si="198"/>
        <v xml:space="preserve"> 19.4</v>
      </c>
      <c r="H2511" t="str">
        <f t="shared" si="199"/>
        <v xml:space="preserve"> 29.6</v>
      </c>
      <c r="I2511">
        <f t="shared" si="200"/>
        <v>19.399999999999999</v>
      </c>
      <c r="J2511">
        <f t="shared" si="201"/>
        <v>29.6</v>
      </c>
    </row>
    <row r="2512" spans="1:10" x14ac:dyDescent="0.2">
      <c r="A2512" t="s">
        <v>2553</v>
      </c>
      <c r="B2512" t="s">
        <v>2473</v>
      </c>
      <c r="C2512">
        <f t="shared" si="202"/>
        <v>945</v>
      </c>
      <c r="D2512">
        <f t="shared" si="202"/>
        <v>587</v>
      </c>
      <c r="E2512">
        <f t="array" ref="E2512">MIN(FIND(E$1:E$2,$A2512,C2512+1))-C2512</f>
        <v>5</v>
      </c>
      <c r="F2512">
        <f t="array" ref="F2512">MIN(FIND(F$1:F$2,$A2512,D2512+1))-D2512</f>
        <v>5</v>
      </c>
      <c r="G2512" t="str">
        <f t="shared" si="198"/>
        <v xml:space="preserve"> 20.0</v>
      </c>
      <c r="H2512" t="str">
        <f t="shared" si="199"/>
        <v xml:space="preserve"> 35.7</v>
      </c>
      <c r="I2512">
        <f t="shared" si="200"/>
        <v>20</v>
      </c>
      <c r="J2512">
        <f t="shared" si="201"/>
        <v>35.700000000000003</v>
      </c>
    </row>
    <row r="2513" spans="1:10" x14ac:dyDescent="0.2">
      <c r="A2513" t="s">
        <v>2554</v>
      </c>
      <c r="B2513" t="s">
        <v>2473</v>
      </c>
      <c r="C2513">
        <f t="shared" si="202"/>
        <v>961</v>
      </c>
      <c r="D2513">
        <f t="shared" si="202"/>
        <v>591</v>
      </c>
      <c r="E2513">
        <f t="array" ref="E2513">MIN(FIND(E$1:E$2,$A2513,C2513+1))-C2513</f>
        <v>5</v>
      </c>
      <c r="F2513">
        <f t="array" ref="F2513">MIN(FIND(F$1:F$2,$A2513,D2513+1))-D2513</f>
        <v>5</v>
      </c>
      <c r="G2513" t="str">
        <f t="shared" si="198"/>
        <v xml:space="preserve"> 18.3</v>
      </c>
      <c r="H2513" t="str">
        <f t="shared" si="199"/>
        <v xml:space="preserve"> 21.7</v>
      </c>
      <c r="I2513">
        <f t="shared" si="200"/>
        <v>18.3</v>
      </c>
      <c r="J2513">
        <f t="shared" si="201"/>
        <v>21.7</v>
      </c>
    </row>
    <row r="2514" spans="1:10" x14ac:dyDescent="0.2">
      <c r="A2514" t="s">
        <v>2555</v>
      </c>
      <c r="B2514" t="s">
        <v>2473</v>
      </c>
      <c r="C2514">
        <f t="shared" si="202"/>
        <v>958</v>
      </c>
      <c r="D2514">
        <f t="shared" si="202"/>
        <v>591</v>
      </c>
      <c r="E2514">
        <f t="array" ref="E2514">MIN(FIND(E$1:E$2,$A2514,C2514+1))-C2514</f>
        <v>5</v>
      </c>
      <c r="F2514">
        <f t="array" ref="F2514">MIN(FIND(F$1:F$2,$A2514,D2514+1))-D2514</f>
        <v>5</v>
      </c>
      <c r="G2514" t="str">
        <f t="shared" si="198"/>
        <v xml:space="preserve"> 10.4</v>
      </c>
      <c r="H2514" t="str">
        <f t="shared" si="199"/>
        <v xml:space="preserve"> 27.5</v>
      </c>
      <c r="I2514">
        <f t="shared" si="200"/>
        <v>10.4</v>
      </c>
      <c r="J2514">
        <f t="shared" si="201"/>
        <v>27.5</v>
      </c>
    </row>
    <row r="2515" spans="1:10" x14ac:dyDescent="0.2">
      <c r="A2515" t="s">
        <v>2556</v>
      </c>
      <c r="B2515" t="s">
        <v>2473</v>
      </c>
      <c r="C2515">
        <f t="shared" si="202"/>
        <v>954</v>
      </c>
      <c r="D2515">
        <f t="shared" si="202"/>
        <v>591</v>
      </c>
      <c r="E2515">
        <f t="array" ref="E2515">MIN(FIND(E$1:E$2,$A2515,C2515+1))-C2515</f>
        <v>5</v>
      </c>
      <c r="F2515">
        <f t="array" ref="F2515">MIN(FIND(F$1:F$2,$A2515,D2515+1))-D2515</f>
        <v>5</v>
      </c>
      <c r="G2515" t="str">
        <f t="shared" si="198"/>
        <v xml:space="preserve"> 13.4</v>
      </c>
      <c r="H2515" t="str">
        <f t="shared" si="199"/>
        <v xml:space="preserve"> 32.3</v>
      </c>
      <c r="I2515">
        <f t="shared" si="200"/>
        <v>13.4</v>
      </c>
      <c r="J2515">
        <f t="shared" si="201"/>
        <v>32.299999999999997</v>
      </c>
    </row>
    <row r="2516" spans="1:10" x14ac:dyDescent="0.2">
      <c r="A2516" t="s">
        <v>2557</v>
      </c>
      <c r="B2516" t="s">
        <v>2473</v>
      </c>
      <c r="C2516">
        <f t="shared" si="202"/>
        <v>946</v>
      </c>
      <c r="D2516">
        <f t="shared" si="202"/>
        <v>587</v>
      </c>
      <c r="E2516">
        <f t="array" ref="E2516">MIN(FIND(E$1:E$2,$A2516,C2516+1))-C2516</f>
        <v>5</v>
      </c>
      <c r="F2516">
        <f t="array" ref="F2516">MIN(FIND(F$1:F$2,$A2516,D2516+1))-D2516</f>
        <v>5</v>
      </c>
      <c r="G2516" t="str">
        <f t="shared" si="198"/>
        <v xml:space="preserve"> 13.6</v>
      </c>
      <c r="H2516" t="str">
        <f t="shared" si="199"/>
        <v xml:space="preserve"> 31.8</v>
      </c>
      <c r="I2516">
        <f t="shared" si="200"/>
        <v>13.6</v>
      </c>
      <c r="J2516">
        <f t="shared" si="201"/>
        <v>31.8</v>
      </c>
    </row>
    <row r="2517" spans="1:10" x14ac:dyDescent="0.2">
      <c r="A2517" t="s">
        <v>2558</v>
      </c>
      <c r="B2517" t="s">
        <v>2473</v>
      </c>
      <c r="C2517">
        <f t="shared" si="202"/>
        <v>948</v>
      </c>
      <c r="D2517">
        <f t="shared" si="202"/>
        <v>590</v>
      </c>
      <c r="E2517">
        <f t="array" ref="E2517">MIN(FIND(E$1:E$2,$A2517,C2517+1))-C2517</f>
        <v>5</v>
      </c>
      <c r="F2517">
        <f t="array" ref="F2517">MIN(FIND(F$1:F$2,$A2517,D2517+1))-D2517</f>
        <v>5</v>
      </c>
      <c r="G2517" t="str">
        <f t="shared" si="198"/>
        <v xml:space="preserve"> 21.7</v>
      </c>
      <c r="H2517" t="str">
        <f t="shared" si="199"/>
        <v xml:space="preserve"> 22.0</v>
      </c>
      <c r="I2517">
        <f t="shared" si="200"/>
        <v>21.7</v>
      </c>
      <c r="J2517">
        <f t="shared" si="201"/>
        <v>22</v>
      </c>
    </row>
    <row r="2518" spans="1:10" x14ac:dyDescent="0.2">
      <c r="A2518" t="s">
        <v>2559</v>
      </c>
      <c r="B2518" t="s">
        <v>2473</v>
      </c>
      <c r="C2518">
        <f t="shared" si="202"/>
        <v>946</v>
      </c>
      <c r="D2518">
        <f t="shared" si="202"/>
        <v>590</v>
      </c>
      <c r="E2518">
        <f t="array" ref="E2518">MIN(FIND(E$1:E$2,$A2518,C2518+1))-C2518</f>
        <v>5</v>
      </c>
      <c r="F2518">
        <f t="array" ref="F2518">MIN(FIND(F$1:F$2,$A2518,D2518+1))-D2518</f>
        <v>5</v>
      </c>
      <c r="G2518" t="str">
        <f t="shared" si="198"/>
        <v xml:space="preserve"> 23.6</v>
      </c>
      <c r="H2518" t="str">
        <f t="shared" si="199"/>
        <v xml:space="preserve"> 34.1</v>
      </c>
      <c r="I2518">
        <f t="shared" si="200"/>
        <v>23.6</v>
      </c>
      <c r="J2518">
        <f t="shared" si="201"/>
        <v>34.1</v>
      </c>
    </row>
    <row r="2519" spans="1:10" x14ac:dyDescent="0.2">
      <c r="A2519" t="s">
        <v>2560</v>
      </c>
      <c r="B2519" t="s">
        <v>2473</v>
      </c>
      <c r="C2519">
        <f t="shared" si="202"/>
        <v>943</v>
      </c>
      <c r="D2519">
        <f t="shared" si="202"/>
        <v>587</v>
      </c>
      <c r="E2519">
        <f t="array" ref="E2519">MIN(FIND(E$1:E$2,$A2519,C2519+1))-C2519</f>
        <v>5</v>
      </c>
      <c r="F2519">
        <f t="array" ref="F2519">MIN(FIND(F$1:F$2,$A2519,D2519+1))-D2519</f>
        <v>5</v>
      </c>
      <c r="G2519" t="str">
        <f t="shared" si="198"/>
        <v xml:space="preserve"> 22.5</v>
      </c>
      <c r="H2519" t="str">
        <f t="shared" si="199"/>
        <v xml:space="preserve"> 26.6</v>
      </c>
      <c r="I2519">
        <f t="shared" si="200"/>
        <v>22.5</v>
      </c>
      <c r="J2519">
        <f t="shared" si="201"/>
        <v>26.6</v>
      </c>
    </row>
    <row r="2520" spans="1:10" x14ac:dyDescent="0.2">
      <c r="A2520" t="s">
        <v>2561</v>
      </c>
      <c r="B2520" t="s">
        <v>2473</v>
      </c>
      <c r="C2520">
        <f t="shared" si="202"/>
        <v>949</v>
      </c>
      <c r="D2520">
        <f t="shared" si="202"/>
        <v>590</v>
      </c>
      <c r="E2520">
        <f t="array" ref="E2520">MIN(FIND(E$1:E$2,$A2520,C2520+1))-C2520</f>
        <v>5</v>
      </c>
      <c r="F2520">
        <f t="array" ref="F2520">MIN(FIND(F$1:F$2,$A2520,D2520+1))-D2520</f>
        <v>5</v>
      </c>
      <c r="G2520" t="str">
        <f t="shared" si="198"/>
        <v xml:space="preserve"> 21.5</v>
      </c>
      <c r="H2520" t="str">
        <f t="shared" si="199"/>
        <v xml:space="preserve"> 23.9</v>
      </c>
      <c r="I2520">
        <f t="shared" si="200"/>
        <v>21.5</v>
      </c>
      <c r="J2520">
        <f t="shared" si="201"/>
        <v>23.9</v>
      </c>
    </row>
    <row r="2521" spans="1:10" x14ac:dyDescent="0.2">
      <c r="A2521" t="s">
        <v>2562</v>
      </c>
      <c r="B2521" t="s">
        <v>2473</v>
      </c>
      <c r="C2521">
        <f t="shared" si="202"/>
        <v>963</v>
      </c>
      <c r="D2521">
        <f t="shared" si="202"/>
        <v>591</v>
      </c>
      <c r="E2521">
        <f t="array" ref="E2521">MIN(FIND(E$1:E$2,$A2521,C2521+1))-C2521</f>
        <v>5</v>
      </c>
      <c r="F2521">
        <f t="array" ref="F2521">MIN(FIND(F$1:F$2,$A2521,D2521+1))-D2521</f>
        <v>5</v>
      </c>
      <c r="G2521" t="str">
        <f t="shared" si="198"/>
        <v xml:space="preserve"> 18.3</v>
      </c>
      <c r="H2521" t="str">
        <f t="shared" si="199"/>
        <v xml:space="preserve"> 20.9</v>
      </c>
      <c r="I2521">
        <f t="shared" si="200"/>
        <v>18.3</v>
      </c>
      <c r="J2521">
        <f t="shared" si="201"/>
        <v>20.9</v>
      </c>
    </row>
    <row r="2522" spans="1:10" x14ac:dyDescent="0.2">
      <c r="A2522" t="s">
        <v>2563</v>
      </c>
      <c r="B2522" t="s">
        <v>2473</v>
      </c>
      <c r="C2522">
        <f t="shared" si="202"/>
        <v>946</v>
      </c>
      <c r="D2522">
        <f t="shared" si="202"/>
        <v>590</v>
      </c>
      <c r="E2522">
        <f t="array" ref="E2522">MIN(FIND(E$1:E$2,$A2522,C2522+1))-C2522</f>
        <v>5</v>
      </c>
      <c r="F2522">
        <f t="array" ref="F2522">MIN(FIND(F$1:F$2,$A2522,D2522+1))-D2522</f>
        <v>5</v>
      </c>
      <c r="G2522" t="str">
        <f t="shared" si="198"/>
        <v xml:space="preserve"> 20.2</v>
      </c>
      <c r="H2522" t="str">
        <f t="shared" si="199"/>
        <v xml:space="preserve"> 27.7</v>
      </c>
      <c r="I2522">
        <f t="shared" si="200"/>
        <v>20.2</v>
      </c>
      <c r="J2522">
        <f t="shared" si="201"/>
        <v>27.7</v>
      </c>
    </row>
    <row r="2523" spans="1:10" x14ac:dyDescent="0.2">
      <c r="A2523" t="s">
        <v>2564</v>
      </c>
      <c r="B2523" t="s">
        <v>2473</v>
      </c>
      <c r="C2523">
        <f t="shared" si="202"/>
        <v>945</v>
      </c>
      <c r="D2523">
        <f t="shared" si="202"/>
        <v>587</v>
      </c>
      <c r="E2523">
        <f t="array" ref="E2523">MIN(FIND(E$1:E$2,$A2523,C2523+1))-C2523</f>
        <v>5</v>
      </c>
      <c r="F2523">
        <f t="array" ref="F2523">MIN(FIND(F$1:F$2,$A2523,D2523+1))-D2523</f>
        <v>5</v>
      </c>
      <c r="G2523" t="str">
        <f t="shared" si="198"/>
        <v xml:space="preserve"> 20.9</v>
      </c>
      <c r="H2523" t="str">
        <f t="shared" si="199"/>
        <v xml:space="preserve"> 21.5</v>
      </c>
      <c r="I2523">
        <f t="shared" si="200"/>
        <v>20.9</v>
      </c>
      <c r="J2523">
        <f t="shared" si="201"/>
        <v>21.5</v>
      </c>
    </row>
    <row r="2524" spans="1:10" x14ac:dyDescent="0.2">
      <c r="A2524" t="s">
        <v>2565</v>
      </c>
      <c r="B2524" t="s">
        <v>2473</v>
      </c>
      <c r="C2524">
        <f t="shared" si="202"/>
        <v>949</v>
      </c>
      <c r="D2524">
        <f t="shared" si="202"/>
        <v>590</v>
      </c>
      <c r="E2524">
        <f t="array" ref="E2524">MIN(FIND(E$1:E$2,$A2524,C2524+1))-C2524</f>
        <v>5</v>
      </c>
      <c r="F2524">
        <f t="array" ref="F2524">MIN(FIND(F$1:F$2,$A2524,D2524+1))-D2524</f>
        <v>5</v>
      </c>
      <c r="G2524" t="str">
        <f t="shared" si="198"/>
        <v xml:space="preserve"> 19.9</v>
      </c>
      <c r="H2524" t="str">
        <f t="shared" si="199"/>
        <v xml:space="preserve"> 23.9</v>
      </c>
      <c r="I2524">
        <f t="shared" si="200"/>
        <v>19.899999999999999</v>
      </c>
      <c r="J2524">
        <f t="shared" si="201"/>
        <v>23.9</v>
      </c>
    </row>
    <row r="2525" spans="1:10" x14ac:dyDescent="0.2">
      <c r="A2525" t="s">
        <v>2566</v>
      </c>
      <c r="B2525" t="s">
        <v>2473</v>
      </c>
      <c r="C2525">
        <f t="shared" si="202"/>
        <v>962</v>
      </c>
      <c r="D2525">
        <f t="shared" si="202"/>
        <v>591</v>
      </c>
      <c r="E2525">
        <f t="array" ref="E2525">MIN(FIND(E$1:E$2,$A2525,C2525+1))-C2525</f>
        <v>4</v>
      </c>
      <c r="F2525">
        <f t="array" ref="F2525">MIN(FIND(F$1:F$2,$A2525,D2525+1))-D2525</f>
        <v>5</v>
      </c>
      <c r="G2525" t="str">
        <f t="shared" si="198"/>
        <v xml:space="preserve"> 5.7</v>
      </c>
      <c r="H2525" t="str">
        <f t="shared" si="199"/>
        <v xml:space="preserve"> 26.7</v>
      </c>
      <c r="I2525">
        <f t="shared" si="200"/>
        <v>5.7</v>
      </c>
      <c r="J2525">
        <f t="shared" si="201"/>
        <v>26.7</v>
      </c>
    </row>
    <row r="2526" spans="1:10" x14ac:dyDescent="0.2">
      <c r="A2526" t="s">
        <v>2567</v>
      </c>
      <c r="B2526" t="s">
        <v>2473</v>
      </c>
      <c r="C2526">
        <f t="shared" si="202"/>
        <v>954</v>
      </c>
      <c r="D2526">
        <f t="shared" si="202"/>
        <v>587</v>
      </c>
      <c r="E2526">
        <f t="array" ref="E2526">MIN(FIND(E$1:E$2,$A2526,C2526+1))-C2526</f>
        <v>5</v>
      </c>
      <c r="F2526">
        <f t="array" ref="F2526">MIN(FIND(F$1:F$2,$A2526,D2526+1))-D2526</f>
        <v>5</v>
      </c>
      <c r="G2526" t="str">
        <f t="shared" si="198"/>
        <v xml:space="preserve"> 10.2</v>
      </c>
      <c r="H2526" t="str">
        <f t="shared" si="199"/>
        <v xml:space="preserve"> 28.4</v>
      </c>
      <c r="I2526">
        <f t="shared" si="200"/>
        <v>10.199999999999999</v>
      </c>
      <c r="J2526">
        <f t="shared" si="201"/>
        <v>28.4</v>
      </c>
    </row>
    <row r="2527" spans="1:10" x14ac:dyDescent="0.2">
      <c r="A2527" t="s">
        <v>2568</v>
      </c>
      <c r="B2527" t="s">
        <v>2569</v>
      </c>
      <c r="C2527">
        <f t="shared" si="202"/>
        <v>953</v>
      </c>
      <c r="D2527">
        <f t="shared" si="202"/>
        <v>590</v>
      </c>
      <c r="E2527">
        <f t="array" ref="E2527">MIN(FIND(E$1:E$2,$A2527,C2527+1))-C2527</f>
        <v>5</v>
      </c>
      <c r="F2527">
        <f t="array" ref="F2527">MIN(FIND(F$1:F$2,$A2527,D2527+1))-D2527</f>
        <v>5</v>
      </c>
      <c r="G2527" t="str">
        <f t="shared" si="198"/>
        <v xml:space="preserve"> 20.3</v>
      </c>
      <c r="H2527" t="str">
        <f t="shared" si="199"/>
        <v xml:space="preserve"> 22.0</v>
      </c>
      <c r="I2527">
        <f t="shared" si="200"/>
        <v>20.3</v>
      </c>
      <c r="J2527">
        <f t="shared" si="201"/>
        <v>22</v>
      </c>
    </row>
    <row r="2528" spans="1:10" x14ac:dyDescent="0.2">
      <c r="A2528" t="s">
        <v>2570</v>
      </c>
      <c r="B2528" t="s">
        <v>2569</v>
      </c>
      <c r="C2528">
        <f t="shared" si="202"/>
        <v>949</v>
      </c>
      <c r="D2528">
        <f t="shared" si="202"/>
        <v>589</v>
      </c>
      <c r="E2528">
        <f t="array" ref="E2528">MIN(FIND(E$1:E$2,$A2528,C2528+1))-C2528</f>
        <v>5</v>
      </c>
      <c r="F2528">
        <f t="array" ref="F2528">MIN(FIND(F$1:F$2,$A2528,D2528+1))-D2528</f>
        <v>5</v>
      </c>
      <c r="G2528" t="str">
        <f t="shared" si="198"/>
        <v xml:space="preserve"> 12.5</v>
      </c>
      <c r="H2528" t="str">
        <f t="shared" si="199"/>
        <v xml:space="preserve"> 23.2</v>
      </c>
      <c r="I2528">
        <f t="shared" si="200"/>
        <v>12.5</v>
      </c>
      <c r="J2528">
        <f t="shared" si="201"/>
        <v>23.2</v>
      </c>
    </row>
    <row r="2529" spans="1:10" x14ac:dyDescent="0.2">
      <c r="A2529" t="s">
        <v>2571</v>
      </c>
      <c r="B2529" t="s">
        <v>2569</v>
      </c>
      <c r="C2529">
        <f t="shared" si="202"/>
        <v>958</v>
      </c>
      <c r="D2529">
        <f t="shared" si="202"/>
        <v>594</v>
      </c>
      <c r="E2529">
        <f t="array" ref="E2529">MIN(FIND(E$1:E$2,$A2529,C2529+1))-C2529</f>
        <v>5</v>
      </c>
      <c r="F2529">
        <f t="array" ref="F2529">MIN(FIND(F$1:F$2,$A2529,D2529+1))-D2529</f>
        <v>5</v>
      </c>
      <c r="G2529" t="str">
        <f t="shared" si="198"/>
        <v xml:space="preserve"> 19.3</v>
      </c>
      <c r="H2529" t="str">
        <f t="shared" si="199"/>
        <v xml:space="preserve"> 19.0</v>
      </c>
      <c r="I2529">
        <f t="shared" si="200"/>
        <v>19.3</v>
      </c>
      <c r="J2529">
        <f t="shared" si="201"/>
        <v>19</v>
      </c>
    </row>
    <row r="2530" spans="1:10" x14ac:dyDescent="0.2">
      <c r="A2530" t="s">
        <v>2572</v>
      </c>
      <c r="B2530" t="s">
        <v>2569</v>
      </c>
      <c r="C2530">
        <f t="shared" si="202"/>
        <v>952</v>
      </c>
      <c r="D2530">
        <f t="shared" si="202"/>
        <v>589</v>
      </c>
      <c r="E2530">
        <f t="array" ref="E2530">MIN(FIND(E$1:E$2,$A2530,C2530+1))-C2530</f>
        <v>5</v>
      </c>
      <c r="F2530">
        <f t="array" ref="F2530">MIN(FIND(F$1:F$2,$A2530,D2530+1))-D2530</f>
        <v>5</v>
      </c>
      <c r="G2530" t="str">
        <f t="shared" si="198"/>
        <v xml:space="preserve"> 19.6</v>
      </c>
      <c r="H2530" t="str">
        <f t="shared" si="199"/>
        <v xml:space="preserve"> 22.3</v>
      </c>
      <c r="I2530">
        <f t="shared" si="200"/>
        <v>19.600000000000001</v>
      </c>
      <c r="J2530">
        <f t="shared" si="201"/>
        <v>22.3</v>
      </c>
    </row>
    <row r="2531" spans="1:10" x14ac:dyDescent="0.2">
      <c r="A2531" t="s">
        <v>2573</v>
      </c>
      <c r="B2531" t="s">
        <v>2569</v>
      </c>
      <c r="C2531">
        <f t="shared" si="202"/>
        <v>944</v>
      </c>
      <c r="D2531">
        <f t="shared" si="202"/>
        <v>587</v>
      </c>
      <c r="E2531">
        <f t="array" ref="E2531">MIN(FIND(E$1:E$2,$A2531,C2531+1))-C2531</f>
        <v>5</v>
      </c>
      <c r="F2531">
        <f t="array" ref="F2531">MIN(FIND(F$1:F$2,$A2531,D2531+1))-D2531</f>
        <v>5</v>
      </c>
      <c r="G2531" t="str">
        <f t="shared" si="198"/>
        <v xml:space="preserve"> 11.3</v>
      </c>
      <c r="H2531" t="str">
        <f t="shared" si="199"/>
        <v xml:space="preserve"> 20.7</v>
      </c>
      <c r="I2531">
        <f t="shared" si="200"/>
        <v>11.3</v>
      </c>
      <c r="J2531">
        <f t="shared" si="201"/>
        <v>20.7</v>
      </c>
    </row>
    <row r="2532" spans="1:10" x14ac:dyDescent="0.2">
      <c r="A2532" t="s">
        <v>2574</v>
      </c>
      <c r="B2532" t="s">
        <v>2569</v>
      </c>
      <c r="C2532">
        <f t="shared" si="202"/>
        <v>943</v>
      </c>
      <c r="D2532">
        <f t="shared" si="202"/>
        <v>587</v>
      </c>
      <c r="E2532">
        <f t="array" ref="E2532">MIN(FIND(E$1:E$2,$A2532,C2532+1))-C2532</f>
        <v>5</v>
      </c>
      <c r="F2532">
        <f t="array" ref="F2532">MIN(FIND(F$1:F$2,$A2532,D2532+1))-D2532</f>
        <v>5</v>
      </c>
      <c r="G2532" t="str">
        <f t="shared" si="198"/>
        <v xml:space="preserve"> 11.1</v>
      </c>
      <c r="H2532" t="str">
        <f t="shared" si="199"/>
        <v xml:space="preserve"> 25.8</v>
      </c>
      <c r="I2532">
        <f t="shared" si="200"/>
        <v>11.1</v>
      </c>
      <c r="J2532">
        <f t="shared" si="201"/>
        <v>25.8</v>
      </c>
    </row>
    <row r="2533" spans="1:10" x14ac:dyDescent="0.2">
      <c r="A2533" t="s">
        <v>2575</v>
      </c>
      <c r="B2533" t="s">
        <v>2569</v>
      </c>
      <c r="C2533">
        <f t="shared" si="202"/>
        <v>953</v>
      </c>
      <c r="D2533">
        <f t="shared" si="202"/>
        <v>589</v>
      </c>
      <c r="E2533">
        <f t="array" ref="E2533">MIN(FIND(E$1:E$2,$A2533,C2533+1))-C2533</f>
        <v>5</v>
      </c>
      <c r="F2533">
        <f t="array" ref="F2533">MIN(FIND(F$1:F$2,$A2533,D2533+1))-D2533</f>
        <v>5</v>
      </c>
      <c r="G2533" t="str">
        <f t="shared" si="198"/>
        <v xml:space="preserve"> 16.4</v>
      </c>
      <c r="H2533" t="str">
        <f t="shared" si="199"/>
        <v xml:space="preserve"> 30.2</v>
      </c>
      <c r="I2533">
        <f t="shared" si="200"/>
        <v>16.399999999999999</v>
      </c>
      <c r="J2533">
        <f t="shared" si="201"/>
        <v>30.2</v>
      </c>
    </row>
    <row r="2534" spans="1:10" x14ac:dyDescent="0.2">
      <c r="A2534" t="s">
        <v>2576</v>
      </c>
      <c r="B2534" t="s">
        <v>2569</v>
      </c>
      <c r="C2534">
        <f t="shared" si="202"/>
        <v>948</v>
      </c>
      <c r="D2534">
        <f t="shared" si="202"/>
        <v>589</v>
      </c>
      <c r="E2534">
        <f t="array" ref="E2534">MIN(FIND(E$1:E$2,$A2534,C2534+1))-C2534</f>
        <v>5</v>
      </c>
      <c r="F2534">
        <f t="array" ref="F2534">MIN(FIND(F$1:F$2,$A2534,D2534+1))-D2534</f>
        <v>5</v>
      </c>
      <c r="G2534" t="str">
        <f t="shared" si="198"/>
        <v xml:space="preserve"> 10.1</v>
      </c>
      <c r="H2534" t="str">
        <f t="shared" si="199"/>
        <v xml:space="preserve"> 28.1</v>
      </c>
      <c r="I2534">
        <f t="shared" si="200"/>
        <v>10.1</v>
      </c>
      <c r="J2534">
        <f t="shared" si="201"/>
        <v>28.1</v>
      </c>
    </row>
    <row r="2535" spans="1:10" x14ac:dyDescent="0.2">
      <c r="A2535" t="s">
        <v>2577</v>
      </c>
      <c r="B2535" t="s">
        <v>2569</v>
      </c>
      <c r="C2535">
        <f t="shared" si="202"/>
        <v>946</v>
      </c>
      <c r="D2535">
        <f t="shared" si="202"/>
        <v>590</v>
      </c>
      <c r="E2535">
        <f t="array" ref="E2535">MIN(FIND(E$1:E$2,$A2535,C2535+1))-C2535</f>
        <v>5</v>
      </c>
      <c r="F2535">
        <f t="array" ref="F2535">MIN(FIND(F$1:F$2,$A2535,D2535+1))-D2535</f>
        <v>5</v>
      </c>
      <c r="G2535" t="str">
        <f t="shared" si="198"/>
        <v xml:space="preserve"> 13.0</v>
      </c>
      <c r="H2535" t="str">
        <f t="shared" si="199"/>
        <v xml:space="preserve"> 19.3</v>
      </c>
      <c r="I2535">
        <f t="shared" si="200"/>
        <v>13</v>
      </c>
      <c r="J2535">
        <f t="shared" si="201"/>
        <v>19.3</v>
      </c>
    </row>
    <row r="2536" spans="1:10" x14ac:dyDescent="0.2">
      <c r="A2536" t="s">
        <v>2578</v>
      </c>
      <c r="B2536" t="s">
        <v>2569</v>
      </c>
      <c r="C2536">
        <f t="shared" si="202"/>
        <v>948</v>
      </c>
      <c r="D2536">
        <f t="shared" si="202"/>
        <v>589</v>
      </c>
      <c r="E2536">
        <f t="array" ref="E2536">MIN(FIND(E$1:E$2,$A2536,C2536+1))-C2536</f>
        <v>5</v>
      </c>
      <c r="F2536">
        <f t="array" ref="F2536">MIN(FIND(F$1:F$2,$A2536,D2536+1))-D2536</f>
        <v>5</v>
      </c>
      <c r="G2536" t="str">
        <f t="shared" si="198"/>
        <v xml:space="preserve"> 15.3</v>
      </c>
      <c r="H2536" t="str">
        <f t="shared" si="199"/>
        <v xml:space="preserve"> 38.9</v>
      </c>
      <c r="I2536">
        <f t="shared" si="200"/>
        <v>15.3</v>
      </c>
      <c r="J2536">
        <f t="shared" si="201"/>
        <v>38.9</v>
      </c>
    </row>
    <row r="2537" spans="1:10" x14ac:dyDescent="0.2">
      <c r="A2537" t="s">
        <v>2579</v>
      </c>
      <c r="B2537" t="s">
        <v>2569</v>
      </c>
      <c r="C2537">
        <f t="shared" si="202"/>
        <v>957</v>
      </c>
      <c r="D2537">
        <f t="shared" si="202"/>
        <v>593</v>
      </c>
      <c r="E2537">
        <f t="array" ref="E2537">MIN(FIND(E$1:E$2,$A2537,C2537+1))-C2537</f>
        <v>5</v>
      </c>
      <c r="F2537">
        <f t="array" ref="F2537">MIN(FIND(F$1:F$2,$A2537,D2537+1))-D2537</f>
        <v>5</v>
      </c>
      <c r="G2537" t="str">
        <f t="shared" si="198"/>
        <v xml:space="preserve"> 16.5</v>
      </c>
      <c r="H2537" t="str">
        <f t="shared" si="199"/>
        <v xml:space="preserve"> 34.2</v>
      </c>
      <c r="I2537">
        <f t="shared" si="200"/>
        <v>16.5</v>
      </c>
      <c r="J2537">
        <f t="shared" si="201"/>
        <v>34.200000000000003</v>
      </c>
    </row>
    <row r="2538" spans="1:10" x14ac:dyDescent="0.2">
      <c r="A2538" t="s">
        <v>2580</v>
      </c>
      <c r="B2538" t="s">
        <v>2569</v>
      </c>
      <c r="C2538">
        <f t="shared" si="202"/>
        <v>945</v>
      </c>
      <c r="D2538">
        <f t="shared" si="202"/>
        <v>588</v>
      </c>
      <c r="E2538">
        <f t="array" ref="E2538">MIN(FIND(E$1:E$2,$A2538,C2538+1))-C2538</f>
        <v>5</v>
      </c>
      <c r="F2538">
        <f t="array" ref="F2538">MIN(FIND(F$1:F$2,$A2538,D2538+1))-D2538</f>
        <v>5</v>
      </c>
      <c r="G2538" t="str">
        <f t="shared" si="198"/>
        <v xml:space="preserve"> 15.4</v>
      </c>
      <c r="H2538" t="str">
        <f t="shared" si="199"/>
        <v xml:space="preserve"> 13.5</v>
      </c>
      <c r="I2538">
        <f t="shared" si="200"/>
        <v>15.4</v>
      </c>
      <c r="J2538">
        <f t="shared" si="201"/>
        <v>13.5</v>
      </c>
    </row>
    <row r="2539" spans="1:10" x14ac:dyDescent="0.2">
      <c r="A2539" t="s">
        <v>2581</v>
      </c>
      <c r="B2539" t="s">
        <v>2569</v>
      </c>
      <c r="C2539">
        <f t="shared" si="202"/>
        <v>945</v>
      </c>
      <c r="D2539">
        <f t="shared" si="202"/>
        <v>589</v>
      </c>
      <c r="E2539">
        <f t="array" ref="E2539">MIN(FIND(E$1:E$2,$A2539,C2539+1))-C2539</f>
        <v>5</v>
      </c>
      <c r="F2539">
        <f t="array" ref="F2539">MIN(FIND(F$1:F$2,$A2539,D2539+1))-D2539</f>
        <v>5</v>
      </c>
      <c r="G2539" t="str">
        <f t="shared" si="198"/>
        <v xml:space="preserve"> 22.2</v>
      </c>
      <c r="H2539" t="str">
        <f t="shared" si="199"/>
        <v xml:space="preserve"> 25.2</v>
      </c>
      <c r="I2539">
        <f t="shared" si="200"/>
        <v>22.2</v>
      </c>
      <c r="J2539">
        <f t="shared" si="201"/>
        <v>25.2</v>
      </c>
    </row>
    <row r="2540" spans="1:10" x14ac:dyDescent="0.2">
      <c r="A2540" t="s">
        <v>2582</v>
      </c>
      <c r="B2540" t="s">
        <v>2569</v>
      </c>
      <c r="C2540">
        <f t="shared" si="202"/>
        <v>961</v>
      </c>
      <c r="D2540">
        <f t="shared" si="202"/>
        <v>593</v>
      </c>
      <c r="E2540">
        <f t="array" ref="E2540">MIN(FIND(E$1:E$2,$A2540,C2540+1))-C2540</f>
        <v>5</v>
      </c>
      <c r="F2540">
        <f t="array" ref="F2540">MIN(FIND(F$1:F$2,$A2540,D2540+1))-D2540</f>
        <v>5</v>
      </c>
      <c r="G2540" t="str">
        <f t="shared" si="198"/>
        <v xml:space="preserve"> 15.3</v>
      </c>
      <c r="H2540" t="str">
        <f t="shared" si="199"/>
        <v xml:space="preserve"> 18.9</v>
      </c>
      <c r="I2540">
        <f t="shared" si="200"/>
        <v>15.3</v>
      </c>
      <c r="J2540">
        <f t="shared" si="201"/>
        <v>18.899999999999999</v>
      </c>
    </row>
    <row r="2541" spans="1:10" x14ac:dyDescent="0.2">
      <c r="A2541" t="s">
        <v>2583</v>
      </c>
      <c r="B2541" t="s">
        <v>2569</v>
      </c>
      <c r="C2541">
        <f t="shared" si="202"/>
        <v>968</v>
      </c>
      <c r="D2541">
        <f t="shared" si="202"/>
        <v>595</v>
      </c>
      <c r="E2541">
        <f t="array" ref="E2541">MIN(FIND(E$1:E$2,$A2541,C2541+1))-C2541</f>
        <v>5</v>
      </c>
      <c r="F2541">
        <f t="array" ref="F2541">MIN(FIND(F$1:F$2,$A2541,D2541+1))-D2541</f>
        <v>5</v>
      </c>
      <c r="G2541" t="str">
        <f t="shared" si="198"/>
        <v xml:space="preserve"> 17.6</v>
      </c>
      <c r="H2541" t="str">
        <f t="shared" si="199"/>
        <v xml:space="preserve"> 24.1</v>
      </c>
      <c r="I2541">
        <f t="shared" si="200"/>
        <v>17.600000000000001</v>
      </c>
      <c r="J2541">
        <f t="shared" si="201"/>
        <v>24.1</v>
      </c>
    </row>
    <row r="2542" spans="1:10" x14ac:dyDescent="0.2">
      <c r="A2542" t="s">
        <v>2584</v>
      </c>
      <c r="B2542" t="s">
        <v>2569</v>
      </c>
      <c r="C2542">
        <f t="shared" si="202"/>
        <v>946</v>
      </c>
      <c r="D2542">
        <f t="shared" si="202"/>
        <v>589</v>
      </c>
      <c r="E2542">
        <f t="array" ref="E2542">MIN(FIND(E$1:E$2,$A2542,C2542+1))-C2542</f>
        <v>4</v>
      </c>
      <c r="F2542">
        <f t="array" ref="F2542">MIN(FIND(F$1:F$2,$A2542,D2542+1))-D2542</f>
        <v>5</v>
      </c>
      <c r="G2542" t="str">
        <f t="shared" si="198"/>
        <v xml:space="preserve"> 9.3</v>
      </c>
      <c r="H2542" t="str">
        <f t="shared" si="199"/>
        <v xml:space="preserve"> 27.3</v>
      </c>
      <c r="I2542">
        <f t="shared" si="200"/>
        <v>9.3000000000000007</v>
      </c>
      <c r="J2542">
        <f t="shared" si="201"/>
        <v>27.3</v>
      </c>
    </row>
    <row r="2543" spans="1:10" x14ac:dyDescent="0.2">
      <c r="A2543" t="s">
        <v>2585</v>
      </c>
      <c r="B2543" t="s">
        <v>2569</v>
      </c>
      <c r="C2543">
        <f t="shared" si="202"/>
        <v>936</v>
      </c>
      <c r="D2543">
        <f t="shared" si="202"/>
        <v>588</v>
      </c>
      <c r="E2543">
        <f t="array" ref="E2543">MIN(FIND(E$1:E$2,$A2543,C2543+1))-C2543</f>
        <v>4</v>
      </c>
      <c r="F2543">
        <f t="array" ref="F2543">MIN(FIND(F$1:F$2,$A2543,D2543+1))-D2543</f>
        <v>5</v>
      </c>
      <c r="G2543" t="str">
        <f t="shared" si="198"/>
        <v xml:space="preserve"> 0.9</v>
      </c>
      <c r="H2543" t="str">
        <f t="shared" si="199"/>
        <v xml:space="preserve"> 24.7</v>
      </c>
      <c r="I2543">
        <f t="shared" si="200"/>
        <v>0.9</v>
      </c>
      <c r="J2543">
        <f t="shared" si="201"/>
        <v>24.7</v>
      </c>
    </row>
    <row r="2544" spans="1:10" x14ac:dyDescent="0.2">
      <c r="A2544" t="s">
        <v>2586</v>
      </c>
      <c r="B2544" t="s">
        <v>2569</v>
      </c>
      <c r="C2544">
        <f t="shared" si="202"/>
        <v>948</v>
      </c>
      <c r="D2544">
        <f t="shared" si="202"/>
        <v>589</v>
      </c>
      <c r="E2544">
        <f t="array" ref="E2544">MIN(FIND(E$1:E$2,$A2544,C2544+1))-C2544</f>
        <v>5</v>
      </c>
      <c r="F2544">
        <f t="array" ref="F2544">MIN(FIND(F$1:F$2,$A2544,D2544+1))-D2544</f>
        <v>5</v>
      </c>
      <c r="G2544" t="str">
        <f t="shared" si="198"/>
        <v xml:space="preserve"> 14.7</v>
      </c>
      <c r="H2544" t="str">
        <f t="shared" si="199"/>
        <v xml:space="preserve"> 29.0</v>
      </c>
      <c r="I2544">
        <f t="shared" si="200"/>
        <v>14.7</v>
      </c>
      <c r="J2544">
        <f t="shared" si="201"/>
        <v>29</v>
      </c>
    </row>
    <row r="2545" spans="1:10" x14ac:dyDescent="0.2">
      <c r="A2545" t="s">
        <v>2587</v>
      </c>
      <c r="B2545" t="s">
        <v>2569</v>
      </c>
      <c r="C2545">
        <f t="shared" si="202"/>
        <v>953</v>
      </c>
      <c r="D2545">
        <f t="shared" si="202"/>
        <v>592</v>
      </c>
      <c r="E2545">
        <f t="array" ref="E2545">MIN(FIND(E$1:E$2,$A2545,C2545+1))-C2545</f>
        <v>5</v>
      </c>
      <c r="F2545">
        <f t="array" ref="F2545">MIN(FIND(F$1:F$2,$A2545,D2545+1))-D2545</f>
        <v>5</v>
      </c>
      <c r="G2545" t="str">
        <f t="shared" si="198"/>
        <v xml:space="preserve"> 19.7</v>
      </c>
      <c r="H2545" t="str">
        <f t="shared" si="199"/>
        <v xml:space="preserve"> 17.1</v>
      </c>
      <c r="I2545">
        <f t="shared" si="200"/>
        <v>19.7</v>
      </c>
      <c r="J2545">
        <f t="shared" si="201"/>
        <v>17.100000000000001</v>
      </c>
    </row>
    <row r="2546" spans="1:10" x14ac:dyDescent="0.2">
      <c r="A2546" t="s">
        <v>2588</v>
      </c>
      <c r="B2546" t="s">
        <v>2569</v>
      </c>
      <c r="C2546">
        <f t="shared" si="202"/>
        <v>966</v>
      </c>
      <c r="D2546">
        <f t="shared" si="202"/>
        <v>596</v>
      </c>
      <c r="E2546">
        <f t="array" ref="E2546">MIN(FIND(E$1:E$2,$A2546,C2546+1))-C2546</f>
        <v>5</v>
      </c>
      <c r="F2546">
        <f t="array" ref="F2546">MIN(FIND(F$1:F$2,$A2546,D2546+1))-D2546</f>
        <v>5</v>
      </c>
      <c r="G2546" t="str">
        <f t="shared" si="198"/>
        <v xml:space="preserve"> 11.2</v>
      </c>
      <c r="H2546" t="str">
        <f t="shared" si="199"/>
        <v xml:space="preserve"> 28.8</v>
      </c>
      <c r="I2546">
        <f t="shared" si="200"/>
        <v>11.2</v>
      </c>
      <c r="J2546">
        <f t="shared" si="201"/>
        <v>28.8</v>
      </c>
    </row>
    <row r="2547" spans="1:10" x14ac:dyDescent="0.2">
      <c r="A2547" t="s">
        <v>2589</v>
      </c>
      <c r="B2547" t="s">
        <v>2569</v>
      </c>
      <c r="C2547">
        <f t="shared" si="202"/>
        <v>960</v>
      </c>
      <c r="D2547">
        <f t="shared" si="202"/>
        <v>593</v>
      </c>
      <c r="E2547">
        <f t="array" ref="E2547">MIN(FIND(E$1:E$2,$A2547,C2547+1))-C2547</f>
        <v>5</v>
      </c>
      <c r="F2547">
        <f t="array" ref="F2547">MIN(FIND(F$1:F$2,$A2547,D2547+1))-D2547</f>
        <v>5</v>
      </c>
      <c r="G2547" t="str">
        <f t="shared" si="198"/>
        <v xml:space="preserve"> 29.8</v>
      </c>
      <c r="H2547" t="str">
        <f t="shared" si="199"/>
        <v xml:space="preserve"> 18.0</v>
      </c>
      <c r="I2547">
        <f t="shared" si="200"/>
        <v>29.8</v>
      </c>
      <c r="J2547">
        <f t="shared" si="201"/>
        <v>18</v>
      </c>
    </row>
    <row r="2548" spans="1:10" x14ac:dyDescent="0.2">
      <c r="A2548" t="s">
        <v>2590</v>
      </c>
      <c r="B2548" t="s">
        <v>2569</v>
      </c>
      <c r="C2548">
        <f t="shared" si="202"/>
        <v>951</v>
      </c>
      <c r="D2548">
        <f t="shared" si="202"/>
        <v>589</v>
      </c>
      <c r="E2548">
        <f t="array" ref="E2548">MIN(FIND(E$1:E$2,$A2548,C2548+1))-C2548</f>
        <v>5</v>
      </c>
      <c r="F2548">
        <f t="array" ref="F2548">MIN(FIND(F$1:F$2,$A2548,D2548+1))-D2548</f>
        <v>5</v>
      </c>
      <c r="G2548" t="str">
        <f t="shared" si="198"/>
        <v xml:space="preserve"> 12.4</v>
      </c>
      <c r="H2548" t="str">
        <f t="shared" si="199"/>
        <v xml:space="preserve"> 12.5</v>
      </c>
      <c r="I2548">
        <f t="shared" si="200"/>
        <v>12.4</v>
      </c>
      <c r="J2548">
        <f t="shared" si="201"/>
        <v>12.5</v>
      </c>
    </row>
    <row r="2549" spans="1:10" x14ac:dyDescent="0.2">
      <c r="A2549" t="s">
        <v>2591</v>
      </c>
      <c r="B2549" t="s">
        <v>2569</v>
      </c>
      <c r="C2549">
        <f t="shared" si="202"/>
        <v>943</v>
      </c>
      <c r="D2549">
        <f t="shared" si="202"/>
        <v>590</v>
      </c>
      <c r="E2549">
        <f t="array" ref="E2549">MIN(FIND(E$1:E$2,$A2549,C2549+1))-C2549</f>
        <v>5</v>
      </c>
      <c r="F2549">
        <f t="array" ref="F2549">MIN(FIND(F$1:F$2,$A2549,D2549+1))-D2549</f>
        <v>5</v>
      </c>
      <c r="G2549" t="str">
        <f t="shared" si="198"/>
        <v xml:space="preserve"> 18.6</v>
      </c>
      <c r="H2549" t="str">
        <f t="shared" si="199"/>
        <v xml:space="preserve"> 18.9</v>
      </c>
      <c r="I2549">
        <f t="shared" si="200"/>
        <v>18.600000000000001</v>
      </c>
      <c r="J2549">
        <f t="shared" si="201"/>
        <v>18.899999999999999</v>
      </c>
    </row>
    <row r="2550" spans="1:10" x14ac:dyDescent="0.2">
      <c r="A2550" t="s">
        <v>2592</v>
      </c>
      <c r="B2550" t="s">
        <v>2569</v>
      </c>
      <c r="C2550">
        <f t="shared" si="202"/>
        <v>945</v>
      </c>
      <c r="D2550">
        <f t="shared" si="202"/>
        <v>588</v>
      </c>
      <c r="E2550">
        <f t="array" ref="E2550">MIN(FIND(E$1:E$2,$A2550,C2550+1))-C2550</f>
        <v>5</v>
      </c>
      <c r="F2550">
        <f t="array" ref="F2550">MIN(FIND(F$1:F$2,$A2550,D2550+1))-D2550</f>
        <v>5</v>
      </c>
      <c r="G2550" t="str">
        <f t="shared" si="198"/>
        <v xml:space="preserve"> 38.3</v>
      </c>
      <c r="H2550" t="str">
        <f t="shared" si="199"/>
        <v xml:space="preserve"> 17.9</v>
      </c>
      <c r="I2550">
        <f t="shared" si="200"/>
        <v>38.299999999999997</v>
      </c>
      <c r="J2550">
        <f t="shared" si="201"/>
        <v>17.899999999999999</v>
      </c>
    </row>
    <row r="2551" spans="1:10" x14ac:dyDescent="0.2">
      <c r="A2551" t="s">
        <v>2593</v>
      </c>
      <c r="B2551" t="s">
        <v>2569</v>
      </c>
      <c r="C2551">
        <f t="shared" si="202"/>
        <v>954</v>
      </c>
      <c r="D2551">
        <f t="shared" si="202"/>
        <v>592</v>
      </c>
      <c r="E2551">
        <f t="array" ref="E2551">MIN(FIND(E$1:E$2,$A2551,C2551+1))-C2551</f>
        <v>5</v>
      </c>
      <c r="F2551">
        <f t="array" ref="F2551">MIN(FIND(F$1:F$2,$A2551,D2551+1))-D2551</f>
        <v>5</v>
      </c>
      <c r="G2551" t="str">
        <f t="shared" si="198"/>
        <v xml:space="preserve"> 18.4</v>
      </c>
      <c r="H2551" t="str">
        <f t="shared" si="199"/>
        <v xml:space="preserve"> 18.2</v>
      </c>
      <c r="I2551">
        <f t="shared" si="200"/>
        <v>18.399999999999999</v>
      </c>
      <c r="J2551">
        <f t="shared" si="201"/>
        <v>18.2</v>
      </c>
    </row>
    <row r="2552" spans="1:10" x14ac:dyDescent="0.2">
      <c r="A2552" t="s">
        <v>2594</v>
      </c>
      <c r="B2552" t="s">
        <v>2569</v>
      </c>
      <c r="C2552">
        <f t="shared" si="202"/>
        <v>951</v>
      </c>
      <c r="D2552">
        <f t="shared" si="202"/>
        <v>590</v>
      </c>
      <c r="E2552">
        <f t="array" ref="E2552">MIN(FIND(E$1:E$2,$A2552,C2552+1))-C2552</f>
        <v>5</v>
      </c>
      <c r="F2552">
        <f t="array" ref="F2552">MIN(FIND(F$1:F$2,$A2552,D2552+1))-D2552</f>
        <v>5</v>
      </c>
      <c r="G2552" t="str">
        <f t="shared" si="198"/>
        <v xml:space="preserve"> 15.0</v>
      </c>
      <c r="H2552" t="str">
        <f t="shared" si="199"/>
        <v xml:space="preserve"> 28.3</v>
      </c>
      <c r="I2552">
        <f t="shared" si="200"/>
        <v>15</v>
      </c>
      <c r="J2552">
        <f t="shared" si="201"/>
        <v>28.3</v>
      </c>
    </row>
    <row r="2553" spans="1:10" x14ac:dyDescent="0.2">
      <c r="A2553" t="s">
        <v>2595</v>
      </c>
      <c r="B2553" t="s">
        <v>2569</v>
      </c>
      <c r="C2553">
        <f t="shared" si="202"/>
        <v>952</v>
      </c>
      <c r="D2553">
        <f t="shared" si="202"/>
        <v>589</v>
      </c>
      <c r="E2553">
        <f t="array" ref="E2553">MIN(FIND(E$1:E$2,$A2553,C2553+1))-C2553</f>
        <v>5</v>
      </c>
      <c r="F2553">
        <f t="array" ref="F2553">MIN(FIND(F$1:F$2,$A2553,D2553+1))-D2553</f>
        <v>5</v>
      </c>
      <c r="G2553" t="str">
        <f t="shared" si="198"/>
        <v xml:space="preserve"> 16.3</v>
      </c>
      <c r="H2553" t="str">
        <f t="shared" si="199"/>
        <v xml:space="preserve"> 27.3</v>
      </c>
      <c r="I2553">
        <f t="shared" si="200"/>
        <v>16.3</v>
      </c>
      <c r="J2553">
        <f t="shared" si="201"/>
        <v>27.3</v>
      </c>
    </row>
    <row r="2554" spans="1:10" x14ac:dyDescent="0.2">
      <c r="A2554" t="s">
        <v>2596</v>
      </c>
      <c r="B2554" t="s">
        <v>2569</v>
      </c>
      <c r="C2554">
        <f t="shared" si="202"/>
        <v>954</v>
      </c>
      <c r="D2554">
        <f t="shared" si="202"/>
        <v>591</v>
      </c>
      <c r="E2554">
        <f t="array" ref="E2554">MIN(FIND(E$1:E$2,$A2554,C2554+1))-C2554</f>
        <v>5</v>
      </c>
      <c r="F2554">
        <f t="array" ref="F2554">MIN(FIND(F$1:F$2,$A2554,D2554+1))-D2554</f>
        <v>5</v>
      </c>
      <c r="G2554" t="str">
        <f t="shared" si="198"/>
        <v xml:space="preserve"> 18.7</v>
      </c>
      <c r="H2554" t="str">
        <f t="shared" si="199"/>
        <v xml:space="preserve"> 31.4</v>
      </c>
      <c r="I2554">
        <f t="shared" si="200"/>
        <v>18.7</v>
      </c>
      <c r="J2554">
        <f t="shared" si="201"/>
        <v>31.4</v>
      </c>
    </row>
    <row r="2555" spans="1:10" x14ac:dyDescent="0.2">
      <c r="A2555" t="s">
        <v>2597</v>
      </c>
      <c r="B2555" t="s">
        <v>2569</v>
      </c>
      <c r="C2555">
        <f t="shared" si="202"/>
        <v>950</v>
      </c>
      <c r="D2555">
        <f t="shared" si="202"/>
        <v>589</v>
      </c>
      <c r="E2555">
        <f t="array" ref="E2555">MIN(FIND(E$1:E$2,$A2555,C2555+1))-C2555</f>
        <v>5</v>
      </c>
      <c r="F2555">
        <f t="array" ref="F2555">MIN(FIND(F$1:F$2,$A2555,D2555+1))-D2555</f>
        <v>5</v>
      </c>
      <c r="G2555" t="str">
        <f t="shared" si="198"/>
        <v xml:space="preserve"> 17.6</v>
      </c>
      <c r="H2555" t="str">
        <f t="shared" si="199"/>
        <v xml:space="preserve"> 21.6</v>
      </c>
      <c r="I2555">
        <f t="shared" si="200"/>
        <v>17.600000000000001</v>
      </c>
      <c r="J2555">
        <f t="shared" si="201"/>
        <v>21.6</v>
      </c>
    </row>
    <row r="2556" spans="1:10" x14ac:dyDescent="0.2">
      <c r="A2556" t="s">
        <v>2598</v>
      </c>
      <c r="B2556" t="s">
        <v>2569</v>
      </c>
      <c r="C2556">
        <f t="shared" si="202"/>
        <v>948</v>
      </c>
      <c r="D2556">
        <f t="shared" si="202"/>
        <v>587</v>
      </c>
      <c r="E2556">
        <f t="array" ref="E2556">MIN(FIND(E$1:E$2,$A2556,C2556+1))-C2556</f>
        <v>5</v>
      </c>
      <c r="F2556">
        <f t="array" ref="F2556">MIN(FIND(F$1:F$2,$A2556,D2556+1))-D2556</f>
        <v>5</v>
      </c>
      <c r="G2556" t="str">
        <f t="shared" si="198"/>
        <v xml:space="preserve"> 15.2</v>
      </c>
      <c r="H2556" t="str">
        <f t="shared" si="199"/>
        <v xml:space="preserve"> 22.5</v>
      </c>
      <c r="I2556">
        <f t="shared" si="200"/>
        <v>15.2</v>
      </c>
      <c r="J2556">
        <f t="shared" si="201"/>
        <v>22.5</v>
      </c>
    </row>
    <row r="2557" spans="1:10" x14ac:dyDescent="0.2">
      <c r="A2557" t="s">
        <v>2599</v>
      </c>
      <c r="B2557" t="s">
        <v>2569</v>
      </c>
      <c r="C2557">
        <f t="shared" si="202"/>
        <v>959</v>
      </c>
      <c r="D2557">
        <f t="shared" si="202"/>
        <v>589</v>
      </c>
      <c r="E2557">
        <f t="array" ref="E2557">MIN(FIND(E$1:E$2,$A2557,C2557+1))-C2557</f>
        <v>5</v>
      </c>
      <c r="F2557">
        <f t="array" ref="F2557">MIN(FIND(F$1:F$2,$A2557,D2557+1))-D2557</f>
        <v>5</v>
      </c>
      <c r="G2557" t="str">
        <f t="shared" si="198"/>
        <v xml:space="preserve"> 34.8</v>
      </c>
      <c r="H2557" t="str">
        <f t="shared" si="199"/>
        <v xml:space="preserve"> 20.0</v>
      </c>
      <c r="I2557">
        <f t="shared" si="200"/>
        <v>34.799999999999997</v>
      </c>
      <c r="J2557">
        <f t="shared" si="201"/>
        <v>20</v>
      </c>
    </row>
    <row r="2558" spans="1:10" x14ac:dyDescent="0.2">
      <c r="A2558" t="s">
        <v>2600</v>
      </c>
      <c r="B2558" t="s">
        <v>2569</v>
      </c>
      <c r="C2558">
        <f t="shared" si="202"/>
        <v>947</v>
      </c>
      <c r="D2558">
        <f t="shared" si="202"/>
        <v>591</v>
      </c>
      <c r="E2558">
        <f t="array" ref="E2558">MIN(FIND(E$1:E$2,$A2558,C2558+1))-C2558</f>
        <v>5</v>
      </c>
      <c r="F2558">
        <f t="array" ref="F2558">MIN(FIND(F$1:F$2,$A2558,D2558+1))-D2558</f>
        <v>5</v>
      </c>
      <c r="G2558" t="str">
        <f t="shared" si="198"/>
        <v xml:space="preserve"> 21.8</v>
      </c>
      <c r="H2558" t="str">
        <f t="shared" si="199"/>
        <v xml:space="preserve"> 20.3</v>
      </c>
      <c r="I2558">
        <f t="shared" si="200"/>
        <v>21.8</v>
      </c>
      <c r="J2558">
        <f t="shared" si="201"/>
        <v>20.3</v>
      </c>
    </row>
    <row r="2559" spans="1:10" x14ac:dyDescent="0.2">
      <c r="A2559" t="s">
        <v>2601</v>
      </c>
      <c r="B2559" t="s">
        <v>2569</v>
      </c>
      <c r="C2559">
        <f t="shared" si="202"/>
        <v>943</v>
      </c>
      <c r="D2559">
        <f t="shared" si="202"/>
        <v>588</v>
      </c>
      <c r="E2559">
        <f t="array" ref="E2559">MIN(FIND(E$1:E$2,$A2559,C2559+1))-C2559</f>
        <v>4</v>
      </c>
      <c r="F2559">
        <f t="array" ref="F2559">MIN(FIND(F$1:F$2,$A2559,D2559+1))-D2559</f>
        <v>5</v>
      </c>
      <c r="G2559" t="str">
        <f t="shared" si="198"/>
        <v xml:space="preserve"> 7.2</v>
      </c>
      <c r="H2559" t="str">
        <f t="shared" si="199"/>
        <v xml:space="preserve"> 19.8</v>
      </c>
      <c r="I2559">
        <f t="shared" si="200"/>
        <v>7.2</v>
      </c>
      <c r="J2559">
        <f t="shared" si="201"/>
        <v>19.8</v>
      </c>
    </row>
    <row r="2560" spans="1:10" x14ac:dyDescent="0.2">
      <c r="A2560" t="s">
        <v>2602</v>
      </c>
      <c r="B2560" t="s">
        <v>2569</v>
      </c>
      <c r="C2560">
        <f t="shared" si="202"/>
        <v>951</v>
      </c>
      <c r="D2560">
        <f t="shared" si="202"/>
        <v>591</v>
      </c>
      <c r="E2560">
        <f t="array" ref="E2560">MIN(FIND(E$1:E$2,$A2560,C2560+1))-C2560</f>
        <v>5</v>
      </c>
      <c r="F2560">
        <f t="array" ref="F2560">MIN(FIND(F$1:F$2,$A2560,D2560+1))-D2560</f>
        <v>5</v>
      </c>
      <c r="G2560" t="str">
        <f t="shared" si="198"/>
        <v xml:space="preserve"> 20.9</v>
      </c>
      <c r="H2560" t="str">
        <f t="shared" si="199"/>
        <v xml:space="preserve"> 27.0</v>
      </c>
      <c r="I2560">
        <f t="shared" si="200"/>
        <v>20.9</v>
      </c>
      <c r="J2560">
        <f t="shared" si="201"/>
        <v>27</v>
      </c>
    </row>
    <row r="2561" spans="1:10" x14ac:dyDescent="0.2">
      <c r="A2561" t="s">
        <v>2603</v>
      </c>
      <c r="B2561" t="s">
        <v>2569</v>
      </c>
      <c r="C2561">
        <f t="shared" si="202"/>
        <v>948</v>
      </c>
      <c r="D2561">
        <f t="shared" si="202"/>
        <v>590</v>
      </c>
      <c r="E2561">
        <f t="array" ref="E2561">MIN(FIND(E$1:E$2,$A2561,C2561+1))-C2561</f>
        <v>5</v>
      </c>
      <c r="F2561">
        <f t="array" ref="F2561">MIN(FIND(F$1:F$2,$A2561,D2561+1))-D2561</f>
        <v>5</v>
      </c>
      <c r="G2561" t="str">
        <f t="shared" ref="G2561:G2624" si="203">MID($A2561,C2561,E2561)</f>
        <v xml:space="preserve"> 24.1</v>
      </c>
      <c r="H2561" t="str">
        <f t="shared" ref="H2561:H2624" si="204">MID($A2561,D2561,F2561)</f>
        <v xml:space="preserve"> 15.4</v>
      </c>
      <c r="I2561">
        <f t="shared" ref="I2561:I2624" si="205">VALUE(G2561)</f>
        <v>24.1</v>
      </c>
      <c r="J2561">
        <f t="shared" ref="J2561:J2624" si="206">VALUE(H2561)</f>
        <v>15.4</v>
      </c>
    </row>
    <row r="2562" spans="1:10" x14ac:dyDescent="0.2">
      <c r="A2562" t="s">
        <v>2604</v>
      </c>
      <c r="B2562" t="s">
        <v>2569</v>
      </c>
      <c r="C2562">
        <f t="shared" ref="C2562:D2625" si="207">FIND(C$1,$A2562)+LEN(C$1)+2</f>
        <v>954</v>
      </c>
      <c r="D2562">
        <f t="shared" si="207"/>
        <v>589</v>
      </c>
      <c r="E2562">
        <f t="array" ref="E2562">MIN(FIND(E$1:E$2,$A2562,C2562+1))-C2562</f>
        <v>4</v>
      </c>
      <c r="F2562">
        <f t="array" ref="F2562">MIN(FIND(F$1:F$2,$A2562,D2562+1))-D2562</f>
        <v>5</v>
      </c>
      <c r="G2562" t="str">
        <f t="shared" si="203"/>
        <v xml:space="preserve"> 9.7</v>
      </c>
      <c r="H2562" t="str">
        <f t="shared" si="204"/>
        <v xml:space="preserve"> 31.5</v>
      </c>
      <c r="I2562">
        <f t="shared" si="205"/>
        <v>9.6999999999999993</v>
      </c>
      <c r="J2562">
        <f t="shared" si="206"/>
        <v>31.5</v>
      </c>
    </row>
    <row r="2563" spans="1:10" x14ac:dyDescent="0.2">
      <c r="A2563" t="s">
        <v>2605</v>
      </c>
      <c r="B2563" t="s">
        <v>2569</v>
      </c>
      <c r="C2563">
        <f t="shared" si="207"/>
        <v>955</v>
      </c>
      <c r="D2563">
        <f t="shared" si="207"/>
        <v>594</v>
      </c>
      <c r="E2563">
        <f t="array" ref="E2563">MIN(FIND(E$1:E$2,$A2563,C2563+1))-C2563</f>
        <v>5</v>
      </c>
      <c r="F2563">
        <f t="array" ref="F2563">MIN(FIND(F$1:F$2,$A2563,D2563+1))-D2563</f>
        <v>5</v>
      </c>
      <c r="G2563" t="str">
        <f t="shared" si="203"/>
        <v xml:space="preserve"> 24.5</v>
      </c>
      <c r="H2563" t="str">
        <f t="shared" si="204"/>
        <v xml:space="preserve"> 23.8</v>
      </c>
      <c r="I2563">
        <f t="shared" si="205"/>
        <v>24.5</v>
      </c>
      <c r="J2563">
        <f t="shared" si="206"/>
        <v>23.8</v>
      </c>
    </row>
    <row r="2564" spans="1:10" x14ac:dyDescent="0.2">
      <c r="A2564" t="s">
        <v>2606</v>
      </c>
      <c r="B2564" t="s">
        <v>2569</v>
      </c>
      <c r="C2564">
        <f t="shared" si="207"/>
        <v>952</v>
      </c>
      <c r="D2564">
        <f t="shared" si="207"/>
        <v>590</v>
      </c>
      <c r="E2564">
        <f t="array" ref="E2564">MIN(FIND(E$1:E$2,$A2564,C2564+1))-C2564</f>
        <v>5</v>
      </c>
      <c r="F2564">
        <f t="array" ref="F2564">MIN(FIND(F$1:F$2,$A2564,D2564+1))-D2564</f>
        <v>5</v>
      </c>
      <c r="G2564" t="str">
        <f t="shared" si="203"/>
        <v xml:space="preserve"> 15.9</v>
      </c>
      <c r="H2564" t="str">
        <f t="shared" si="204"/>
        <v xml:space="preserve"> 12.6</v>
      </c>
      <c r="I2564">
        <f t="shared" si="205"/>
        <v>15.9</v>
      </c>
      <c r="J2564">
        <f t="shared" si="206"/>
        <v>12.6</v>
      </c>
    </row>
    <row r="2565" spans="1:10" x14ac:dyDescent="0.2">
      <c r="A2565" t="s">
        <v>2607</v>
      </c>
      <c r="B2565" t="s">
        <v>2569</v>
      </c>
      <c r="C2565">
        <f t="shared" si="207"/>
        <v>942</v>
      </c>
      <c r="D2565">
        <f t="shared" si="207"/>
        <v>587</v>
      </c>
      <c r="E2565">
        <f t="array" ref="E2565">MIN(FIND(E$1:E$2,$A2565,C2565+1))-C2565</f>
        <v>5</v>
      </c>
      <c r="F2565">
        <f t="array" ref="F2565">MIN(FIND(F$1:F$2,$A2565,D2565+1))-D2565</f>
        <v>5</v>
      </c>
      <c r="G2565" t="str">
        <f t="shared" si="203"/>
        <v xml:space="preserve"> 10.3</v>
      </c>
      <c r="H2565" t="str">
        <f t="shared" si="204"/>
        <v xml:space="preserve"> 25.1</v>
      </c>
      <c r="I2565">
        <f t="shared" si="205"/>
        <v>10.3</v>
      </c>
      <c r="J2565">
        <f t="shared" si="206"/>
        <v>25.1</v>
      </c>
    </row>
    <row r="2566" spans="1:10" x14ac:dyDescent="0.2">
      <c r="A2566" t="s">
        <v>2608</v>
      </c>
      <c r="B2566" t="s">
        <v>2569</v>
      </c>
      <c r="C2566">
        <f t="shared" si="207"/>
        <v>947</v>
      </c>
      <c r="D2566">
        <f t="shared" si="207"/>
        <v>590</v>
      </c>
      <c r="E2566">
        <f t="array" ref="E2566">MIN(FIND(E$1:E$2,$A2566,C2566+1))-C2566</f>
        <v>5</v>
      </c>
      <c r="F2566">
        <f t="array" ref="F2566">MIN(FIND(F$1:F$2,$A2566,D2566+1))-D2566</f>
        <v>5</v>
      </c>
      <c r="G2566" t="str">
        <f t="shared" si="203"/>
        <v xml:space="preserve"> 15.1</v>
      </c>
      <c r="H2566" t="str">
        <f t="shared" si="204"/>
        <v xml:space="preserve"> 16.7</v>
      </c>
      <c r="I2566">
        <f t="shared" si="205"/>
        <v>15.1</v>
      </c>
      <c r="J2566">
        <f t="shared" si="206"/>
        <v>16.7</v>
      </c>
    </row>
    <row r="2567" spans="1:10" x14ac:dyDescent="0.2">
      <c r="A2567" t="s">
        <v>2609</v>
      </c>
      <c r="B2567" t="s">
        <v>2569</v>
      </c>
      <c r="C2567">
        <f t="shared" si="207"/>
        <v>941</v>
      </c>
      <c r="D2567">
        <f t="shared" si="207"/>
        <v>589</v>
      </c>
      <c r="E2567">
        <f t="array" ref="E2567">MIN(FIND(E$1:E$2,$A2567,C2567+1))-C2567</f>
        <v>5</v>
      </c>
      <c r="F2567">
        <f t="array" ref="F2567">MIN(FIND(F$1:F$2,$A2567,D2567+1))-D2567</f>
        <v>5</v>
      </c>
      <c r="G2567" t="str">
        <f t="shared" si="203"/>
        <v xml:space="preserve"> 11.0</v>
      </c>
      <c r="H2567" t="str">
        <f t="shared" si="204"/>
        <v xml:space="preserve"> 21.5</v>
      </c>
      <c r="I2567">
        <f t="shared" si="205"/>
        <v>11</v>
      </c>
      <c r="J2567">
        <f t="shared" si="206"/>
        <v>21.5</v>
      </c>
    </row>
    <row r="2568" spans="1:10" x14ac:dyDescent="0.2">
      <c r="A2568" t="s">
        <v>2610</v>
      </c>
      <c r="B2568" t="s">
        <v>2569</v>
      </c>
      <c r="C2568">
        <f t="shared" si="207"/>
        <v>947</v>
      </c>
      <c r="D2568">
        <f t="shared" si="207"/>
        <v>588</v>
      </c>
      <c r="E2568">
        <f t="array" ref="E2568">MIN(FIND(E$1:E$2,$A2568,C2568+1))-C2568</f>
        <v>5</v>
      </c>
      <c r="F2568">
        <f t="array" ref="F2568">MIN(FIND(F$1:F$2,$A2568,D2568+1))-D2568</f>
        <v>5</v>
      </c>
      <c r="G2568" t="str">
        <f t="shared" si="203"/>
        <v xml:space="preserve"> 27.6</v>
      </c>
      <c r="H2568" t="str">
        <f t="shared" si="204"/>
        <v xml:space="preserve"> 23.3</v>
      </c>
      <c r="I2568">
        <f t="shared" si="205"/>
        <v>27.6</v>
      </c>
      <c r="J2568">
        <f t="shared" si="206"/>
        <v>23.3</v>
      </c>
    </row>
    <row r="2569" spans="1:10" x14ac:dyDescent="0.2">
      <c r="A2569" t="s">
        <v>2611</v>
      </c>
      <c r="B2569" t="s">
        <v>2569</v>
      </c>
      <c r="C2569">
        <f t="shared" si="207"/>
        <v>966</v>
      </c>
      <c r="D2569">
        <f t="shared" si="207"/>
        <v>594</v>
      </c>
      <c r="E2569">
        <f t="array" ref="E2569">MIN(FIND(E$1:E$2,$A2569,C2569+1))-C2569</f>
        <v>4</v>
      </c>
      <c r="F2569">
        <f t="array" ref="F2569">MIN(FIND(F$1:F$2,$A2569,D2569+1))-D2569</f>
        <v>5</v>
      </c>
      <c r="G2569" t="str">
        <f t="shared" si="203"/>
        <v xml:space="preserve"> 7.8</v>
      </c>
      <c r="H2569" t="str">
        <f t="shared" si="204"/>
        <v xml:space="preserve"> 27.5</v>
      </c>
      <c r="I2569">
        <f t="shared" si="205"/>
        <v>7.8</v>
      </c>
      <c r="J2569">
        <f t="shared" si="206"/>
        <v>27.5</v>
      </c>
    </row>
    <row r="2570" spans="1:10" x14ac:dyDescent="0.2">
      <c r="A2570" t="s">
        <v>2612</v>
      </c>
      <c r="B2570" t="s">
        <v>2569</v>
      </c>
      <c r="C2570">
        <f t="shared" si="207"/>
        <v>952</v>
      </c>
      <c r="D2570">
        <f t="shared" si="207"/>
        <v>590</v>
      </c>
      <c r="E2570">
        <f t="array" ref="E2570">MIN(FIND(E$1:E$2,$A2570,C2570+1))-C2570</f>
        <v>5</v>
      </c>
      <c r="F2570">
        <f t="array" ref="F2570">MIN(FIND(F$1:F$2,$A2570,D2570+1))-D2570</f>
        <v>5</v>
      </c>
      <c r="G2570" t="str">
        <f t="shared" si="203"/>
        <v xml:space="preserve"> 20.4</v>
      </c>
      <c r="H2570" t="str">
        <f t="shared" si="204"/>
        <v xml:space="preserve"> 19.3</v>
      </c>
      <c r="I2570">
        <f t="shared" si="205"/>
        <v>20.399999999999999</v>
      </c>
      <c r="J2570">
        <f t="shared" si="206"/>
        <v>19.3</v>
      </c>
    </row>
    <row r="2571" spans="1:10" x14ac:dyDescent="0.2">
      <c r="A2571" t="s">
        <v>2613</v>
      </c>
      <c r="B2571" t="s">
        <v>2569</v>
      </c>
      <c r="C2571">
        <f t="shared" si="207"/>
        <v>958</v>
      </c>
      <c r="D2571">
        <f t="shared" si="207"/>
        <v>593</v>
      </c>
      <c r="E2571">
        <f t="array" ref="E2571">MIN(FIND(E$1:E$2,$A2571,C2571+1))-C2571</f>
        <v>5</v>
      </c>
      <c r="F2571">
        <f t="array" ref="F2571">MIN(FIND(F$1:F$2,$A2571,D2571+1))-D2571</f>
        <v>5</v>
      </c>
      <c r="G2571" t="str">
        <f t="shared" si="203"/>
        <v xml:space="preserve"> 16.6</v>
      </c>
      <c r="H2571" t="str">
        <f t="shared" si="204"/>
        <v xml:space="preserve"> 23.8</v>
      </c>
      <c r="I2571">
        <f t="shared" si="205"/>
        <v>16.600000000000001</v>
      </c>
      <c r="J2571">
        <f t="shared" si="206"/>
        <v>23.8</v>
      </c>
    </row>
    <row r="2572" spans="1:10" x14ac:dyDescent="0.2">
      <c r="A2572" t="s">
        <v>2614</v>
      </c>
      <c r="B2572" t="s">
        <v>2569</v>
      </c>
      <c r="C2572">
        <f t="shared" si="207"/>
        <v>960</v>
      </c>
      <c r="D2572">
        <f t="shared" si="207"/>
        <v>593</v>
      </c>
      <c r="E2572">
        <f t="array" ref="E2572">MIN(FIND(E$1:E$2,$A2572,C2572+1))-C2572</f>
        <v>5</v>
      </c>
      <c r="F2572">
        <f t="array" ref="F2572">MIN(FIND(F$1:F$2,$A2572,D2572+1))-D2572</f>
        <v>5</v>
      </c>
      <c r="G2572" t="str">
        <f t="shared" si="203"/>
        <v xml:space="preserve"> 10.2</v>
      </c>
      <c r="H2572" t="str">
        <f t="shared" si="204"/>
        <v xml:space="preserve"> 29.9</v>
      </c>
      <c r="I2572">
        <f t="shared" si="205"/>
        <v>10.199999999999999</v>
      </c>
      <c r="J2572">
        <f t="shared" si="206"/>
        <v>29.9</v>
      </c>
    </row>
    <row r="2573" spans="1:10" x14ac:dyDescent="0.2">
      <c r="A2573" t="s">
        <v>2615</v>
      </c>
      <c r="B2573" t="s">
        <v>2569</v>
      </c>
      <c r="C2573">
        <f t="shared" si="207"/>
        <v>949</v>
      </c>
      <c r="D2573">
        <f t="shared" si="207"/>
        <v>589</v>
      </c>
      <c r="E2573">
        <f t="array" ref="E2573">MIN(FIND(E$1:E$2,$A2573,C2573+1))-C2573</f>
        <v>5</v>
      </c>
      <c r="F2573">
        <f t="array" ref="F2573">MIN(FIND(F$1:F$2,$A2573,D2573+1))-D2573</f>
        <v>5</v>
      </c>
      <c r="G2573" t="str">
        <f t="shared" si="203"/>
        <v xml:space="preserve"> 26.4</v>
      </c>
      <c r="H2573" t="str">
        <f t="shared" si="204"/>
        <v xml:space="preserve"> 21.8</v>
      </c>
      <c r="I2573">
        <f t="shared" si="205"/>
        <v>26.4</v>
      </c>
      <c r="J2573">
        <f t="shared" si="206"/>
        <v>21.8</v>
      </c>
    </row>
    <row r="2574" spans="1:10" x14ac:dyDescent="0.2">
      <c r="A2574" t="s">
        <v>2616</v>
      </c>
      <c r="B2574" t="s">
        <v>2569</v>
      </c>
      <c r="C2574">
        <f t="shared" si="207"/>
        <v>944</v>
      </c>
      <c r="D2574">
        <f t="shared" si="207"/>
        <v>590</v>
      </c>
      <c r="E2574">
        <f t="array" ref="E2574">MIN(FIND(E$1:E$2,$A2574,C2574+1))-C2574</f>
        <v>5</v>
      </c>
      <c r="F2574">
        <f t="array" ref="F2574">MIN(FIND(F$1:F$2,$A2574,D2574+1))-D2574</f>
        <v>5</v>
      </c>
      <c r="G2574" t="str">
        <f t="shared" si="203"/>
        <v xml:space="preserve"> 16.5</v>
      </c>
      <c r="H2574" t="str">
        <f t="shared" si="204"/>
        <v xml:space="preserve"> 24.9</v>
      </c>
      <c r="I2574">
        <f t="shared" si="205"/>
        <v>16.5</v>
      </c>
      <c r="J2574">
        <f t="shared" si="206"/>
        <v>24.9</v>
      </c>
    </row>
    <row r="2575" spans="1:10" x14ac:dyDescent="0.2">
      <c r="A2575" t="s">
        <v>2617</v>
      </c>
      <c r="B2575" t="s">
        <v>2569</v>
      </c>
      <c r="C2575">
        <f t="shared" si="207"/>
        <v>953</v>
      </c>
      <c r="D2575">
        <f t="shared" si="207"/>
        <v>592</v>
      </c>
      <c r="E2575">
        <f t="array" ref="E2575">MIN(FIND(E$1:E$2,$A2575,C2575+1))-C2575</f>
        <v>5</v>
      </c>
      <c r="F2575">
        <f t="array" ref="F2575">MIN(FIND(F$1:F$2,$A2575,D2575+1))-D2575</f>
        <v>5</v>
      </c>
      <c r="G2575" t="str">
        <f t="shared" si="203"/>
        <v xml:space="preserve"> 14.8</v>
      </c>
      <c r="H2575" t="str">
        <f t="shared" si="204"/>
        <v xml:space="preserve"> 24.3</v>
      </c>
      <c r="I2575">
        <f t="shared" si="205"/>
        <v>14.8</v>
      </c>
      <c r="J2575">
        <f t="shared" si="206"/>
        <v>24.3</v>
      </c>
    </row>
    <row r="2576" spans="1:10" x14ac:dyDescent="0.2">
      <c r="A2576" t="s">
        <v>2618</v>
      </c>
      <c r="B2576" t="s">
        <v>2569</v>
      </c>
      <c r="C2576">
        <f t="shared" si="207"/>
        <v>953</v>
      </c>
      <c r="D2576">
        <f t="shared" si="207"/>
        <v>589</v>
      </c>
      <c r="E2576">
        <f t="array" ref="E2576">MIN(FIND(E$1:E$2,$A2576,C2576+1))-C2576</f>
        <v>5</v>
      </c>
      <c r="F2576">
        <f t="array" ref="F2576">MIN(FIND(F$1:F$2,$A2576,D2576+1))-D2576</f>
        <v>5</v>
      </c>
      <c r="G2576" t="str">
        <f t="shared" si="203"/>
        <v xml:space="preserve"> 13.4</v>
      </c>
      <c r="H2576" t="str">
        <f t="shared" si="204"/>
        <v xml:space="preserve"> 20.1</v>
      </c>
      <c r="I2576">
        <f t="shared" si="205"/>
        <v>13.4</v>
      </c>
      <c r="J2576">
        <f t="shared" si="206"/>
        <v>20.100000000000001</v>
      </c>
    </row>
    <row r="2577" spans="1:10" x14ac:dyDescent="0.2">
      <c r="A2577" t="s">
        <v>2619</v>
      </c>
      <c r="B2577" t="s">
        <v>2569</v>
      </c>
      <c r="C2577">
        <f t="shared" si="207"/>
        <v>944</v>
      </c>
      <c r="D2577">
        <f t="shared" si="207"/>
        <v>590</v>
      </c>
      <c r="E2577">
        <f t="array" ref="E2577">MIN(FIND(E$1:E$2,$A2577,C2577+1))-C2577</f>
        <v>5</v>
      </c>
      <c r="F2577">
        <f t="array" ref="F2577">MIN(FIND(F$1:F$2,$A2577,D2577+1))-D2577</f>
        <v>5</v>
      </c>
      <c r="G2577" t="str">
        <f t="shared" si="203"/>
        <v xml:space="preserve"> 15.4</v>
      </c>
      <c r="H2577" t="str">
        <f t="shared" si="204"/>
        <v xml:space="preserve"> 17.4</v>
      </c>
      <c r="I2577">
        <f t="shared" si="205"/>
        <v>15.4</v>
      </c>
      <c r="J2577">
        <f t="shared" si="206"/>
        <v>17.399999999999999</v>
      </c>
    </row>
    <row r="2578" spans="1:10" x14ac:dyDescent="0.2">
      <c r="A2578" t="s">
        <v>2620</v>
      </c>
      <c r="B2578" t="s">
        <v>2569</v>
      </c>
      <c r="C2578">
        <f t="shared" si="207"/>
        <v>947</v>
      </c>
      <c r="D2578">
        <f t="shared" si="207"/>
        <v>590</v>
      </c>
      <c r="E2578">
        <f t="array" ref="E2578">MIN(FIND(E$1:E$2,$A2578,C2578+1))-C2578</f>
        <v>5</v>
      </c>
      <c r="F2578">
        <f t="array" ref="F2578">MIN(FIND(F$1:F$2,$A2578,D2578+1))-D2578</f>
        <v>5</v>
      </c>
      <c r="G2578" t="str">
        <f t="shared" si="203"/>
        <v xml:space="preserve"> 13.8</v>
      </c>
      <c r="H2578" t="str">
        <f t="shared" si="204"/>
        <v xml:space="preserve"> 24.5</v>
      </c>
      <c r="I2578">
        <f t="shared" si="205"/>
        <v>13.8</v>
      </c>
      <c r="J2578">
        <f t="shared" si="206"/>
        <v>24.5</v>
      </c>
    </row>
    <row r="2579" spans="1:10" x14ac:dyDescent="0.2">
      <c r="A2579" t="s">
        <v>2621</v>
      </c>
      <c r="B2579" t="s">
        <v>2569</v>
      </c>
      <c r="C2579">
        <f t="shared" si="207"/>
        <v>949</v>
      </c>
      <c r="D2579">
        <f t="shared" si="207"/>
        <v>590</v>
      </c>
      <c r="E2579">
        <f t="array" ref="E2579">MIN(FIND(E$1:E$2,$A2579,C2579+1))-C2579</f>
        <v>5</v>
      </c>
      <c r="F2579">
        <f t="array" ref="F2579">MIN(FIND(F$1:F$2,$A2579,D2579+1))-D2579</f>
        <v>5</v>
      </c>
      <c r="G2579" t="str">
        <f t="shared" si="203"/>
        <v xml:space="preserve"> 16.7</v>
      </c>
      <c r="H2579" t="str">
        <f t="shared" si="204"/>
        <v xml:space="preserve"> 17.2</v>
      </c>
      <c r="I2579">
        <f t="shared" si="205"/>
        <v>16.7</v>
      </c>
      <c r="J2579">
        <f t="shared" si="206"/>
        <v>17.2</v>
      </c>
    </row>
    <row r="2580" spans="1:10" x14ac:dyDescent="0.2">
      <c r="A2580" t="s">
        <v>2622</v>
      </c>
      <c r="B2580" t="s">
        <v>2569</v>
      </c>
      <c r="C2580">
        <f t="shared" si="207"/>
        <v>945</v>
      </c>
      <c r="D2580">
        <f t="shared" si="207"/>
        <v>589</v>
      </c>
      <c r="E2580">
        <f t="array" ref="E2580">MIN(FIND(E$1:E$2,$A2580,C2580+1))-C2580</f>
        <v>5</v>
      </c>
      <c r="F2580">
        <f t="array" ref="F2580">MIN(FIND(F$1:F$2,$A2580,D2580+1))-D2580</f>
        <v>5</v>
      </c>
      <c r="G2580" t="str">
        <f t="shared" si="203"/>
        <v xml:space="preserve"> 26.5</v>
      </c>
      <c r="H2580" t="str">
        <f t="shared" si="204"/>
        <v xml:space="preserve"> 19.7</v>
      </c>
      <c r="I2580">
        <f t="shared" si="205"/>
        <v>26.5</v>
      </c>
      <c r="J2580">
        <f t="shared" si="206"/>
        <v>19.7</v>
      </c>
    </row>
    <row r="2581" spans="1:10" x14ac:dyDescent="0.2">
      <c r="A2581" t="s">
        <v>2623</v>
      </c>
      <c r="B2581" t="s">
        <v>2569</v>
      </c>
      <c r="C2581">
        <f t="shared" si="207"/>
        <v>951</v>
      </c>
      <c r="D2581">
        <f t="shared" si="207"/>
        <v>590</v>
      </c>
      <c r="E2581">
        <f t="array" ref="E2581">MIN(FIND(E$1:E$2,$A2581,C2581+1))-C2581</f>
        <v>5</v>
      </c>
      <c r="F2581">
        <f t="array" ref="F2581">MIN(FIND(F$1:F$2,$A2581,D2581+1))-D2581</f>
        <v>5</v>
      </c>
      <c r="G2581" t="str">
        <f t="shared" si="203"/>
        <v xml:space="preserve"> 25.2</v>
      </c>
      <c r="H2581" t="str">
        <f t="shared" si="204"/>
        <v xml:space="preserve"> 10.9</v>
      </c>
      <c r="I2581">
        <f t="shared" si="205"/>
        <v>25.2</v>
      </c>
      <c r="J2581">
        <f t="shared" si="206"/>
        <v>10.9</v>
      </c>
    </row>
    <row r="2582" spans="1:10" x14ac:dyDescent="0.2">
      <c r="A2582" t="s">
        <v>2624</v>
      </c>
      <c r="B2582" t="s">
        <v>2569</v>
      </c>
      <c r="C2582">
        <f t="shared" si="207"/>
        <v>951</v>
      </c>
      <c r="D2582">
        <f t="shared" si="207"/>
        <v>589</v>
      </c>
      <c r="E2582">
        <f t="array" ref="E2582">MIN(FIND(E$1:E$2,$A2582,C2582+1))-C2582</f>
        <v>5</v>
      </c>
      <c r="F2582">
        <f t="array" ref="F2582">MIN(FIND(F$1:F$2,$A2582,D2582+1))-D2582</f>
        <v>5</v>
      </c>
      <c r="G2582" t="str">
        <f t="shared" si="203"/>
        <v xml:space="preserve"> 18.1</v>
      </c>
      <c r="H2582" t="str">
        <f t="shared" si="204"/>
        <v xml:space="preserve"> 14.0</v>
      </c>
      <c r="I2582">
        <f t="shared" si="205"/>
        <v>18.100000000000001</v>
      </c>
      <c r="J2582">
        <f t="shared" si="206"/>
        <v>14</v>
      </c>
    </row>
    <row r="2583" spans="1:10" x14ac:dyDescent="0.2">
      <c r="A2583" t="s">
        <v>2625</v>
      </c>
      <c r="B2583" t="s">
        <v>2569</v>
      </c>
      <c r="C2583">
        <f t="shared" si="207"/>
        <v>969</v>
      </c>
      <c r="D2583">
        <f t="shared" si="207"/>
        <v>595</v>
      </c>
      <c r="E2583">
        <f t="array" ref="E2583">MIN(FIND(E$1:E$2,$A2583,C2583+1))-C2583</f>
        <v>5</v>
      </c>
      <c r="F2583">
        <f t="array" ref="F2583">MIN(FIND(F$1:F$2,$A2583,D2583+1))-D2583</f>
        <v>5</v>
      </c>
      <c r="G2583" t="str">
        <f t="shared" si="203"/>
        <v xml:space="preserve"> 19.1</v>
      </c>
      <c r="H2583" t="str">
        <f t="shared" si="204"/>
        <v xml:space="preserve"> 26.0</v>
      </c>
      <c r="I2583">
        <f t="shared" si="205"/>
        <v>19.100000000000001</v>
      </c>
      <c r="J2583">
        <f t="shared" si="206"/>
        <v>26</v>
      </c>
    </row>
    <row r="2584" spans="1:10" x14ac:dyDescent="0.2">
      <c r="A2584" t="s">
        <v>2626</v>
      </c>
      <c r="B2584" t="s">
        <v>2569</v>
      </c>
      <c r="C2584">
        <f t="shared" si="207"/>
        <v>949</v>
      </c>
      <c r="D2584">
        <f t="shared" si="207"/>
        <v>589</v>
      </c>
      <c r="E2584">
        <f t="array" ref="E2584">MIN(FIND(E$1:E$2,$A2584,C2584+1))-C2584</f>
        <v>5</v>
      </c>
      <c r="F2584">
        <f t="array" ref="F2584">MIN(FIND(F$1:F$2,$A2584,D2584+1))-D2584</f>
        <v>5</v>
      </c>
      <c r="G2584" t="str">
        <f t="shared" si="203"/>
        <v xml:space="preserve"> 21.9</v>
      </c>
      <c r="H2584" t="str">
        <f t="shared" si="204"/>
        <v xml:space="preserve"> 14.0</v>
      </c>
      <c r="I2584">
        <f t="shared" si="205"/>
        <v>21.9</v>
      </c>
      <c r="J2584">
        <f t="shared" si="206"/>
        <v>14</v>
      </c>
    </row>
    <row r="2585" spans="1:10" x14ac:dyDescent="0.2">
      <c r="A2585" t="s">
        <v>2627</v>
      </c>
      <c r="B2585" t="s">
        <v>2569</v>
      </c>
      <c r="C2585">
        <f t="shared" si="207"/>
        <v>957</v>
      </c>
      <c r="D2585">
        <f t="shared" si="207"/>
        <v>593</v>
      </c>
      <c r="E2585">
        <f t="array" ref="E2585">MIN(FIND(E$1:E$2,$A2585,C2585+1))-C2585</f>
        <v>5</v>
      </c>
      <c r="F2585">
        <f t="array" ref="F2585">MIN(FIND(F$1:F$2,$A2585,D2585+1))-D2585</f>
        <v>5</v>
      </c>
      <c r="G2585" t="str">
        <f t="shared" si="203"/>
        <v xml:space="preserve"> 18.9</v>
      </c>
      <c r="H2585" t="str">
        <f t="shared" si="204"/>
        <v xml:space="preserve"> 15.1</v>
      </c>
      <c r="I2585">
        <f t="shared" si="205"/>
        <v>18.899999999999999</v>
      </c>
      <c r="J2585">
        <f t="shared" si="206"/>
        <v>15.1</v>
      </c>
    </row>
    <row r="2586" spans="1:10" x14ac:dyDescent="0.2">
      <c r="A2586" t="s">
        <v>2628</v>
      </c>
      <c r="B2586" t="s">
        <v>2569</v>
      </c>
      <c r="C2586">
        <f t="shared" si="207"/>
        <v>940</v>
      </c>
      <c r="D2586">
        <f t="shared" si="207"/>
        <v>587</v>
      </c>
      <c r="E2586">
        <f t="array" ref="E2586">MIN(FIND(E$1:E$2,$A2586,C2586+1))-C2586</f>
        <v>5</v>
      </c>
      <c r="F2586">
        <f t="array" ref="F2586">MIN(FIND(F$1:F$2,$A2586,D2586+1))-D2586</f>
        <v>5</v>
      </c>
      <c r="G2586" t="str">
        <f t="shared" si="203"/>
        <v xml:space="preserve"> 17.9</v>
      </c>
      <c r="H2586" t="str">
        <f t="shared" si="204"/>
        <v xml:space="preserve"> 27.7</v>
      </c>
      <c r="I2586">
        <f t="shared" si="205"/>
        <v>17.899999999999999</v>
      </c>
      <c r="J2586">
        <f t="shared" si="206"/>
        <v>27.7</v>
      </c>
    </row>
    <row r="2587" spans="1:10" x14ac:dyDescent="0.2">
      <c r="A2587" t="s">
        <v>2629</v>
      </c>
      <c r="B2587" t="s">
        <v>2569</v>
      </c>
      <c r="C2587">
        <f t="shared" si="207"/>
        <v>963</v>
      </c>
      <c r="D2587">
        <f t="shared" si="207"/>
        <v>593</v>
      </c>
      <c r="E2587">
        <f t="array" ref="E2587">MIN(FIND(E$1:E$2,$A2587,C2587+1))-C2587</f>
        <v>4</v>
      </c>
      <c r="F2587">
        <f t="array" ref="F2587">MIN(FIND(F$1:F$2,$A2587,D2587+1))-D2587</f>
        <v>5</v>
      </c>
      <c r="G2587" t="str">
        <f t="shared" si="203"/>
        <v xml:space="preserve"> 8.7</v>
      </c>
      <c r="H2587" t="str">
        <f t="shared" si="204"/>
        <v xml:space="preserve"> 27.4</v>
      </c>
      <c r="I2587">
        <f t="shared" si="205"/>
        <v>8.6999999999999993</v>
      </c>
      <c r="J2587">
        <f t="shared" si="206"/>
        <v>27.4</v>
      </c>
    </row>
    <row r="2588" spans="1:10" x14ac:dyDescent="0.2">
      <c r="A2588" t="s">
        <v>2630</v>
      </c>
      <c r="B2588" t="s">
        <v>2569</v>
      </c>
      <c r="C2588">
        <f t="shared" si="207"/>
        <v>952</v>
      </c>
      <c r="D2588">
        <f t="shared" si="207"/>
        <v>592</v>
      </c>
      <c r="E2588">
        <f t="array" ref="E2588">MIN(FIND(E$1:E$2,$A2588,C2588+1))-C2588</f>
        <v>5</v>
      </c>
      <c r="F2588">
        <f t="array" ref="F2588">MIN(FIND(F$1:F$2,$A2588,D2588+1))-D2588</f>
        <v>5</v>
      </c>
      <c r="G2588" t="str">
        <f t="shared" si="203"/>
        <v xml:space="preserve"> 13.5</v>
      </c>
      <c r="H2588" t="str">
        <f t="shared" si="204"/>
        <v xml:space="preserve"> 24.4</v>
      </c>
      <c r="I2588">
        <f t="shared" si="205"/>
        <v>13.5</v>
      </c>
      <c r="J2588">
        <f t="shared" si="206"/>
        <v>24.4</v>
      </c>
    </row>
    <row r="2589" spans="1:10" x14ac:dyDescent="0.2">
      <c r="A2589" t="s">
        <v>2631</v>
      </c>
      <c r="B2589" t="s">
        <v>2569</v>
      </c>
      <c r="C2589">
        <f t="shared" si="207"/>
        <v>944</v>
      </c>
      <c r="D2589">
        <f t="shared" si="207"/>
        <v>589</v>
      </c>
      <c r="E2589">
        <f t="array" ref="E2589">MIN(FIND(E$1:E$2,$A2589,C2589+1))-C2589</f>
        <v>5</v>
      </c>
      <c r="F2589">
        <f t="array" ref="F2589">MIN(FIND(F$1:F$2,$A2589,D2589+1))-D2589</f>
        <v>5</v>
      </c>
      <c r="G2589" t="str">
        <f t="shared" si="203"/>
        <v xml:space="preserve"> 18.8</v>
      </c>
      <c r="H2589" t="str">
        <f t="shared" si="204"/>
        <v xml:space="preserve"> 15.9</v>
      </c>
      <c r="I2589">
        <f t="shared" si="205"/>
        <v>18.8</v>
      </c>
      <c r="J2589">
        <f t="shared" si="206"/>
        <v>15.9</v>
      </c>
    </row>
    <row r="2590" spans="1:10" x14ac:dyDescent="0.2">
      <c r="A2590" t="s">
        <v>2632</v>
      </c>
      <c r="B2590" t="s">
        <v>2569</v>
      </c>
      <c r="C2590">
        <f t="shared" si="207"/>
        <v>945</v>
      </c>
      <c r="D2590">
        <f t="shared" si="207"/>
        <v>589</v>
      </c>
      <c r="E2590">
        <f t="array" ref="E2590">MIN(FIND(E$1:E$2,$A2590,C2590+1))-C2590</f>
        <v>5</v>
      </c>
      <c r="F2590">
        <f t="array" ref="F2590">MIN(FIND(F$1:F$2,$A2590,D2590+1))-D2590</f>
        <v>5</v>
      </c>
      <c r="G2590" t="str">
        <f t="shared" si="203"/>
        <v xml:space="preserve"> 26.5</v>
      </c>
      <c r="H2590" t="str">
        <f t="shared" si="204"/>
        <v xml:space="preserve"> 15.5</v>
      </c>
      <c r="I2590">
        <f t="shared" si="205"/>
        <v>26.5</v>
      </c>
      <c r="J2590">
        <f t="shared" si="206"/>
        <v>15.5</v>
      </c>
    </row>
    <row r="2591" spans="1:10" x14ac:dyDescent="0.2">
      <c r="A2591" t="s">
        <v>2633</v>
      </c>
      <c r="B2591" t="s">
        <v>2569</v>
      </c>
      <c r="C2591">
        <f t="shared" si="207"/>
        <v>943</v>
      </c>
      <c r="D2591">
        <f t="shared" si="207"/>
        <v>588</v>
      </c>
      <c r="E2591">
        <f t="array" ref="E2591">MIN(FIND(E$1:E$2,$A2591,C2591+1))-C2591</f>
        <v>5</v>
      </c>
      <c r="F2591">
        <f t="array" ref="F2591">MIN(FIND(F$1:F$2,$A2591,D2591+1))-D2591</f>
        <v>5</v>
      </c>
      <c r="G2591" t="str">
        <f t="shared" si="203"/>
        <v xml:space="preserve"> 16.7</v>
      </c>
      <c r="H2591" t="str">
        <f t="shared" si="204"/>
        <v xml:space="preserve"> 20.4</v>
      </c>
      <c r="I2591">
        <f t="shared" si="205"/>
        <v>16.7</v>
      </c>
      <c r="J2591">
        <f t="shared" si="206"/>
        <v>20.399999999999999</v>
      </c>
    </row>
    <row r="2592" spans="1:10" x14ac:dyDescent="0.2">
      <c r="A2592" t="s">
        <v>2634</v>
      </c>
      <c r="B2592" t="s">
        <v>2569</v>
      </c>
      <c r="C2592">
        <f t="shared" si="207"/>
        <v>945</v>
      </c>
      <c r="D2592">
        <f t="shared" si="207"/>
        <v>588</v>
      </c>
      <c r="E2592">
        <f t="array" ref="E2592">MIN(FIND(E$1:E$2,$A2592,C2592+1))-C2592</f>
        <v>5</v>
      </c>
      <c r="F2592">
        <f t="array" ref="F2592">MIN(FIND(F$1:F$2,$A2592,D2592+1))-D2592</f>
        <v>5</v>
      </c>
      <c r="G2592" t="str">
        <f t="shared" si="203"/>
        <v xml:space="preserve"> 19.7</v>
      </c>
      <c r="H2592" t="str">
        <f t="shared" si="204"/>
        <v xml:space="preserve"> 22.9</v>
      </c>
      <c r="I2592">
        <f t="shared" si="205"/>
        <v>19.7</v>
      </c>
      <c r="J2592">
        <f t="shared" si="206"/>
        <v>22.9</v>
      </c>
    </row>
    <row r="2593" spans="1:10" x14ac:dyDescent="0.2">
      <c r="A2593" t="s">
        <v>2635</v>
      </c>
      <c r="B2593" t="s">
        <v>2569</v>
      </c>
      <c r="C2593">
        <f t="shared" si="207"/>
        <v>956</v>
      </c>
      <c r="D2593">
        <f t="shared" si="207"/>
        <v>592</v>
      </c>
      <c r="E2593">
        <f t="array" ref="E2593">MIN(FIND(E$1:E$2,$A2593,C2593+1))-C2593</f>
        <v>5</v>
      </c>
      <c r="F2593">
        <f t="array" ref="F2593">MIN(FIND(F$1:F$2,$A2593,D2593+1))-D2593</f>
        <v>5</v>
      </c>
      <c r="G2593" t="str">
        <f t="shared" si="203"/>
        <v xml:space="preserve"> 19.0</v>
      </c>
      <c r="H2593" t="str">
        <f t="shared" si="204"/>
        <v xml:space="preserve"> 21.2</v>
      </c>
      <c r="I2593">
        <f t="shared" si="205"/>
        <v>19</v>
      </c>
      <c r="J2593">
        <f t="shared" si="206"/>
        <v>21.2</v>
      </c>
    </row>
    <row r="2594" spans="1:10" x14ac:dyDescent="0.2">
      <c r="A2594" t="s">
        <v>2636</v>
      </c>
      <c r="B2594" t="s">
        <v>2569</v>
      </c>
      <c r="C2594">
        <f t="shared" si="207"/>
        <v>959</v>
      </c>
      <c r="D2594">
        <f t="shared" si="207"/>
        <v>593</v>
      </c>
      <c r="E2594">
        <f t="array" ref="E2594">MIN(FIND(E$1:E$2,$A2594,C2594+1))-C2594</f>
        <v>5</v>
      </c>
      <c r="F2594">
        <f t="array" ref="F2594">MIN(FIND(F$1:F$2,$A2594,D2594+1))-D2594</f>
        <v>5</v>
      </c>
      <c r="G2594" t="str">
        <f t="shared" si="203"/>
        <v xml:space="preserve"> 15.9</v>
      </c>
      <c r="H2594" t="str">
        <f t="shared" si="204"/>
        <v xml:space="preserve"> 20.4</v>
      </c>
      <c r="I2594">
        <f t="shared" si="205"/>
        <v>15.9</v>
      </c>
      <c r="J2594">
        <f t="shared" si="206"/>
        <v>20.399999999999999</v>
      </c>
    </row>
    <row r="2595" spans="1:10" x14ac:dyDescent="0.2">
      <c r="A2595" t="s">
        <v>2637</v>
      </c>
      <c r="B2595" t="s">
        <v>2569</v>
      </c>
      <c r="C2595">
        <f t="shared" si="207"/>
        <v>946</v>
      </c>
      <c r="D2595">
        <f t="shared" si="207"/>
        <v>590</v>
      </c>
      <c r="E2595">
        <f t="array" ref="E2595">MIN(FIND(E$1:E$2,$A2595,C2595+1))-C2595</f>
        <v>5</v>
      </c>
      <c r="F2595">
        <f t="array" ref="F2595">MIN(FIND(F$1:F$2,$A2595,D2595+1))-D2595</f>
        <v>5</v>
      </c>
      <c r="G2595" t="str">
        <f t="shared" si="203"/>
        <v xml:space="preserve"> 18.4</v>
      </c>
      <c r="H2595" t="str">
        <f t="shared" si="204"/>
        <v xml:space="preserve"> 22.9</v>
      </c>
      <c r="I2595">
        <f t="shared" si="205"/>
        <v>18.399999999999999</v>
      </c>
      <c r="J2595">
        <f t="shared" si="206"/>
        <v>22.9</v>
      </c>
    </row>
    <row r="2596" spans="1:10" x14ac:dyDescent="0.2">
      <c r="A2596" t="s">
        <v>2638</v>
      </c>
      <c r="B2596" t="s">
        <v>2569</v>
      </c>
      <c r="C2596">
        <f t="shared" si="207"/>
        <v>958</v>
      </c>
      <c r="D2596">
        <f t="shared" si="207"/>
        <v>593</v>
      </c>
      <c r="E2596">
        <f t="array" ref="E2596">MIN(FIND(E$1:E$2,$A2596,C2596+1))-C2596</f>
        <v>5</v>
      </c>
      <c r="F2596">
        <f t="array" ref="F2596">MIN(FIND(F$1:F$2,$A2596,D2596+1))-D2596</f>
        <v>5</v>
      </c>
      <c r="G2596" t="str">
        <f t="shared" si="203"/>
        <v xml:space="preserve"> 11.9</v>
      </c>
      <c r="H2596" t="str">
        <f t="shared" si="204"/>
        <v xml:space="preserve"> 29.0</v>
      </c>
      <c r="I2596">
        <f t="shared" si="205"/>
        <v>11.9</v>
      </c>
      <c r="J2596">
        <f t="shared" si="206"/>
        <v>29</v>
      </c>
    </row>
    <row r="2597" spans="1:10" x14ac:dyDescent="0.2">
      <c r="A2597" t="s">
        <v>2639</v>
      </c>
      <c r="B2597" t="s">
        <v>2569</v>
      </c>
      <c r="C2597">
        <f t="shared" si="207"/>
        <v>967</v>
      </c>
      <c r="D2597">
        <f t="shared" si="207"/>
        <v>595</v>
      </c>
      <c r="E2597">
        <f t="array" ref="E2597">MIN(FIND(E$1:E$2,$A2597,C2597+1))-C2597</f>
        <v>5</v>
      </c>
      <c r="F2597">
        <f t="array" ref="F2597">MIN(FIND(F$1:F$2,$A2597,D2597+1))-D2597</f>
        <v>5</v>
      </c>
      <c r="G2597" t="str">
        <f t="shared" si="203"/>
        <v xml:space="preserve"> 23.3</v>
      </c>
      <c r="H2597" t="str">
        <f t="shared" si="204"/>
        <v xml:space="preserve"> 23.2</v>
      </c>
      <c r="I2597">
        <f t="shared" si="205"/>
        <v>23.3</v>
      </c>
      <c r="J2597">
        <f t="shared" si="206"/>
        <v>23.2</v>
      </c>
    </row>
    <row r="2598" spans="1:10" x14ac:dyDescent="0.2">
      <c r="A2598" t="s">
        <v>2640</v>
      </c>
      <c r="B2598" t="s">
        <v>2569</v>
      </c>
      <c r="C2598">
        <f t="shared" si="207"/>
        <v>952</v>
      </c>
      <c r="D2598">
        <f t="shared" si="207"/>
        <v>592</v>
      </c>
      <c r="E2598">
        <f t="array" ref="E2598">MIN(FIND(E$1:E$2,$A2598,C2598+1))-C2598</f>
        <v>5</v>
      </c>
      <c r="F2598">
        <f t="array" ref="F2598">MIN(FIND(F$1:F$2,$A2598,D2598+1))-D2598</f>
        <v>5</v>
      </c>
      <c r="G2598" t="str">
        <f t="shared" si="203"/>
        <v xml:space="preserve"> 22.3</v>
      </c>
      <c r="H2598" t="str">
        <f t="shared" si="204"/>
        <v xml:space="preserve"> 18.2</v>
      </c>
      <c r="I2598">
        <f t="shared" si="205"/>
        <v>22.3</v>
      </c>
      <c r="J2598">
        <f t="shared" si="206"/>
        <v>18.2</v>
      </c>
    </row>
    <row r="2599" spans="1:10" x14ac:dyDescent="0.2">
      <c r="A2599" t="s">
        <v>2641</v>
      </c>
      <c r="B2599" t="s">
        <v>2569</v>
      </c>
      <c r="C2599">
        <f t="shared" si="207"/>
        <v>946</v>
      </c>
      <c r="D2599">
        <f t="shared" si="207"/>
        <v>590</v>
      </c>
      <c r="E2599">
        <f t="array" ref="E2599">MIN(FIND(E$1:E$2,$A2599,C2599+1))-C2599</f>
        <v>5</v>
      </c>
      <c r="F2599">
        <f t="array" ref="F2599">MIN(FIND(F$1:F$2,$A2599,D2599+1))-D2599</f>
        <v>5</v>
      </c>
      <c r="G2599" t="str">
        <f t="shared" si="203"/>
        <v xml:space="preserve"> 20.9</v>
      </c>
      <c r="H2599" t="str">
        <f t="shared" si="204"/>
        <v xml:space="preserve"> 27.0</v>
      </c>
      <c r="I2599">
        <f t="shared" si="205"/>
        <v>20.9</v>
      </c>
      <c r="J2599">
        <f t="shared" si="206"/>
        <v>27</v>
      </c>
    </row>
    <row r="2600" spans="1:10" x14ac:dyDescent="0.2">
      <c r="A2600" t="s">
        <v>2642</v>
      </c>
      <c r="B2600" t="s">
        <v>2569</v>
      </c>
      <c r="C2600">
        <f t="shared" si="207"/>
        <v>950</v>
      </c>
      <c r="D2600">
        <f t="shared" si="207"/>
        <v>591</v>
      </c>
      <c r="E2600">
        <f t="array" ref="E2600">MIN(FIND(E$1:E$2,$A2600,C2600+1))-C2600</f>
        <v>5</v>
      </c>
      <c r="F2600">
        <f t="array" ref="F2600">MIN(FIND(F$1:F$2,$A2600,D2600+1))-D2600</f>
        <v>5</v>
      </c>
      <c r="G2600" t="str">
        <f t="shared" si="203"/>
        <v xml:space="preserve"> 17.2</v>
      </c>
      <c r="H2600" t="str">
        <f t="shared" si="204"/>
        <v xml:space="preserve"> 28.2</v>
      </c>
      <c r="I2600">
        <f t="shared" si="205"/>
        <v>17.2</v>
      </c>
      <c r="J2600">
        <f t="shared" si="206"/>
        <v>28.2</v>
      </c>
    </row>
    <row r="2601" spans="1:10" x14ac:dyDescent="0.2">
      <c r="A2601" t="s">
        <v>2643</v>
      </c>
      <c r="B2601" t="s">
        <v>2569</v>
      </c>
      <c r="C2601">
        <f t="shared" si="207"/>
        <v>955</v>
      </c>
      <c r="D2601">
        <f t="shared" si="207"/>
        <v>592</v>
      </c>
      <c r="E2601">
        <f t="array" ref="E2601">MIN(FIND(E$1:E$2,$A2601,C2601+1))-C2601</f>
        <v>5</v>
      </c>
      <c r="F2601">
        <f t="array" ref="F2601">MIN(FIND(F$1:F$2,$A2601,D2601+1))-D2601</f>
        <v>5</v>
      </c>
      <c r="G2601" t="str">
        <f t="shared" si="203"/>
        <v xml:space="preserve"> 11.6</v>
      </c>
      <c r="H2601" t="str">
        <f t="shared" si="204"/>
        <v xml:space="preserve"> 23.0</v>
      </c>
      <c r="I2601">
        <f t="shared" si="205"/>
        <v>11.6</v>
      </c>
      <c r="J2601">
        <f t="shared" si="206"/>
        <v>23</v>
      </c>
    </row>
    <row r="2602" spans="1:10" x14ac:dyDescent="0.2">
      <c r="A2602" t="s">
        <v>2644</v>
      </c>
      <c r="B2602" t="s">
        <v>2569</v>
      </c>
      <c r="C2602">
        <f t="shared" si="207"/>
        <v>943</v>
      </c>
      <c r="D2602">
        <f t="shared" si="207"/>
        <v>589</v>
      </c>
      <c r="E2602">
        <f t="array" ref="E2602">MIN(FIND(E$1:E$2,$A2602,C2602+1))-C2602</f>
        <v>5</v>
      </c>
      <c r="F2602">
        <f t="array" ref="F2602">MIN(FIND(F$1:F$2,$A2602,D2602+1))-D2602</f>
        <v>5</v>
      </c>
      <c r="G2602" t="str">
        <f t="shared" si="203"/>
        <v xml:space="preserve"> 17.1</v>
      </c>
      <c r="H2602" t="str">
        <f t="shared" si="204"/>
        <v xml:space="preserve"> 20.9</v>
      </c>
      <c r="I2602">
        <f t="shared" si="205"/>
        <v>17.100000000000001</v>
      </c>
      <c r="J2602">
        <f t="shared" si="206"/>
        <v>20.9</v>
      </c>
    </row>
    <row r="2603" spans="1:10" x14ac:dyDescent="0.2">
      <c r="A2603" t="s">
        <v>2645</v>
      </c>
      <c r="B2603" t="s">
        <v>2569</v>
      </c>
      <c r="C2603">
        <f t="shared" si="207"/>
        <v>945</v>
      </c>
      <c r="D2603">
        <f t="shared" si="207"/>
        <v>589</v>
      </c>
      <c r="E2603">
        <f t="array" ref="E2603">MIN(FIND(E$1:E$2,$A2603,C2603+1))-C2603</f>
        <v>5</v>
      </c>
      <c r="F2603">
        <f t="array" ref="F2603">MIN(FIND(F$1:F$2,$A2603,D2603+1))-D2603</f>
        <v>5</v>
      </c>
      <c r="G2603" t="str">
        <f t="shared" si="203"/>
        <v xml:space="preserve"> 20.3</v>
      </c>
      <c r="H2603" t="str">
        <f t="shared" si="204"/>
        <v xml:space="preserve"> 18.1</v>
      </c>
      <c r="I2603">
        <f t="shared" si="205"/>
        <v>20.3</v>
      </c>
      <c r="J2603">
        <f t="shared" si="206"/>
        <v>18.100000000000001</v>
      </c>
    </row>
    <row r="2604" spans="1:10" x14ac:dyDescent="0.2">
      <c r="A2604" t="s">
        <v>2646</v>
      </c>
      <c r="B2604" t="s">
        <v>2569</v>
      </c>
      <c r="C2604">
        <f t="shared" si="207"/>
        <v>938</v>
      </c>
      <c r="D2604">
        <f t="shared" si="207"/>
        <v>588</v>
      </c>
      <c r="E2604">
        <f t="array" ref="E2604">MIN(FIND(E$1:E$2,$A2604,C2604+1))-C2604</f>
        <v>5</v>
      </c>
      <c r="F2604">
        <f t="array" ref="F2604">MIN(FIND(F$1:F$2,$A2604,D2604+1))-D2604</f>
        <v>5</v>
      </c>
      <c r="G2604" t="str">
        <f t="shared" si="203"/>
        <v xml:space="preserve"> 15.4</v>
      </c>
      <c r="H2604" t="str">
        <f t="shared" si="204"/>
        <v xml:space="preserve"> 12.7</v>
      </c>
      <c r="I2604">
        <f t="shared" si="205"/>
        <v>15.4</v>
      </c>
      <c r="J2604">
        <f t="shared" si="206"/>
        <v>12.7</v>
      </c>
    </row>
    <row r="2605" spans="1:10" x14ac:dyDescent="0.2">
      <c r="A2605" t="s">
        <v>2647</v>
      </c>
      <c r="B2605" t="s">
        <v>2569</v>
      </c>
      <c r="C2605">
        <f t="shared" si="207"/>
        <v>967</v>
      </c>
      <c r="D2605">
        <f t="shared" si="207"/>
        <v>595</v>
      </c>
      <c r="E2605">
        <f t="array" ref="E2605">MIN(FIND(E$1:E$2,$A2605,C2605+1))-C2605</f>
        <v>4</v>
      </c>
      <c r="F2605">
        <f t="array" ref="F2605">MIN(FIND(F$1:F$2,$A2605,D2605+1))-D2605</f>
        <v>5</v>
      </c>
      <c r="G2605" t="str">
        <f t="shared" si="203"/>
        <v xml:space="preserve"> 8.4</v>
      </c>
      <c r="H2605" t="str">
        <f t="shared" si="204"/>
        <v xml:space="preserve"> 30.6</v>
      </c>
      <c r="I2605">
        <f t="shared" si="205"/>
        <v>8.4</v>
      </c>
      <c r="J2605">
        <f t="shared" si="206"/>
        <v>30.6</v>
      </c>
    </row>
    <row r="2606" spans="1:10" x14ac:dyDescent="0.2">
      <c r="A2606" t="s">
        <v>2648</v>
      </c>
      <c r="B2606" t="s">
        <v>2569</v>
      </c>
      <c r="C2606">
        <f t="shared" si="207"/>
        <v>947</v>
      </c>
      <c r="D2606">
        <f t="shared" si="207"/>
        <v>589</v>
      </c>
      <c r="E2606">
        <f t="array" ref="E2606">MIN(FIND(E$1:E$2,$A2606,C2606+1))-C2606</f>
        <v>5</v>
      </c>
      <c r="F2606">
        <f t="array" ref="F2606">MIN(FIND(F$1:F$2,$A2606,D2606+1))-D2606</f>
        <v>5</v>
      </c>
      <c r="G2606" t="str">
        <f t="shared" si="203"/>
        <v xml:space="preserve"> 14.4</v>
      </c>
      <c r="H2606" t="str">
        <f t="shared" si="204"/>
        <v xml:space="preserve"> 22.4</v>
      </c>
      <c r="I2606">
        <f t="shared" si="205"/>
        <v>14.4</v>
      </c>
      <c r="J2606">
        <f t="shared" si="206"/>
        <v>22.4</v>
      </c>
    </row>
    <row r="2607" spans="1:10" x14ac:dyDescent="0.2">
      <c r="A2607" t="s">
        <v>2649</v>
      </c>
      <c r="B2607" t="s">
        <v>2569</v>
      </c>
      <c r="C2607">
        <f t="shared" si="207"/>
        <v>954</v>
      </c>
      <c r="D2607">
        <f t="shared" si="207"/>
        <v>590</v>
      </c>
      <c r="E2607">
        <f t="array" ref="E2607">MIN(FIND(E$1:E$2,$A2607,C2607+1))-C2607</f>
        <v>5</v>
      </c>
      <c r="F2607">
        <f t="array" ref="F2607">MIN(FIND(F$1:F$2,$A2607,D2607+1))-D2607</f>
        <v>5</v>
      </c>
      <c r="G2607" t="str">
        <f t="shared" si="203"/>
        <v xml:space="preserve"> 15.6</v>
      </c>
      <c r="H2607" t="str">
        <f t="shared" si="204"/>
        <v xml:space="preserve"> 24.3</v>
      </c>
      <c r="I2607">
        <f t="shared" si="205"/>
        <v>15.6</v>
      </c>
      <c r="J2607">
        <f t="shared" si="206"/>
        <v>24.3</v>
      </c>
    </row>
    <row r="2608" spans="1:10" x14ac:dyDescent="0.2">
      <c r="A2608" t="s">
        <v>2650</v>
      </c>
      <c r="B2608" t="s">
        <v>2569</v>
      </c>
      <c r="C2608">
        <f t="shared" si="207"/>
        <v>946</v>
      </c>
      <c r="D2608">
        <f t="shared" si="207"/>
        <v>589</v>
      </c>
      <c r="E2608">
        <f t="array" ref="E2608">MIN(FIND(E$1:E$2,$A2608,C2608+1))-C2608</f>
        <v>5</v>
      </c>
      <c r="F2608">
        <f t="array" ref="F2608">MIN(FIND(F$1:F$2,$A2608,D2608+1))-D2608</f>
        <v>5</v>
      </c>
      <c r="G2608" t="str">
        <f t="shared" si="203"/>
        <v xml:space="preserve"> 24.0</v>
      </c>
      <c r="H2608" t="str">
        <f t="shared" si="204"/>
        <v xml:space="preserve"> 17.4</v>
      </c>
      <c r="I2608">
        <f t="shared" si="205"/>
        <v>24</v>
      </c>
      <c r="J2608">
        <f t="shared" si="206"/>
        <v>17.399999999999999</v>
      </c>
    </row>
    <row r="2609" spans="1:10" x14ac:dyDescent="0.2">
      <c r="A2609" t="s">
        <v>2651</v>
      </c>
      <c r="B2609" t="s">
        <v>2569</v>
      </c>
      <c r="C2609">
        <f t="shared" si="207"/>
        <v>949</v>
      </c>
      <c r="D2609">
        <f t="shared" si="207"/>
        <v>589</v>
      </c>
      <c r="E2609">
        <f t="array" ref="E2609">MIN(FIND(E$1:E$2,$A2609,C2609+1))-C2609</f>
        <v>5</v>
      </c>
      <c r="F2609">
        <f t="array" ref="F2609">MIN(FIND(F$1:F$2,$A2609,D2609+1))-D2609</f>
        <v>5</v>
      </c>
      <c r="G2609" t="str">
        <f t="shared" si="203"/>
        <v xml:space="preserve"> 16.8</v>
      </c>
      <c r="H2609" t="str">
        <f t="shared" si="204"/>
        <v xml:space="preserve"> 16.7</v>
      </c>
      <c r="I2609">
        <f t="shared" si="205"/>
        <v>16.8</v>
      </c>
      <c r="J2609">
        <f t="shared" si="206"/>
        <v>16.7</v>
      </c>
    </row>
    <row r="2610" spans="1:10" x14ac:dyDescent="0.2">
      <c r="A2610" t="s">
        <v>2652</v>
      </c>
      <c r="B2610" t="s">
        <v>2569</v>
      </c>
      <c r="C2610">
        <f t="shared" si="207"/>
        <v>966</v>
      </c>
      <c r="D2610">
        <f t="shared" si="207"/>
        <v>595</v>
      </c>
      <c r="E2610">
        <f t="array" ref="E2610">MIN(FIND(E$1:E$2,$A2610,C2610+1))-C2610</f>
        <v>5</v>
      </c>
      <c r="F2610">
        <f t="array" ref="F2610">MIN(FIND(F$1:F$2,$A2610,D2610+1))-D2610</f>
        <v>5</v>
      </c>
      <c r="G2610" t="str">
        <f t="shared" si="203"/>
        <v xml:space="preserve"> 13.3</v>
      </c>
      <c r="H2610" t="str">
        <f t="shared" si="204"/>
        <v xml:space="preserve"> 26.7</v>
      </c>
      <c r="I2610">
        <f t="shared" si="205"/>
        <v>13.3</v>
      </c>
      <c r="J2610">
        <f t="shared" si="206"/>
        <v>26.7</v>
      </c>
    </row>
    <row r="2611" spans="1:10" x14ac:dyDescent="0.2">
      <c r="A2611" t="s">
        <v>2653</v>
      </c>
      <c r="B2611" t="s">
        <v>2569</v>
      </c>
      <c r="C2611">
        <f t="shared" si="207"/>
        <v>945</v>
      </c>
      <c r="D2611">
        <f t="shared" si="207"/>
        <v>590</v>
      </c>
      <c r="E2611">
        <f t="array" ref="E2611">MIN(FIND(E$1:E$2,$A2611,C2611+1))-C2611</f>
        <v>5</v>
      </c>
      <c r="F2611">
        <f t="array" ref="F2611">MIN(FIND(F$1:F$2,$A2611,D2611+1))-D2611</f>
        <v>5</v>
      </c>
      <c r="G2611" t="str">
        <f t="shared" si="203"/>
        <v xml:space="preserve"> 15.5</v>
      </c>
      <c r="H2611" t="str">
        <f t="shared" si="204"/>
        <v xml:space="preserve"> 15.0</v>
      </c>
      <c r="I2611">
        <f t="shared" si="205"/>
        <v>15.5</v>
      </c>
      <c r="J2611">
        <f t="shared" si="206"/>
        <v>15</v>
      </c>
    </row>
    <row r="2612" spans="1:10" x14ac:dyDescent="0.2">
      <c r="A2612" t="s">
        <v>2654</v>
      </c>
      <c r="B2612" t="s">
        <v>2569</v>
      </c>
      <c r="C2612">
        <f t="shared" si="207"/>
        <v>958</v>
      </c>
      <c r="D2612">
        <f t="shared" si="207"/>
        <v>591</v>
      </c>
      <c r="E2612">
        <f t="array" ref="E2612">MIN(FIND(E$1:E$2,$A2612,C2612+1))-C2612</f>
        <v>5</v>
      </c>
      <c r="F2612">
        <f t="array" ref="F2612">MIN(FIND(F$1:F$2,$A2612,D2612+1))-D2612</f>
        <v>5</v>
      </c>
      <c r="G2612" t="str">
        <f t="shared" si="203"/>
        <v xml:space="preserve"> 12.0</v>
      </c>
      <c r="H2612" t="str">
        <f t="shared" si="204"/>
        <v xml:space="preserve"> 19.2</v>
      </c>
      <c r="I2612">
        <f t="shared" si="205"/>
        <v>12</v>
      </c>
      <c r="J2612">
        <f t="shared" si="206"/>
        <v>19.2</v>
      </c>
    </row>
    <row r="2613" spans="1:10" x14ac:dyDescent="0.2">
      <c r="A2613" t="s">
        <v>2655</v>
      </c>
      <c r="B2613" t="s">
        <v>2569</v>
      </c>
      <c r="C2613">
        <f t="shared" si="207"/>
        <v>941</v>
      </c>
      <c r="D2613">
        <f t="shared" si="207"/>
        <v>590</v>
      </c>
      <c r="E2613">
        <f t="array" ref="E2613">MIN(FIND(E$1:E$2,$A2613,C2613+1))-C2613</f>
        <v>4</v>
      </c>
      <c r="F2613">
        <f t="array" ref="F2613">MIN(FIND(F$1:F$2,$A2613,D2613+1))-D2613</f>
        <v>5</v>
      </c>
      <c r="G2613" t="str">
        <f t="shared" si="203"/>
        <v xml:space="preserve"> 4.2</v>
      </c>
      <c r="H2613" t="str">
        <f t="shared" si="204"/>
        <v xml:space="preserve"> 22.0</v>
      </c>
      <c r="I2613">
        <f t="shared" si="205"/>
        <v>4.2</v>
      </c>
      <c r="J2613">
        <f t="shared" si="206"/>
        <v>22</v>
      </c>
    </row>
    <row r="2614" spans="1:10" x14ac:dyDescent="0.2">
      <c r="A2614" t="s">
        <v>2656</v>
      </c>
      <c r="B2614" t="s">
        <v>2569</v>
      </c>
      <c r="C2614">
        <f t="shared" si="207"/>
        <v>944</v>
      </c>
      <c r="D2614">
        <f t="shared" si="207"/>
        <v>589</v>
      </c>
      <c r="E2614">
        <f t="array" ref="E2614">MIN(FIND(E$1:E$2,$A2614,C2614+1))-C2614</f>
        <v>5</v>
      </c>
      <c r="F2614">
        <f t="array" ref="F2614">MIN(FIND(F$1:F$2,$A2614,D2614+1))-D2614</f>
        <v>5</v>
      </c>
      <c r="G2614" t="str">
        <f t="shared" si="203"/>
        <v xml:space="preserve"> 14.7</v>
      </c>
      <c r="H2614" t="str">
        <f t="shared" si="204"/>
        <v xml:space="preserve"> 29.4</v>
      </c>
      <c r="I2614">
        <f t="shared" si="205"/>
        <v>14.7</v>
      </c>
      <c r="J2614">
        <f t="shared" si="206"/>
        <v>29.4</v>
      </c>
    </row>
    <row r="2615" spans="1:10" x14ac:dyDescent="0.2">
      <c r="A2615" t="s">
        <v>2657</v>
      </c>
      <c r="B2615" t="s">
        <v>2569</v>
      </c>
      <c r="C2615">
        <f t="shared" si="207"/>
        <v>957</v>
      </c>
      <c r="D2615">
        <f t="shared" si="207"/>
        <v>593</v>
      </c>
      <c r="E2615">
        <f t="array" ref="E2615">MIN(FIND(E$1:E$2,$A2615,C2615+1))-C2615</f>
        <v>5</v>
      </c>
      <c r="F2615">
        <f t="array" ref="F2615">MIN(FIND(F$1:F$2,$A2615,D2615+1))-D2615</f>
        <v>5</v>
      </c>
      <c r="G2615" t="str">
        <f t="shared" si="203"/>
        <v xml:space="preserve"> 21.9</v>
      </c>
      <c r="H2615" t="str">
        <f t="shared" si="204"/>
        <v xml:space="preserve"> 21.4</v>
      </c>
      <c r="I2615">
        <f t="shared" si="205"/>
        <v>21.9</v>
      </c>
      <c r="J2615">
        <f t="shared" si="206"/>
        <v>21.4</v>
      </c>
    </row>
    <row r="2616" spans="1:10" x14ac:dyDescent="0.2">
      <c r="A2616" t="s">
        <v>2658</v>
      </c>
      <c r="B2616" t="s">
        <v>2569</v>
      </c>
      <c r="C2616">
        <f t="shared" si="207"/>
        <v>940</v>
      </c>
      <c r="D2616">
        <f t="shared" si="207"/>
        <v>592</v>
      </c>
      <c r="E2616">
        <f t="array" ref="E2616">MIN(FIND(E$1:E$2,$A2616,C2616+1))-C2616</f>
        <v>5</v>
      </c>
      <c r="F2616">
        <f t="array" ref="F2616">MIN(FIND(F$1:F$2,$A2616,D2616+1))-D2616</f>
        <v>5</v>
      </c>
      <c r="G2616" t="str">
        <f t="shared" si="203"/>
        <v xml:space="preserve"> 14.6</v>
      </c>
      <c r="H2616" t="str">
        <f t="shared" si="204"/>
        <v xml:space="preserve"> 19.5</v>
      </c>
      <c r="I2616">
        <f t="shared" si="205"/>
        <v>14.6</v>
      </c>
      <c r="J2616">
        <f t="shared" si="206"/>
        <v>19.5</v>
      </c>
    </row>
    <row r="2617" spans="1:10" x14ac:dyDescent="0.2">
      <c r="A2617" t="s">
        <v>2659</v>
      </c>
      <c r="B2617" t="s">
        <v>2569</v>
      </c>
      <c r="C2617">
        <f t="shared" si="207"/>
        <v>958</v>
      </c>
      <c r="D2617">
        <f t="shared" si="207"/>
        <v>592</v>
      </c>
      <c r="E2617">
        <f t="array" ref="E2617">MIN(FIND(E$1:E$2,$A2617,C2617+1))-C2617</f>
        <v>5</v>
      </c>
      <c r="F2617">
        <f t="array" ref="F2617">MIN(FIND(F$1:F$2,$A2617,D2617+1))-D2617</f>
        <v>5</v>
      </c>
      <c r="G2617" t="str">
        <f t="shared" si="203"/>
        <v xml:space="preserve"> 15.7</v>
      </c>
      <c r="H2617" t="str">
        <f t="shared" si="204"/>
        <v xml:space="preserve"> 24.8</v>
      </c>
      <c r="I2617">
        <f t="shared" si="205"/>
        <v>15.7</v>
      </c>
      <c r="J2617">
        <f t="shared" si="206"/>
        <v>24.8</v>
      </c>
    </row>
    <row r="2618" spans="1:10" x14ac:dyDescent="0.2">
      <c r="A2618" t="s">
        <v>2660</v>
      </c>
      <c r="B2618" t="s">
        <v>2569</v>
      </c>
      <c r="C2618">
        <f t="shared" si="207"/>
        <v>959</v>
      </c>
      <c r="D2618">
        <f t="shared" si="207"/>
        <v>594</v>
      </c>
      <c r="E2618">
        <f t="array" ref="E2618">MIN(FIND(E$1:E$2,$A2618,C2618+1))-C2618</f>
        <v>5</v>
      </c>
      <c r="F2618">
        <f t="array" ref="F2618">MIN(FIND(F$1:F$2,$A2618,D2618+1))-D2618</f>
        <v>5</v>
      </c>
      <c r="G2618" t="str">
        <f t="shared" si="203"/>
        <v xml:space="preserve"> 17.6</v>
      </c>
      <c r="H2618" t="str">
        <f t="shared" si="204"/>
        <v xml:space="preserve"> 20.2</v>
      </c>
      <c r="I2618">
        <f t="shared" si="205"/>
        <v>17.600000000000001</v>
      </c>
      <c r="J2618">
        <f t="shared" si="206"/>
        <v>20.2</v>
      </c>
    </row>
    <row r="2619" spans="1:10" x14ac:dyDescent="0.2">
      <c r="A2619" t="s">
        <v>2661</v>
      </c>
      <c r="B2619" t="s">
        <v>2569</v>
      </c>
      <c r="C2619">
        <f t="shared" si="207"/>
        <v>955</v>
      </c>
      <c r="D2619">
        <f t="shared" si="207"/>
        <v>593</v>
      </c>
      <c r="E2619">
        <f t="array" ref="E2619">MIN(FIND(E$1:E$2,$A2619,C2619+1))-C2619</f>
        <v>5</v>
      </c>
      <c r="F2619">
        <f t="array" ref="F2619">MIN(FIND(F$1:F$2,$A2619,D2619+1))-D2619</f>
        <v>5</v>
      </c>
      <c r="G2619" t="str">
        <f t="shared" si="203"/>
        <v xml:space="preserve"> 19.1</v>
      </c>
      <c r="H2619" t="str">
        <f t="shared" si="204"/>
        <v xml:space="preserve"> 33.8</v>
      </c>
      <c r="I2619">
        <f t="shared" si="205"/>
        <v>19.100000000000001</v>
      </c>
      <c r="J2619">
        <f t="shared" si="206"/>
        <v>33.799999999999997</v>
      </c>
    </row>
    <row r="2620" spans="1:10" x14ac:dyDescent="0.2">
      <c r="A2620" t="s">
        <v>2662</v>
      </c>
      <c r="B2620" t="s">
        <v>2569</v>
      </c>
      <c r="C2620">
        <f t="shared" si="207"/>
        <v>961</v>
      </c>
      <c r="D2620">
        <f t="shared" si="207"/>
        <v>593</v>
      </c>
      <c r="E2620">
        <f t="array" ref="E2620">MIN(FIND(E$1:E$2,$A2620,C2620+1))-C2620</f>
        <v>4</v>
      </c>
      <c r="F2620">
        <f t="array" ref="F2620">MIN(FIND(F$1:F$2,$A2620,D2620+1))-D2620</f>
        <v>5</v>
      </c>
      <c r="G2620" t="str">
        <f t="shared" si="203"/>
        <v xml:space="preserve"> 9.7</v>
      </c>
      <c r="H2620" t="str">
        <f t="shared" si="204"/>
        <v xml:space="preserve"> 25.4</v>
      </c>
      <c r="I2620">
        <f t="shared" si="205"/>
        <v>9.6999999999999993</v>
      </c>
      <c r="J2620">
        <f t="shared" si="206"/>
        <v>25.4</v>
      </c>
    </row>
    <row r="2621" spans="1:10" x14ac:dyDescent="0.2">
      <c r="A2621" t="s">
        <v>2663</v>
      </c>
      <c r="B2621" t="s">
        <v>2569</v>
      </c>
      <c r="C2621">
        <f t="shared" si="207"/>
        <v>946</v>
      </c>
      <c r="D2621">
        <f t="shared" si="207"/>
        <v>589</v>
      </c>
      <c r="E2621">
        <f t="array" ref="E2621">MIN(FIND(E$1:E$2,$A2621,C2621+1))-C2621</f>
        <v>5</v>
      </c>
      <c r="F2621">
        <f t="array" ref="F2621">MIN(FIND(F$1:F$2,$A2621,D2621+1))-D2621</f>
        <v>5</v>
      </c>
      <c r="G2621" t="str">
        <f t="shared" si="203"/>
        <v xml:space="preserve"> 22.3</v>
      </c>
      <c r="H2621" t="str">
        <f t="shared" si="204"/>
        <v xml:space="preserve"> 14.8</v>
      </c>
      <c r="I2621">
        <f t="shared" si="205"/>
        <v>22.3</v>
      </c>
      <c r="J2621">
        <f t="shared" si="206"/>
        <v>14.8</v>
      </c>
    </row>
    <row r="2622" spans="1:10" x14ac:dyDescent="0.2">
      <c r="A2622" t="s">
        <v>2664</v>
      </c>
      <c r="B2622" t="s">
        <v>2569</v>
      </c>
      <c r="C2622">
        <f t="shared" si="207"/>
        <v>943</v>
      </c>
      <c r="D2622">
        <f t="shared" si="207"/>
        <v>590</v>
      </c>
      <c r="E2622">
        <f t="array" ref="E2622">MIN(FIND(E$1:E$2,$A2622,C2622+1))-C2622</f>
        <v>5</v>
      </c>
      <c r="F2622">
        <f t="array" ref="F2622">MIN(FIND(F$1:F$2,$A2622,D2622+1))-D2622</f>
        <v>5</v>
      </c>
      <c r="G2622" t="str">
        <f t="shared" si="203"/>
        <v xml:space="preserve"> 23.8</v>
      </c>
      <c r="H2622" t="str">
        <f t="shared" si="204"/>
        <v xml:space="preserve"> 15.7</v>
      </c>
      <c r="I2622">
        <f t="shared" si="205"/>
        <v>23.8</v>
      </c>
      <c r="J2622">
        <f t="shared" si="206"/>
        <v>15.7</v>
      </c>
    </row>
    <row r="2623" spans="1:10" x14ac:dyDescent="0.2">
      <c r="A2623" t="s">
        <v>2665</v>
      </c>
      <c r="B2623" t="s">
        <v>2569</v>
      </c>
      <c r="C2623">
        <f t="shared" si="207"/>
        <v>947</v>
      </c>
      <c r="D2623">
        <f t="shared" si="207"/>
        <v>588</v>
      </c>
      <c r="E2623">
        <f t="array" ref="E2623">MIN(FIND(E$1:E$2,$A2623,C2623+1))-C2623</f>
        <v>5</v>
      </c>
      <c r="F2623">
        <f t="array" ref="F2623">MIN(FIND(F$1:F$2,$A2623,D2623+1))-D2623</f>
        <v>5</v>
      </c>
      <c r="G2623" t="str">
        <f t="shared" si="203"/>
        <v xml:space="preserve"> 12.6</v>
      </c>
      <c r="H2623" t="str">
        <f t="shared" si="204"/>
        <v xml:space="preserve"> 21.5</v>
      </c>
      <c r="I2623">
        <f t="shared" si="205"/>
        <v>12.6</v>
      </c>
      <c r="J2623">
        <f t="shared" si="206"/>
        <v>21.5</v>
      </c>
    </row>
    <row r="2624" spans="1:10" x14ac:dyDescent="0.2">
      <c r="A2624" t="s">
        <v>2666</v>
      </c>
      <c r="B2624" t="s">
        <v>2569</v>
      </c>
      <c r="C2624">
        <f t="shared" si="207"/>
        <v>951</v>
      </c>
      <c r="D2624">
        <f t="shared" si="207"/>
        <v>590</v>
      </c>
      <c r="E2624">
        <f t="array" ref="E2624">MIN(FIND(E$1:E$2,$A2624,C2624+1))-C2624</f>
        <v>5</v>
      </c>
      <c r="F2624">
        <f t="array" ref="F2624">MIN(FIND(F$1:F$2,$A2624,D2624+1))-D2624</f>
        <v>5</v>
      </c>
      <c r="G2624" t="str">
        <f t="shared" si="203"/>
        <v xml:space="preserve"> 17.0</v>
      </c>
      <c r="H2624" t="str">
        <f t="shared" si="204"/>
        <v xml:space="preserve"> 16.8</v>
      </c>
      <c r="I2624">
        <f t="shared" si="205"/>
        <v>17</v>
      </c>
      <c r="J2624">
        <f t="shared" si="206"/>
        <v>16.8</v>
      </c>
    </row>
    <row r="2625" spans="1:10" x14ac:dyDescent="0.2">
      <c r="A2625" t="s">
        <v>2667</v>
      </c>
      <c r="B2625" t="s">
        <v>2569</v>
      </c>
      <c r="C2625">
        <f t="shared" si="207"/>
        <v>948</v>
      </c>
      <c r="D2625">
        <f t="shared" si="207"/>
        <v>589</v>
      </c>
      <c r="E2625">
        <f t="array" ref="E2625">MIN(FIND(E$1:E$2,$A2625,C2625+1))-C2625</f>
        <v>5</v>
      </c>
      <c r="F2625">
        <f t="array" ref="F2625">MIN(FIND(F$1:F$2,$A2625,D2625+1))-D2625</f>
        <v>5</v>
      </c>
      <c r="G2625" t="str">
        <f t="shared" ref="G2625:G2688" si="208">MID($A2625,C2625,E2625)</f>
        <v xml:space="preserve"> 26.6</v>
      </c>
      <c r="H2625" t="str">
        <f t="shared" ref="H2625:H2688" si="209">MID($A2625,D2625,F2625)</f>
        <v xml:space="preserve"> 15.1</v>
      </c>
      <c r="I2625">
        <f t="shared" ref="I2625:I2688" si="210">VALUE(G2625)</f>
        <v>26.6</v>
      </c>
      <c r="J2625">
        <f t="shared" ref="J2625:J2688" si="211">VALUE(H2625)</f>
        <v>15.1</v>
      </c>
    </row>
    <row r="2626" spans="1:10" x14ac:dyDescent="0.2">
      <c r="A2626" t="s">
        <v>2668</v>
      </c>
      <c r="B2626" t="s">
        <v>2569</v>
      </c>
      <c r="C2626">
        <f t="shared" ref="C2626:D2689" si="212">FIND(C$1,$A2626)+LEN(C$1)+2</f>
        <v>950</v>
      </c>
      <c r="D2626">
        <f t="shared" si="212"/>
        <v>587</v>
      </c>
      <c r="E2626">
        <f t="array" ref="E2626">MIN(FIND(E$1:E$2,$A2626,C2626+1))-C2626</f>
        <v>5</v>
      </c>
      <c r="F2626">
        <f t="array" ref="F2626">MIN(FIND(F$1:F$2,$A2626,D2626+1))-D2626</f>
        <v>5</v>
      </c>
      <c r="G2626" t="str">
        <f t="shared" si="208"/>
        <v xml:space="preserve"> 10.9</v>
      </c>
      <c r="H2626" t="str">
        <f t="shared" si="209"/>
        <v xml:space="preserve"> 27.8</v>
      </c>
      <c r="I2626">
        <f t="shared" si="210"/>
        <v>10.9</v>
      </c>
      <c r="J2626">
        <f t="shared" si="211"/>
        <v>27.8</v>
      </c>
    </row>
    <row r="2627" spans="1:10" x14ac:dyDescent="0.2">
      <c r="A2627" t="s">
        <v>2669</v>
      </c>
      <c r="B2627" t="s">
        <v>2569</v>
      </c>
      <c r="C2627">
        <f t="shared" si="212"/>
        <v>972</v>
      </c>
      <c r="D2627">
        <f t="shared" si="212"/>
        <v>596</v>
      </c>
      <c r="E2627">
        <f t="array" ref="E2627">MIN(FIND(E$1:E$2,$A2627,C2627+1))-C2627</f>
        <v>5</v>
      </c>
      <c r="F2627">
        <f t="array" ref="F2627">MIN(FIND(F$1:F$2,$A2627,D2627+1))-D2627</f>
        <v>5</v>
      </c>
      <c r="G2627" t="str">
        <f t="shared" si="208"/>
        <v xml:space="preserve"> 18.5</v>
      </c>
      <c r="H2627" t="str">
        <f t="shared" si="209"/>
        <v xml:space="preserve"> 27.4</v>
      </c>
      <c r="I2627">
        <f t="shared" si="210"/>
        <v>18.5</v>
      </c>
      <c r="J2627">
        <f t="shared" si="211"/>
        <v>27.4</v>
      </c>
    </row>
    <row r="2628" spans="1:10" x14ac:dyDescent="0.2">
      <c r="A2628" t="s">
        <v>2670</v>
      </c>
      <c r="B2628" t="s">
        <v>2569</v>
      </c>
      <c r="C2628">
        <f t="shared" si="212"/>
        <v>957</v>
      </c>
      <c r="D2628">
        <f t="shared" si="212"/>
        <v>593</v>
      </c>
      <c r="E2628">
        <f t="array" ref="E2628">MIN(FIND(E$1:E$2,$A2628,C2628+1))-C2628</f>
        <v>5</v>
      </c>
      <c r="F2628">
        <f t="array" ref="F2628">MIN(FIND(F$1:F$2,$A2628,D2628+1))-D2628</f>
        <v>5</v>
      </c>
      <c r="G2628" t="str">
        <f t="shared" si="208"/>
        <v xml:space="preserve"> 16.0</v>
      </c>
      <c r="H2628" t="str">
        <f t="shared" si="209"/>
        <v xml:space="preserve"> 22.4</v>
      </c>
      <c r="I2628">
        <f t="shared" si="210"/>
        <v>16</v>
      </c>
      <c r="J2628">
        <f t="shared" si="211"/>
        <v>22.4</v>
      </c>
    </row>
    <row r="2629" spans="1:10" x14ac:dyDescent="0.2">
      <c r="A2629" t="s">
        <v>2671</v>
      </c>
      <c r="B2629" t="s">
        <v>2569</v>
      </c>
      <c r="C2629">
        <f t="shared" si="212"/>
        <v>948</v>
      </c>
      <c r="D2629">
        <f t="shared" si="212"/>
        <v>589</v>
      </c>
      <c r="E2629">
        <f t="array" ref="E2629">MIN(FIND(E$1:E$2,$A2629,C2629+1))-C2629</f>
        <v>4</v>
      </c>
      <c r="F2629">
        <f t="array" ref="F2629">MIN(FIND(F$1:F$2,$A2629,D2629+1))-D2629</f>
        <v>5</v>
      </c>
      <c r="G2629" t="str">
        <f t="shared" si="208"/>
        <v xml:space="preserve"> 8.6</v>
      </c>
      <c r="H2629" t="str">
        <f t="shared" si="209"/>
        <v xml:space="preserve"> 12.8</v>
      </c>
      <c r="I2629">
        <f t="shared" si="210"/>
        <v>8.6</v>
      </c>
      <c r="J2629">
        <f t="shared" si="211"/>
        <v>12.8</v>
      </c>
    </row>
    <row r="2630" spans="1:10" x14ac:dyDescent="0.2">
      <c r="A2630" t="s">
        <v>2672</v>
      </c>
      <c r="B2630" t="s">
        <v>2569</v>
      </c>
      <c r="C2630">
        <f t="shared" si="212"/>
        <v>947</v>
      </c>
      <c r="D2630">
        <f t="shared" si="212"/>
        <v>590</v>
      </c>
      <c r="E2630">
        <f t="array" ref="E2630">MIN(FIND(E$1:E$2,$A2630,C2630+1))-C2630</f>
        <v>5</v>
      </c>
      <c r="F2630">
        <f t="array" ref="F2630">MIN(FIND(F$1:F$2,$A2630,D2630+1))-D2630</f>
        <v>5</v>
      </c>
      <c r="G2630" t="str">
        <f t="shared" si="208"/>
        <v xml:space="preserve"> 18.9</v>
      </c>
      <c r="H2630" t="str">
        <f t="shared" si="209"/>
        <v xml:space="preserve"> 15.1</v>
      </c>
      <c r="I2630">
        <f t="shared" si="210"/>
        <v>18.899999999999999</v>
      </c>
      <c r="J2630">
        <f t="shared" si="211"/>
        <v>15.1</v>
      </c>
    </row>
    <row r="2631" spans="1:10" x14ac:dyDescent="0.2">
      <c r="A2631" t="s">
        <v>2673</v>
      </c>
      <c r="B2631" t="s">
        <v>2569</v>
      </c>
      <c r="C2631">
        <f t="shared" si="212"/>
        <v>959</v>
      </c>
      <c r="D2631">
        <f t="shared" si="212"/>
        <v>593</v>
      </c>
      <c r="E2631">
        <f t="array" ref="E2631">MIN(FIND(E$1:E$2,$A2631,C2631+1))-C2631</f>
        <v>5</v>
      </c>
      <c r="F2631">
        <f t="array" ref="F2631">MIN(FIND(F$1:F$2,$A2631,D2631+1))-D2631</f>
        <v>5</v>
      </c>
      <c r="G2631" t="str">
        <f t="shared" si="208"/>
        <v xml:space="preserve"> 17.0</v>
      </c>
      <c r="H2631" t="str">
        <f t="shared" si="209"/>
        <v xml:space="preserve"> 29.3</v>
      </c>
      <c r="I2631">
        <f t="shared" si="210"/>
        <v>17</v>
      </c>
      <c r="J2631">
        <f t="shared" si="211"/>
        <v>29.3</v>
      </c>
    </row>
    <row r="2632" spans="1:10" x14ac:dyDescent="0.2">
      <c r="A2632" t="s">
        <v>2674</v>
      </c>
      <c r="B2632" t="s">
        <v>2569</v>
      </c>
      <c r="C2632">
        <f t="shared" si="212"/>
        <v>950</v>
      </c>
      <c r="D2632">
        <f t="shared" si="212"/>
        <v>590</v>
      </c>
      <c r="E2632">
        <f t="array" ref="E2632">MIN(FIND(E$1:E$2,$A2632,C2632+1))-C2632</f>
        <v>5</v>
      </c>
      <c r="F2632">
        <f t="array" ref="F2632">MIN(FIND(F$1:F$2,$A2632,D2632+1))-D2632</f>
        <v>5</v>
      </c>
      <c r="G2632" t="str">
        <f t="shared" si="208"/>
        <v xml:space="preserve"> 11.7</v>
      </c>
      <c r="H2632" t="str">
        <f t="shared" si="209"/>
        <v xml:space="preserve"> 17.2</v>
      </c>
      <c r="I2632">
        <f t="shared" si="210"/>
        <v>11.7</v>
      </c>
      <c r="J2632">
        <f t="shared" si="211"/>
        <v>17.2</v>
      </c>
    </row>
    <row r="2633" spans="1:10" x14ac:dyDescent="0.2">
      <c r="A2633" t="s">
        <v>2675</v>
      </c>
      <c r="B2633" t="s">
        <v>2569</v>
      </c>
      <c r="C2633">
        <f t="shared" si="212"/>
        <v>953</v>
      </c>
      <c r="D2633">
        <f t="shared" si="212"/>
        <v>591</v>
      </c>
      <c r="E2633">
        <f t="array" ref="E2633">MIN(FIND(E$1:E$2,$A2633,C2633+1))-C2633</f>
        <v>5</v>
      </c>
      <c r="F2633">
        <f t="array" ref="F2633">MIN(FIND(F$1:F$2,$A2633,D2633+1))-D2633</f>
        <v>5</v>
      </c>
      <c r="G2633" t="str">
        <f t="shared" si="208"/>
        <v xml:space="preserve"> 18.9</v>
      </c>
      <c r="H2633" t="str">
        <f t="shared" si="209"/>
        <v xml:space="preserve"> 29.2</v>
      </c>
      <c r="I2633">
        <f t="shared" si="210"/>
        <v>18.899999999999999</v>
      </c>
      <c r="J2633">
        <f t="shared" si="211"/>
        <v>29.2</v>
      </c>
    </row>
    <row r="2634" spans="1:10" x14ac:dyDescent="0.2">
      <c r="A2634" t="s">
        <v>2676</v>
      </c>
      <c r="B2634" t="s">
        <v>2569</v>
      </c>
      <c r="C2634">
        <f t="shared" si="212"/>
        <v>964</v>
      </c>
      <c r="D2634">
        <f t="shared" si="212"/>
        <v>593</v>
      </c>
      <c r="E2634">
        <f t="array" ref="E2634">MIN(FIND(E$1:E$2,$A2634,C2634+1))-C2634</f>
        <v>5</v>
      </c>
      <c r="F2634">
        <f t="array" ref="F2634">MIN(FIND(F$1:F$2,$A2634,D2634+1))-D2634</f>
        <v>5</v>
      </c>
      <c r="G2634" t="str">
        <f t="shared" si="208"/>
        <v xml:space="preserve"> 34.8</v>
      </c>
      <c r="H2634" t="str">
        <f t="shared" si="209"/>
        <v xml:space="preserve"> 21.6</v>
      </c>
      <c r="I2634">
        <f t="shared" si="210"/>
        <v>34.799999999999997</v>
      </c>
      <c r="J2634">
        <f t="shared" si="211"/>
        <v>21.6</v>
      </c>
    </row>
    <row r="2635" spans="1:10" x14ac:dyDescent="0.2">
      <c r="A2635" t="s">
        <v>2677</v>
      </c>
      <c r="B2635" t="s">
        <v>2569</v>
      </c>
      <c r="C2635">
        <f t="shared" si="212"/>
        <v>951</v>
      </c>
      <c r="D2635">
        <f t="shared" si="212"/>
        <v>592</v>
      </c>
      <c r="E2635">
        <f t="array" ref="E2635">MIN(FIND(E$1:E$2,$A2635,C2635+1))-C2635</f>
        <v>5</v>
      </c>
      <c r="F2635">
        <f t="array" ref="F2635">MIN(FIND(F$1:F$2,$A2635,D2635+1))-D2635</f>
        <v>5</v>
      </c>
      <c r="G2635" t="str">
        <f t="shared" si="208"/>
        <v xml:space="preserve"> 17.0</v>
      </c>
      <c r="H2635" t="str">
        <f t="shared" si="209"/>
        <v xml:space="preserve"> 29.5</v>
      </c>
      <c r="I2635">
        <f t="shared" si="210"/>
        <v>17</v>
      </c>
      <c r="J2635">
        <f t="shared" si="211"/>
        <v>29.5</v>
      </c>
    </row>
    <row r="2636" spans="1:10" x14ac:dyDescent="0.2">
      <c r="A2636" t="s">
        <v>2678</v>
      </c>
      <c r="B2636" t="s">
        <v>2569</v>
      </c>
      <c r="C2636">
        <f t="shared" si="212"/>
        <v>949</v>
      </c>
      <c r="D2636">
        <f t="shared" si="212"/>
        <v>589</v>
      </c>
      <c r="E2636">
        <f t="array" ref="E2636">MIN(FIND(E$1:E$2,$A2636,C2636+1))-C2636</f>
        <v>5</v>
      </c>
      <c r="F2636">
        <f t="array" ref="F2636">MIN(FIND(F$1:F$2,$A2636,D2636+1))-D2636</f>
        <v>5</v>
      </c>
      <c r="G2636" t="str">
        <f t="shared" si="208"/>
        <v xml:space="preserve"> 15.7</v>
      </c>
      <c r="H2636" t="str">
        <f t="shared" si="209"/>
        <v xml:space="preserve"> 19.5</v>
      </c>
      <c r="I2636">
        <f t="shared" si="210"/>
        <v>15.7</v>
      </c>
      <c r="J2636">
        <f t="shared" si="211"/>
        <v>19.5</v>
      </c>
    </row>
    <row r="2637" spans="1:10" x14ac:dyDescent="0.2">
      <c r="A2637" t="s">
        <v>2679</v>
      </c>
      <c r="B2637" t="s">
        <v>2569</v>
      </c>
      <c r="C2637">
        <f t="shared" si="212"/>
        <v>949</v>
      </c>
      <c r="D2637">
        <f t="shared" si="212"/>
        <v>588</v>
      </c>
      <c r="E2637">
        <f t="array" ref="E2637">MIN(FIND(E$1:E$2,$A2637,C2637+1))-C2637</f>
        <v>5</v>
      </c>
      <c r="F2637">
        <f t="array" ref="F2637">MIN(FIND(F$1:F$2,$A2637,D2637+1))-D2637</f>
        <v>5</v>
      </c>
      <c r="G2637" t="str">
        <f t="shared" si="208"/>
        <v xml:space="preserve"> 12.1</v>
      </c>
      <c r="H2637" t="str">
        <f t="shared" si="209"/>
        <v xml:space="preserve"> 32.7</v>
      </c>
      <c r="I2637">
        <f t="shared" si="210"/>
        <v>12.1</v>
      </c>
      <c r="J2637">
        <f t="shared" si="211"/>
        <v>32.700000000000003</v>
      </c>
    </row>
    <row r="2638" spans="1:10" x14ac:dyDescent="0.2">
      <c r="A2638" t="s">
        <v>2680</v>
      </c>
      <c r="B2638" t="s">
        <v>2569</v>
      </c>
      <c r="C2638">
        <f t="shared" si="212"/>
        <v>952</v>
      </c>
      <c r="D2638">
        <f t="shared" si="212"/>
        <v>592</v>
      </c>
      <c r="E2638">
        <f t="array" ref="E2638">MIN(FIND(E$1:E$2,$A2638,C2638+1))-C2638</f>
        <v>5</v>
      </c>
      <c r="F2638">
        <f t="array" ref="F2638">MIN(FIND(F$1:F$2,$A2638,D2638+1))-D2638</f>
        <v>5</v>
      </c>
      <c r="G2638" t="str">
        <f t="shared" si="208"/>
        <v xml:space="preserve"> 19.3</v>
      </c>
      <c r="H2638" t="str">
        <f t="shared" si="209"/>
        <v xml:space="preserve"> 21.0</v>
      </c>
      <c r="I2638">
        <f t="shared" si="210"/>
        <v>19.3</v>
      </c>
      <c r="J2638">
        <f t="shared" si="211"/>
        <v>21</v>
      </c>
    </row>
    <row r="2639" spans="1:10" x14ac:dyDescent="0.2">
      <c r="A2639" t="s">
        <v>2681</v>
      </c>
      <c r="B2639" t="s">
        <v>2569</v>
      </c>
      <c r="C2639">
        <f t="shared" si="212"/>
        <v>954</v>
      </c>
      <c r="D2639">
        <f t="shared" si="212"/>
        <v>592</v>
      </c>
      <c r="E2639">
        <f t="array" ref="E2639">MIN(FIND(E$1:E$2,$A2639,C2639+1))-C2639</f>
        <v>5</v>
      </c>
      <c r="F2639">
        <f t="array" ref="F2639">MIN(FIND(F$1:F$2,$A2639,D2639+1))-D2639</f>
        <v>5</v>
      </c>
      <c r="G2639" t="str">
        <f t="shared" si="208"/>
        <v xml:space="preserve"> 19.7</v>
      </c>
      <c r="H2639" t="str">
        <f t="shared" si="209"/>
        <v xml:space="preserve"> 24.9</v>
      </c>
      <c r="I2639">
        <f t="shared" si="210"/>
        <v>19.7</v>
      </c>
      <c r="J2639">
        <f t="shared" si="211"/>
        <v>24.9</v>
      </c>
    </row>
    <row r="2640" spans="1:10" x14ac:dyDescent="0.2">
      <c r="A2640" t="s">
        <v>2682</v>
      </c>
      <c r="B2640" t="s">
        <v>2569</v>
      </c>
      <c r="C2640">
        <f t="shared" si="212"/>
        <v>956</v>
      </c>
      <c r="D2640">
        <f t="shared" si="212"/>
        <v>594</v>
      </c>
      <c r="E2640">
        <f t="array" ref="E2640">MIN(FIND(E$1:E$2,$A2640,C2640+1))-C2640</f>
        <v>5</v>
      </c>
      <c r="F2640">
        <f t="array" ref="F2640">MIN(FIND(F$1:F$2,$A2640,D2640+1))-D2640</f>
        <v>5</v>
      </c>
      <c r="G2640" t="str">
        <f t="shared" si="208"/>
        <v xml:space="preserve"> 15.3</v>
      </c>
      <c r="H2640" t="str">
        <f t="shared" si="209"/>
        <v xml:space="preserve"> 16.2</v>
      </c>
      <c r="I2640">
        <f t="shared" si="210"/>
        <v>15.3</v>
      </c>
      <c r="J2640">
        <f t="shared" si="211"/>
        <v>16.2</v>
      </c>
    </row>
    <row r="2641" spans="1:10" x14ac:dyDescent="0.2">
      <c r="A2641" t="s">
        <v>2683</v>
      </c>
      <c r="B2641" t="s">
        <v>2569</v>
      </c>
      <c r="C2641">
        <f t="shared" si="212"/>
        <v>948</v>
      </c>
      <c r="D2641">
        <f t="shared" si="212"/>
        <v>590</v>
      </c>
      <c r="E2641">
        <f t="array" ref="E2641">MIN(FIND(E$1:E$2,$A2641,C2641+1))-C2641</f>
        <v>5</v>
      </c>
      <c r="F2641">
        <f t="array" ref="F2641">MIN(FIND(F$1:F$2,$A2641,D2641+1))-D2641</f>
        <v>5</v>
      </c>
      <c r="G2641" t="str">
        <f t="shared" si="208"/>
        <v xml:space="preserve"> 44.1</v>
      </c>
      <c r="H2641" t="str">
        <f t="shared" si="209"/>
        <v xml:space="preserve"> 25.3</v>
      </c>
      <c r="I2641">
        <f t="shared" si="210"/>
        <v>44.1</v>
      </c>
      <c r="J2641">
        <f t="shared" si="211"/>
        <v>25.3</v>
      </c>
    </row>
    <row r="2642" spans="1:10" x14ac:dyDescent="0.2">
      <c r="A2642" t="s">
        <v>2684</v>
      </c>
      <c r="B2642" t="s">
        <v>2569</v>
      </c>
      <c r="C2642">
        <f t="shared" si="212"/>
        <v>952</v>
      </c>
      <c r="D2642">
        <f t="shared" si="212"/>
        <v>593</v>
      </c>
      <c r="E2642">
        <f t="array" ref="E2642">MIN(FIND(E$1:E$2,$A2642,C2642+1))-C2642</f>
        <v>5</v>
      </c>
      <c r="F2642">
        <f t="array" ref="F2642">MIN(FIND(F$1:F$2,$A2642,D2642+1))-D2642</f>
        <v>5</v>
      </c>
      <c r="G2642" t="str">
        <f t="shared" si="208"/>
        <v xml:space="preserve"> 19.9</v>
      </c>
      <c r="H2642" t="str">
        <f t="shared" si="209"/>
        <v xml:space="preserve"> 28.8</v>
      </c>
      <c r="I2642">
        <f t="shared" si="210"/>
        <v>19.899999999999999</v>
      </c>
      <c r="J2642">
        <f t="shared" si="211"/>
        <v>28.8</v>
      </c>
    </row>
    <row r="2643" spans="1:10" x14ac:dyDescent="0.2">
      <c r="A2643" t="s">
        <v>2685</v>
      </c>
      <c r="B2643" t="s">
        <v>2569</v>
      </c>
      <c r="C2643">
        <f t="shared" si="212"/>
        <v>951</v>
      </c>
      <c r="D2643">
        <f t="shared" si="212"/>
        <v>589</v>
      </c>
      <c r="E2643">
        <f t="array" ref="E2643">MIN(FIND(E$1:E$2,$A2643,C2643+1))-C2643</f>
        <v>5</v>
      </c>
      <c r="F2643">
        <f t="array" ref="F2643">MIN(FIND(F$1:F$2,$A2643,D2643+1))-D2643</f>
        <v>5</v>
      </c>
      <c r="G2643" t="str">
        <f t="shared" si="208"/>
        <v xml:space="preserve"> 15.8</v>
      </c>
      <c r="H2643" t="str">
        <f t="shared" si="209"/>
        <v xml:space="preserve"> 19.7</v>
      </c>
      <c r="I2643">
        <f t="shared" si="210"/>
        <v>15.8</v>
      </c>
      <c r="J2643">
        <f t="shared" si="211"/>
        <v>19.7</v>
      </c>
    </row>
    <row r="2644" spans="1:10" x14ac:dyDescent="0.2">
      <c r="A2644" t="s">
        <v>2686</v>
      </c>
      <c r="B2644" t="s">
        <v>2569</v>
      </c>
      <c r="C2644">
        <f t="shared" si="212"/>
        <v>938</v>
      </c>
      <c r="D2644">
        <f t="shared" si="212"/>
        <v>589</v>
      </c>
      <c r="E2644">
        <f t="array" ref="E2644">MIN(FIND(E$1:E$2,$A2644,C2644+1))-C2644</f>
        <v>4</v>
      </c>
      <c r="F2644">
        <f t="array" ref="F2644">MIN(FIND(F$1:F$2,$A2644,D2644+1))-D2644</f>
        <v>5</v>
      </c>
      <c r="G2644" t="str">
        <f t="shared" si="208"/>
        <v xml:space="preserve"> 8.7</v>
      </c>
      <c r="H2644" t="str">
        <f t="shared" si="209"/>
        <v xml:space="preserve"> 22.8</v>
      </c>
      <c r="I2644">
        <f t="shared" si="210"/>
        <v>8.6999999999999993</v>
      </c>
      <c r="J2644">
        <f t="shared" si="211"/>
        <v>22.8</v>
      </c>
    </row>
    <row r="2645" spans="1:10" x14ac:dyDescent="0.2">
      <c r="A2645" t="s">
        <v>2687</v>
      </c>
      <c r="B2645" t="s">
        <v>2569</v>
      </c>
      <c r="C2645">
        <f t="shared" si="212"/>
        <v>945</v>
      </c>
      <c r="D2645">
        <f t="shared" si="212"/>
        <v>589</v>
      </c>
      <c r="E2645">
        <f t="array" ref="E2645">MIN(FIND(E$1:E$2,$A2645,C2645+1))-C2645</f>
        <v>5</v>
      </c>
      <c r="F2645">
        <f t="array" ref="F2645">MIN(FIND(F$1:F$2,$A2645,D2645+1))-D2645</f>
        <v>5</v>
      </c>
      <c r="G2645" t="str">
        <f t="shared" si="208"/>
        <v xml:space="preserve"> 16.7</v>
      </c>
      <c r="H2645" t="str">
        <f t="shared" si="209"/>
        <v xml:space="preserve"> 27.7</v>
      </c>
      <c r="I2645">
        <f t="shared" si="210"/>
        <v>16.7</v>
      </c>
      <c r="J2645">
        <f t="shared" si="211"/>
        <v>27.7</v>
      </c>
    </row>
    <row r="2646" spans="1:10" x14ac:dyDescent="0.2">
      <c r="A2646" t="s">
        <v>2688</v>
      </c>
      <c r="B2646" t="s">
        <v>2569</v>
      </c>
      <c r="C2646">
        <f t="shared" si="212"/>
        <v>949</v>
      </c>
      <c r="D2646">
        <f t="shared" si="212"/>
        <v>589</v>
      </c>
      <c r="E2646">
        <f t="array" ref="E2646">MIN(FIND(E$1:E$2,$A2646,C2646+1))-C2646</f>
        <v>5</v>
      </c>
      <c r="F2646">
        <f t="array" ref="F2646">MIN(FIND(F$1:F$2,$A2646,D2646+1))-D2646</f>
        <v>5</v>
      </c>
      <c r="G2646" t="str">
        <f t="shared" si="208"/>
        <v xml:space="preserve"> 12.7</v>
      </c>
      <c r="H2646" t="str">
        <f t="shared" si="209"/>
        <v xml:space="preserve"> 23.7</v>
      </c>
      <c r="I2646">
        <f t="shared" si="210"/>
        <v>12.7</v>
      </c>
      <c r="J2646">
        <f t="shared" si="211"/>
        <v>23.7</v>
      </c>
    </row>
    <row r="2647" spans="1:10" x14ac:dyDescent="0.2">
      <c r="A2647" t="s">
        <v>2689</v>
      </c>
      <c r="B2647" t="s">
        <v>2569</v>
      </c>
      <c r="C2647">
        <f t="shared" si="212"/>
        <v>953</v>
      </c>
      <c r="D2647">
        <f t="shared" si="212"/>
        <v>591</v>
      </c>
      <c r="E2647">
        <f t="array" ref="E2647">MIN(FIND(E$1:E$2,$A2647,C2647+1))-C2647</f>
        <v>5</v>
      </c>
      <c r="F2647">
        <f t="array" ref="F2647">MIN(FIND(F$1:F$2,$A2647,D2647+1))-D2647</f>
        <v>5</v>
      </c>
      <c r="G2647" t="str">
        <f t="shared" si="208"/>
        <v xml:space="preserve"> 17.8</v>
      </c>
      <c r="H2647" t="str">
        <f t="shared" si="209"/>
        <v xml:space="preserve"> 27.9</v>
      </c>
      <c r="I2647">
        <f t="shared" si="210"/>
        <v>17.8</v>
      </c>
      <c r="J2647">
        <f t="shared" si="211"/>
        <v>27.9</v>
      </c>
    </row>
    <row r="2648" spans="1:10" x14ac:dyDescent="0.2">
      <c r="A2648" t="s">
        <v>2690</v>
      </c>
      <c r="B2648" t="s">
        <v>2569</v>
      </c>
      <c r="C2648">
        <f t="shared" si="212"/>
        <v>949</v>
      </c>
      <c r="D2648">
        <f t="shared" si="212"/>
        <v>590</v>
      </c>
      <c r="E2648">
        <f t="array" ref="E2648">MIN(FIND(E$1:E$2,$A2648,C2648+1))-C2648</f>
        <v>4</v>
      </c>
      <c r="F2648">
        <f t="array" ref="F2648">MIN(FIND(F$1:F$2,$A2648,D2648+1))-D2648</f>
        <v>5</v>
      </c>
      <c r="G2648" t="str">
        <f t="shared" si="208"/>
        <v xml:space="preserve"> 7.4</v>
      </c>
      <c r="H2648" t="str">
        <f t="shared" si="209"/>
        <v xml:space="preserve"> 20.5</v>
      </c>
      <c r="I2648">
        <f t="shared" si="210"/>
        <v>7.4</v>
      </c>
      <c r="J2648">
        <f t="shared" si="211"/>
        <v>20.5</v>
      </c>
    </row>
    <row r="2649" spans="1:10" x14ac:dyDescent="0.2">
      <c r="A2649" t="s">
        <v>2691</v>
      </c>
      <c r="B2649" t="s">
        <v>2569</v>
      </c>
      <c r="C2649">
        <f t="shared" si="212"/>
        <v>962</v>
      </c>
      <c r="D2649">
        <f t="shared" si="212"/>
        <v>591</v>
      </c>
      <c r="E2649">
        <f t="array" ref="E2649">MIN(FIND(E$1:E$2,$A2649,C2649+1))-C2649</f>
        <v>5</v>
      </c>
      <c r="F2649">
        <f t="array" ref="F2649">MIN(FIND(F$1:F$2,$A2649,D2649+1))-D2649</f>
        <v>5</v>
      </c>
      <c r="G2649" t="str">
        <f t="shared" si="208"/>
        <v xml:space="preserve"> 21.0</v>
      </c>
      <c r="H2649" t="str">
        <f t="shared" si="209"/>
        <v xml:space="preserve"> 19.0</v>
      </c>
      <c r="I2649">
        <f t="shared" si="210"/>
        <v>21</v>
      </c>
      <c r="J2649">
        <f t="shared" si="211"/>
        <v>19</v>
      </c>
    </row>
    <row r="2650" spans="1:10" x14ac:dyDescent="0.2">
      <c r="A2650" t="s">
        <v>2692</v>
      </c>
      <c r="B2650" t="s">
        <v>2569</v>
      </c>
      <c r="C2650">
        <f t="shared" si="212"/>
        <v>948</v>
      </c>
      <c r="D2650">
        <f t="shared" si="212"/>
        <v>589</v>
      </c>
      <c r="E2650">
        <f t="array" ref="E2650">MIN(FIND(E$1:E$2,$A2650,C2650+1))-C2650</f>
        <v>5</v>
      </c>
      <c r="F2650">
        <f t="array" ref="F2650">MIN(FIND(F$1:F$2,$A2650,D2650+1))-D2650</f>
        <v>5</v>
      </c>
      <c r="G2650" t="str">
        <f t="shared" si="208"/>
        <v xml:space="preserve"> 14.0</v>
      </c>
      <c r="H2650" t="str">
        <f t="shared" si="209"/>
        <v xml:space="preserve"> 27.9</v>
      </c>
      <c r="I2650">
        <f t="shared" si="210"/>
        <v>14</v>
      </c>
      <c r="J2650">
        <f t="shared" si="211"/>
        <v>27.9</v>
      </c>
    </row>
    <row r="2651" spans="1:10" x14ac:dyDescent="0.2">
      <c r="A2651" t="s">
        <v>2693</v>
      </c>
      <c r="B2651" t="s">
        <v>2569</v>
      </c>
      <c r="C2651">
        <f t="shared" si="212"/>
        <v>955</v>
      </c>
      <c r="D2651">
        <f t="shared" si="212"/>
        <v>589</v>
      </c>
      <c r="E2651">
        <f t="array" ref="E2651">MIN(FIND(E$1:E$2,$A2651,C2651+1))-C2651</f>
        <v>5</v>
      </c>
      <c r="F2651">
        <f t="array" ref="F2651">MIN(FIND(F$1:F$2,$A2651,D2651+1))-D2651</f>
        <v>5</v>
      </c>
      <c r="G2651" t="str">
        <f t="shared" si="208"/>
        <v xml:space="preserve"> 21.7</v>
      </c>
      <c r="H2651" t="str">
        <f t="shared" si="209"/>
        <v xml:space="preserve"> 24.2</v>
      </c>
      <c r="I2651">
        <f t="shared" si="210"/>
        <v>21.7</v>
      </c>
      <c r="J2651">
        <f t="shared" si="211"/>
        <v>24.2</v>
      </c>
    </row>
    <row r="2652" spans="1:10" x14ac:dyDescent="0.2">
      <c r="A2652" t="s">
        <v>2694</v>
      </c>
      <c r="B2652" t="s">
        <v>2569</v>
      </c>
      <c r="C2652">
        <f t="shared" si="212"/>
        <v>960</v>
      </c>
      <c r="D2652">
        <f t="shared" si="212"/>
        <v>593</v>
      </c>
      <c r="E2652">
        <f t="array" ref="E2652">MIN(FIND(E$1:E$2,$A2652,C2652+1))-C2652</f>
        <v>5</v>
      </c>
      <c r="F2652">
        <f t="array" ref="F2652">MIN(FIND(F$1:F$2,$A2652,D2652+1))-D2652</f>
        <v>5</v>
      </c>
      <c r="G2652" t="str">
        <f t="shared" si="208"/>
        <v xml:space="preserve"> 12.0</v>
      </c>
      <c r="H2652" t="str">
        <f t="shared" si="209"/>
        <v xml:space="preserve"> 29.9</v>
      </c>
      <c r="I2652">
        <f t="shared" si="210"/>
        <v>12</v>
      </c>
      <c r="J2652">
        <f t="shared" si="211"/>
        <v>29.9</v>
      </c>
    </row>
    <row r="2653" spans="1:10" x14ac:dyDescent="0.2">
      <c r="A2653" t="s">
        <v>2695</v>
      </c>
      <c r="B2653" t="s">
        <v>2569</v>
      </c>
      <c r="C2653">
        <f t="shared" si="212"/>
        <v>949</v>
      </c>
      <c r="D2653">
        <f t="shared" si="212"/>
        <v>590</v>
      </c>
      <c r="E2653">
        <f t="array" ref="E2653">MIN(FIND(E$1:E$2,$A2653,C2653+1))-C2653</f>
        <v>5</v>
      </c>
      <c r="F2653">
        <f t="array" ref="F2653">MIN(FIND(F$1:F$2,$A2653,D2653+1))-D2653</f>
        <v>5</v>
      </c>
      <c r="G2653" t="str">
        <f t="shared" si="208"/>
        <v xml:space="preserve"> 18.5</v>
      </c>
      <c r="H2653" t="str">
        <f t="shared" si="209"/>
        <v xml:space="preserve"> 23.4</v>
      </c>
      <c r="I2653">
        <f t="shared" si="210"/>
        <v>18.5</v>
      </c>
      <c r="J2653">
        <f t="shared" si="211"/>
        <v>23.4</v>
      </c>
    </row>
    <row r="2654" spans="1:10" x14ac:dyDescent="0.2">
      <c r="A2654" t="s">
        <v>2696</v>
      </c>
      <c r="B2654" t="s">
        <v>2569</v>
      </c>
      <c r="C2654">
        <f t="shared" si="212"/>
        <v>949</v>
      </c>
      <c r="D2654">
        <f t="shared" si="212"/>
        <v>589</v>
      </c>
      <c r="E2654">
        <f t="array" ref="E2654">MIN(FIND(E$1:E$2,$A2654,C2654+1))-C2654</f>
        <v>5</v>
      </c>
      <c r="F2654">
        <f t="array" ref="F2654">MIN(FIND(F$1:F$2,$A2654,D2654+1))-D2654</f>
        <v>5</v>
      </c>
      <c r="G2654" t="str">
        <f t="shared" si="208"/>
        <v xml:space="preserve"> 23.3</v>
      </c>
      <c r="H2654" t="str">
        <f t="shared" si="209"/>
        <v xml:space="preserve"> 21.7</v>
      </c>
      <c r="I2654">
        <f t="shared" si="210"/>
        <v>23.3</v>
      </c>
      <c r="J2654">
        <f t="shared" si="211"/>
        <v>21.7</v>
      </c>
    </row>
    <row r="2655" spans="1:10" x14ac:dyDescent="0.2">
      <c r="A2655" t="s">
        <v>2697</v>
      </c>
      <c r="B2655" t="s">
        <v>2569</v>
      </c>
      <c r="C2655">
        <f t="shared" si="212"/>
        <v>957</v>
      </c>
      <c r="D2655">
        <f t="shared" si="212"/>
        <v>594</v>
      </c>
      <c r="E2655">
        <f t="array" ref="E2655">MIN(FIND(E$1:E$2,$A2655,C2655+1))-C2655</f>
        <v>5</v>
      </c>
      <c r="F2655">
        <f t="array" ref="F2655">MIN(FIND(F$1:F$2,$A2655,D2655+1))-D2655</f>
        <v>5</v>
      </c>
      <c r="G2655" t="str">
        <f t="shared" si="208"/>
        <v xml:space="preserve"> 13.3</v>
      </c>
      <c r="H2655" t="str">
        <f t="shared" si="209"/>
        <v xml:space="preserve"> 31.8</v>
      </c>
      <c r="I2655">
        <f t="shared" si="210"/>
        <v>13.3</v>
      </c>
      <c r="J2655">
        <f t="shared" si="211"/>
        <v>31.8</v>
      </c>
    </row>
    <row r="2656" spans="1:10" x14ac:dyDescent="0.2">
      <c r="A2656" t="s">
        <v>2698</v>
      </c>
      <c r="B2656" t="s">
        <v>2569</v>
      </c>
      <c r="C2656">
        <f t="shared" si="212"/>
        <v>957</v>
      </c>
      <c r="D2656">
        <f t="shared" si="212"/>
        <v>592</v>
      </c>
      <c r="E2656">
        <f t="array" ref="E2656">MIN(FIND(E$1:E$2,$A2656,C2656+1))-C2656</f>
        <v>4</v>
      </c>
      <c r="F2656">
        <f t="array" ref="F2656">MIN(FIND(F$1:F$2,$A2656,D2656+1))-D2656</f>
        <v>5</v>
      </c>
      <c r="G2656" t="str">
        <f t="shared" si="208"/>
        <v xml:space="preserve"> 9.3</v>
      </c>
      <c r="H2656" t="str">
        <f t="shared" si="209"/>
        <v xml:space="preserve"> 26.7</v>
      </c>
      <c r="I2656">
        <f t="shared" si="210"/>
        <v>9.3000000000000007</v>
      </c>
      <c r="J2656">
        <f t="shared" si="211"/>
        <v>26.7</v>
      </c>
    </row>
    <row r="2657" spans="1:10" x14ac:dyDescent="0.2">
      <c r="A2657" t="s">
        <v>2699</v>
      </c>
      <c r="B2657" t="s">
        <v>2569</v>
      </c>
      <c r="C2657">
        <f t="shared" si="212"/>
        <v>939</v>
      </c>
      <c r="D2657">
        <f t="shared" si="212"/>
        <v>590</v>
      </c>
      <c r="E2657">
        <f t="array" ref="E2657">MIN(FIND(E$1:E$2,$A2657,C2657+1))-C2657</f>
        <v>5</v>
      </c>
      <c r="F2657">
        <f t="array" ref="F2657">MIN(FIND(F$1:F$2,$A2657,D2657+1))-D2657</f>
        <v>5</v>
      </c>
      <c r="G2657" t="str">
        <f t="shared" si="208"/>
        <v xml:space="preserve"> 32.8</v>
      </c>
      <c r="H2657" t="str">
        <f t="shared" si="209"/>
        <v xml:space="preserve"> 17.7</v>
      </c>
      <c r="I2657">
        <f t="shared" si="210"/>
        <v>32.799999999999997</v>
      </c>
      <c r="J2657">
        <f t="shared" si="211"/>
        <v>17.7</v>
      </c>
    </row>
    <row r="2658" spans="1:10" x14ac:dyDescent="0.2">
      <c r="A2658" t="s">
        <v>2700</v>
      </c>
      <c r="B2658" t="s">
        <v>2569</v>
      </c>
      <c r="C2658">
        <f t="shared" si="212"/>
        <v>934</v>
      </c>
      <c r="D2658">
        <f t="shared" si="212"/>
        <v>588</v>
      </c>
      <c r="E2658">
        <f t="array" ref="E2658">MIN(FIND(E$1:E$2,$A2658,C2658+1))-C2658</f>
        <v>4</v>
      </c>
      <c r="F2658">
        <f t="array" ref="F2658">MIN(FIND(F$1:F$2,$A2658,D2658+1))-D2658</f>
        <v>5</v>
      </c>
      <c r="G2658" t="str">
        <f t="shared" si="208"/>
        <v xml:space="preserve"> 8.6</v>
      </c>
      <c r="H2658" t="str">
        <f t="shared" si="209"/>
        <v xml:space="preserve"> 10.5</v>
      </c>
      <c r="I2658">
        <f t="shared" si="210"/>
        <v>8.6</v>
      </c>
      <c r="J2658">
        <f t="shared" si="211"/>
        <v>10.5</v>
      </c>
    </row>
    <row r="2659" spans="1:10" x14ac:dyDescent="0.2">
      <c r="A2659" t="s">
        <v>2701</v>
      </c>
      <c r="B2659" t="s">
        <v>2569</v>
      </c>
      <c r="C2659">
        <f t="shared" si="212"/>
        <v>951</v>
      </c>
      <c r="D2659">
        <f t="shared" si="212"/>
        <v>592</v>
      </c>
      <c r="E2659">
        <f t="array" ref="E2659">MIN(FIND(E$1:E$2,$A2659,C2659+1))-C2659</f>
        <v>5</v>
      </c>
      <c r="F2659">
        <f t="array" ref="F2659">MIN(FIND(F$1:F$2,$A2659,D2659+1))-D2659</f>
        <v>5</v>
      </c>
      <c r="G2659" t="str">
        <f t="shared" si="208"/>
        <v xml:space="preserve"> 14.9</v>
      </c>
      <c r="H2659" t="str">
        <f t="shared" si="209"/>
        <v xml:space="preserve"> 19.6</v>
      </c>
      <c r="I2659">
        <f t="shared" si="210"/>
        <v>14.9</v>
      </c>
      <c r="J2659">
        <f t="shared" si="211"/>
        <v>19.600000000000001</v>
      </c>
    </row>
    <row r="2660" spans="1:10" x14ac:dyDescent="0.2">
      <c r="A2660" t="s">
        <v>2702</v>
      </c>
      <c r="B2660" t="s">
        <v>2569</v>
      </c>
      <c r="C2660">
        <f t="shared" si="212"/>
        <v>946</v>
      </c>
      <c r="D2660">
        <f t="shared" si="212"/>
        <v>589</v>
      </c>
      <c r="E2660">
        <f t="array" ref="E2660">MIN(FIND(E$1:E$2,$A2660,C2660+1))-C2660</f>
        <v>5</v>
      </c>
      <c r="F2660">
        <f t="array" ref="F2660">MIN(FIND(F$1:F$2,$A2660,D2660+1))-D2660</f>
        <v>5</v>
      </c>
      <c r="G2660" t="str">
        <f t="shared" si="208"/>
        <v xml:space="preserve"> 19.5</v>
      </c>
      <c r="H2660" t="str">
        <f t="shared" si="209"/>
        <v xml:space="preserve"> 16.5</v>
      </c>
      <c r="I2660">
        <f t="shared" si="210"/>
        <v>19.5</v>
      </c>
      <c r="J2660">
        <f t="shared" si="211"/>
        <v>16.5</v>
      </c>
    </row>
    <row r="2661" spans="1:10" x14ac:dyDescent="0.2">
      <c r="A2661" t="s">
        <v>2703</v>
      </c>
      <c r="B2661" t="s">
        <v>2569</v>
      </c>
      <c r="C2661">
        <f t="shared" si="212"/>
        <v>935</v>
      </c>
      <c r="D2661">
        <f t="shared" si="212"/>
        <v>590</v>
      </c>
      <c r="E2661">
        <f t="array" ref="E2661">MIN(FIND(E$1:E$2,$A2661,C2661+1))-C2661</f>
        <v>4</v>
      </c>
      <c r="F2661">
        <f t="array" ref="F2661">MIN(FIND(F$1:F$2,$A2661,D2661+1))-D2661</f>
        <v>5</v>
      </c>
      <c r="G2661" t="str">
        <f t="shared" si="208"/>
        <v xml:space="preserve"> 5.9</v>
      </c>
      <c r="H2661" t="str">
        <f t="shared" si="209"/>
        <v xml:space="preserve"> 11.2</v>
      </c>
      <c r="I2661">
        <f t="shared" si="210"/>
        <v>5.9</v>
      </c>
      <c r="J2661">
        <f t="shared" si="211"/>
        <v>11.2</v>
      </c>
    </row>
    <row r="2662" spans="1:10" x14ac:dyDescent="0.2">
      <c r="A2662" t="s">
        <v>2704</v>
      </c>
      <c r="B2662" t="s">
        <v>2569</v>
      </c>
      <c r="C2662">
        <f t="shared" si="212"/>
        <v>945</v>
      </c>
      <c r="D2662">
        <f t="shared" si="212"/>
        <v>590</v>
      </c>
      <c r="E2662">
        <f t="array" ref="E2662">MIN(FIND(E$1:E$2,$A2662,C2662+1))-C2662</f>
        <v>5</v>
      </c>
      <c r="F2662">
        <f t="array" ref="F2662">MIN(FIND(F$1:F$2,$A2662,D2662+1))-D2662</f>
        <v>5</v>
      </c>
      <c r="G2662" t="str">
        <f t="shared" si="208"/>
        <v xml:space="preserve"> 25.7</v>
      </c>
      <c r="H2662" t="str">
        <f t="shared" si="209"/>
        <v xml:space="preserve"> 21.8</v>
      </c>
      <c r="I2662">
        <f t="shared" si="210"/>
        <v>25.7</v>
      </c>
      <c r="J2662">
        <f t="shared" si="211"/>
        <v>21.8</v>
      </c>
    </row>
    <row r="2663" spans="1:10" x14ac:dyDescent="0.2">
      <c r="A2663" t="s">
        <v>2705</v>
      </c>
      <c r="B2663" t="s">
        <v>2569</v>
      </c>
      <c r="C2663">
        <f t="shared" si="212"/>
        <v>950</v>
      </c>
      <c r="D2663">
        <f t="shared" si="212"/>
        <v>589</v>
      </c>
      <c r="E2663">
        <f t="array" ref="E2663">MIN(FIND(E$1:E$2,$A2663,C2663+1))-C2663</f>
        <v>5</v>
      </c>
      <c r="F2663">
        <f t="array" ref="F2663">MIN(FIND(F$1:F$2,$A2663,D2663+1))-D2663</f>
        <v>5</v>
      </c>
      <c r="G2663" t="str">
        <f t="shared" si="208"/>
        <v xml:space="preserve"> 24.5</v>
      </c>
      <c r="H2663" t="str">
        <f t="shared" si="209"/>
        <v xml:space="preserve"> 16.5</v>
      </c>
      <c r="I2663">
        <f t="shared" si="210"/>
        <v>24.5</v>
      </c>
      <c r="J2663">
        <f t="shared" si="211"/>
        <v>16.5</v>
      </c>
    </row>
    <row r="2664" spans="1:10" x14ac:dyDescent="0.2">
      <c r="A2664" t="s">
        <v>2706</v>
      </c>
      <c r="B2664" t="s">
        <v>2569</v>
      </c>
      <c r="C2664">
        <f t="shared" si="212"/>
        <v>944</v>
      </c>
      <c r="D2664">
        <f t="shared" si="212"/>
        <v>589</v>
      </c>
      <c r="E2664">
        <f t="array" ref="E2664">MIN(FIND(E$1:E$2,$A2664,C2664+1))-C2664</f>
        <v>5</v>
      </c>
      <c r="F2664">
        <f t="array" ref="F2664">MIN(FIND(F$1:F$2,$A2664,D2664+1))-D2664</f>
        <v>5</v>
      </c>
      <c r="G2664" t="str">
        <f t="shared" si="208"/>
        <v xml:space="preserve"> 20.8</v>
      </c>
      <c r="H2664" t="str">
        <f t="shared" si="209"/>
        <v xml:space="preserve"> 14.6</v>
      </c>
      <c r="I2664">
        <f t="shared" si="210"/>
        <v>20.8</v>
      </c>
      <c r="J2664">
        <f t="shared" si="211"/>
        <v>14.6</v>
      </c>
    </row>
    <row r="2665" spans="1:10" x14ac:dyDescent="0.2">
      <c r="A2665" t="s">
        <v>2707</v>
      </c>
      <c r="B2665" t="s">
        <v>2569</v>
      </c>
      <c r="C2665">
        <f t="shared" si="212"/>
        <v>951</v>
      </c>
      <c r="D2665">
        <f t="shared" si="212"/>
        <v>592</v>
      </c>
      <c r="E2665">
        <f t="array" ref="E2665">MIN(FIND(E$1:E$2,$A2665,C2665+1))-C2665</f>
        <v>5</v>
      </c>
      <c r="F2665">
        <f t="array" ref="F2665">MIN(FIND(F$1:F$2,$A2665,D2665+1))-D2665</f>
        <v>5</v>
      </c>
      <c r="G2665" t="str">
        <f t="shared" si="208"/>
        <v xml:space="preserve"> 19.1</v>
      </c>
      <c r="H2665" t="str">
        <f t="shared" si="209"/>
        <v xml:space="preserve"> 19.9</v>
      </c>
      <c r="I2665">
        <f t="shared" si="210"/>
        <v>19.100000000000001</v>
      </c>
      <c r="J2665">
        <f t="shared" si="211"/>
        <v>19.899999999999999</v>
      </c>
    </row>
    <row r="2666" spans="1:10" x14ac:dyDescent="0.2">
      <c r="A2666" t="s">
        <v>2708</v>
      </c>
      <c r="B2666" t="s">
        <v>2569</v>
      </c>
      <c r="C2666">
        <f t="shared" si="212"/>
        <v>945</v>
      </c>
      <c r="D2666">
        <f t="shared" si="212"/>
        <v>589</v>
      </c>
      <c r="E2666">
        <f t="array" ref="E2666">MIN(FIND(E$1:E$2,$A2666,C2666+1))-C2666</f>
        <v>5</v>
      </c>
      <c r="F2666">
        <f t="array" ref="F2666">MIN(FIND(F$1:F$2,$A2666,D2666+1))-D2666</f>
        <v>5</v>
      </c>
      <c r="G2666" t="str">
        <f t="shared" si="208"/>
        <v xml:space="preserve"> 22.1</v>
      </c>
      <c r="H2666" t="str">
        <f t="shared" si="209"/>
        <v xml:space="preserve"> 14.5</v>
      </c>
      <c r="I2666">
        <f t="shared" si="210"/>
        <v>22.1</v>
      </c>
      <c r="J2666">
        <f t="shared" si="211"/>
        <v>14.5</v>
      </c>
    </row>
    <row r="2667" spans="1:10" x14ac:dyDescent="0.2">
      <c r="A2667" t="s">
        <v>2709</v>
      </c>
      <c r="B2667" t="s">
        <v>2569</v>
      </c>
      <c r="C2667">
        <f t="shared" si="212"/>
        <v>954</v>
      </c>
      <c r="D2667">
        <f t="shared" si="212"/>
        <v>589</v>
      </c>
      <c r="E2667">
        <f t="array" ref="E2667">MIN(FIND(E$1:E$2,$A2667,C2667+1))-C2667</f>
        <v>5</v>
      </c>
      <c r="F2667">
        <f t="array" ref="F2667">MIN(FIND(F$1:F$2,$A2667,D2667+1))-D2667</f>
        <v>5</v>
      </c>
      <c r="G2667" t="str">
        <f t="shared" si="208"/>
        <v xml:space="preserve"> 16.9</v>
      </c>
      <c r="H2667" t="str">
        <f t="shared" si="209"/>
        <v xml:space="preserve"> 28.4</v>
      </c>
      <c r="I2667">
        <f t="shared" si="210"/>
        <v>16.899999999999999</v>
      </c>
      <c r="J2667">
        <f t="shared" si="211"/>
        <v>28.4</v>
      </c>
    </row>
    <row r="2668" spans="1:10" x14ac:dyDescent="0.2">
      <c r="A2668" t="s">
        <v>2710</v>
      </c>
      <c r="B2668" t="s">
        <v>2569</v>
      </c>
      <c r="C2668">
        <f t="shared" si="212"/>
        <v>949</v>
      </c>
      <c r="D2668">
        <f t="shared" si="212"/>
        <v>589</v>
      </c>
      <c r="E2668">
        <f t="array" ref="E2668">MIN(FIND(E$1:E$2,$A2668,C2668+1))-C2668</f>
        <v>5</v>
      </c>
      <c r="F2668">
        <f t="array" ref="F2668">MIN(FIND(F$1:F$2,$A2668,D2668+1))-D2668</f>
        <v>5</v>
      </c>
      <c r="G2668" t="str">
        <f t="shared" si="208"/>
        <v xml:space="preserve"> 21.7</v>
      </c>
      <c r="H2668" t="str">
        <f t="shared" si="209"/>
        <v xml:space="preserve"> 27.6</v>
      </c>
      <c r="I2668">
        <f t="shared" si="210"/>
        <v>21.7</v>
      </c>
      <c r="J2668">
        <f t="shared" si="211"/>
        <v>27.6</v>
      </c>
    </row>
    <row r="2669" spans="1:10" x14ac:dyDescent="0.2">
      <c r="A2669" t="s">
        <v>2711</v>
      </c>
      <c r="B2669" t="s">
        <v>2569</v>
      </c>
      <c r="C2669">
        <f t="shared" si="212"/>
        <v>953</v>
      </c>
      <c r="D2669">
        <f t="shared" si="212"/>
        <v>592</v>
      </c>
      <c r="E2669">
        <f t="array" ref="E2669">MIN(FIND(E$1:E$2,$A2669,C2669+1))-C2669</f>
        <v>4</v>
      </c>
      <c r="F2669">
        <f t="array" ref="F2669">MIN(FIND(F$1:F$2,$A2669,D2669+1))-D2669</f>
        <v>5</v>
      </c>
      <c r="G2669" t="str">
        <f t="shared" si="208"/>
        <v xml:space="preserve"> 8.3</v>
      </c>
      <c r="H2669" t="str">
        <f t="shared" si="209"/>
        <v xml:space="preserve"> 27.2</v>
      </c>
      <c r="I2669">
        <f t="shared" si="210"/>
        <v>8.3000000000000007</v>
      </c>
      <c r="J2669">
        <f t="shared" si="211"/>
        <v>27.2</v>
      </c>
    </row>
    <row r="2670" spans="1:10" x14ac:dyDescent="0.2">
      <c r="A2670" t="s">
        <v>2712</v>
      </c>
      <c r="B2670" t="s">
        <v>2569</v>
      </c>
      <c r="C2670">
        <f t="shared" si="212"/>
        <v>951</v>
      </c>
      <c r="D2670">
        <f t="shared" si="212"/>
        <v>593</v>
      </c>
      <c r="E2670">
        <f t="array" ref="E2670">MIN(FIND(E$1:E$2,$A2670,C2670+1))-C2670</f>
        <v>5</v>
      </c>
      <c r="F2670">
        <f t="array" ref="F2670">MIN(FIND(F$1:F$2,$A2670,D2670+1))-D2670</f>
        <v>5</v>
      </c>
      <c r="G2670" t="str">
        <f t="shared" si="208"/>
        <v xml:space="preserve"> 12.4</v>
      </c>
      <c r="H2670" t="str">
        <f t="shared" si="209"/>
        <v xml:space="preserve"> 27.4</v>
      </c>
      <c r="I2670">
        <f t="shared" si="210"/>
        <v>12.4</v>
      </c>
      <c r="J2670">
        <f t="shared" si="211"/>
        <v>27.4</v>
      </c>
    </row>
    <row r="2671" spans="1:10" x14ac:dyDescent="0.2">
      <c r="A2671" t="s">
        <v>2713</v>
      </c>
      <c r="B2671" t="s">
        <v>2569</v>
      </c>
      <c r="C2671">
        <f t="shared" si="212"/>
        <v>948</v>
      </c>
      <c r="D2671">
        <f t="shared" si="212"/>
        <v>589</v>
      </c>
      <c r="E2671">
        <f t="array" ref="E2671">MIN(FIND(E$1:E$2,$A2671,C2671+1))-C2671</f>
        <v>5</v>
      </c>
      <c r="F2671">
        <f t="array" ref="F2671">MIN(FIND(F$1:F$2,$A2671,D2671+1))-D2671</f>
        <v>5</v>
      </c>
      <c r="G2671" t="str">
        <f t="shared" si="208"/>
        <v xml:space="preserve"> 17.7</v>
      </c>
      <c r="H2671" t="str">
        <f t="shared" si="209"/>
        <v xml:space="preserve"> 24.3</v>
      </c>
      <c r="I2671">
        <f t="shared" si="210"/>
        <v>17.7</v>
      </c>
      <c r="J2671">
        <f t="shared" si="211"/>
        <v>24.3</v>
      </c>
    </row>
    <row r="2672" spans="1:10" x14ac:dyDescent="0.2">
      <c r="A2672" t="s">
        <v>2714</v>
      </c>
      <c r="B2672" t="s">
        <v>2569</v>
      </c>
      <c r="C2672">
        <f t="shared" si="212"/>
        <v>955</v>
      </c>
      <c r="D2672">
        <f t="shared" si="212"/>
        <v>590</v>
      </c>
      <c r="E2672">
        <f t="array" ref="E2672">MIN(FIND(E$1:E$2,$A2672,C2672+1))-C2672</f>
        <v>5</v>
      </c>
      <c r="F2672">
        <f t="array" ref="F2672">MIN(FIND(F$1:F$2,$A2672,D2672+1))-D2672</f>
        <v>5</v>
      </c>
      <c r="G2672" t="str">
        <f t="shared" si="208"/>
        <v xml:space="preserve"> 18.4</v>
      </c>
      <c r="H2672" t="str">
        <f t="shared" si="209"/>
        <v xml:space="preserve"> 34.1</v>
      </c>
      <c r="I2672">
        <f t="shared" si="210"/>
        <v>18.399999999999999</v>
      </c>
      <c r="J2672">
        <f t="shared" si="211"/>
        <v>34.1</v>
      </c>
    </row>
    <row r="2673" spans="1:10" x14ac:dyDescent="0.2">
      <c r="A2673" t="s">
        <v>2715</v>
      </c>
      <c r="B2673" t="s">
        <v>2569</v>
      </c>
      <c r="C2673">
        <f t="shared" si="212"/>
        <v>957</v>
      </c>
      <c r="D2673">
        <f t="shared" si="212"/>
        <v>593</v>
      </c>
      <c r="E2673">
        <f t="array" ref="E2673">MIN(FIND(E$1:E$2,$A2673,C2673+1))-C2673</f>
        <v>5</v>
      </c>
      <c r="F2673">
        <f t="array" ref="F2673">MIN(FIND(F$1:F$2,$A2673,D2673+1))-D2673</f>
        <v>5</v>
      </c>
      <c r="G2673" t="str">
        <f t="shared" si="208"/>
        <v xml:space="preserve"> 21.5</v>
      </c>
      <c r="H2673" t="str">
        <f t="shared" si="209"/>
        <v xml:space="preserve"> 20.8</v>
      </c>
      <c r="I2673">
        <f t="shared" si="210"/>
        <v>21.5</v>
      </c>
      <c r="J2673">
        <f t="shared" si="211"/>
        <v>20.8</v>
      </c>
    </row>
    <row r="2674" spans="1:10" x14ac:dyDescent="0.2">
      <c r="A2674" t="s">
        <v>2716</v>
      </c>
      <c r="B2674" t="s">
        <v>2569</v>
      </c>
      <c r="C2674">
        <f t="shared" si="212"/>
        <v>948</v>
      </c>
      <c r="D2674">
        <f t="shared" si="212"/>
        <v>590</v>
      </c>
      <c r="E2674">
        <f t="array" ref="E2674">MIN(FIND(E$1:E$2,$A2674,C2674+1))-C2674</f>
        <v>5</v>
      </c>
      <c r="F2674">
        <f t="array" ref="F2674">MIN(FIND(F$1:F$2,$A2674,D2674+1))-D2674</f>
        <v>5</v>
      </c>
      <c r="G2674" t="str">
        <f t="shared" si="208"/>
        <v xml:space="preserve"> 10.9</v>
      </c>
      <c r="H2674" t="str">
        <f t="shared" si="209"/>
        <v xml:space="preserve"> 19.4</v>
      </c>
      <c r="I2674">
        <f t="shared" si="210"/>
        <v>10.9</v>
      </c>
      <c r="J2674">
        <f t="shared" si="211"/>
        <v>19.399999999999999</v>
      </c>
    </row>
    <row r="2675" spans="1:10" x14ac:dyDescent="0.2">
      <c r="A2675" t="s">
        <v>2717</v>
      </c>
      <c r="B2675" t="s">
        <v>2569</v>
      </c>
      <c r="C2675">
        <f t="shared" si="212"/>
        <v>952</v>
      </c>
      <c r="D2675">
        <f t="shared" si="212"/>
        <v>589</v>
      </c>
      <c r="E2675">
        <f t="array" ref="E2675">MIN(FIND(E$1:E$2,$A2675,C2675+1))-C2675</f>
        <v>5</v>
      </c>
      <c r="F2675">
        <f t="array" ref="F2675">MIN(FIND(F$1:F$2,$A2675,D2675+1))-D2675</f>
        <v>5</v>
      </c>
      <c r="G2675" t="str">
        <f t="shared" si="208"/>
        <v xml:space="preserve"> 17.1</v>
      </c>
      <c r="H2675" t="str">
        <f t="shared" si="209"/>
        <v xml:space="preserve"> 27.3</v>
      </c>
      <c r="I2675">
        <f t="shared" si="210"/>
        <v>17.100000000000001</v>
      </c>
      <c r="J2675">
        <f t="shared" si="211"/>
        <v>27.3</v>
      </c>
    </row>
    <row r="2676" spans="1:10" x14ac:dyDescent="0.2">
      <c r="A2676" t="s">
        <v>2718</v>
      </c>
      <c r="B2676" t="s">
        <v>2569</v>
      </c>
      <c r="C2676">
        <f t="shared" si="212"/>
        <v>948</v>
      </c>
      <c r="D2676">
        <f t="shared" si="212"/>
        <v>587</v>
      </c>
      <c r="E2676">
        <f t="array" ref="E2676">MIN(FIND(E$1:E$2,$A2676,C2676+1))-C2676</f>
        <v>5</v>
      </c>
      <c r="F2676">
        <f t="array" ref="F2676">MIN(FIND(F$1:F$2,$A2676,D2676+1))-D2676</f>
        <v>5</v>
      </c>
      <c r="G2676" t="str">
        <f t="shared" si="208"/>
        <v xml:space="preserve"> 14.1</v>
      </c>
      <c r="H2676" t="str">
        <f t="shared" si="209"/>
        <v xml:space="preserve"> 23.7</v>
      </c>
      <c r="I2676">
        <f t="shared" si="210"/>
        <v>14.1</v>
      </c>
      <c r="J2676">
        <f t="shared" si="211"/>
        <v>23.7</v>
      </c>
    </row>
    <row r="2677" spans="1:10" x14ac:dyDescent="0.2">
      <c r="A2677" t="s">
        <v>2719</v>
      </c>
      <c r="B2677" t="s">
        <v>2569</v>
      </c>
      <c r="C2677">
        <f t="shared" si="212"/>
        <v>935</v>
      </c>
      <c r="D2677">
        <f t="shared" si="212"/>
        <v>588</v>
      </c>
      <c r="E2677">
        <f t="array" ref="E2677">MIN(FIND(E$1:E$2,$A2677,C2677+1))-C2677</f>
        <v>5</v>
      </c>
      <c r="F2677">
        <f t="array" ref="F2677">MIN(FIND(F$1:F$2,$A2677,D2677+1))-D2677</f>
        <v>5</v>
      </c>
      <c r="G2677" t="str">
        <f t="shared" si="208"/>
        <v xml:space="preserve"> 12.0</v>
      </c>
      <c r="H2677" t="str">
        <f t="shared" si="209"/>
        <v xml:space="preserve"> 24.5</v>
      </c>
      <c r="I2677">
        <f t="shared" si="210"/>
        <v>12</v>
      </c>
      <c r="J2677">
        <f t="shared" si="211"/>
        <v>24.5</v>
      </c>
    </row>
    <row r="2678" spans="1:10" x14ac:dyDescent="0.2">
      <c r="A2678" t="s">
        <v>2720</v>
      </c>
      <c r="B2678" t="s">
        <v>2569</v>
      </c>
      <c r="C2678">
        <f t="shared" si="212"/>
        <v>955</v>
      </c>
      <c r="D2678">
        <f t="shared" si="212"/>
        <v>589</v>
      </c>
      <c r="E2678">
        <f t="array" ref="E2678">MIN(FIND(E$1:E$2,$A2678,C2678+1))-C2678</f>
        <v>5</v>
      </c>
      <c r="F2678">
        <f t="array" ref="F2678">MIN(FIND(F$1:F$2,$A2678,D2678+1))-D2678</f>
        <v>5</v>
      </c>
      <c r="G2678" t="str">
        <f t="shared" si="208"/>
        <v xml:space="preserve"> 20.4</v>
      </c>
      <c r="H2678" t="str">
        <f t="shared" si="209"/>
        <v xml:space="preserve"> 16.0</v>
      </c>
      <c r="I2678">
        <f t="shared" si="210"/>
        <v>20.399999999999999</v>
      </c>
      <c r="J2678">
        <f t="shared" si="211"/>
        <v>16</v>
      </c>
    </row>
    <row r="2679" spans="1:10" x14ac:dyDescent="0.2">
      <c r="A2679" t="s">
        <v>2721</v>
      </c>
      <c r="B2679" t="s">
        <v>2569</v>
      </c>
      <c r="C2679">
        <f t="shared" si="212"/>
        <v>941</v>
      </c>
      <c r="D2679">
        <f t="shared" si="212"/>
        <v>589</v>
      </c>
      <c r="E2679">
        <f t="array" ref="E2679">MIN(FIND(E$1:E$2,$A2679,C2679+1))-C2679</f>
        <v>5</v>
      </c>
      <c r="F2679">
        <f t="array" ref="F2679">MIN(FIND(F$1:F$2,$A2679,D2679+1))-D2679</f>
        <v>5</v>
      </c>
      <c r="G2679" t="str">
        <f t="shared" si="208"/>
        <v xml:space="preserve"> 20.2</v>
      </c>
      <c r="H2679" t="str">
        <f t="shared" si="209"/>
        <v xml:space="preserve"> 19.7</v>
      </c>
      <c r="I2679">
        <f t="shared" si="210"/>
        <v>20.2</v>
      </c>
      <c r="J2679">
        <f t="shared" si="211"/>
        <v>19.7</v>
      </c>
    </row>
    <row r="2680" spans="1:10" x14ac:dyDescent="0.2">
      <c r="A2680" t="s">
        <v>2722</v>
      </c>
      <c r="B2680" t="s">
        <v>2569</v>
      </c>
      <c r="C2680">
        <f t="shared" si="212"/>
        <v>951</v>
      </c>
      <c r="D2680">
        <f t="shared" si="212"/>
        <v>589</v>
      </c>
      <c r="E2680">
        <f t="array" ref="E2680">MIN(FIND(E$1:E$2,$A2680,C2680+1))-C2680</f>
        <v>5</v>
      </c>
      <c r="F2680">
        <f t="array" ref="F2680">MIN(FIND(F$1:F$2,$A2680,D2680+1))-D2680</f>
        <v>5</v>
      </c>
      <c r="G2680" t="str">
        <f t="shared" si="208"/>
        <v xml:space="preserve"> 16.6</v>
      </c>
      <c r="H2680" t="str">
        <f t="shared" si="209"/>
        <v xml:space="preserve"> 17.5</v>
      </c>
      <c r="I2680">
        <f t="shared" si="210"/>
        <v>16.600000000000001</v>
      </c>
      <c r="J2680">
        <f t="shared" si="211"/>
        <v>17.5</v>
      </c>
    </row>
    <row r="2681" spans="1:10" x14ac:dyDescent="0.2">
      <c r="A2681" t="s">
        <v>2723</v>
      </c>
      <c r="B2681" t="s">
        <v>2569</v>
      </c>
      <c r="C2681">
        <f t="shared" si="212"/>
        <v>965</v>
      </c>
      <c r="D2681">
        <f t="shared" si="212"/>
        <v>594</v>
      </c>
      <c r="E2681">
        <f t="array" ref="E2681">MIN(FIND(E$1:E$2,$A2681,C2681+1))-C2681</f>
        <v>5</v>
      </c>
      <c r="F2681">
        <f t="array" ref="F2681">MIN(FIND(F$1:F$2,$A2681,D2681+1))-D2681</f>
        <v>5</v>
      </c>
      <c r="G2681" t="str">
        <f t="shared" si="208"/>
        <v xml:space="preserve"> 22.0</v>
      </c>
      <c r="H2681" t="str">
        <f t="shared" si="209"/>
        <v xml:space="preserve"> 18.8</v>
      </c>
      <c r="I2681">
        <f t="shared" si="210"/>
        <v>22</v>
      </c>
      <c r="J2681">
        <f t="shared" si="211"/>
        <v>18.8</v>
      </c>
    </row>
    <row r="2682" spans="1:10" x14ac:dyDescent="0.2">
      <c r="A2682" t="s">
        <v>2724</v>
      </c>
      <c r="B2682" t="s">
        <v>2569</v>
      </c>
      <c r="C2682">
        <f t="shared" si="212"/>
        <v>941</v>
      </c>
      <c r="D2682">
        <f t="shared" si="212"/>
        <v>590</v>
      </c>
      <c r="E2682">
        <f t="array" ref="E2682">MIN(FIND(E$1:E$2,$A2682,C2682+1))-C2682</f>
        <v>5</v>
      </c>
      <c r="F2682">
        <f t="array" ref="F2682">MIN(FIND(F$1:F$2,$A2682,D2682+1))-D2682</f>
        <v>5</v>
      </c>
      <c r="G2682" t="str">
        <f t="shared" si="208"/>
        <v xml:space="preserve"> 19.2</v>
      </c>
      <c r="H2682" t="str">
        <f t="shared" si="209"/>
        <v xml:space="preserve"> 12.4</v>
      </c>
      <c r="I2682">
        <f t="shared" si="210"/>
        <v>19.2</v>
      </c>
      <c r="J2682">
        <f t="shared" si="211"/>
        <v>12.4</v>
      </c>
    </row>
    <row r="2683" spans="1:10" x14ac:dyDescent="0.2">
      <c r="A2683" t="s">
        <v>2725</v>
      </c>
      <c r="B2683" t="s">
        <v>2569</v>
      </c>
      <c r="C2683">
        <f t="shared" si="212"/>
        <v>951</v>
      </c>
      <c r="D2683">
        <f t="shared" si="212"/>
        <v>590</v>
      </c>
      <c r="E2683">
        <f t="array" ref="E2683">MIN(FIND(E$1:E$2,$A2683,C2683+1))-C2683</f>
        <v>5</v>
      </c>
      <c r="F2683">
        <f t="array" ref="F2683">MIN(FIND(F$1:F$2,$A2683,D2683+1))-D2683</f>
        <v>5</v>
      </c>
      <c r="G2683" t="str">
        <f t="shared" si="208"/>
        <v xml:space="preserve"> 25.2</v>
      </c>
      <c r="H2683" t="str">
        <f t="shared" si="209"/>
        <v xml:space="preserve"> 26.7</v>
      </c>
      <c r="I2683">
        <f t="shared" si="210"/>
        <v>25.2</v>
      </c>
      <c r="J2683">
        <f t="shared" si="211"/>
        <v>26.7</v>
      </c>
    </row>
    <row r="2684" spans="1:10" x14ac:dyDescent="0.2">
      <c r="A2684" t="s">
        <v>2726</v>
      </c>
      <c r="B2684" t="s">
        <v>2569</v>
      </c>
      <c r="C2684">
        <f t="shared" si="212"/>
        <v>945</v>
      </c>
      <c r="D2684">
        <f t="shared" si="212"/>
        <v>588</v>
      </c>
      <c r="E2684">
        <f t="array" ref="E2684">MIN(FIND(E$1:E$2,$A2684,C2684+1))-C2684</f>
        <v>5</v>
      </c>
      <c r="F2684">
        <f t="array" ref="F2684">MIN(FIND(F$1:F$2,$A2684,D2684+1))-D2684</f>
        <v>5</v>
      </c>
      <c r="G2684" t="str">
        <f t="shared" si="208"/>
        <v xml:space="preserve"> 23.2</v>
      </c>
      <c r="H2684" t="str">
        <f t="shared" si="209"/>
        <v xml:space="preserve"> 29.5</v>
      </c>
      <c r="I2684">
        <f t="shared" si="210"/>
        <v>23.2</v>
      </c>
      <c r="J2684">
        <f t="shared" si="211"/>
        <v>29.5</v>
      </c>
    </row>
    <row r="2685" spans="1:10" x14ac:dyDescent="0.2">
      <c r="A2685" t="s">
        <v>2727</v>
      </c>
      <c r="B2685" t="s">
        <v>2569</v>
      </c>
      <c r="C2685">
        <f t="shared" si="212"/>
        <v>947</v>
      </c>
      <c r="D2685">
        <f t="shared" si="212"/>
        <v>590</v>
      </c>
      <c r="E2685">
        <f t="array" ref="E2685">MIN(FIND(E$1:E$2,$A2685,C2685+1))-C2685</f>
        <v>5</v>
      </c>
      <c r="F2685">
        <f t="array" ref="F2685">MIN(FIND(F$1:F$2,$A2685,D2685+1))-D2685</f>
        <v>5</v>
      </c>
      <c r="G2685" t="str">
        <f t="shared" si="208"/>
        <v xml:space="preserve"> 15.8</v>
      </c>
      <c r="H2685" t="str">
        <f t="shared" si="209"/>
        <v xml:space="preserve"> 18.2</v>
      </c>
      <c r="I2685">
        <f t="shared" si="210"/>
        <v>15.8</v>
      </c>
      <c r="J2685">
        <f t="shared" si="211"/>
        <v>18.2</v>
      </c>
    </row>
    <row r="2686" spans="1:10" x14ac:dyDescent="0.2">
      <c r="A2686" t="s">
        <v>2728</v>
      </c>
      <c r="B2686" t="s">
        <v>2569</v>
      </c>
      <c r="C2686">
        <f t="shared" si="212"/>
        <v>944</v>
      </c>
      <c r="D2686">
        <f t="shared" si="212"/>
        <v>589</v>
      </c>
      <c r="E2686">
        <f t="array" ref="E2686">MIN(FIND(E$1:E$2,$A2686,C2686+1))-C2686</f>
        <v>5</v>
      </c>
      <c r="F2686">
        <f t="array" ref="F2686">MIN(FIND(F$1:F$2,$A2686,D2686+1))-D2686</f>
        <v>5</v>
      </c>
      <c r="G2686" t="str">
        <f t="shared" si="208"/>
        <v xml:space="preserve"> 13.6</v>
      </c>
      <c r="H2686" t="str">
        <f t="shared" si="209"/>
        <v xml:space="preserve"> 17.9</v>
      </c>
      <c r="I2686">
        <f t="shared" si="210"/>
        <v>13.6</v>
      </c>
      <c r="J2686">
        <f t="shared" si="211"/>
        <v>17.899999999999999</v>
      </c>
    </row>
    <row r="2687" spans="1:10" x14ac:dyDescent="0.2">
      <c r="A2687" t="s">
        <v>2729</v>
      </c>
      <c r="B2687" t="s">
        <v>2569</v>
      </c>
      <c r="C2687">
        <f t="shared" si="212"/>
        <v>955</v>
      </c>
      <c r="D2687">
        <f t="shared" si="212"/>
        <v>591</v>
      </c>
      <c r="E2687">
        <f t="array" ref="E2687">MIN(FIND(E$1:E$2,$A2687,C2687+1))-C2687</f>
        <v>5</v>
      </c>
      <c r="F2687">
        <f t="array" ref="F2687">MIN(FIND(F$1:F$2,$A2687,D2687+1))-D2687</f>
        <v>5</v>
      </c>
      <c r="G2687" t="str">
        <f t="shared" si="208"/>
        <v xml:space="preserve"> 21.1</v>
      </c>
      <c r="H2687" t="str">
        <f t="shared" si="209"/>
        <v xml:space="preserve"> 22.7</v>
      </c>
      <c r="I2687">
        <f t="shared" si="210"/>
        <v>21.1</v>
      </c>
      <c r="J2687">
        <f t="shared" si="211"/>
        <v>22.7</v>
      </c>
    </row>
    <row r="2688" spans="1:10" x14ac:dyDescent="0.2">
      <c r="A2688" t="s">
        <v>2730</v>
      </c>
      <c r="B2688" t="s">
        <v>2569</v>
      </c>
      <c r="C2688">
        <f t="shared" si="212"/>
        <v>951</v>
      </c>
      <c r="D2688">
        <f t="shared" si="212"/>
        <v>589</v>
      </c>
      <c r="E2688">
        <f t="array" ref="E2688">MIN(FIND(E$1:E$2,$A2688,C2688+1))-C2688</f>
        <v>5</v>
      </c>
      <c r="F2688">
        <f t="array" ref="F2688">MIN(FIND(F$1:F$2,$A2688,D2688+1))-D2688</f>
        <v>5</v>
      </c>
      <c r="G2688" t="str">
        <f t="shared" si="208"/>
        <v xml:space="preserve"> 30.5</v>
      </c>
      <c r="H2688" t="str">
        <f t="shared" si="209"/>
        <v xml:space="preserve"> 20.3</v>
      </c>
      <c r="I2688">
        <f t="shared" si="210"/>
        <v>30.5</v>
      </c>
      <c r="J2688">
        <f t="shared" si="211"/>
        <v>20.3</v>
      </c>
    </row>
    <row r="2689" spans="1:10" x14ac:dyDescent="0.2">
      <c r="A2689" t="s">
        <v>2731</v>
      </c>
      <c r="B2689" t="s">
        <v>2569</v>
      </c>
      <c r="C2689">
        <f t="shared" si="212"/>
        <v>954</v>
      </c>
      <c r="D2689">
        <f t="shared" si="212"/>
        <v>591</v>
      </c>
      <c r="E2689">
        <f t="array" ref="E2689">MIN(FIND(E$1:E$2,$A2689,C2689+1))-C2689</f>
        <v>5</v>
      </c>
      <c r="F2689">
        <f t="array" ref="F2689">MIN(FIND(F$1:F$2,$A2689,D2689+1))-D2689</f>
        <v>5</v>
      </c>
      <c r="G2689" t="str">
        <f t="shared" ref="G2689:G2752" si="213">MID($A2689,C2689,E2689)</f>
        <v xml:space="preserve"> 17.7</v>
      </c>
      <c r="H2689" t="str">
        <f t="shared" ref="H2689:H2752" si="214">MID($A2689,D2689,F2689)</f>
        <v xml:space="preserve"> 29.7</v>
      </c>
      <c r="I2689">
        <f t="shared" ref="I2689:I2752" si="215">VALUE(G2689)</f>
        <v>17.7</v>
      </c>
      <c r="J2689">
        <f t="shared" ref="J2689:J2752" si="216">VALUE(H2689)</f>
        <v>29.7</v>
      </c>
    </row>
    <row r="2690" spans="1:10" x14ac:dyDescent="0.2">
      <c r="A2690" t="s">
        <v>2732</v>
      </c>
      <c r="B2690" t="s">
        <v>2569</v>
      </c>
      <c r="C2690">
        <f t="shared" ref="C2690:D2753" si="217">FIND(C$1,$A2690)+LEN(C$1)+2</f>
        <v>944</v>
      </c>
      <c r="D2690">
        <f t="shared" si="217"/>
        <v>589</v>
      </c>
      <c r="E2690">
        <f t="array" ref="E2690">MIN(FIND(E$1:E$2,$A2690,C2690+1))-C2690</f>
        <v>5</v>
      </c>
      <c r="F2690">
        <f t="array" ref="F2690">MIN(FIND(F$1:F$2,$A2690,D2690+1))-D2690</f>
        <v>5</v>
      </c>
      <c r="G2690" t="str">
        <f t="shared" si="213"/>
        <v xml:space="preserve"> 23.5</v>
      </c>
      <c r="H2690" t="str">
        <f t="shared" si="214"/>
        <v xml:space="preserve"> 20.6</v>
      </c>
      <c r="I2690">
        <f t="shared" si="215"/>
        <v>23.5</v>
      </c>
      <c r="J2690">
        <f t="shared" si="216"/>
        <v>20.6</v>
      </c>
    </row>
    <row r="2691" spans="1:10" x14ac:dyDescent="0.2">
      <c r="A2691" t="s">
        <v>2733</v>
      </c>
      <c r="B2691" t="s">
        <v>2569</v>
      </c>
      <c r="C2691">
        <f t="shared" si="217"/>
        <v>960</v>
      </c>
      <c r="D2691">
        <f t="shared" si="217"/>
        <v>592</v>
      </c>
      <c r="E2691">
        <f t="array" ref="E2691">MIN(FIND(E$1:E$2,$A2691,C2691+1))-C2691</f>
        <v>5</v>
      </c>
      <c r="F2691">
        <f t="array" ref="F2691">MIN(FIND(F$1:F$2,$A2691,D2691+1))-D2691</f>
        <v>5</v>
      </c>
      <c r="G2691" t="str">
        <f t="shared" si="213"/>
        <v xml:space="preserve"> 10.4</v>
      </c>
      <c r="H2691" t="str">
        <f t="shared" si="214"/>
        <v xml:space="preserve"> 18.8</v>
      </c>
      <c r="I2691">
        <f t="shared" si="215"/>
        <v>10.4</v>
      </c>
      <c r="J2691">
        <f t="shared" si="216"/>
        <v>18.8</v>
      </c>
    </row>
    <row r="2692" spans="1:10" x14ac:dyDescent="0.2">
      <c r="A2692" t="s">
        <v>2734</v>
      </c>
      <c r="B2692" t="s">
        <v>2569</v>
      </c>
      <c r="C2692">
        <f t="shared" si="217"/>
        <v>951</v>
      </c>
      <c r="D2692">
        <f t="shared" si="217"/>
        <v>590</v>
      </c>
      <c r="E2692">
        <f t="array" ref="E2692">MIN(FIND(E$1:E$2,$A2692,C2692+1))-C2692</f>
        <v>5</v>
      </c>
      <c r="F2692">
        <f t="array" ref="F2692">MIN(FIND(F$1:F$2,$A2692,D2692+1))-D2692</f>
        <v>5</v>
      </c>
      <c r="G2692" t="str">
        <f t="shared" si="213"/>
        <v xml:space="preserve"> 19.2</v>
      </c>
      <c r="H2692" t="str">
        <f t="shared" si="214"/>
        <v xml:space="preserve"> 25.8</v>
      </c>
      <c r="I2692">
        <f t="shared" si="215"/>
        <v>19.2</v>
      </c>
      <c r="J2692">
        <f t="shared" si="216"/>
        <v>25.8</v>
      </c>
    </row>
    <row r="2693" spans="1:10" x14ac:dyDescent="0.2">
      <c r="A2693" t="s">
        <v>2735</v>
      </c>
      <c r="B2693" t="s">
        <v>2569</v>
      </c>
      <c r="C2693">
        <f t="shared" si="217"/>
        <v>944</v>
      </c>
      <c r="D2693">
        <f t="shared" si="217"/>
        <v>589</v>
      </c>
      <c r="E2693">
        <f t="array" ref="E2693">MIN(FIND(E$1:E$2,$A2693,C2693+1))-C2693</f>
        <v>5</v>
      </c>
      <c r="F2693">
        <f t="array" ref="F2693">MIN(FIND(F$1:F$2,$A2693,D2693+1))-D2693</f>
        <v>5</v>
      </c>
      <c r="G2693" t="str">
        <f t="shared" si="213"/>
        <v xml:space="preserve"> 13.1</v>
      </c>
      <c r="H2693" t="str">
        <f t="shared" si="214"/>
        <v xml:space="preserve"> 17.5</v>
      </c>
      <c r="I2693">
        <f t="shared" si="215"/>
        <v>13.1</v>
      </c>
      <c r="J2693">
        <f t="shared" si="216"/>
        <v>17.5</v>
      </c>
    </row>
    <row r="2694" spans="1:10" x14ac:dyDescent="0.2">
      <c r="A2694" t="s">
        <v>2736</v>
      </c>
      <c r="B2694" t="s">
        <v>2569</v>
      </c>
      <c r="C2694">
        <f t="shared" si="217"/>
        <v>948</v>
      </c>
      <c r="D2694">
        <f t="shared" si="217"/>
        <v>590</v>
      </c>
      <c r="E2694">
        <f t="array" ref="E2694">MIN(FIND(E$1:E$2,$A2694,C2694+1))-C2694</f>
        <v>5</v>
      </c>
      <c r="F2694">
        <f t="array" ref="F2694">MIN(FIND(F$1:F$2,$A2694,D2694+1))-D2694</f>
        <v>5</v>
      </c>
      <c r="G2694" t="str">
        <f t="shared" si="213"/>
        <v xml:space="preserve"> 11.7</v>
      </c>
      <c r="H2694" t="str">
        <f t="shared" si="214"/>
        <v xml:space="preserve"> 22.5</v>
      </c>
      <c r="I2694">
        <f t="shared" si="215"/>
        <v>11.7</v>
      </c>
      <c r="J2694">
        <f t="shared" si="216"/>
        <v>22.5</v>
      </c>
    </row>
    <row r="2695" spans="1:10" x14ac:dyDescent="0.2">
      <c r="A2695" t="s">
        <v>2737</v>
      </c>
      <c r="B2695" t="s">
        <v>2569</v>
      </c>
      <c r="C2695">
        <f t="shared" si="217"/>
        <v>951</v>
      </c>
      <c r="D2695">
        <f t="shared" si="217"/>
        <v>588</v>
      </c>
      <c r="E2695">
        <f t="array" ref="E2695">MIN(FIND(E$1:E$2,$A2695,C2695+1))-C2695</f>
        <v>5</v>
      </c>
      <c r="F2695">
        <f t="array" ref="F2695">MIN(FIND(F$1:F$2,$A2695,D2695+1))-D2695</f>
        <v>5</v>
      </c>
      <c r="G2695" t="str">
        <f t="shared" si="213"/>
        <v xml:space="preserve"> 15.6</v>
      </c>
      <c r="H2695" t="str">
        <f t="shared" si="214"/>
        <v xml:space="preserve"> 25.5</v>
      </c>
      <c r="I2695">
        <f t="shared" si="215"/>
        <v>15.6</v>
      </c>
      <c r="J2695">
        <f t="shared" si="216"/>
        <v>25.5</v>
      </c>
    </row>
    <row r="2696" spans="1:10" x14ac:dyDescent="0.2">
      <c r="A2696" t="s">
        <v>2738</v>
      </c>
      <c r="B2696" t="s">
        <v>2569</v>
      </c>
      <c r="C2696">
        <f t="shared" si="217"/>
        <v>968</v>
      </c>
      <c r="D2696">
        <f t="shared" si="217"/>
        <v>594</v>
      </c>
      <c r="E2696">
        <f t="array" ref="E2696">MIN(FIND(E$1:E$2,$A2696,C2696+1))-C2696</f>
        <v>5</v>
      </c>
      <c r="F2696">
        <f t="array" ref="F2696">MIN(FIND(F$1:F$2,$A2696,D2696+1))-D2696</f>
        <v>5</v>
      </c>
      <c r="G2696" t="str">
        <f t="shared" si="213"/>
        <v xml:space="preserve"> 12.4</v>
      </c>
      <c r="H2696" t="str">
        <f t="shared" si="214"/>
        <v xml:space="preserve"> 31.7</v>
      </c>
      <c r="I2696">
        <f t="shared" si="215"/>
        <v>12.4</v>
      </c>
      <c r="J2696">
        <f t="shared" si="216"/>
        <v>31.7</v>
      </c>
    </row>
    <row r="2697" spans="1:10" x14ac:dyDescent="0.2">
      <c r="A2697" t="s">
        <v>2739</v>
      </c>
      <c r="B2697" t="s">
        <v>2569</v>
      </c>
      <c r="C2697">
        <f t="shared" si="217"/>
        <v>948</v>
      </c>
      <c r="D2697">
        <f t="shared" si="217"/>
        <v>590</v>
      </c>
      <c r="E2697">
        <f t="array" ref="E2697">MIN(FIND(E$1:E$2,$A2697,C2697+1))-C2697</f>
        <v>5</v>
      </c>
      <c r="F2697">
        <f t="array" ref="F2697">MIN(FIND(F$1:F$2,$A2697,D2697+1))-D2697</f>
        <v>5</v>
      </c>
      <c r="G2697" t="str">
        <f t="shared" si="213"/>
        <v xml:space="preserve"> 15.4</v>
      </c>
      <c r="H2697" t="str">
        <f t="shared" si="214"/>
        <v xml:space="preserve"> 16.4</v>
      </c>
      <c r="I2697">
        <f t="shared" si="215"/>
        <v>15.4</v>
      </c>
      <c r="J2697">
        <f t="shared" si="216"/>
        <v>16.399999999999999</v>
      </c>
    </row>
    <row r="2698" spans="1:10" x14ac:dyDescent="0.2">
      <c r="A2698" t="s">
        <v>2740</v>
      </c>
      <c r="B2698" t="s">
        <v>2569</v>
      </c>
      <c r="C2698">
        <f t="shared" si="217"/>
        <v>951</v>
      </c>
      <c r="D2698">
        <f t="shared" si="217"/>
        <v>592</v>
      </c>
      <c r="E2698">
        <f t="array" ref="E2698">MIN(FIND(E$1:E$2,$A2698,C2698+1))-C2698</f>
        <v>5</v>
      </c>
      <c r="F2698">
        <f t="array" ref="F2698">MIN(FIND(F$1:F$2,$A2698,D2698+1))-D2698</f>
        <v>5</v>
      </c>
      <c r="G2698" t="str">
        <f t="shared" si="213"/>
        <v xml:space="preserve"> 20.6</v>
      </c>
      <c r="H2698" t="str">
        <f t="shared" si="214"/>
        <v xml:space="preserve"> 23.1</v>
      </c>
      <c r="I2698">
        <f t="shared" si="215"/>
        <v>20.6</v>
      </c>
      <c r="J2698">
        <f t="shared" si="216"/>
        <v>23.1</v>
      </c>
    </row>
    <row r="2699" spans="1:10" x14ac:dyDescent="0.2">
      <c r="A2699" t="s">
        <v>2741</v>
      </c>
      <c r="B2699" t="s">
        <v>2569</v>
      </c>
      <c r="C2699">
        <f t="shared" si="217"/>
        <v>941</v>
      </c>
      <c r="D2699">
        <f t="shared" si="217"/>
        <v>589</v>
      </c>
      <c r="E2699">
        <f t="array" ref="E2699">MIN(FIND(E$1:E$2,$A2699,C2699+1))-C2699</f>
        <v>5</v>
      </c>
      <c r="F2699">
        <f t="array" ref="F2699">MIN(FIND(F$1:F$2,$A2699,D2699+1))-D2699</f>
        <v>5</v>
      </c>
      <c r="G2699" t="str">
        <f t="shared" si="213"/>
        <v xml:space="preserve"> 25.5</v>
      </c>
      <c r="H2699" t="str">
        <f t="shared" si="214"/>
        <v xml:space="preserve"> 17.8</v>
      </c>
      <c r="I2699">
        <f t="shared" si="215"/>
        <v>25.5</v>
      </c>
      <c r="J2699">
        <f t="shared" si="216"/>
        <v>17.8</v>
      </c>
    </row>
    <row r="2700" spans="1:10" x14ac:dyDescent="0.2">
      <c r="A2700" t="s">
        <v>2742</v>
      </c>
      <c r="B2700" t="s">
        <v>2569</v>
      </c>
      <c r="C2700">
        <f t="shared" si="217"/>
        <v>959</v>
      </c>
      <c r="D2700">
        <f t="shared" si="217"/>
        <v>594</v>
      </c>
      <c r="E2700">
        <f t="array" ref="E2700">MIN(FIND(E$1:E$2,$A2700,C2700+1))-C2700</f>
        <v>5</v>
      </c>
      <c r="F2700">
        <f t="array" ref="F2700">MIN(FIND(F$1:F$2,$A2700,D2700+1))-D2700</f>
        <v>5</v>
      </c>
      <c r="G2700" t="str">
        <f t="shared" si="213"/>
        <v xml:space="preserve"> 25.7</v>
      </c>
      <c r="H2700" t="str">
        <f t="shared" si="214"/>
        <v xml:space="preserve"> 18.7</v>
      </c>
      <c r="I2700">
        <f t="shared" si="215"/>
        <v>25.7</v>
      </c>
      <c r="J2700">
        <f t="shared" si="216"/>
        <v>18.7</v>
      </c>
    </row>
    <row r="2701" spans="1:10" x14ac:dyDescent="0.2">
      <c r="A2701" t="s">
        <v>2743</v>
      </c>
      <c r="B2701" t="s">
        <v>2569</v>
      </c>
      <c r="C2701">
        <f t="shared" si="217"/>
        <v>958</v>
      </c>
      <c r="D2701">
        <f t="shared" si="217"/>
        <v>594</v>
      </c>
      <c r="E2701">
        <f t="array" ref="E2701">MIN(FIND(E$1:E$2,$A2701,C2701+1))-C2701</f>
        <v>5</v>
      </c>
      <c r="F2701">
        <f t="array" ref="F2701">MIN(FIND(F$1:F$2,$A2701,D2701+1))-D2701</f>
        <v>5</v>
      </c>
      <c r="G2701" t="str">
        <f t="shared" si="213"/>
        <v xml:space="preserve"> 21.1</v>
      </c>
      <c r="H2701" t="str">
        <f t="shared" si="214"/>
        <v xml:space="preserve"> 24.2</v>
      </c>
      <c r="I2701">
        <f t="shared" si="215"/>
        <v>21.1</v>
      </c>
      <c r="J2701">
        <f t="shared" si="216"/>
        <v>24.2</v>
      </c>
    </row>
    <row r="2702" spans="1:10" x14ac:dyDescent="0.2">
      <c r="A2702" t="s">
        <v>2744</v>
      </c>
      <c r="B2702" t="s">
        <v>2569</v>
      </c>
      <c r="C2702">
        <f t="shared" si="217"/>
        <v>945</v>
      </c>
      <c r="D2702">
        <f t="shared" si="217"/>
        <v>588</v>
      </c>
      <c r="E2702">
        <f t="array" ref="E2702">MIN(FIND(E$1:E$2,$A2702,C2702+1))-C2702</f>
        <v>5</v>
      </c>
      <c r="F2702">
        <f t="array" ref="F2702">MIN(FIND(F$1:F$2,$A2702,D2702+1))-D2702</f>
        <v>5</v>
      </c>
      <c r="G2702" t="str">
        <f t="shared" si="213"/>
        <v xml:space="preserve"> 16.1</v>
      </c>
      <c r="H2702" t="str">
        <f t="shared" si="214"/>
        <v xml:space="preserve"> 33.7</v>
      </c>
      <c r="I2702">
        <f t="shared" si="215"/>
        <v>16.100000000000001</v>
      </c>
      <c r="J2702">
        <f t="shared" si="216"/>
        <v>33.700000000000003</v>
      </c>
    </row>
    <row r="2703" spans="1:10" x14ac:dyDescent="0.2">
      <c r="A2703" t="s">
        <v>2745</v>
      </c>
      <c r="B2703" t="s">
        <v>2569</v>
      </c>
      <c r="C2703">
        <f t="shared" si="217"/>
        <v>949</v>
      </c>
      <c r="D2703">
        <f t="shared" si="217"/>
        <v>592</v>
      </c>
      <c r="E2703">
        <f t="array" ref="E2703">MIN(FIND(E$1:E$2,$A2703,C2703+1))-C2703</f>
        <v>5</v>
      </c>
      <c r="F2703">
        <f t="array" ref="F2703">MIN(FIND(F$1:F$2,$A2703,D2703+1))-D2703</f>
        <v>5</v>
      </c>
      <c r="G2703" t="str">
        <f t="shared" si="213"/>
        <v xml:space="preserve"> 18.5</v>
      </c>
      <c r="H2703" t="str">
        <f t="shared" si="214"/>
        <v xml:space="preserve"> 17.0</v>
      </c>
      <c r="I2703">
        <f t="shared" si="215"/>
        <v>18.5</v>
      </c>
      <c r="J2703">
        <f t="shared" si="216"/>
        <v>17</v>
      </c>
    </row>
    <row r="2704" spans="1:10" x14ac:dyDescent="0.2">
      <c r="A2704" t="s">
        <v>2746</v>
      </c>
      <c r="B2704" t="s">
        <v>2569</v>
      </c>
      <c r="C2704">
        <f t="shared" si="217"/>
        <v>958</v>
      </c>
      <c r="D2704">
        <f t="shared" si="217"/>
        <v>589</v>
      </c>
      <c r="E2704">
        <f t="array" ref="E2704">MIN(FIND(E$1:E$2,$A2704,C2704+1))-C2704</f>
        <v>5</v>
      </c>
      <c r="F2704">
        <f t="array" ref="F2704">MIN(FIND(F$1:F$2,$A2704,D2704+1))-D2704</f>
        <v>5</v>
      </c>
      <c r="G2704" t="str">
        <f t="shared" si="213"/>
        <v xml:space="preserve"> 18.4</v>
      </c>
      <c r="H2704" t="str">
        <f t="shared" si="214"/>
        <v xml:space="preserve"> 19.7</v>
      </c>
      <c r="I2704">
        <f t="shared" si="215"/>
        <v>18.399999999999999</v>
      </c>
      <c r="J2704">
        <f t="shared" si="216"/>
        <v>19.7</v>
      </c>
    </row>
    <row r="2705" spans="1:10" x14ac:dyDescent="0.2">
      <c r="A2705" t="s">
        <v>2747</v>
      </c>
      <c r="B2705" t="s">
        <v>2569</v>
      </c>
      <c r="C2705">
        <f t="shared" si="217"/>
        <v>952</v>
      </c>
      <c r="D2705">
        <f t="shared" si="217"/>
        <v>590</v>
      </c>
      <c r="E2705">
        <f t="array" ref="E2705">MIN(FIND(E$1:E$2,$A2705,C2705+1))-C2705</f>
        <v>5</v>
      </c>
      <c r="F2705">
        <f t="array" ref="F2705">MIN(FIND(F$1:F$2,$A2705,D2705+1))-D2705</f>
        <v>5</v>
      </c>
      <c r="G2705" t="str">
        <f t="shared" si="213"/>
        <v xml:space="preserve"> 17.3</v>
      </c>
      <c r="H2705" t="str">
        <f t="shared" si="214"/>
        <v xml:space="preserve"> 17.8</v>
      </c>
      <c r="I2705">
        <f t="shared" si="215"/>
        <v>17.3</v>
      </c>
      <c r="J2705">
        <f t="shared" si="216"/>
        <v>17.8</v>
      </c>
    </row>
    <row r="2706" spans="1:10" x14ac:dyDescent="0.2">
      <c r="A2706" t="s">
        <v>2748</v>
      </c>
      <c r="B2706" t="s">
        <v>2569</v>
      </c>
      <c r="C2706">
        <f t="shared" si="217"/>
        <v>944</v>
      </c>
      <c r="D2706">
        <f t="shared" si="217"/>
        <v>589</v>
      </c>
      <c r="E2706">
        <f t="array" ref="E2706">MIN(FIND(E$1:E$2,$A2706,C2706+1))-C2706</f>
        <v>5</v>
      </c>
      <c r="F2706">
        <f t="array" ref="F2706">MIN(FIND(F$1:F$2,$A2706,D2706+1))-D2706</f>
        <v>5</v>
      </c>
      <c r="G2706" t="str">
        <f t="shared" si="213"/>
        <v xml:space="preserve"> 14.2</v>
      </c>
      <c r="H2706" t="str">
        <f t="shared" si="214"/>
        <v xml:space="preserve"> 17.6</v>
      </c>
      <c r="I2706">
        <f t="shared" si="215"/>
        <v>14.2</v>
      </c>
      <c r="J2706">
        <f t="shared" si="216"/>
        <v>17.600000000000001</v>
      </c>
    </row>
    <row r="2707" spans="1:10" x14ac:dyDescent="0.2">
      <c r="A2707" t="s">
        <v>2749</v>
      </c>
      <c r="B2707" t="s">
        <v>2569</v>
      </c>
      <c r="C2707">
        <f t="shared" si="217"/>
        <v>951</v>
      </c>
      <c r="D2707">
        <f t="shared" si="217"/>
        <v>587</v>
      </c>
      <c r="E2707">
        <f t="array" ref="E2707">MIN(FIND(E$1:E$2,$A2707,C2707+1))-C2707</f>
        <v>5</v>
      </c>
      <c r="F2707">
        <f t="array" ref="F2707">MIN(FIND(F$1:F$2,$A2707,D2707+1))-D2707</f>
        <v>5</v>
      </c>
      <c r="G2707" t="str">
        <f t="shared" si="213"/>
        <v xml:space="preserve"> 14.4</v>
      </c>
      <c r="H2707" t="str">
        <f t="shared" si="214"/>
        <v xml:space="preserve"> 22.9</v>
      </c>
      <c r="I2707">
        <f t="shared" si="215"/>
        <v>14.4</v>
      </c>
      <c r="J2707">
        <f t="shared" si="216"/>
        <v>22.9</v>
      </c>
    </row>
    <row r="2708" spans="1:10" x14ac:dyDescent="0.2">
      <c r="A2708" t="s">
        <v>2750</v>
      </c>
      <c r="B2708" t="s">
        <v>2569</v>
      </c>
      <c r="C2708">
        <f t="shared" si="217"/>
        <v>954</v>
      </c>
      <c r="D2708">
        <f t="shared" si="217"/>
        <v>592</v>
      </c>
      <c r="E2708">
        <f t="array" ref="E2708">MIN(FIND(E$1:E$2,$A2708,C2708+1))-C2708</f>
        <v>5</v>
      </c>
      <c r="F2708">
        <f t="array" ref="F2708">MIN(FIND(F$1:F$2,$A2708,D2708+1))-D2708</f>
        <v>5</v>
      </c>
      <c r="G2708" t="str">
        <f t="shared" si="213"/>
        <v xml:space="preserve"> 18.5</v>
      </c>
      <c r="H2708" t="str">
        <f t="shared" si="214"/>
        <v xml:space="preserve"> 23.7</v>
      </c>
      <c r="I2708">
        <f t="shared" si="215"/>
        <v>18.5</v>
      </c>
      <c r="J2708">
        <f t="shared" si="216"/>
        <v>23.7</v>
      </c>
    </row>
    <row r="2709" spans="1:10" x14ac:dyDescent="0.2">
      <c r="A2709" t="s">
        <v>2751</v>
      </c>
      <c r="B2709" t="s">
        <v>2569</v>
      </c>
      <c r="C2709">
        <f t="shared" si="217"/>
        <v>952</v>
      </c>
      <c r="D2709">
        <f t="shared" si="217"/>
        <v>591</v>
      </c>
      <c r="E2709">
        <f t="array" ref="E2709">MIN(FIND(E$1:E$2,$A2709,C2709+1))-C2709</f>
        <v>5</v>
      </c>
      <c r="F2709">
        <f t="array" ref="F2709">MIN(FIND(F$1:F$2,$A2709,D2709+1))-D2709</f>
        <v>5</v>
      </c>
      <c r="G2709" t="str">
        <f t="shared" si="213"/>
        <v xml:space="preserve"> 12.7</v>
      </c>
      <c r="H2709" t="str">
        <f t="shared" si="214"/>
        <v xml:space="preserve"> 24.8</v>
      </c>
      <c r="I2709">
        <f t="shared" si="215"/>
        <v>12.7</v>
      </c>
      <c r="J2709">
        <f t="shared" si="216"/>
        <v>24.8</v>
      </c>
    </row>
    <row r="2710" spans="1:10" x14ac:dyDescent="0.2">
      <c r="A2710" t="s">
        <v>2752</v>
      </c>
      <c r="B2710" t="s">
        <v>2569</v>
      </c>
      <c r="C2710">
        <f t="shared" si="217"/>
        <v>958</v>
      </c>
      <c r="D2710">
        <f t="shared" si="217"/>
        <v>591</v>
      </c>
      <c r="E2710">
        <f t="array" ref="E2710">MIN(FIND(E$1:E$2,$A2710,C2710+1))-C2710</f>
        <v>5</v>
      </c>
      <c r="F2710">
        <f t="array" ref="F2710">MIN(FIND(F$1:F$2,$A2710,D2710+1))-D2710</f>
        <v>5</v>
      </c>
      <c r="G2710" t="str">
        <f t="shared" si="213"/>
        <v xml:space="preserve"> 10.9</v>
      </c>
      <c r="H2710" t="str">
        <f t="shared" si="214"/>
        <v xml:space="preserve"> 31.0</v>
      </c>
      <c r="I2710">
        <f t="shared" si="215"/>
        <v>10.9</v>
      </c>
      <c r="J2710">
        <f t="shared" si="216"/>
        <v>31</v>
      </c>
    </row>
    <row r="2711" spans="1:10" x14ac:dyDescent="0.2">
      <c r="A2711" t="s">
        <v>2753</v>
      </c>
      <c r="B2711" t="s">
        <v>2569</v>
      </c>
      <c r="C2711">
        <f t="shared" si="217"/>
        <v>949</v>
      </c>
      <c r="D2711">
        <f t="shared" si="217"/>
        <v>590</v>
      </c>
      <c r="E2711">
        <f t="array" ref="E2711">MIN(FIND(E$1:E$2,$A2711,C2711+1))-C2711</f>
        <v>5</v>
      </c>
      <c r="F2711">
        <f t="array" ref="F2711">MIN(FIND(F$1:F$2,$A2711,D2711+1))-D2711</f>
        <v>5</v>
      </c>
      <c r="G2711" t="str">
        <f t="shared" si="213"/>
        <v xml:space="preserve"> 21.3</v>
      </c>
      <c r="H2711" t="str">
        <f t="shared" si="214"/>
        <v xml:space="preserve"> 15.0</v>
      </c>
      <c r="I2711">
        <f t="shared" si="215"/>
        <v>21.3</v>
      </c>
      <c r="J2711">
        <f t="shared" si="216"/>
        <v>15</v>
      </c>
    </row>
    <row r="2712" spans="1:10" x14ac:dyDescent="0.2">
      <c r="A2712" t="s">
        <v>2754</v>
      </c>
      <c r="B2712" t="s">
        <v>2569</v>
      </c>
      <c r="C2712">
        <f t="shared" si="217"/>
        <v>950</v>
      </c>
      <c r="D2712">
        <f t="shared" si="217"/>
        <v>590</v>
      </c>
      <c r="E2712">
        <f t="array" ref="E2712">MIN(FIND(E$1:E$2,$A2712,C2712+1))-C2712</f>
        <v>5</v>
      </c>
      <c r="F2712">
        <f t="array" ref="F2712">MIN(FIND(F$1:F$2,$A2712,D2712+1))-D2712</f>
        <v>5</v>
      </c>
      <c r="G2712" t="str">
        <f t="shared" si="213"/>
        <v xml:space="preserve"> 16.7</v>
      </c>
      <c r="H2712" t="str">
        <f t="shared" si="214"/>
        <v xml:space="preserve"> 17.0</v>
      </c>
      <c r="I2712">
        <f t="shared" si="215"/>
        <v>16.7</v>
      </c>
      <c r="J2712">
        <f t="shared" si="216"/>
        <v>17</v>
      </c>
    </row>
    <row r="2713" spans="1:10" x14ac:dyDescent="0.2">
      <c r="A2713" t="s">
        <v>2755</v>
      </c>
      <c r="B2713" t="s">
        <v>2569</v>
      </c>
      <c r="C2713">
        <f t="shared" si="217"/>
        <v>953</v>
      </c>
      <c r="D2713">
        <f t="shared" si="217"/>
        <v>592</v>
      </c>
      <c r="E2713">
        <f t="array" ref="E2713">MIN(FIND(E$1:E$2,$A2713,C2713+1))-C2713</f>
        <v>5</v>
      </c>
      <c r="F2713">
        <f t="array" ref="F2713">MIN(FIND(F$1:F$2,$A2713,D2713+1))-D2713</f>
        <v>5</v>
      </c>
      <c r="G2713" t="str">
        <f t="shared" si="213"/>
        <v xml:space="preserve"> 20.2</v>
      </c>
      <c r="H2713" t="str">
        <f t="shared" si="214"/>
        <v xml:space="preserve"> 26.1</v>
      </c>
      <c r="I2713">
        <f t="shared" si="215"/>
        <v>20.2</v>
      </c>
      <c r="J2713">
        <f t="shared" si="216"/>
        <v>26.1</v>
      </c>
    </row>
    <row r="2714" spans="1:10" x14ac:dyDescent="0.2">
      <c r="A2714" t="s">
        <v>2756</v>
      </c>
      <c r="B2714" t="s">
        <v>2569</v>
      </c>
      <c r="C2714">
        <f t="shared" si="217"/>
        <v>958</v>
      </c>
      <c r="D2714">
        <f t="shared" si="217"/>
        <v>591</v>
      </c>
      <c r="E2714">
        <f t="array" ref="E2714">MIN(FIND(E$1:E$2,$A2714,C2714+1))-C2714</f>
        <v>5</v>
      </c>
      <c r="F2714">
        <f t="array" ref="F2714">MIN(FIND(F$1:F$2,$A2714,D2714+1))-D2714</f>
        <v>5</v>
      </c>
      <c r="G2714" t="str">
        <f t="shared" si="213"/>
        <v xml:space="preserve"> 23.1</v>
      </c>
      <c r="H2714" t="str">
        <f t="shared" si="214"/>
        <v xml:space="preserve"> 18.3</v>
      </c>
      <c r="I2714">
        <f t="shared" si="215"/>
        <v>23.1</v>
      </c>
      <c r="J2714">
        <f t="shared" si="216"/>
        <v>18.3</v>
      </c>
    </row>
    <row r="2715" spans="1:10" x14ac:dyDescent="0.2">
      <c r="A2715" t="s">
        <v>2757</v>
      </c>
      <c r="B2715" t="s">
        <v>2569</v>
      </c>
      <c r="C2715">
        <f t="shared" si="217"/>
        <v>949</v>
      </c>
      <c r="D2715">
        <f t="shared" si="217"/>
        <v>590</v>
      </c>
      <c r="E2715">
        <f t="array" ref="E2715">MIN(FIND(E$1:E$2,$A2715,C2715+1))-C2715</f>
        <v>5</v>
      </c>
      <c r="F2715">
        <f t="array" ref="F2715">MIN(FIND(F$1:F$2,$A2715,D2715+1))-D2715</f>
        <v>5</v>
      </c>
      <c r="G2715" t="str">
        <f t="shared" si="213"/>
        <v xml:space="preserve"> 24.8</v>
      </c>
      <c r="H2715" t="str">
        <f t="shared" si="214"/>
        <v xml:space="preserve"> 15.7</v>
      </c>
      <c r="I2715">
        <f t="shared" si="215"/>
        <v>24.8</v>
      </c>
      <c r="J2715">
        <f t="shared" si="216"/>
        <v>15.7</v>
      </c>
    </row>
    <row r="2716" spans="1:10" x14ac:dyDescent="0.2">
      <c r="A2716" t="s">
        <v>2758</v>
      </c>
      <c r="B2716" t="s">
        <v>2569</v>
      </c>
      <c r="C2716">
        <f t="shared" si="217"/>
        <v>942</v>
      </c>
      <c r="D2716">
        <f t="shared" si="217"/>
        <v>587</v>
      </c>
      <c r="E2716">
        <f t="array" ref="E2716">MIN(FIND(E$1:E$2,$A2716,C2716+1))-C2716</f>
        <v>5</v>
      </c>
      <c r="F2716">
        <f t="array" ref="F2716">MIN(FIND(F$1:F$2,$A2716,D2716+1))-D2716</f>
        <v>5</v>
      </c>
      <c r="G2716" t="str">
        <f t="shared" si="213"/>
        <v xml:space="preserve"> 13.6</v>
      </c>
      <c r="H2716" t="str">
        <f t="shared" si="214"/>
        <v xml:space="preserve"> 32.6</v>
      </c>
      <c r="I2716">
        <f t="shared" si="215"/>
        <v>13.6</v>
      </c>
      <c r="J2716">
        <f t="shared" si="216"/>
        <v>32.6</v>
      </c>
    </row>
    <row r="2717" spans="1:10" x14ac:dyDescent="0.2">
      <c r="A2717" t="s">
        <v>2759</v>
      </c>
      <c r="B2717" t="s">
        <v>2569</v>
      </c>
      <c r="C2717">
        <f t="shared" si="217"/>
        <v>952</v>
      </c>
      <c r="D2717">
        <f t="shared" si="217"/>
        <v>589</v>
      </c>
      <c r="E2717">
        <f t="array" ref="E2717">MIN(FIND(E$1:E$2,$A2717,C2717+1))-C2717</f>
        <v>5</v>
      </c>
      <c r="F2717">
        <f t="array" ref="F2717">MIN(FIND(F$1:F$2,$A2717,D2717+1))-D2717</f>
        <v>5</v>
      </c>
      <c r="G2717" t="str">
        <f t="shared" si="213"/>
        <v xml:space="preserve"> 10.3</v>
      </c>
      <c r="H2717" t="str">
        <f t="shared" si="214"/>
        <v xml:space="preserve"> 19.2</v>
      </c>
      <c r="I2717">
        <f t="shared" si="215"/>
        <v>10.3</v>
      </c>
      <c r="J2717">
        <f t="shared" si="216"/>
        <v>19.2</v>
      </c>
    </row>
    <row r="2718" spans="1:10" x14ac:dyDescent="0.2">
      <c r="A2718" t="s">
        <v>2760</v>
      </c>
      <c r="B2718" t="s">
        <v>2569</v>
      </c>
      <c r="C2718">
        <f t="shared" si="217"/>
        <v>946</v>
      </c>
      <c r="D2718">
        <f t="shared" si="217"/>
        <v>590</v>
      </c>
      <c r="E2718">
        <f t="array" ref="E2718">MIN(FIND(E$1:E$2,$A2718,C2718+1))-C2718</f>
        <v>4</v>
      </c>
      <c r="F2718">
        <f t="array" ref="F2718">MIN(FIND(F$1:F$2,$A2718,D2718+1))-D2718</f>
        <v>5</v>
      </c>
      <c r="G2718" t="str">
        <f t="shared" si="213"/>
        <v xml:space="preserve"> 9.5</v>
      </c>
      <c r="H2718" t="str">
        <f t="shared" si="214"/>
        <v xml:space="preserve"> 17.7</v>
      </c>
      <c r="I2718">
        <f t="shared" si="215"/>
        <v>9.5</v>
      </c>
      <c r="J2718">
        <f t="shared" si="216"/>
        <v>17.7</v>
      </c>
    </row>
    <row r="2719" spans="1:10" x14ac:dyDescent="0.2">
      <c r="A2719" t="s">
        <v>2761</v>
      </c>
      <c r="B2719" t="s">
        <v>2569</v>
      </c>
      <c r="C2719">
        <f t="shared" si="217"/>
        <v>940</v>
      </c>
      <c r="D2719">
        <f t="shared" si="217"/>
        <v>589</v>
      </c>
      <c r="E2719">
        <f t="array" ref="E2719">MIN(FIND(E$1:E$2,$A2719,C2719+1))-C2719</f>
        <v>5</v>
      </c>
      <c r="F2719">
        <f t="array" ref="F2719">MIN(FIND(F$1:F$2,$A2719,D2719+1))-D2719</f>
        <v>5</v>
      </c>
      <c r="G2719" t="str">
        <f t="shared" si="213"/>
        <v xml:space="preserve"> 20.2</v>
      </c>
      <c r="H2719" t="str">
        <f t="shared" si="214"/>
        <v xml:space="preserve"> 20.7</v>
      </c>
      <c r="I2719">
        <f t="shared" si="215"/>
        <v>20.2</v>
      </c>
      <c r="J2719">
        <f t="shared" si="216"/>
        <v>20.7</v>
      </c>
    </row>
    <row r="2720" spans="1:10" x14ac:dyDescent="0.2">
      <c r="A2720" t="s">
        <v>2762</v>
      </c>
      <c r="B2720" t="s">
        <v>2569</v>
      </c>
      <c r="C2720">
        <f t="shared" si="217"/>
        <v>952</v>
      </c>
      <c r="D2720">
        <f t="shared" si="217"/>
        <v>591</v>
      </c>
      <c r="E2720">
        <f t="array" ref="E2720">MIN(FIND(E$1:E$2,$A2720,C2720+1))-C2720</f>
        <v>5</v>
      </c>
      <c r="F2720">
        <f t="array" ref="F2720">MIN(FIND(F$1:F$2,$A2720,D2720+1))-D2720</f>
        <v>5</v>
      </c>
      <c r="G2720" t="str">
        <f t="shared" si="213"/>
        <v xml:space="preserve"> 16.1</v>
      </c>
      <c r="H2720" t="str">
        <f t="shared" si="214"/>
        <v xml:space="preserve"> 26.6</v>
      </c>
      <c r="I2720">
        <f t="shared" si="215"/>
        <v>16.100000000000001</v>
      </c>
      <c r="J2720">
        <f t="shared" si="216"/>
        <v>26.6</v>
      </c>
    </row>
    <row r="2721" spans="1:10" x14ac:dyDescent="0.2">
      <c r="A2721" t="s">
        <v>2763</v>
      </c>
      <c r="B2721" t="s">
        <v>2569</v>
      </c>
      <c r="C2721">
        <f t="shared" si="217"/>
        <v>949</v>
      </c>
      <c r="D2721">
        <f t="shared" si="217"/>
        <v>590</v>
      </c>
      <c r="E2721">
        <f t="array" ref="E2721">MIN(FIND(E$1:E$2,$A2721,C2721+1))-C2721</f>
        <v>5</v>
      </c>
      <c r="F2721">
        <f t="array" ref="F2721">MIN(FIND(F$1:F$2,$A2721,D2721+1))-D2721</f>
        <v>5</v>
      </c>
      <c r="G2721" t="str">
        <f t="shared" si="213"/>
        <v xml:space="preserve"> 21.9</v>
      </c>
      <c r="H2721" t="str">
        <f t="shared" si="214"/>
        <v xml:space="preserve"> 16.8</v>
      </c>
      <c r="I2721">
        <f t="shared" si="215"/>
        <v>21.9</v>
      </c>
      <c r="J2721">
        <f t="shared" si="216"/>
        <v>16.8</v>
      </c>
    </row>
    <row r="2722" spans="1:10" x14ac:dyDescent="0.2">
      <c r="A2722" t="s">
        <v>2764</v>
      </c>
      <c r="B2722" t="s">
        <v>2569</v>
      </c>
      <c r="C2722">
        <f t="shared" si="217"/>
        <v>947</v>
      </c>
      <c r="D2722">
        <f t="shared" si="217"/>
        <v>589</v>
      </c>
      <c r="E2722">
        <f t="array" ref="E2722">MIN(FIND(E$1:E$2,$A2722,C2722+1))-C2722</f>
        <v>5</v>
      </c>
      <c r="F2722">
        <f t="array" ref="F2722">MIN(FIND(F$1:F$2,$A2722,D2722+1))-D2722</f>
        <v>5</v>
      </c>
      <c r="G2722" t="str">
        <f t="shared" si="213"/>
        <v xml:space="preserve"> 16.2</v>
      </c>
      <c r="H2722" t="str">
        <f t="shared" si="214"/>
        <v xml:space="preserve"> 22.4</v>
      </c>
      <c r="I2722">
        <f t="shared" si="215"/>
        <v>16.2</v>
      </c>
      <c r="J2722">
        <f t="shared" si="216"/>
        <v>22.4</v>
      </c>
    </row>
    <row r="2723" spans="1:10" x14ac:dyDescent="0.2">
      <c r="A2723" t="s">
        <v>2765</v>
      </c>
      <c r="B2723" t="s">
        <v>2569</v>
      </c>
      <c r="C2723">
        <f t="shared" si="217"/>
        <v>937</v>
      </c>
      <c r="D2723">
        <f t="shared" si="217"/>
        <v>588</v>
      </c>
      <c r="E2723">
        <f t="array" ref="E2723">MIN(FIND(E$1:E$2,$A2723,C2723+1))-C2723</f>
        <v>4</v>
      </c>
      <c r="F2723">
        <f t="array" ref="F2723">MIN(FIND(F$1:F$2,$A2723,D2723+1))-D2723</f>
        <v>5</v>
      </c>
      <c r="G2723" t="str">
        <f t="shared" si="213"/>
        <v xml:space="preserve"> 3.0</v>
      </c>
      <c r="H2723" t="str">
        <f t="shared" si="214"/>
        <v xml:space="preserve"> 15.6</v>
      </c>
      <c r="I2723">
        <f t="shared" si="215"/>
        <v>3</v>
      </c>
      <c r="J2723">
        <f t="shared" si="216"/>
        <v>15.6</v>
      </c>
    </row>
    <row r="2724" spans="1:10" x14ac:dyDescent="0.2">
      <c r="A2724" t="s">
        <v>2766</v>
      </c>
      <c r="B2724" t="s">
        <v>2569</v>
      </c>
      <c r="C2724">
        <f t="shared" si="217"/>
        <v>950</v>
      </c>
      <c r="D2724">
        <f t="shared" si="217"/>
        <v>590</v>
      </c>
      <c r="E2724">
        <f t="array" ref="E2724">MIN(FIND(E$1:E$2,$A2724,C2724+1))-C2724</f>
        <v>5</v>
      </c>
      <c r="F2724">
        <f t="array" ref="F2724">MIN(FIND(F$1:F$2,$A2724,D2724+1))-D2724</f>
        <v>5</v>
      </c>
      <c r="G2724" t="str">
        <f t="shared" si="213"/>
        <v xml:space="preserve"> 20.7</v>
      </c>
      <c r="H2724" t="str">
        <f t="shared" si="214"/>
        <v xml:space="preserve"> 26.5</v>
      </c>
      <c r="I2724">
        <f t="shared" si="215"/>
        <v>20.7</v>
      </c>
      <c r="J2724">
        <f t="shared" si="216"/>
        <v>26.5</v>
      </c>
    </row>
    <row r="2725" spans="1:10" x14ac:dyDescent="0.2">
      <c r="A2725" t="s">
        <v>2767</v>
      </c>
      <c r="B2725" t="s">
        <v>2569</v>
      </c>
      <c r="C2725">
        <f t="shared" si="217"/>
        <v>956</v>
      </c>
      <c r="D2725">
        <f t="shared" si="217"/>
        <v>592</v>
      </c>
      <c r="E2725">
        <f t="array" ref="E2725">MIN(FIND(E$1:E$2,$A2725,C2725+1))-C2725</f>
        <v>4</v>
      </c>
      <c r="F2725">
        <f t="array" ref="F2725">MIN(FIND(F$1:F$2,$A2725,D2725+1))-D2725</f>
        <v>5</v>
      </c>
      <c r="G2725" t="str">
        <f t="shared" si="213"/>
        <v xml:space="preserve"> 5.9</v>
      </c>
      <c r="H2725" t="str">
        <f t="shared" si="214"/>
        <v xml:space="preserve"> 30.8</v>
      </c>
      <c r="I2725">
        <f t="shared" si="215"/>
        <v>5.9</v>
      </c>
      <c r="J2725">
        <f t="shared" si="216"/>
        <v>30.8</v>
      </c>
    </row>
    <row r="2726" spans="1:10" x14ac:dyDescent="0.2">
      <c r="A2726" t="s">
        <v>2768</v>
      </c>
      <c r="B2726" t="s">
        <v>2569</v>
      </c>
      <c r="C2726">
        <f t="shared" si="217"/>
        <v>953</v>
      </c>
      <c r="D2726">
        <f t="shared" si="217"/>
        <v>592</v>
      </c>
      <c r="E2726">
        <f t="array" ref="E2726">MIN(FIND(E$1:E$2,$A2726,C2726+1))-C2726</f>
        <v>5</v>
      </c>
      <c r="F2726">
        <f t="array" ref="F2726">MIN(FIND(F$1:F$2,$A2726,D2726+1))-D2726</f>
        <v>5</v>
      </c>
      <c r="G2726" t="str">
        <f t="shared" si="213"/>
        <v xml:space="preserve"> 21.9</v>
      </c>
      <c r="H2726" t="str">
        <f t="shared" si="214"/>
        <v xml:space="preserve"> 18.1</v>
      </c>
      <c r="I2726">
        <f t="shared" si="215"/>
        <v>21.9</v>
      </c>
      <c r="J2726">
        <f t="shared" si="216"/>
        <v>18.100000000000001</v>
      </c>
    </row>
    <row r="2727" spans="1:10" x14ac:dyDescent="0.2">
      <c r="A2727" t="s">
        <v>2769</v>
      </c>
      <c r="B2727" t="s">
        <v>2569</v>
      </c>
      <c r="C2727">
        <f t="shared" si="217"/>
        <v>948</v>
      </c>
      <c r="D2727">
        <f t="shared" si="217"/>
        <v>590</v>
      </c>
      <c r="E2727">
        <f t="array" ref="E2727">MIN(FIND(E$1:E$2,$A2727,C2727+1))-C2727</f>
        <v>5</v>
      </c>
      <c r="F2727">
        <f t="array" ref="F2727">MIN(FIND(F$1:F$2,$A2727,D2727+1))-D2727</f>
        <v>5</v>
      </c>
      <c r="G2727" t="str">
        <f t="shared" si="213"/>
        <v xml:space="preserve"> 17.8</v>
      </c>
      <c r="H2727" t="str">
        <f t="shared" si="214"/>
        <v xml:space="preserve"> 24.1</v>
      </c>
      <c r="I2727">
        <f t="shared" si="215"/>
        <v>17.8</v>
      </c>
      <c r="J2727">
        <f t="shared" si="216"/>
        <v>24.1</v>
      </c>
    </row>
    <row r="2728" spans="1:10" x14ac:dyDescent="0.2">
      <c r="A2728" t="s">
        <v>2770</v>
      </c>
      <c r="B2728" t="s">
        <v>2569</v>
      </c>
      <c r="C2728">
        <f t="shared" si="217"/>
        <v>943</v>
      </c>
      <c r="D2728">
        <f t="shared" si="217"/>
        <v>587</v>
      </c>
      <c r="E2728">
        <f t="array" ref="E2728">MIN(FIND(E$1:E$2,$A2728,C2728+1))-C2728</f>
        <v>5</v>
      </c>
      <c r="F2728">
        <f t="array" ref="F2728">MIN(FIND(F$1:F$2,$A2728,D2728+1))-D2728</f>
        <v>5</v>
      </c>
      <c r="G2728" t="str">
        <f t="shared" si="213"/>
        <v xml:space="preserve"> 25.8</v>
      </c>
      <c r="H2728" t="str">
        <f t="shared" si="214"/>
        <v xml:space="preserve"> 28.8</v>
      </c>
      <c r="I2728">
        <f t="shared" si="215"/>
        <v>25.8</v>
      </c>
      <c r="J2728">
        <f t="shared" si="216"/>
        <v>28.8</v>
      </c>
    </row>
    <row r="2729" spans="1:10" x14ac:dyDescent="0.2">
      <c r="A2729" t="s">
        <v>2771</v>
      </c>
      <c r="B2729" t="s">
        <v>2569</v>
      </c>
      <c r="C2729">
        <f t="shared" si="217"/>
        <v>951</v>
      </c>
      <c r="D2729">
        <f t="shared" si="217"/>
        <v>588</v>
      </c>
      <c r="E2729">
        <f t="array" ref="E2729">MIN(FIND(E$1:E$2,$A2729,C2729+1))-C2729</f>
        <v>5</v>
      </c>
      <c r="F2729">
        <f t="array" ref="F2729">MIN(FIND(F$1:F$2,$A2729,D2729+1))-D2729</f>
        <v>5</v>
      </c>
      <c r="G2729" t="str">
        <f t="shared" si="213"/>
        <v xml:space="preserve"> 26.4</v>
      </c>
      <c r="H2729" t="str">
        <f t="shared" si="214"/>
        <v xml:space="preserve"> 26.5</v>
      </c>
      <c r="I2729">
        <f t="shared" si="215"/>
        <v>26.4</v>
      </c>
      <c r="J2729">
        <f t="shared" si="216"/>
        <v>26.5</v>
      </c>
    </row>
    <row r="2730" spans="1:10" x14ac:dyDescent="0.2">
      <c r="A2730" t="s">
        <v>2772</v>
      </c>
      <c r="B2730" t="s">
        <v>2569</v>
      </c>
      <c r="C2730">
        <f t="shared" si="217"/>
        <v>950</v>
      </c>
      <c r="D2730">
        <f t="shared" si="217"/>
        <v>589</v>
      </c>
      <c r="E2730">
        <f t="array" ref="E2730">MIN(FIND(E$1:E$2,$A2730,C2730+1))-C2730</f>
        <v>5</v>
      </c>
      <c r="F2730">
        <f t="array" ref="F2730">MIN(FIND(F$1:F$2,$A2730,D2730+1))-D2730</f>
        <v>5</v>
      </c>
      <c r="G2730" t="str">
        <f t="shared" si="213"/>
        <v xml:space="preserve"> 20.1</v>
      </c>
      <c r="H2730" t="str">
        <f t="shared" si="214"/>
        <v xml:space="preserve"> 40.4</v>
      </c>
      <c r="I2730">
        <f t="shared" si="215"/>
        <v>20.100000000000001</v>
      </c>
      <c r="J2730">
        <f t="shared" si="216"/>
        <v>40.4</v>
      </c>
    </row>
    <row r="2731" spans="1:10" x14ac:dyDescent="0.2">
      <c r="A2731" t="s">
        <v>2773</v>
      </c>
      <c r="B2731" t="s">
        <v>2569</v>
      </c>
      <c r="C2731">
        <f t="shared" si="217"/>
        <v>958</v>
      </c>
      <c r="D2731">
        <f t="shared" si="217"/>
        <v>589</v>
      </c>
      <c r="E2731">
        <f t="array" ref="E2731">MIN(FIND(E$1:E$2,$A2731,C2731+1))-C2731</f>
        <v>5</v>
      </c>
      <c r="F2731">
        <f t="array" ref="F2731">MIN(FIND(F$1:F$2,$A2731,D2731+1))-D2731</f>
        <v>5</v>
      </c>
      <c r="G2731" t="str">
        <f t="shared" si="213"/>
        <v xml:space="preserve"> 17.0</v>
      </c>
      <c r="H2731" t="str">
        <f t="shared" si="214"/>
        <v xml:space="preserve"> 22.3</v>
      </c>
      <c r="I2731">
        <f t="shared" si="215"/>
        <v>17</v>
      </c>
      <c r="J2731">
        <f t="shared" si="216"/>
        <v>22.3</v>
      </c>
    </row>
    <row r="2732" spans="1:10" x14ac:dyDescent="0.2">
      <c r="A2732" t="s">
        <v>2774</v>
      </c>
      <c r="B2732" t="s">
        <v>2569</v>
      </c>
      <c r="C2732">
        <f t="shared" si="217"/>
        <v>949</v>
      </c>
      <c r="D2732">
        <f t="shared" si="217"/>
        <v>589</v>
      </c>
      <c r="E2732">
        <f t="array" ref="E2732">MIN(FIND(E$1:E$2,$A2732,C2732+1))-C2732</f>
        <v>5</v>
      </c>
      <c r="F2732">
        <f t="array" ref="F2732">MIN(FIND(F$1:F$2,$A2732,D2732+1))-D2732</f>
        <v>5</v>
      </c>
      <c r="G2732" t="str">
        <f t="shared" si="213"/>
        <v xml:space="preserve"> 15.2</v>
      </c>
      <c r="H2732" t="str">
        <f t="shared" si="214"/>
        <v xml:space="preserve"> 18.8</v>
      </c>
      <c r="I2732">
        <f t="shared" si="215"/>
        <v>15.2</v>
      </c>
      <c r="J2732">
        <f t="shared" si="216"/>
        <v>18.8</v>
      </c>
    </row>
    <row r="2733" spans="1:10" x14ac:dyDescent="0.2">
      <c r="A2733" t="s">
        <v>2775</v>
      </c>
      <c r="B2733" t="s">
        <v>2569</v>
      </c>
      <c r="C2733">
        <f t="shared" si="217"/>
        <v>951</v>
      </c>
      <c r="D2733">
        <f t="shared" si="217"/>
        <v>590</v>
      </c>
      <c r="E2733">
        <f t="array" ref="E2733">MIN(FIND(E$1:E$2,$A2733,C2733+1))-C2733</f>
        <v>5</v>
      </c>
      <c r="F2733">
        <f t="array" ref="F2733">MIN(FIND(F$1:F$2,$A2733,D2733+1))-D2733</f>
        <v>5</v>
      </c>
      <c r="G2733" t="str">
        <f t="shared" si="213"/>
        <v xml:space="preserve"> 22.8</v>
      </c>
      <c r="H2733" t="str">
        <f t="shared" si="214"/>
        <v xml:space="preserve"> 23.8</v>
      </c>
      <c r="I2733">
        <f t="shared" si="215"/>
        <v>22.8</v>
      </c>
      <c r="J2733">
        <f t="shared" si="216"/>
        <v>23.8</v>
      </c>
    </row>
    <row r="2734" spans="1:10" x14ac:dyDescent="0.2">
      <c r="A2734" t="s">
        <v>2776</v>
      </c>
      <c r="B2734" t="s">
        <v>2569</v>
      </c>
      <c r="C2734">
        <f t="shared" si="217"/>
        <v>948</v>
      </c>
      <c r="D2734">
        <f t="shared" si="217"/>
        <v>589</v>
      </c>
      <c r="E2734">
        <f t="array" ref="E2734">MIN(FIND(E$1:E$2,$A2734,C2734+1))-C2734</f>
        <v>5</v>
      </c>
      <c r="F2734">
        <f t="array" ref="F2734">MIN(FIND(F$1:F$2,$A2734,D2734+1))-D2734</f>
        <v>5</v>
      </c>
      <c r="G2734" t="str">
        <f t="shared" si="213"/>
        <v xml:space="preserve"> 15.7</v>
      </c>
      <c r="H2734" t="str">
        <f t="shared" si="214"/>
        <v xml:space="preserve"> 16.0</v>
      </c>
      <c r="I2734">
        <f t="shared" si="215"/>
        <v>15.7</v>
      </c>
      <c r="J2734">
        <f t="shared" si="216"/>
        <v>16</v>
      </c>
    </row>
    <row r="2735" spans="1:10" x14ac:dyDescent="0.2">
      <c r="A2735" t="s">
        <v>2777</v>
      </c>
      <c r="B2735" t="s">
        <v>2569</v>
      </c>
      <c r="C2735">
        <f t="shared" si="217"/>
        <v>949</v>
      </c>
      <c r="D2735">
        <f t="shared" si="217"/>
        <v>588</v>
      </c>
      <c r="E2735">
        <f t="array" ref="E2735">MIN(FIND(E$1:E$2,$A2735,C2735+1))-C2735</f>
        <v>5</v>
      </c>
      <c r="F2735">
        <f t="array" ref="F2735">MIN(FIND(F$1:F$2,$A2735,D2735+1))-D2735</f>
        <v>5</v>
      </c>
      <c r="G2735" t="str">
        <f t="shared" si="213"/>
        <v xml:space="preserve"> 16.1</v>
      </c>
      <c r="H2735" t="str">
        <f t="shared" si="214"/>
        <v xml:space="preserve"> 18.7</v>
      </c>
      <c r="I2735">
        <f t="shared" si="215"/>
        <v>16.100000000000001</v>
      </c>
      <c r="J2735">
        <f t="shared" si="216"/>
        <v>18.7</v>
      </c>
    </row>
    <row r="2736" spans="1:10" x14ac:dyDescent="0.2">
      <c r="A2736" t="s">
        <v>2778</v>
      </c>
      <c r="B2736" t="s">
        <v>2569</v>
      </c>
      <c r="C2736">
        <f t="shared" si="217"/>
        <v>954</v>
      </c>
      <c r="D2736">
        <f t="shared" si="217"/>
        <v>593</v>
      </c>
      <c r="E2736">
        <f t="array" ref="E2736">MIN(FIND(E$1:E$2,$A2736,C2736+1))-C2736</f>
        <v>5</v>
      </c>
      <c r="F2736">
        <f t="array" ref="F2736">MIN(FIND(F$1:F$2,$A2736,D2736+1))-D2736</f>
        <v>5</v>
      </c>
      <c r="G2736" t="str">
        <f t="shared" si="213"/>
        <v xml:space="preserve"> 22.1</v>
      </c>
      <c r="H2736" t="str">
        <f t="shared" si="214"/>
        <v xml:space="preserve"> 23.1</v>
      </c>
      <c r="I2736">
        <f t="shared" si="215"/>
        <v>22.1</v>
      </c>
      <c r="J2736">
        <f t="shared" si="216"/>
        <v>23.1</v>
      </c>
    </row>
    <row r="2737" spans="1:10" x14ac:dyDescent="0.2">
      <c r="A2737" t="s">
        <v>2779</v>
      </c>
      <c r="B2737" t="s">
        <v>2569</v>
      </c>
      <c r="C2737">
        <f t="shared" si="217"/>
        <v>946</v>
      </c>
      <c r="D2737">
        <f t="shared" si="217"/>
        <v>590</v>
      </c>
      <c r="E2737">
        <f t="array" ref="E2737">MIN(FIND(E$1:E$2,$A2737,C2737+1))-C2737</f>
        <v>5</v>
      </c>
      <c r="F2737">
        <f t="array" ref="F2737">MIN(FIND(F$1:F$2,$A2737,D2737+1))-D2737</f>
        <v>5</v>
      </c>
      <c r="G2737" t="str">
        <f t="shared" si="213"/>
        <v xml:space="preserve"> 13.7</v>
      </c>
      <c r="H2737" t="str">
        <f t="shared" si="214"/>
        <v xml:space="preserve"> 13.7</v>
      </c>
      <c r="I2737">
        <f t="shared" si="215"/>
        <v>13.7</v>
      </c>
      <c r="J2737">
        <f t="shared" si="216"/>
        <v>13.7</v>
      </c>
    </row>
    <row r="2738" spans="1:10" x14ac:dyDescent="0.2">
      <c r="A2738" t="s">
        <v>2780</v>
      </c>
      <c r="B2738" t="s">
        <v>2569</v>
      </c>
      <c r="C2738">
        <f t="shared" si="217"/>
        <v>960</v>
      </c>
      <c r="D2738">
        <f t="shared" si="217"/>
        <v>594</v>
      </c>
      <c r="E2738">
        <f t="array" ref="E2738">MIN(FIND(E$1:E$2,$A2738,C2738+1))-C2738</f>
        <v>5</v>
      </c>
      <c r="F2738">
        <f t="array" ref="F2738">MIN(FIND(F$1:F$2,$A2738,D2738+1))-D2738</f>
        <v>5</v>
      </c>
      <c r="G2738" t="str">
        <f t="shared" si="213"/>
        <v xml:space="preserve"> 16.7</v>
      </c>
      <c r="H2738" t="str">
        <f t="shared" si="214"/>
        <v xml:space="preserve"> 22.1</v>
      </c>
      <c r="I2738">
        <f t="shared" si="215"/>
        <v>16.7</v>
      </c>
      <c r="J2738">
        <f t="shared" si="216"/>
        <v>22.1</v>
      </c>
    </row>
    <row r="2739" spans="1:10" x14ac:dyDescent="0.2">
      <c r="A2739" t="s">
        <v>2781</v>
      </c>
      <c r="B2739" t="s">
        <v>2569</v>
      </c>
      <c r="C2739">
        <f t="shared" si="217"/>
        <v>951</v>
      </c>
      <c r="D2739">
        <f t="shared" si="217"/>
        <v>589</v>
      </c>
      <c r="E2739">
        <f t="array" ref="E2739">MIN(FIND(E$1:E$2,$A2739,C2739+1))-C2739</f>
        <v>4</v>
      </c>
      <c r="F2739">
        <f t="array" ref="F2739">MIN(FIND(F$1:F$2,$A2739,D2739+1))-D2739</f>
        <v>5</v>
      </c>
      <c r="G2739" t="str">
        <f t="shared" si="213"/>
        <v xml:space="preserve"> 9.3</v>
      </c>
      <c r="H2739" t="str">
        <f t="shared" si="214"/>
        <v xml:space="preserve"> 26.4</v>
      </c>
      <c r="I2739">
        <f t="shared" si="215"/>
        <v>9.3000000000000007</v>
      </c>
      <c r="J2739">
        <f t="shared" si="216"/>
        <v>26.4</v>
      </c>
    </row>
    <row r="2740" spans="1:10" x14ac:dyDescent="0.2">
      <c r="A2740" t="s">
        <v>2782</v>
      </c>
      <c r="B2740" t="s">
        <v>2569</v>
      </c>
      <c r="C2740">
        <f t="shared" si="217"/>
        <v>948</v>
      </c>
      <c r="D2740">
        <f t="shared" si="217"/>
        <v>590</v>
      </c>
      <c r="E2740">
        <f t="array" ref="E2740">MIN(FIND(E$1:E$2,$A2740,C2740+1))-C2740</f>
        <v>5</v>
      </c>
      <c r="F2740">
        <f t="array" ref="F2740">MIN(FIND(F$1:F$2,$A2740,D2740+1))-D2740</f>
        <v>5</v>
      </c>
      <c r="G2740" t="str">
        <f t="shared" si="213"/>
        <v xml:space="preserve"> 39.2</v>
      </c>
      <c r="H2740" t="str">
        <f t="shared" si="214"/>
        <v xml:space="preserve"> 21.2</v>
      </c>
      <c r="I2740">
        <f t="shared" si="215"/>
        <v>39.200000000000003</v>
      </c>
      <c r="J2740">
        <f t="shared" si="216"/>
        <v>21.2</v>
      </c>
    </row>
    <row r="2741" spans="1:10" x14ac:dyDescent="0.2">
      <c r="A2741" t="s">
        <v>2783</v>
      </c>
      <c r="B2741" t="s">
        <v>2569</v>
      </c>
      <c r="C2741">
        <f t="shared" si="217"/>
        <v>948</v>
      </c>
      <c r="D2741">
        <f t="shared" si="217"/>
        <v>589</v>
      </c>
      <c r="E2741">
        <f t="array" ref="E2741">MIN(FIND(E$1:E$2,$A2741,C2741+1))-C2741</f>
        <v>5</v>
      </c>
      <c r="F2741">
        <f t="array" ref="F2741">MIN(FIND(F$1:F$2,$A2741,D2741+1))-D2741</f>
        <v>5</v>
      </c>
      <c r="G2741" t="str">
        <f t="shared" si="213"/>
        <v xml:space="preserve"> 18.8</v>
      </c>
      <c r="H2741" t="str">
        <f t="shared" si="214"/>
        <v xml:space="preserve"> 17.4</v>
      </c>
      <c r="I2741">
        <f t="shared" si="215"/>
        <v>18.8</v>
      </c>
      <c r="J2741">
        <f t="shared" si="216"/>
        <v>17.399999999999999</v>
      </c>
    </row>
    <row r="2742" spans="1:10" x14ac:dyDescent="0.2">
      <c r="A2742" t="s">
        <v>2784</v>
      </c>
      <c r="B2742" t="s">
        <v>2569</v>
      </c>
      <c r="C2742">
        <f t="shared" si="217"/>
        <v>940</v>
      </c>
      <c r="D2742">
        <f t="shared" si="217"/>
        <v>590</v>
      </c>
      <c r="E2742">
        <f t="array" ref="E2742">MIN(FIND(E$1:E$2,$A2742,C2742+1))-C2742</f>
        <v>5</v>
      </c>
      <c r="F2742">
        <f t="array" ref="F2742">MIN(FIND(F$1:F$2,$A2742,D2742+1))-D2742</f>
        <v>5</v>
      </c>
      <c r="G2742" t="str">
        <f t="shared" si="213"/>
        <v xml:space="preserve"> 15.1</v>
      </c>
      <c r="H2742" t="str">
        <f t="shared" si="214"/>
        <v xml:space="preserve"> 20.1</v>
      </c>
      <c r="I2742">
        <f t="shared" si="215"/>
        <v>15.1</v>
      </c>
      <c r="J2742">
        <f t="shared" si="216"/>
        <v>20.100000000000001</v>
      </c>
    </row>
    <row r="2743" spans="1:10" x14ac:dyDescent="0.2">
      <c r="A2743" t="s">
        <v>2785</v>
      </c>
      <c r="B2743" t="s">
        <v>2569</v>
      </c>
      <c r="C2743">
        <f t="shared" si="217"/>
        <v>945</v>
      </c>
      <c r="D2743">
        <f t="shared" si="217"/>
        <v>589</v>
      </c>
      <c r="E2743">
        <f t="array" ref="E2743">MIN(FIND(E$1:E$2,$A2743,C2743+1))-C2743</f>
        <v>5</v>
      </c>
      <c r="F2743">
        <f t="array" ref="F2743">MIN(FIND(F$1:F$2,$A2743,D2743+1))-D2743</f>
        <v>5</v>
      </c>
      <c r="G2743" t="str">
        <f t="shared" si="213"/>
        <v xml:space="preserve"> 16.6</v>
      </c>
      <c r="H2743" t="str">
        <f t="shared" si="214"/>
        <v xml:space="preserve"> 18.0</v>
      </c>
      <c r="I2743">
        <f t="shared" si="215"/>
        <v>16.600000000000001</v>
      </c>
      <c r="J2743">
        <f t="shared" si="216"/>
        <v>18</v>
      </c>
    </row>
    <row r="2744" spans="1:10" x14ac:dyDescent="0.2">
      <c r="A2744" t="s">
        <v>2786</v>
      </c>
      <c r="B2744" t="s">
        <v>2569</v>
      </c>
      <c r="C2744">
        <f t="shared" si="217"/>
        <v>947</v>
      </c>
      <c r="D2744">
        <f t="shared" si="217"/>
        <v>589</v>
      </c>
      <c r="E2744">
        <f t="array" ref="E2744">MIN(FIND(E$1:E$2,$A2744,C2744+1))-C2744</f>
        <v>4</v>
      </c>
      <c r="F2744">
        <f t="array" ref="F2744">MIN(FIND(F$1:F$2,$A2744,D2744+1))-D2744</f>
        <v>5</v>
      </c>
      <c r="G2744" t="str">
        <f t="shared" si="213"/>
        <v xml:space="preserve"> 7.3</v>
      </c>
      <c r="H2744" t="str">
        <f t="shared" si="214"/>
        <v xml:space="preserve"> 14.8</v>
      </c>
      <c r="I2744">
        <f t="shared" si="215"/>
        <v>7.3</v>
      </c>
      <c r="J2744">
        <f t="shared" si="216"/>
        <v>14.8</v>
      </c>
    </row>
    <row r="2745" spans="1:10" x14ac:dyDescent="0.2">
      <c r="A2745" t="s">
        <v>2787</v>
      </c>
      <c r="B2745" t="s">
        <v>2569</v>
      </c>
      <c r="C2745">
        <f t="shared" si="217"/>
        <v>947</v>
      </c>
      <c r="D2745">
        <f t="shared" si="217"/>
        <v>589</v>
      </c>
      <c r="E2745">
        <f t="array" ref="E2745">MIN(FIND(E$1:E$2,$A2745,C2745+1))-C2745</f>
        <v>5</v>
      </c>
      <c r="F2745">
        <f t="array" ref="F2745">MIN(FIND(F$1:F$2,$A2745,D2745+1))-D2745</f>
        <v>5</v>
      </c>
      <c r="G2745" t="str">
        <f t="shared" si="213"/>
        <v xml:space="preserve"> 23.1</v>
      </c>
      <c r="H2745" t="str">
        <f t="shared" si="214"/>
        <v xml:space="preserve"> 16.7</v>
      </c>
      <c r="I2745">
        <f t="shared" si="215"/>
        <v>23.1</v>
      </c>
      <c r="J2745">
        <f t="shared" si="216"/>
        <v>16.7</v>
      </c>
    </row>
    <row r="2746" spans="1:10" x14ac:dyDescent="0.2">
      <c r="A2746" t="s">
        <v>2788</v>
      </c>
      <c r="B2746" t="s">
        <v>2569</v>
      </c>
      <c r="C2746">
        <f t="shared" si="217"/>
        <v>970</v>
      </c>
      <c r="D2746">
        <f t="shared" si="217"/>
        <v>596</v>
      </c>
      <c r="E2746">
        <f t="array" ref="E2746">MIN(FIND(E$1:E$2,$A2746,C2746+1))-C2746</f>
        <v>5</v>
      </c>
      <c r="F2746">
        <f t="array" ref="F2746">MIN(FIND(F$1:F$2,$A2746,D2746+1))-D2746</f>
        <v>5</v>
      </c>
      <c r="G2746" t="str">
        <f t="shared" si="213"/>
        <v xml:space="preserve"> 15.2</v>
      </c>
      <c r="H2746" t="str">
        <f t="shared" si="214"/>
        <v xml:space="preserve"> 26.0</v>
      </c>
      <c r="I2746">
        <f t="shared" si="215"/>
        <v>15.2</v>
      </c>
      <c r="J2746">
        <f t="shared" si="216"/>
        <v>26</v>
      </c>
    </row>
    <row r="2747" spans="1:10" x14ac:dyDescent="0.2">
      <c r="A2747" t="s">
        <v>2789</v>
      </c>
      <c r="B2747" t="s">
        <v>2569</v>
      </c>
      <c r="C2747">
        <f t="shared" si="217"/>
        <v>957</v>
      </c>
      <c r="D2747">
        <f t="shared" si="217"/>
        <v>589</v>
      </c>
      <c r="E2747">
        <f t="array" ref="E2747">MIN(FIND(E$1:E$2,$A2747,C2747+1))-C2747</f>
        <v>5</v>
      </c>
      <c r="F2747">
        <f t="array" ref="F2747">MIN(FIND(F$1:F$2,$A2747,D2747+1))-D2747</f>
        <v>5</v>
      </c>
      <c r="G2747" t="str">
        <f t="shared" si="213"/>
        <v xml:space="preserve"> 17.4</v>
      </c>
      <c r="H2747" t="str">
        <f t="shared" si="214"/>
        <v xml:space="preserve"> 16.0</v>
      </c>
      <c r="I2747">
        <f t="shared" si="215"/>
        <v>17.399999999999999</v>
      </c>
      <c r="J2747">
        <f t="shared" si="216"/>
        <v>16</v>
      </c>
    </row>
    <row r="2748" spans="1:10" x14ac:dyDescent="0.2">
      <c r="A2748" t="s">
        <v>2790</v>
      </c>
      <c r="B2748" t="s">
        <v>2569</v>
      </c>
      <c r="C2748">
        <f t="shared" si="217"/>
        <v>943</v>
      </c>
      <c r="D2748">
        <f t="shared" si="217"/>
        <v>589</v>
      </c>
      <c r="E2748">
        <f t="array" ref="E2748">MIN(FIND(E$1:E$2,$A2748,C2748+1))-C2748</f>
        <v>5</v>
      </c>
      <c r="F2748">
        <f t="array" ref="F2748">MIN(FIND(F$1:F$2,$A2748,D2748+1))-D2748</f>
        <v>5</v>
      </c>
      <c r="G2748" t="str">
        <f t="shared" si="213"/>
        <v xml:space="preserve"> 10.0</v>
      </c>
      <c r="H2748" t="str">
        <f t="shared" si="214"/>
        <v xml:space="preserve"> 16.1</v>
      </c>
      <c r="I2748">
        <f t="shared" si="215"/>
        <v>10</v>
      </c>
      <c r="J2748">
        <f t="shared" si="216"/>
        <v>16.100000000000001</v>
      </c>
    </row>
    <row r="2749" spans="1:10" x14ac:dyDescent="0.2">
      <c r="A2749" t="s">
        <v>2791</v>
      </c>
      <c r="B2749" t="s">
        <v>2569</v>
      </c>
      <c r="C2749">
        <f t="shared" si="217"/>
        <v>947</v>
      </c>
      <c r="D2749">
        <f t="shared" si="217"/>
        <v>589</v>
      </c>
      <c r="E2749">
        <f t="array" ref="E2749">MIN(FIND(E$1:E$2,$A2749,C2749+1))-C2749</f>
        <v>5</v>
      </c>
      <c r="F2749">
        <f t="array" ref="F2749">MIN(FIND(F$1:F$2,$A2749,D2749+1))-D2749</f>
        <v>5</v>
      </c>
      <c r="G2749" t="str">
        <f t="shared" si="213"/>
        <v xml:space="preserve"> 14.0</v>
      </c>
      <c r="H2749" t="str">
        <f t="shared" si="214"/>
        <v xml:space="preserve"> 20.0</v>
      </c>
      <c r="I2749">
        <f t="shared" si="215"/>
        <v>14</v>
      </c>
      <c r="J2749">
        <f t="shared" si="216"/>
        <v>20</v>
      </c>
    </row>
    <row r="2750" spans="1:10" x14ac:dyDescent="0.2">
      <c r="A2750" t="s">
        <v>2792</v>
      </c>
      <c r="B2750" t="s">
        <v>2569</v>
      </c>
      <c r="C2750">
        <f t="shared" si="217"/>
        <v>948</v>
      </c>
      <c r="D2750">
        <f t="shared" si="217"/>
        <v>588</v>
      </c>
      <c r="E2750">
        <f t="array" ref="E2750">MIN(FIND(E$1:E$2,$A2750,C2750+1))-C2750</f>
        <v>5</v>
      </c>
      <c r="F2750">
        <f t="array" ref="F2750">MIN(FIND(F$1:F$2,$A2750,D2750+1))-D2750</f>
        <v>5</v>
      </c>
      <c r="G2750" t="str">
        <f t="shared" si="213"/>
        <v xml:space="preserve"> 13.7</v>
      </c>
      <c r="H2750" t="str">
        <f t="shared" si="214"/>
        <v xml:space="preserve"> 23.4</v>
      </c>
      <c r="I2750">
        <f t="shared" si="215"/>
        <v>13.7</v>
      </c>
      <c r="J2750">
        <f t="shared" si="216"/>
        <v>23.4</v>
      </c>
    </row>
    <row r="2751" spans="1:10" x14ac:dyDescent="0.2">
      <c r="A2751" t="s">
        <v>2793</v>
      </c>
      <c r="B2751" t="s">
        <v>2569</v>
      </c>
      <c r="C2751">
        <f t="shared" si="217"/>
        <v>954</v>
      </c>
      <c r="D2751">
        <f t="shared" si="217"/>
        <v>595</v>
      </c>
      <c r="E2751">
        <f t="array" ref="E2751">MIN(FIND(E$1:E$2,$A2751,C2751+1))-C2751</f>
        <v>5</v>
      </c>
      <c r="F2751">
        <f t="array" ref="F2751">MIN(FIND(F$1:F$2,$A2751,D2751+1))-D2751</f>
        <v>5</v>
      </c>
      <c r="G2751" t="str">
        <f t="shared" si="213"/>
        <v xml:space="preserve"> 22.0</v>
      </c>
      <c r="H2751" t="str">
        <f t="shared" si="214"/>
        <v xml:space="preserve"> 18.2</v>
      </c>
      <c r="I2751">
        <f t="shared" si="215"/>
        <v>22</v>
      </c>
      <c r="J2751">
        <f t="shared" si="216"/>
        <v>18.2</v>
      </c>
    </row>
    <row r="2752" spans="1:10" x14ac:dyDescent="0.2">
      <c r="A2752" t="s">
        <v>2794</v>
      </c>
      <c r="B2752" t="s">
        <v>2569</v>
      </c>
      <c r="C2752">
        <f t="shared" si="217"/>
        <v>945</v>
      </c>
      <c r="D2752">
        <f t="shared" si="217"/>
        <v>589</v>
      </c>
      <c r="E2752">
        <f t="array" ref="E2752">MIN(FIND(E$1:E$2,$A2752,C2752+1))-C2752</f>
        <v>5</v>
      </c>
      <c r="F2752">
        <f t="array" ref="F2752">MIN(FIND(F$1:F$2,$A2752,D2752+1))-D2752</f>
        <v>5</v>
      </c>
      <c r="G2752" t="str">
        <f t="shared" si="213"/>
        <v xml:space="preserve"> 16.2</v>
      </c>
      <c r="H2752" t="str">
        <f t="shared" si="214"/>
        <v xml:space="preserve"> 16.9</v>
      </c>
      <c r="I2752">
        <f t="shared" si="215"/>
        <v>16.2</v>
      </c>
      <c r="J2752">
        <f t="shared" si="216"/>
        <v>16.899999999999999</v>
      </c>
    </row>
    <row r="2753" spans="1:10" x14ac:dyDescent="0.2">
      <c r="A2753" t="s">
        <v>2795</v>
      </c>
      <c r="B2753" t="s">
        <v>2569</v>
      </c>
      <c r="C2753">
        <f t="shared" si="217"/>
        <v>966</v>
      </c>
      <c r="D2753">
        <f t="shared" si="217"/>
        <v>594</v>
      </c>
      <c r="E2753">
        <f t="array" ref="E2753">MIN(FIND(E$1:E$2,$A2753,C2753+1))-C2753</f>
        <v>5</v>
      </c>
      <c r="F2753">
        <f t="array" ref="F2753">MIN(FIND(F$1:F$2,$A2753,D2753+1))-D2753</f>
        <v>5</v>
      </c>
      <c r="G2753" t="str">
        <f t="shared" ref="G2753:G2816" si="218">MID($A2753,C2753,E2753)</f>
        <v xml:space="preserve"> 17.4</v>
      </c>
      <c r="H2753" t="str">
        <f t="shared" ref="H2753:H2816" si="219">MID($A2753,D2753,F2753)</f>
        <v xml:space="preserve"> 24.1</v>
      </c>
      <c r="I2753">
        <f t="shared" ref="I2753:I2816" si="220">VALUE(G2753)</f>
        <v>17.399999999999999</v>
      </c>
      <c r="J2753">
        <f t="shared" ref="J2753:J2816" si="221">VALUE(H2753)</f>
        <v>24.1</v>
      </c>
    </row>
    <row r="2754" spans="1:10" x14ac:dyDescent="0.2">
      <c r="A2754" t="s">
        <v>2796</v>
      </c>
      <c r="B2754" t="s">
        <v>2569</v>
      </c>
      <c r="C2754">
        <f t="shared" ref="C2754:D2817" si="222">FIND(C$1,$A2754)+LEN(C$1)+2</f>
        <v>947</v>
      </c>
      <c r="D2754">
        <f t="shared" si="222"/>
        <v>587</v>
      </c>
      <c r="E2754">
        <f t="array" ref="E2754">MIN(FIND(E$1:E$2,$A2754,C2754+1))-C2754</f>
        <v>5</v>
      </c>
      <c r="F2754">
        <f t="array" ref="F2754">MIN(FIND(F$1:F$2,$A2754,D2754+1))-D2754</f>
        <v>5</v>
      </c>
      <c r="G2754" t="str">
        <f t="shared" si="218"/>
        <v xml:space="preserve"> 16.1</v>
      </c>
      <c r="H2754" t="str">
        <f t="shared" si="219"/>
        <v xml:space="preserve"> 32.5</v>
      </c>
      <c r="I2754">
        <f t="shared" si="220"/>
        <v>16.100000000000001</v>
      </c>
      <c r="J2754">
        <f t="shared" si="221"/>
        <v>32.5</v>
      </c>
    </row>
    <row r="2755" spans="1:10" x14ac:dyDescent="0.2">
      <c r="A2755" t="s">
        <v>2797</v>
      </c>
      <c r="B2755" t="s">
        <v>2569</v>
      </c>
      <c r="C2755">
        <f t="shared" si="222"/>
        <v>945</v>
      </c>
      <c r="D2755">
        <f t="shared" si="222"/>
        <v>588</v>
      </c>
      <c r="E2755">
        <f t="array" ref="E2755">MIN(FIND(E$1:E$2,$A2755,C2755+1))-C2755</f>
        <v>5</v>
      </c>
      <c r="F2755">
        <f t="array" ref="F2755">MIN(FIND(F$1:F$2,$A2755,D2755+1))-D2755</f>
        <v>5</v>
      </c>
      <c r="G2755" t="str">
        <f t="shared" si="218"/>
        <v xml:space="preserve"> 17.4</v>
      </c>
      <c r="H2755" t="str">
        <f t="shared" si="219"/>
        <v xml:space="preserve"> 32.7</v>
      </c>
      <c r="I2755">
        <f t="shared" si="220"/>
        <v>17.399999999999999</v>
      </c>
      <c r="J2755">
        <f t="shared" si="221"/>
        <v>32.700000000000003</v>
      </c>
    </row>
    <row r="2756" spans="1:10" x14ac:dyDescent="0.2">
      <c r="A2756" t="s">
        <v>2798</v>
      </c>
      <c r="B2756" t="s">
        <v>2569</v>
      </c>
      <c r="C2756">
        <f t="shared" si="222"/>
        <v>948</v>
      </c>
      <c r="D2756">
        <f t="shared" si="222"/>
        <v>587</v>
      </c>
      <c r="E2756">
        <f t="array" ref="E2756">MIN(FIND(E$1:E$2,$A2756,C2756+1))-C2756</f>
        <v>5</v>
      </c>
      <c r="F2756">
        <f t="array" ref="F2756">MIN(FIND(F$1:F$2,$A2756,D2756+1))-D2756</f>
        <v>5</v>
      </c>
      <c r="G2756" t="str">
        <f t="shared" si="218"/>
        <v xml:space="preserve"> 15.8</v>
      </c>
      <c r="H2756" t="str">
        <f t="shared" si="219"/>
        <v xml:space="preserve"> 27.6</v>
      </c>
      <c r="I2756">
        <f t="shared" si="220"/>
        <v>15.8</v>
      </c>
      <c r="J2756">
        <f t="shared" si="221"/>
        <v>27.6</v>
      </c>
    </row>
    <row r="2757" spans="1:10" x14ac:dyDescent="0.2">
      <c r="A2757" t="s">
        <v>2799</v>
      </c>
      <c r="B2757" t="s">
        <v>2569</v>
      </c>
      <c r="C2757">
        <f t="shared" si="222"/>
        <v>946</v>
      </c>
      <c r="D2757">
        <f t="shared" si="222"/>
        <v>590</v>
      </c>
      <c r="E2757">
        <f t="array" ref="E2757">MIN(FIND(E$1:E$2,$A2757,C2757+1))-C2757</f>
        <v>5</v>
      </c>
      <c r="F2757">
        <f t="array" ref="F2757">MIN(FIND(F$1:F$2,$A2757,D2757+1))-D2757</f>
        <v>5</v>
      </c>
      <c r="G2757" t="str">
        <f t="shared" si="218"/>
        <v xml:space="preserve"> 17.1</v>
      </c>
      <c r="H2757" t="str">
        <f t="shared" si="219"/>
        <v xml:space="preserve"> 18.5</v>
      </c>
      <c r="I2757">
        <f t="shared" si="220"/>
        <v>17.100000000000001</v>
      </c>
      <c r="J2757">
        <f t="shared" si="221"/>
        <v>18.5</v>
      </c>
    </row>
    <row r="2758" spans="1:10" x14ac:dyDescent="0.2">
      <c r="A2758" t="s">
        <v>2800</v>
      </c>
      <c r="B2758" t="s">
        <v>2569</v>
      </c>
      <c r="C2758">
        <f t="shared" si="222"/>
        <v>956</v>
      </c>
      <c r="D2758">
        <f t="shared" si="222"/>
        <v>592</v>
      </c>
      <c r="E2758">
        <f t="array" ref="E2758">MIN(FIND(E$1:E$2,$A2758,C2758+1))-C2758</f>
        <v>5</v>
      </c>
      <c r="F2758">
        <f t="array" ref="F2758">MIN(FIND(F$1:F$2,$A2758,D2758+1))-D2758</f>
        <v>5</v>
      </c>
      <c r="G2758" t="str">
        <f t="shared" si="218"/>
        <v xml:space="preserve"> 26.5</v>
      </c>
      <c r="H2758" t="str">
        <f t="shared" si="219"/>
        <v xml:space="preserve"> 17.7</v>
      </c>
      <c r="I2758">
        <f t="shared" si="220"/>
        <v>26.5</v>
      </c>
      <c r="J2758">
        <f t="shared" si="221"/>
        <v>17.7</v>
      </c>
    </row>
    <row r="2759" spans="1:10" x14ac:dyDescent="0.2">
      <c r="A2759" t="s">
        <v>2801</v>
      </c>
      <c r="B2759" t="s">
        <v>2569</v>
      </c>
      <c r="C2759">
        <f t="shared" si="222"/>
        <v>956</v>
      </c>
      <c r="D2759">
        <f t="shared" si="222"/>
        <v>590</v>
      </c>
      <c r="E2759">
        <f t="array" ref="E2759">MIN(FIND(E$1:E$2,$A2759,C2759+1))-C2759</f>
        <v>5</v>
      </c>
      <c r="F2759">
        <f t="array" ref="F2759">MIN(FIND(F$1:F$2,$A2759,D2759+1))-D2759</f>
        <v>5</v>
      </c>
      <c r="G2759" t="str">
        <f t="shared" si="218"/>
        <v xml:space="preserve"> 22.1</v>
      </c>
      <c r="H2759" t="str">
        <f t="shared" si="219"/>
        <v xml:space="preserve"> 18.8</v>
      </c>
      <c r="I2759">
        <f t="shared" si="220"/>
        <v>22.1</v>
      </c>
      <c r="J2759">
        <f t="shared" si="221"/>
        <v>18.8</v>
      </c>
    </row>
    <row r="2760" spans="1:10" x14ac:dyDescent="0.2">
      <c r="A2760" t="s">
        <v>2802</v>
      </c>
      <c r="B2760" t="s">
        <v>2569</v>
      </c>
      <c r="C2760">
        <f t="shared" si="222"/>
        <v>955</v>
      </c>
      <c r="D2760">
        <f t="shared" si="222"/>
        <v>591</v>
      </c>
      <c r="E2760">
        <f t="array" ref="E2760">MIN(FIND(E$1:E$2,$A2760,C2760+1))-C2760</f>
        <v>5</v>
      </c>
      <c r="F2760">
        <f t="array" ref="F2760">MIN(FIND(F$1:F$2,$A2760,D2760+1))-D2760</f>
        <v>5</v>
      </c>
      <c r="G2760" t="str">
        <f t="shared" si="218"/>
        <v xml:space="preserve"> 16.4</v>
      </c>
      <c r="H2760" t="str">
        <f t="shared" si="219"/>
        <v xml:space="preserve"> 33.2</v>
      </c>
      <c r="I2760">
        <f t="shared" si="220"/>
        <v>16.399999999999999</v>
      </c>
      <c r="J2760">
        <f t="shared" si="221"/>
        <v>33.200000000000003</v>
      </c>
    </row>
    <row r="2761" spans="1:10" x14ac:dyDescent="0.2">
      <c r="A2761" t="s">
        <v>2803</v>
      </c>
      <c r="B2761" t="s">
        <v>2569</v>
      </c>
      <c r="C2761">
        <f t="shared" si="222"/>
        <v>957</v>
      </c>
      <c r="D2761">
        <f t="shared" si="222"/>
        <v>589</v>
      </c>
      <c r="E2761">
        <f t="array" ref="E2761">MIN(FIND(E$1:E$2,$A2761,C2761+1))-C2761</f>
        <v>5</v>
      </c>
      <c r="F2761">
        <f t="array" ref="F2761">MIN(FIND(F$1:F$2,$A2761,D2761+1))-D2761</f>
        <v>5</v>
      </c>
      <c r="G2761" t="str">
        <f t="shared" si="218"/>
        <v xml:space="preserve"> 16.9</v>
      </c>
      <c r="H2761" t="str">
        <f t="shared" si="219"/>
        <v xml:space="preserve"> 20.3</v>
      </c>
      <c r="I2761">
        <f t="shared" si="220"/>
        <v>16.899999999999999</v>
      </c>
      <c r="J2761">
        <f t="shared" si="221"/>
        <v>20.3</v>
      </c>
    </row>
    <row r="2762" spans="1:10" x14ac:dyDescent="0.2">
      <c r="A2762" t="s">
        <v>2804</v>
      </c>
      <c r="B2762" t="s">
        <v>2569</v>
      </c>
      <c r="C2762">
        <f t="shared" si="222"/>
        <v>950</v>
      </c>
      <c r="D2762">
        <f t="shared" si="222"/>
        <v>590</v>
      </c>
      <c r="E2762">
        <f t="array" ref="E2762">MIN(FIND(E$1:E$2,$A2762,C2762+1))-C2762</f>
        <v>5</v>
      </c>
      <c r="F2762">
        <f t="array" ref="F2762">MIN(FIND(F$1:F$2,$A2762,D2762+1))-D2762</f>
        <v>5</v>
      </c>
      <c r="G2762" t="str">
        <f t="shared" si="218"/>
        <v xml:space="preserve"> 26.0</v>
      </c>
      <c r="H2762" t="str">
        <f t="shared" si="219"/>
        <v xml:space="preserve"> 24.0</v>
      </c>
      <c r="I2762">
        <f t="shared" si="220"/>
        <v>26</v>
      </c>
      <c r="J2762">
        <f t="shared" si="221"/>
        <v>24</v>
      </c>
    </row>
    <row r="2763" spans="1:10" x14ac:dyDescent="0.2">
      <c r="A2763" t="s">
        <v>2805</v>
      </c>
      <c r="B2763" t="s">
        <v>2569</v>
      </c>
      <c r="C2763">
        <f t="shared" si="222"/>
        <v>954</v>
      </c>
      <c r="D2763">
        <f t="shared" si="222"/>
        <v>591</v>
      </c>
      <c r="E2763">
        <f t="array" ref="E2763">MIN(FIND(E$1:E$2,$A2763,C2763+1))-C2763</f>
        <v>5</v>
      </c>
      <c r="F2763">
        <f t="array" ref="F2763">MIN(FIND(F$1:F$2,$A2763,D2763+1))-D2763</f>
        <v>5</v>
      </c>
      <c r="G2763" t="str">
        <f t="shared" si="218"/>
        <v xml:space="preserve"> 20.4</v>
      </c>
      <c r="H2763" t="str">
        <f t="shared" si="219"/>
        <v xml:space="preserve"> 31.0</v>
      </c>
      <c r="I2763">
        <f t="shared" si="220"/>
        <v>20.399999999999999</v>
      </c>
      <c r="J2763">
        <f t="shared" si="221"/>
        <v>31</v>
      </c>
    </row>
    <row r="2764" spans="1:10" x14ac:dyDescent="0.2">
      <c r="A2764" t="s">
        <v>2806</v>
      </c>
      <c r="B2764" t="s">
        <v>2569</v>
      </c>
      <c r="C2764">
        <f t="shared" si="222"/>
        <v>944</v>
      </c>
      <c r="D2764">
        <f t="shared" si="222"/>
        <v>589</v>
      </c>
      <c r="E2764">
        <f t="array" ref="E2764">MIN(FIND(E$1:E$2,$A2764,C2764+1))-C2764</f>
        <v>5</v>
      </c>
      <c r="F2764">
        <f t="array" ref="F2764">MIN(FIND(F$1:F$2,$A2764,D2764+1))-D2764</f>
        <v>5</v>
      </c>
      <c r="G2764" t="str">
        <f t="shared" si="218"/>
        <v xml:space="preserve"> 20.4</v>
      </c>
      <c r="H2764" t="str">
        <f t="shared" si="219"/>
        <v xml:space="preserve"> 18.5</v>
      </c>
      <c r="I2764">
        <f t="shared" si="220"/>
        <v>20.399999999999999</v>
      </c>
      <c r="J2764">
        <f t="shared" si="221"/>
        <v>18.5</v>
      </c>
    </row>
    <row r="2765" spans="1:10" x14ac:dyDescent="0.2">
      <c r="A2765" t="s">
        <v>2807</v>
      </c>
      <c r="B2765" t="s">
        <v>2569</v>
      </c>
      <c r="C2765">
        <f t="shared" si="222"/>
        <v>957</v>
      </c>
      <c r="D2765">
        <f t="shared" si="222"/>
        <v>593</v>
      </c>
      <c r="E2765">
        <f t="array" ref="E2765">MIN(FIND(E$1:E$2,$A2765,C2765+1))-C2765</f>
        <v>5</v>
      </c>
      <c r="F2765">
        <f t="array" ref="F2765">MIN(FIND(F$1:F$2,$A2765,D2765+1))-D2765</f>
        <v>5</v>
      </c>
      <c r="G2765" t="str">
        <f t="shared" si="218"/>
        <v xml:space="preserve"> 14.9</v>
      </c>
      <c r="H2765" t="str">
        <f t="shared" si="219"/>
        <v xml:space="preserve"> 19.8</v>
      </c>
      <c r="I2765">
        <f t="shared" si="220"/>
        <v>14.9</v>
      </c>
      <c r="J2765">
        <f t="shared" si="221"/>
        <v>19.8</v>
      </c>
    </row>
    <row r="2766" spans="1:10" x14ac:dyDescent="0.2">
      <c r="A2766" t="s">
        <v>2808</v>
      </c>
      <c r="B2766" t="s">
        <v>2569</v>
      </c>
      <c r="C2766">
        <f t="shared" si="222"/>
        <v>959</v>
      </c>
      <c r="D2766">
        <f t="shared" si="222"/>
        <v>592</v>
      </c>
      <c r="E2766">
        <f t="array" ref="E2766">MIN(FIND(E$1:E$2,$A2766,C2766+1))-C2766</f>
        <v>5</v>
      </c>
      <c r="F2766">
        <f t="array" ref="F2766">MIN(FIND(F$1:F$2,$A2766,D2766+1))-D2766</f>
        <v>5</v>
      </c>
      <c r="G2766" t="str">
        <f t="shared" si="218"/>
        <v xml:space="preserve"> 31.4</v>
      </c>
      <c r="H2766" t="str">
        <f t="shared" si="219"/>
        <v xml:space="preserve"> 21.7</v>
      </c>
      <c r="I2766">
        <f t="shared" si="220"/>
        <v>31.4</v>
      </c>
      <c r="J2766">
        <f t="shared" si="221"/>
        <v>21.7</v>
      </c>
    </row>
    <row r="2767" spans="1:10" x14ac:dyDescent="0.2">
      <c r="A2767" t="s">
        <v>2809</v>
      </c>
      <c r="B2767" t="s">
        <v>2569</v>
      </c>
      <c r="C2767">
        <f t="shared" si="222"/>
        <v>958</v>
      </c>
      <c r="D2767">
        <f t="shared" si="222"/>
        <v>593</v>
      </c>
      <c r="E2767">
        <f t="array" ref="E2767">MIN(FIND(E$1:E$2,$A2767,C2767+1))-C2767</f>
        <v>5</v>
      </c>
      <c r="F2767">
        <f t="array" ref="F2767">MIN(FIND(F$1:F$2,$A2767,D2767+1))-D2767</f>
        <v>5</v>
      </c>
      <c r="G2767" t="str">
        <f t="shared" si="218"/>
        <v xml:space="preserve"> 18.8</v>
      </c>
      <c r="H2767" t="str">
        <f t="shared" si="219"/>
        <v xml:space="preserve"> 22.9</v>
      </c>
      <c r="I2767">
        <f t="shared" si="220"/>
        <v>18.8</v>
      </c>
      <c r="J2767">
        <f t="shared" si="221"/>
        <v>22.9</v>
      </c>
    </row>
    <row r="2768" spans="1:10" x14ac:dyDescent="0.2">
      <c r="A2768" t="s">
        <v>2810</v>
      </c>
      <c r="B2768" t="s">
        <v>2569</v>
      </c>
      <c r="C2768">
        <f t="shared" si="222"/>
        <v>948</v>
      </c>
      <c r="D2768">
        <f t="shared" si="222"/>
        <v>590</v>
      </c>
      <c r="E2768">
        <f t="array" ref="E2768">MIN(FIND(E$1:E$2,$A2768,C2768+1))-C2768</f>
        <v>5</v>
      </c>
      <c r="F2768">
        <f t="array" ref="F2768">MIN(FIND(F$1:F$2,$A2768,D2768+1))-D2768</f>
        <v>5</v>
      </c>
      <c r="G2768" t="str">
        <f t="shared" si="218"/>
        <v xml:space="preserve"> 14.3</v>
      </c>
      <c r="H2768" t="str">
        <f t="shared" si="219"/>
        <v xml:space="preserve"> 18.4</v>
      </c>
      <c r="I2768">
        <f t="shared" si="220"/>
        <v>14.3</v>
      </c>
      <c r="J2768">
        <f t="shared" si="221"/>
        <v>18.399999999999999</v>
      </c>
    </row>
    <row r="2769" spans="1:10" x14ac:dyDescent="0.2">
      <c r="A2769" t="s">
        <v>2811</v>
      </c>
      <c r="B2769" t="s">
        <v>2569</v>
      </c>
      <c r="C2769">
        <f t="shared" si="222"/>
        <v>962</v>
      </c>
      <c r="D2769">
        <f t="shared" si="222"/>
        <v>594</v>
      </c>
      <c r="E2769">
        <f t="array" ref="E2769">MIN(FIND(E$1:E$2,$A2769,C2769+1))-C2769</f>
        <v>5</v>
      </c>
      <c r="F2769">
        <f t="array" ref="F2769">MIN(FIND(F$1:F$2,$A2769,D2769+1))-D2769</f>
        <v>5</v>
      </c>
      <c r="G2769" t="str">
        <f t="shared" si="218"/>
        <v xml:space="preserve"> 15.6</v>
      </c>
      <c r="H2769" t="str">
        <f t="shared" si="219"/>
        <v xml:space="preserve"> 15.5</v>
      </c>
      <c r="I2769">
        <f t="shared" si="220"/>
        <v>15.6</v>
      </c>
      <c r="J2769">
        <f t="shared" si="221"/>
        <v>15.5</v>
      </c>
    </row>
    <row r="2770" spans="1:10" x14ac:dyDescent="0.2">
      <c r="A2770" t="s">
        <v>2812</v>
      </c>
      <c r="B2770" t="s">
        <v>2569</v>
      </c>
      <c r="C2770">
        <f t="shared" si="222"/>
        <v>950</v>
      </c>
      <c r="D2770">
        <f t="shared" si="222"/>
        <v>589</v>
      </c>
      <c r="E2770">
        <f t="array" ref="E2770">MIN(FIND(E$1:E$2,$A2770,C2770+1))-C2770</f>
        <v>5</v>
      </c>
      <c r="F2770">
        <f t="array" ref="F2770">MIN(FIND(F$1:F$2,$A2770,D2770+1))-D2770</f>
        <v>5</v>
      </c>
      <c r="G2770" t="str">
        <f t="shared" si="218"/>
        <v xml:space="preserve"> 20.7</v>
      </c>
      <c r="H2770" t="str">
        <f t="shared" si="219"/>
        <v xml:space="preserve"> 13.1</v>
      </c>
      <c r="I2770">
        <f t="shared" si="220"/>
        <v>20.7</v>
      </c>
      <c r="J2770">
        <f t="shared" si="221"/>
        <v>13.1</v>
      </c>
    </row>
    <row r="2771" spans="1:10" x14ac:dyDescent="0.2">
      <c r="A2771" t="s">
        <v>2813</v>
      </c>
      <c r="B2771" t="s">
        <v>2569</v>
      </c>
      <c r="C2771">
        <f t="shared" si="222"/>
        <v>949</v>
      </c>
      <c r="D2771">
        <f t="shared" si="222"/>
        <v>589</v>
      </c>
      <c r="E2771">
        <f t="array" ref="E2771">MIN(FIND(E$1:E$2,$A2771,C2771+1))-C2771</f>
        <v>5</v>
      </c>
      <c r="F2771">
        <f t="array" ref="F2771">MIN(FIND(F$1:F$2,$A2771,D2771+1))-D2771</f>
        <v>5</v>
      </c>
      <c r="G2771" t="str">
        <f t="shared" si="218"/>
        <v xml:space="preserve"> 40.0</v>
      </c>
      <c r="H2771" t="str">
        <f t="shared" si="219"/>
        <v xml:space="preserve"> 18.0</v>
      </c>
      <c r="I2771">
        <f t="shared" si="220"/>
        <v>40</v>
      </c>
      <c r="J2771">
        <f t="shared" si="221"/>
        <v>18</v>
      </c>
    </row>
    <row r="2772" spans="1:10" x14ac:dyDescent="0.2">
      <c r="A2772" t="s">
        <v>2814</v>
      </c>
      <c r="B2772" t="s">
        <v>2569</v>
      </c>
      <c r="C2772">
        <f t="shared" si="222"/>
        <v>967</v>
      </c>
      <c r="D2772">
        <f t="shared" si="222"/>
        <v>594</v>
      </c>
      <c r="E2772">
        <f t="array" ref="E2772">MIN(FIND(E$1:E$2,$A2772,C2772+1))-C2772</f>
        <v>4</v>
      </c>
      <c r="F2772">
        <f t="array" ref="F2772">MIN(FIND(F$1:F$2,$A2772,D2772+1))-D2772</f>
        <v>5</v>
      </c>
      <c r="G2772" t="str">
        <f t="shared" si="218"/>
        <v xml:space="preserve"> 7.0</v>
      </c>
      <c r="H2772" t="str">
        <f t="shared" si="219"/>
        <v xml:space="preserve"> 26.0</v>
      </c>
      <c r="I2772">
        <f t="shared" si="220"/>
        <v>7</v>
      </c>
      <c r="J2772">
        <f t="shared" si="221"/>
        <v>26</v>
      </c>
    </row>
    <row r="2773" spans="1:10" x14ac:dyDescent="0.2">
      <c r="A2773" t="s">
        <v>2815</v>
      </c>
      <c r="B2773" t="s">
        <v>2569</v>
      </c>
      <c r="C2773">
        <f t="shared" si="222"/>
        <v>950</v>
      </c>
      <c r="D2773">
        <f t="shared" si="222"/>
        <v>589</v>
      </c>
      <c r="E2773">
        <f t="array" ref="E2773">MIN(FIND(E$1:E$2,$A2773,C2773+1))-C2773</f>
        <v>5</v>
      </c>
      <c r="F2773">
        <f t="array" ref="F2773">MIN(FIND(F$1:F$2,$A2773,D2773+1))-D2773</f>
        <v>5</v>
      </c>
      <c r="G2773" t="str">
        <f t="shared" si="218"/>
        <v xml:space="preserve"> 11.5</v>
      </c>
      <c r="H2773" t="str">
        <f t="shared" si="219"/>
        <v xml:space="preserve"> 32.7</v>
      </c>
      <c r="I2773">
        <f t="shared" si="220"/>
        <v>11.5</v>
      </c>
      <c r="J2773">
        <f t="shared" si="221"/>
        <v>32.700000000000003</v>
      </c>
    </row>
    <row r="2774" spans="1:10" x14ac:dyDescent="0.2">
      <c r="A2774" t="s">
        <v>2816</v>
      </c>
      <c r="B2774" t="s">
        <v>2569</v>
      </c>
      <c r="C2774">
        <f t="shared" si="222"/>
        <v>948</v>
      </c>
      <c r="D2774">
        <f t="shared" si="222"/>
        <v>590</v>
      </c>
      <c r="E2774">
        <f t="array" ref="E2774">MIN(FIND(E$1:E$2,$A2774,C2774+1))-C2774</f>
        <v>5</v>
      </c>
      <c r="F2774">
        <f t="array" ref="F2774">MIN(FIND(F$1:F$2,$A2774,D2774+1))-D2774</f>
        <v>5</v>
      </c>
      <c r="G2774" t="str">
        <f t="shared" si="218"/>
        <v xml:space="preserve"> 12.8</v>
      </c>
      <c r="H2774" t="str">
        <f t="shared" si="219"/>
        <v xml:space="preserve"> 23.3</v>
      </c>
      <c r="I2774">
        <f t="shared" si="220"/>
        <v>12.8</v>
      </c>
      <c r="J2774">
        <f t="shared" si="221"/>
        <v>23.3</v>
      </c>
    </row>
    <row r="2775" spans="1:10" x14ac:dyDescent="0.2">
      <c r="A2775" t="s">
        <v>2817</v>
      </c>
      <c r="B2775" t="s">
        <v>2569</v>
      </c>
      <c r="C2775">
        <f t="shared" si="222"/>
        <v>952</v>
      </c>
      <c r="D2775">
        <f t="shared" si="222"/>
        <v>592</v>
      </c>
      <c r="E2775">
        <f t="array" ref="E2775">MIN(FIND(E$1:E$2,$A2775,C2775+1))-C2775</f>
        <v>5</v>
      </c>
      <c r="F2775">
        <f t="array" ref="F2775">MIN(FIND(F$1:F$2,$A2775,D2775+1))-D2775</f>
        <v>5</v>
      </c>
      <c r="G2775" t="str">
        <f t="shared" si="218"/>
        <v xml:space="preserve"> 10.8</v>
      </c>
      <c r="H2775" t="str">
        <f t="shared" si="219"/>
        <v xml:space="preserve"> 30.9</v>
      </c>
      <c r="I2775">
        <f t="shared" si="220"/>
        <v>10.8</v>
      </c>
      <c r="J2775">
        <f t="shared" si="221"/>
        <v>30.9</v>
      </c>
    </row>
    <row r="2776" spans="1:10" x14ac:dyDescent="0.2">
      <c r="A2776" t="s">
        <v>2818</v>
      </c>
      <c r="B2776" t="s">
        <v>2569</v>
      </c>
      <c r="C2776">
        <f t="shared" si="222"/>
        <v>950</v>
      </c>
      <c r="D2776">
        <f t="shared" si="222"/>
        <v>590</v>
      </c>
      <c r="E2776">
        <f t="array" ref="E2776">MIN(FIND(E$1:E$2,$A2776,C2776+1))-C2776</f>
        <v>5</v>
      </c>
      <c r="F2776">
        <f t="array" ref="F2776">MIN(FIND(F$1:F$2,$A2776,D2776+1))-D2776</f>
        <v>5</v>
      </c>
      <c r="G2776" t="str">
        <f t="shared" si="218"/>
        <v xml:space="preserve"> 14.6</v>
      </c>
      <c r="H2776" t="str">
        <f t="shared" si="219"/>
        <v xml:space="preserve"> 27.5</v>
      </c>
      <c r="I2776">
        <f t="shared" si="220"/>
        <v>14.6</v>
      </c>
      <c r="J2776">
        <f t="shared" si="221"/>
        <v>27.5</v>
      </c>
    </row>
    <row r="2777" spans="1:10" x14ac:dyDescent="0.2">
      <c r="A2777" t="s">
        <v>2819</v>
      </c>
      <c r="B2777" t="s">
        <v>2569</v>
      </c>
      <c r="C2777">
        <f t="shared" si="222"/>
        <v>948</v>
      </c>
      <c r="D2777">
        <f t="shared" si="222"/>
        <v>590</v>
      </c>
      <c r="E2777">
        <f t="array" ref="E2777">MIN(FIND(E$1:E$2,$A2777,C2777+1))-C2777</f>
        <v>5</v>
      </c>
      <c r="F2777">
        <f t="array" ref="F2777">MIN(FIND(F$1:F$2,$A2777,D2777+1))-D2777</f>
        <v>5</v>
      </c>
      <c r="G2777" t="str">
        <f t="shared" si="218"/>
        <v xml:space="preserve"> 11.7</v>
      </c>
      <c r="H2777" t="str">
        <f t="shared" si="219"/>
        <v xml:space="preserve"> 17.8</v>
      </c>
      <c r="I2777">
        <f t="shared" si="220"/>
        <v>11.7</v>
      </c>
      <c r="J2777">
        <f t="shared" si="221"/>
        <v>17.8</v>
      </c>
    </row>
    <row r="2778" spans="1:10" x14ac:dyDescent="0.2">
      <c r="A2778" t="s">
        <v>2820</v>
      </c>
      <c r="B2778" t="s">
        <v>2569</v>
      </c>
      <c r="C2778">
        <f t="shared" si="222"/>
        <v>953</v>
      </c>
      <c r="D2778">
        <f t="shared" si="222"/>
        <v>592</v>
      </c>
      <c r="E2778">
        <f t="array" ref="E2778">MIN(FIND(E$1:E$2,$A2778,C2778+1))-C2778</f>
        <v>5</v>
      </c>
      <c r="F2778">
        <f t="array" ref="F2778">MIN(FIND(F$1:F$2,$A2778,D2778+1))-D2778</f>
        <v>5</v>
      </c>
      <c r="G2778" t="str">
        <f t="shared" si="218"/>
        <v xml:space="preserve"> 16.0</v>
      </c>
      <c r="H2778" t="str">
        <f t="shared" si="219"/>
        <v xml:space="preserve"> 16.3</v>
      </c>
      <c r="I2778">
        <f t="shared" si="220"/>
        <v>16</v>
      </c>
      <c r="J2778">
        <f t="shared" si="221"/>
        <v>16.3</v>
      </c>
    </row>
    <row r="2779" spans="1:10" x14ac:dyDescent="0.2">
      <c r="A2779" t="s">
        <v>2821</v>
      </c>
      <c r="B2779" t="s">
        <v>2569</v>
      </c>
      <c r="C2779">
        <f t="shared" si="222"/>
        <v>945</v>
      </c>
      <c r="D2779">
        <f t="shared" si="222"/>
        <v>590</v>
      </c>
      <c r="E2779">
        <f t="array" ref="E2779">MIN(FIND(E$1:E$2,$A2779,C2779+1))-C2779</f>
        <v>5</v>
      </c>
      <c r="F2779">
        <f t="array" ref="F2779">MIN(FIND(F$1:F$2,$A2779,D2779+1))-D2779</f>
        <v>5</v>
      </c>
      <c r="G2779" t="str">
        <f t="shared" si="218"/>
        <v xml:space="preserve"> 34.7</v>
      </c>
      <c r="H2779" t="str">
        <f t="shared" si="219"/>
        <v xml:space="preserve"> 17.7</v>
      </c>
      <c r="I2779">
        <f t="shared" si="220"/>
        <v>34.700000000000003</v>
      </c>
      <c r="J2779">
        <f t="shared" si="221"/>
        <v>17.7</v>
      </c>
    </row>
    <row r="2780" spans="1:10" x14ac:dyDescent="0.2">
      <c r="A2780" t="s">
        <v>2822</v>
      </c>
      <c r="B2780" t="s">
        <v>2569</v>
      </c>
      <c r="C2780">
        <f t="shared" si="222"/>
        <v>946</v>
      </c>
      <c r="D2780">
        <f t="shared" si="222"/>
        <v>589</v>
      </c>
      <c r="E2780">
        <f t="array" ref="E2780">MIN(FIND(E$1:E$2,$A2780,C2780+1))-C2780</f>
        <v>5</v>
      </c>
      <c r="F2780">
        <f t="array" ref="F2780">MIN(FIND(F$1:F$2,$A2780,D2780+1))-D2780</f>
        <v>5</v>
      </c>
      <c r="G2780" t="str">
        <f t="shared" si="218"/>
        <v xml:space="preserve"> 35.0</v>
      </c>
      <c r="H2780" t="str">
        <f t="shared" si="219"/>
        <v xml:space="preserve"> 17.3</v>
      </c>
      <c r="I2780">
        <f t="shared" si="220"/>
        <v>35</v>
      </c>
      <c r="J2780">
        <f t="shared" si="221"/>
        <v>17.3</v>
      </c>
    </row>
    <row r="2781" spans="1:10" x14ac:dyDescent="0.2">
      <c r="A2781" t="s">
        <v>2823</v>
      </c>
      <c r="B2781" t="s">
        <v>2824</v>
      </c>
      <c r="C2781">
        <f t="shared" si="222"/>
        <v>947</v>
      </c>
      <c r="D2781">
        <f t="shared" si="222"/>
        <v>588</v>
      </c>
      <c r="E2781">
        <f t="array" ref="E2781">MIN(FIND(E$1:E$2,$A2781,C2781+1))-C2781</f>
        <v>5</v>
      </c>
      <c r="F2781">
        <f t="array" ref="F2781">MIN(FIND(F$1:F$2,$A2781,D2781+1))-D2781</f>
        <v>5</v>
      </c>
      <c r="G2781" t="str">
        <f t="shared" si="218"/>
        <v xml:space="preserve"> 14.1</v>
      </c>
      <c r="H2781" t="str">
        <f t="shared" si="219"/>
        <v xml:space="preserve"> 16.9</v>
      </c>
      <c r="I2781">
        <f t="shared" si="220"/>
        <v>14.1</v>
      </c>
      <c r="J2781">
        <f t="shared" si="221"/>
        <v>16.899999999999999</v>
      </c>
    </row>
    <row r="2782" spans="1:10" x14ac:dyDescent="0.2">
      <c r="A2782" t="s">
        <v>2825</v>
      </c>
      <c r="B2782" t="s">
        <v>2824</v>
      </c>
      <c r="C2782">
        <f t="shared" si="222"/>
        <v>955</v>
      </c>
      <c r="D2782">
        <f t="shared" si="222"/>
        <v>591</v>
      </c>
      <c r="E2782">
        <f t="array" ref="E2782">MIN(FIND(E$1:E$2,$A2782,C2782+1))-C2782</f>
        <v>4</v>
      </c>
      <c r="F2782">
        <f t="array" ref="F2782">MIN(FIND(F$1:F$2,$A2782,D2782+1))-D2782</f>
        <v>5</v>
      </c>
      <c r="G2782" t="str">
        <f t="shared" si="218"/>
        <v xml:space="preserve"> 8.8</v>
      </c>
      <c r="H2782" t="str">
        <f t="shared" si="219"/>
        <v xml:space="preserve"> 22.6</v>
      </c>
      <c r="I2782">
        <f t="shared" si="220"/>
        <v>8.8000000000000007</v>
      </c>
      <c r="J2782">
        <f t="shared" si="221"/>
        <v>22.6</v>
      </c>
    </row>
    <row r="2783" spans="1:10" x14ac:dyDescent="0.2">
      <c r="A2783" t="s">
        <v>2826</v>
      </c>
      <c r="B2783" t="s">
        <v>2824</v>
      </c>
      <c r="C2783">
        <f t="shared" si="222"/>
        <v>953</v>
      </c>
      <c r="D2783">
        <f t="shared" si="222"/>
        <v>588</v>
      </c>
      <c r="E2783">
        <f t="array" ref="E2783">MIN(FIND(E$1:E$2,$A2783,C2783+1))-C2783</f>
        <v>5</v>
      </c>
      <c r="F2783">
        <f t="array" ref="F2783">MIN(FIND(F$1:F$2,$A2783,D2783+1))-D2783</f>
        <v>5</v>
      </c>
      <c r="G2783" t="str">
        <f t="shared" si="218"/>
        <v xml:space="preserve"> 16.6</v>
      </c>
      <c r="H2783" t="str">
        <f t="shared" si="219"/>
        <v xml:space="preserve"> 16.6</v>
      </c>
      <c r="I2783">
        <f t="shared" si="220"/>
        <v>16.600000000000001</v>
      </c>
      <c r="J2783">
        <f t="shared" si="221"/>
        <v>16.600000000000001</v>
      </c>
    </row>
    <row r="2784" spans="1:10" x14ac:dyDescent="0.2">
      <c r="A2784" t="s">
        <v>2827</v>
      </c>
      <c r="B2784" t="s">
        <v>2824</v>
      </c>
      <c r="C2784">
        <f t="shared" si="222"/>
        <v>949</v>
      </c>
      <c r="D2784">
        <f t="shared" si="222"/>
        <v>588</v>
      </c>
      <c r="E2784">
        <f t="array" ref="E2784">MIN(FIND(E$1:E$2,$A2784,C2784+1))-C2784</f>
        <v>5</v>
      </c>
      <c r="F2784">
        <f t="array" ref="F2784">MIN(FIND(F$1:F$2,$A2784,D2784+1))-D2784</f>
        <v>5</v>
      </c>
      <c r="G2784" t="str">
        <f t="shared" si="218"/>
        <v xml:space="preserve"> 15.1</v>
      </c>
      <c r="H2784" t="str">
        <f t="shared" si="219"/>
        <v xml:space="preserve"> 15.9</v>
      </c>
      <c r="I2784">
        <f t="shared" si="220"/>
        <v>15.1</v>
      </c>
      <c r="J2784">
        <f t="shared" si="221"/>
        <v>15.9</v>
      </c>
    </row>
    <row r="2785" spans="1:10" x14ac:dyDescent="0.2">
      <c r="A2785" t="s">
        <v>2828</v>
      </c>
      <c r="B2785" t="s">
        <v>2824</v>
      </c>
      <c r="C2785">
        <f t="shared" si="222"/>
        <v>938</v>
      </c>
      <c r="D2785">
        <f t="shared" si="222"/>
        <v>587</v>
      </c>
      <c r="E2785">
        <f t="array" ref="E2785">MIN(FIND(E$1:E$2,$A2785,C2785+1))-C2785</f>
        <v>4</v>
      </c>
      <c r="F2785">
        <f t="array" ref="F2785">MIN(FIND(F$1:F$2,$A2785,D2785+1))-D2785</f>
        <v>5</v>
      </c>
      <c r="G2785" t="str">
        <f t="shared" si="218"/>
        <v xml:space="preserve"> 8.6</v>
      </c>
      <c r="H2785" t="str">
        <f t="shared" si="219"/>
        <v xml:space="preserve"> 15.0</v>
      </c>
      <c r="I2785">
        <f t="shared" si="220"/>
        <v>8.6</v>
      </c>
      <c r="J2785">
        <f t="shared" si="221"/>
        <v>15</v>
      </c>
    </row>
    <row r="2786" spans="1:10" x14ac:dyDescent="0.2">
      <c r="A2786" t="s">
        <v>2829</v>
      </c>
      <c r="B2786" t="s">
        <v>2824</v>
      </c>
      <c r="C2786">
        <f t="shared" si="222"/>
        <v>954</v>
      </c>
      <c r="D2786">
        <f t="shared" si="222"/>
        <v>590</v>
      </c>
      <c r="E2786">
        <f t="array" ref="E2786">MIN(FIND(E$1:E$2,$A2786,C2786+1))-C2786</f>
        <v>4</v>
      </c>
      <c r="F2786">
        <f t="array" ref="F2786">MIN(FIND(F$1:F$2,$A2786,D2786+1))-D2786</f>
        <v>5</v>
      </c>
      <c r="G2786" t="str">
        <f t="shared" si="218"/>
        <v xml:space="preserve"> 7.9</v>
      </c>
      <c r="H2786" t="str">
        <f t="shared" si="219"/>
        <v xml:space="preserve"> 22.3</v>
      </c>
      <c r="I2786">
        <f t="shared" si="220"/>
        <v>7.9</v>
      </c>
      <c r="J2786">
        <f t="shared" si="221"/>
        <v>22.3</v>
      </c>
    </row>
    <row r="2787" spans="1:10" x14ac:dyDescent="0.2">
      <c r="A2787" t="s">
        <v>2830</v>
      </c>
      <c r="B2787" t="s">
        <v>2824</v>
      </c>
      <c r="C2787">
        <f t="shared" si="222"/>
        <v>953</v>
      </c>
      <c r="D2787">
        <f t="shared" si="222"/>
        <v>588</v>
      </c>
      <c r="E2787">
        <f t="array" ref="E2787">MIN(FIND(E$1:E$2,$A2787,C2787+1))-C2787</f>
        <v>4</v>
      </c>
      <c r="F2787">
        <f t="array" ref="F2787">MIN(FIND(F$1:F$2,$A2787,D2787+1))-D2787</f>
        <v>5</v>
      </c>
      <c r="G2787" t="str">
        <f t="shared" si="218"/>
        <v xml:space="preserve"> 8.9</v>
      </c>
      <c r="H2787" t="str">
        <f t="shared" si="219"/>
        <v xml:space="preserve"> 22.5</v>
      </c>
      <c r="I2787">
        <f t="shared" si="220"/>
        <v>8.9</v>
      </c>
      <c r="J2787">
        <f t="shared" si="221"/>
        <v>22.5</v>
      </c>
    </row>
    <row r="2788" spans="1:10" x14ac:dyDescent="0.2">
      <c r="A2788" t="s">
        <v>2831</v>
      </c>
      <c r="B2788" t="s">
        <v>2824</v>
      </c>
      <c r="C2788">
        <f t="shared" si="222"/>
        <v>946</v>
      </c>
      <c r="D2788">
        <f t="shared" si="222"/>
        <v>587</v>
      </c>
      <c r="E2788">
        <f t="array" ref="E2788">MIN(FIND(E$1:E$2,$A2788,C2788+1))-C2788</f>
        <v>5</v>
      </c>
      <c r="F2788">
        <f t="array" ref="F2788">MIN(FIND(F$1:F$2,$A2788,D2788+1))-D2788</f>
        <v>5</v>
      </c>
      <c r="G2788" t="str">
        <f t="shared" si="218"/>
        <v xml:space="preserve"> 10.0</v>
      </c>
      <c r="H2788" t="str">
        <f t="shared" si="219"/>
        <v xml:space="preserve"> 19.1</v>
      </c>
      <c r="I2788">
        <f t="shared" si="220"/>
        <v>10</v>
      </c>
      <c r="J2788">
        <f t="shared" si="221"/>
        <v>19.100000000000001</v>
      </c>
    </row>
    <row r="2789" spans="1:10" x14ac:dyDescent="0.2">
      <c r="A2789" t="s">
        <v>2832</v>
      </c>
      <c r="B2789" t="s">
        <v>2824</v>
      </c>
      <c r="C2789">
        <f t="shared" si="222"/>
        <v>947</v>
      </c>
      <c r="D2789">
        <f t="shared" si="222"/>
        <v>587</v>
      </c>
      <c r="E2789">
        <f t="array" ref="E2789">MIN(FIND(E$1:E$2,$A2789,C2789+1))-C2789</f>
        <v>5</v>
      </c>
      <c r="F2789">
        <f t="array" ref="F2789">MIN(FIND(F$1:F$2,$A2789,D2789+1))-D2789</f>
        <v>5</v>
      </c>
      <c r="G2789" t="str">
        <f t="shared" si="218"/>
        <v xml:space="preserve"> 11.5</v>
      </c>
      <c r="H2789" t="str">
        <f t="shared" si="219"/>
        <v xml:space="preserve"> 13.3</v>
      </c>
      <c r="I2789">
        <f t="shared" si="220"/>
        <v>11.5</v>
      </c>
      <c r="J2789">
        <f t="shared" si="221"/>
        <v>13.3</v>
      </c>
    </row>
    <row r="2790" spans="1:10" x14ac:dyDescent="0.2">
      <c r="A2790" t="s">
        <v>2833</v>
      </c>
      <c r="B2790" t="s">
        <v>2824</v>
      </c>
      <c r="C2790">
        <f t="shared" si="222"/>
        <v>949</v>
      </c>
      <c r="D2790">
        <f t="shared" si="222"/>
        <v>588</v>
      </c>
      <c r="E2790">
        <f t="array" ref="E2790">MIN(FIND(E$1:E$2,$A2790,C2790+1))-C2790</f>
        <v>5</v>
      </c>
      <c r="F2790">
        <f t="array" ref="F2790">MIN(FIND(F$1:F$2,$A2790,D2790+1))-D2790</f>
        <v>5</v>
      </c>
      <c r="G2790" t="str">
        <f t="shared" si="218"/>
        <v xml:space="preserve"> 13.7</v>
      </c>
      <c r="H2790" t="str">
        <f t="shared" si="219"/>
        <v xml:space="preserve"> 14.5</v>
      </c>
      <c r="I2790">
        <f t="shared" si="220"/>
        <v>13.7</v>
      </c>
      <c r="J2790">
        <f t="shared" si="221"/>
        <v>14.5</v>
      </c>
    </row>
    <row r="2791" spans="1:10" x14ac:dyDescent="0.2">
      <c r="A2791" t="s">
        <v>2834</v>
      </c>
      <c r="B2791" t="s">
        <v>2824</v>
      </c>
      <c r="C2791">
        <f t="shared" si="222"/>
        <v>950</v>
      </c>
      <c r="D2791">
        <f t="shared" si="222"/>
        <v>590</v>
      </c>
      <c r="E2791">
        <f t="array" ref="E2791">MIN(FIND(E$1:E$2,$A2791,C2791+1))-C2791</f>
        <v>5</v>
      </c>
      <c r="F2791">
        <f t="array" ref="F2791">MIN(FIND(F$1:F$2,$A2791,D2791+1))-D2791</f>
        <v>5</v>
      </c>
      <c r="G2791" t="str">
        <f t="shared" si="218"/>
        <v xml:space="preserve"> 20.9</v>
      </c>
      <c r="H2791" t="str">
        <f t="shared" si="219"/>
        <v xml:space="preserve"> 18.2</v>
      </c>
      <c r="I2791">
        <f t="shared" si="220"/>
        <v>20.9</v>
      </c>
      <c r="J2791">
        <f t="shared" si="221"/>
        <v>18.2</v>
      </c>
    </row>
    <row r="2792" spans="1:10" x14ac:dyDescent="0.2">
      <c r="A2792" t="s">
        <v>2835</v>
      </c>
      <c r="B2792" t="s">
        <v>2824</v>
      </c>
      <c r="C2792">
        <f t="shared" si="222"/>
        <v>946</v>
      </c>
      <c r="D2792">
        <f t="shared" si="222"/>
        <v>587</v>
      </c>
      <c r="E2792">
        <f t="array" ref="E2792">MIN(FIND(E$1:E$2,$A2792,C2792+1))-C2792</f>
        <v>5</v>
      </c>
      <c r="F2792">
        <f t="array" ref="F2792">MIN(FIND(F$1:F$2,$A2792,D2792+1))-D2792</f>
        <v>5</v>
      </c>
      <c r="G2792" t="str">
        <f t="shared" si="218"/>
        <v xml:space="preserve"> 14.7</v>
      </c>
      <c r="H2792" t="str">
        <f t="shared" si="219"/>
        <v xml:space="preserve"> 24.0</v>
      </c>
      <c r="I2792">
        <f t="shared" si="220"/>
        <v>14.7</v>
      </c>
      <c r="J2792">
        <f t="shared" si="221"/>
        <v>24</v>
      </c>
    </row>
    <row r="2793" spans="1:10" x14ac:dyDescent="0.2">
      <c r="A2793" t="s">
        <v>2836</v>
      </c>
      <c r="B2793" t="s">
        <v>2824</v>
      </c>
      <c r="C2793">
        <f t="shared" si="222"/>
        <v>945</v>
      </c>
      <c r="D2793">
        <f t="shared" si="222"/>
        <v>587</v>
      </c>
      <c r="E2793">
        <f t="array" ref="E2793">MIN(FIND(E$1:E$2,$A2793,C2793+1))-C2793</f>
        <v>4</v>
      </c>
      <c r="F2793">
        <f t="array" ref="F2793">MIN(FIND(F$1:F$2,$A2793,D2793+1))-D2793</f>
        <v>5</v>
      </c>
      <c r="G2793" t="str">
        <f t="shared" si="218"/>
        <v xml:space="preserve"> 7.8</v>
      </c>
      <c r="H2793" t="str">
        <f t="shared" si="219"/>
        <v xml:space="preserve"> 16.5</v>
      </c>
      <c r="I2793">
        <f t="shared" si="220"/>
        <v>7.8</v>
      </c>
      <c r="J2793">
        <f t="shared" si="221"/>
        <v>16.5</v>
      </c>
    </row>
    <row r="2794" spans="1:10" x14ac:dyDescent="0.2">
      <c r="A2794" t="s">
        <v>2837</v>
      </c>
      <c r="B2794" t="s">
        <v>2824</v>
      </c>
      <c r="C2794">
        <f t="shared" si="222"/>
        <v>952</v>
      </c>
      <c r="D2794">
        <f t="shared" si="222"/>
        <v>589</v>
      </c>
      <c r="E2794">
        <f t="array" ref="E2794">MIN(FIND(E$1:E$2,$A2794,C2794+1))-C2794</f>
        <v>5</v>
      </c>
      <c r="F2794">
        <f t="array" ref="F2794">MIN(FIND(F$1:F$2,$A2794,D2794+1))-D2794</f>
        <v>5</v>
      </c>
      <c r="G2794" t="str">
        <f t="shared" si="218"/>
        <v xml:space="preserve"> 13.3</v>
      </c>
      <c r="H2794" t="str">
        <f t="shared" si="219"/>
        <v xml:space="preserve"> 17.6</v>
      </c>
      <c r="I2794">
        <f t="shared" si="220"/>
        <v>13.3</v>
      </c>
      <c r="J2794">
        <f t="shared" si="221"/>
        <v>17.600000000000001</v>
      </c>
    </row>
    <row r="2795" spans="1:10" x14ac:dyDescent="0.2">
      <c r="A2795" t="s">
        <v>2838</v>
      </c>
      <c r="B2795" t="s">
        <v>2824</v>
      </c>
      <c r="C2795">
        <f t="shared" si="222"/>
        <v>942</v>
      </c>
      <c r="D2795">
        <f t="shared" si="222"/>
        <v>587</v>
      </c>
      <c r="E2795">
        <f t="array" ref="E2795">MIN(FIND(E$1:E$2,$A2795,C2795+1))-C2795</f>
        <v>4</v>
      </c>
      <c r="F2795">
        <f t="array" ref="F2795">MIN(FIND(F$1:F$2,$A2795,D2795+1))-D2795</f>
        <v>5</v>
      </c>
      <c r="G2795" t="str">
        <f t="shared" si="218"/>
        <v xml:space="preserve"> 4.0</v>
      </c>
      <c r="H2795" t="str">
        <f t="shared" si="219"/>
        <v xml:space="preserve"> 26.1</v>
      </c>
      <c r="I2795">
        <f t="shared" si="220"/>
        <v>4</v>
      </c>
      <c r="J2795">
        <f t="shared" si="221"/>
        <v>26.1</v>
      </c>
    </row>
    <row r="2796" spans="1:10" x14ac:dyDescent="0.2">
      <c r="A2796" t="s">
        <v>2839</v>
      </c>
      <c r="B2796" t="s">
        <v>2824</v>
      </c>
      <c r="C2796">
        <f t="shared" si="222"/>
        <v>936</v>
      </c>
      <c r="D2796">
        <f t="shared" si="222"/>
        <v>587</v>
      </c>
      <c r="E2796">
        <f t="array" ref="E2796">MIN(FIND(E$1:E$2,$A2796,C2796+1))-C2796</f>
        <v>5</v>
      </c>
      <c r="F2796">
        <f t="array" ref="F2796">MIN(FIND(F$1:F$2,$A2796,D2796+1))-D2796</f>
        <v>5</v>
      </c>
      <c r="G2796" t="str">
        <f t="shared" si="218"/>
        <v xml:space="preserve"> 25.4</v>
      </c>
      <c r="H2796" t="str">
        <f t="shared" si="219"/>
        <v xml:space="preserve"> 20.3</v>
      </c>
      <c r="I2796">
        <f t="shared" si="220"/>
        <v>25.4</v>
      </c>
      <c r="J2796">
        <f t="shared" si="221"/>
        <v>20.3</v>
      </c>
    </row>
    <row r="2797" spans="1:10" x14ac:dyDescent="0.2">
      <c r="A2797" t="s">
        <v>2840</v>
      </c>
      <c r="B2797" t="s">
        <v>2824</v>
      </c>
      <c r="C2797">
        <f t="shared" si="222"/>
        <v>942</v>
      </c>
      <c r="D2797">
        <f t="shared" si="222"/>
        <v>587</v>
      </c>
      <c r="E2797">
        <f t="array" ref="E2797">MIN(FIND(E$1:E$2,$A2797,C2797+1))-C2797</f>
        <v>4</v>
      </c>
      <c r="F2797">
        <f t="array" ref="F2797">MIN(FIND(F$1:F$2,$A2797,D2797+1))-D2797</f>
        <v>5</v>
      </c>
      <c r="G2797" t="str">
        <f t="shared" si="218"/>
        <v xml:space="preserve"> 7.0</v>
      </c>
      <c r="H2797" t="str">
        <f t="shared" si="219"/>
        <v xml:space="preserve"> 22.0</v>
      </c>
      <c r="I2797">
        <f t="shared" si="220"/>
        <v>7</v>
      </c>
      <c r="J2797">
        <f t="shared" si="221"/>
        <v>22</v>
      </c>
    </row>
    <row r="2798" spans="1:10" x14ac:dyDescent="0.2">
      <c r="A2798" t="s">
        <v>2841</v>
      </c>
      <c r="B2798" t="s">
        <v>2824</v>
      </c>
      <c r="C2798">
        <f t="shared" si="222"/>
        <v>969</v>
      </c>
      <c r="D2798">
        <f t="shared" si="222"/>
        <v>594</v>
      </c>
      <c r="E2798">
        <f t="array" ref="E2798">MIN(FIND(E$1:E$2,$A2798,C2798+1))-C2798</f>
        <v>5</v>
      </c>
      <c r="F2798">
        <f t="array" ref="F2798">MIN(FIND(F$1:F$2,$A2798,D2798+1))-D2798</f>
        <v>5</v>
      </c>
      <c r="G2798" t="str">
        <f t="shared" si="218"/>
        <v xml:space="preserve"> 12.7</v>
      </c>
      <c r="H2798" t="str">
        <f t="shared" si="219"/>
        <v xml:space="preserve"> 22.2</v>
      </c>
      <c r="I2798">
        <f t="shared" si="220"/>
        <v>12.7</v>
      </c>
      <c r="J2798">
        <f t="shared" si="221"/>
        <v>22.2</v>
      </c>
    </row>
    <row r="2799" spans="1:10" x14ac:dyDescent="0.2">
      <c r="A2799" t="s">
        <v>2842</v>
      </c>
      <c r="B2799" t="s">
        <v>2824</v>
      </c>
      <c r="C2799">
        <f t="shared" si="222"/>
        <v>947</v>
      </c>
      <c r="D2799">
        <f t="shared" si="222"/>
        <v>589</v>
      </c>
      <c r="E2799">
        <f t="array" ref="E2799">MIN(FIND(E$1:E$2,$A2799,C2799+1))-C2799</f>
        <v>5</v>
      </c>
      <c r="F2799">
        <f t="array" ref="F2799">MIN(FIND(F$1:F$2,$A2799,D2799+1))-D2799</f>
        <v>5</v>
      </c>
      <c r="G2799" t="str">
        <f t="shared" si="218"/>
        <v xml:space="preserve"> 27.1</v>
      </c>
      <c r="H2799" t="str">
        <f t="shared" si="219"/>
        <v xml:space="preserve"> 20.5</v>
      </c>
      <c r="I2799">
        <f t="shared" si="220"/>
        <v>27.1</v>
      </c>
      <c r="J2799">
        <f t="shared" si="221"/>
        <v>20.5</v>
      </c>
    </row>
    <row r="2800" spans="1:10" x14ac:dyDescent="0.2">
      <c r="A2800" t="s">
        <v>2843</v>
      </c>
      <c r="B2800" t="s">
        <v>2824</v>
      </c>
      <c r="C2800">
        <f t="shared" si="222"/>
        <v>949</v>
      </c>
      <c r="D2800">
        <f t="shared" si="222"/>
        <v>587</v>
      </c>
      <c r="E2800">
        <f t="array" ref="E2800">MIN(FIND(E$1:E$2,$A2800,C2800+1))-C2800</f>
        <v>5</v>
      </c>
      <c r="F2800">
        <f t="array" ref="F2800">MIN(FIND(F$1:F$2,$A2800,D2800+1))-D2800</f>
        <v>5</v>
      </c>
      <c r="G2800" t="str">
        <f t="shared" si="218"/>
        <v xml:space="preserve"> 15.7</v>
      </c>
      <c r="H2800" t="str">
        <f t="shared" si="219"/>
        <v xml:space="preserve"> 21.0</v>
      </c>
      <c r="I2800">
        <f t="shared" si="220"/>
        <v>15.7</v>
      </c>
      <c r="J2800">
        <f t="shared" si="221"/>
        <v>21</v>
      </c>
    </row>
    <row r="2801" spans="1:10" x14ac:dyDescent="0.2">
      <c r="A2801" t="s">
        <v>2844</v>
      </c>
      <c r="B2801" t="s">
        <v>2824</v>
      </c>
      <c r="C2801">
        <f t="shared" si="222"/>
        <v>951</v>
      </c>
      <c r="D2801">
        <f t="shared" si="222"/>
        <v>587</v>
      </c>
      <c r="E2801">
        <f t="array" ref="E2801">MIN(FIND(E$1:E$2,$A2801,C2801+1))-C2801</f>
        <v>5</v>
      </c>
      <c r="F2801">
        <f t="array" ref="F2801">MIN(FIND(F$1:F$2,$A2801,D2801+1))-D2801</f>
        <v>5</v>
      </c>
      <c r="G2801" t="str">
        <f t="shared" si="218"/>
        <v xml:space="preserve"> 15.4</v>
      </c>
      <c r="H2801" t="str">
        <f t="shared" si="219"/>
        <v xml:space="preserve"> 15.3</v>
      </c>
      <c r="I2801">
        <f t="shared" si="220"/>
        <v>15.4</v>
      </c>
      <c r="J2801">
        <f t="shared" si="221"/>
        <v>15.3</v>
      </c>
    </row>
    <row r="2802" spans="1:10" x14ac:dyDescent="0.2">
      <c r="A2802" t="s">
        <v>2845</v>
      </c>
      <c r="B2802" t="s">
        <v>2824</v>
      </c>
      <c r="C2802">
        <f t="shared" si="222"/>
        <v>955</v>
      </c>
      <c r="D2802">
        <f t="shared" si="222"/>
        <v>589</v>
      </c>
      <c r="E2802">
        <f t="array" ref="E2802">MIN(FIND(E$1:E$2,$A2802,C2802+1))-C2802</f>
        <v>4</v>
      </c>
      <c r="F2802">
        <f t="array" ref="F2802">MIN(FIND(F$1:F$2,$A2802,D2802+1))-D2802</f>
        <v>5</v>
      </c>
      <c r="G2802" t="str">
        <f t="shared" si="218"/>
        <v xml:space="preserve"> 8.5</v>
      </c>
      <c r="H2802" t="str">
        <f t="shared" si="219"/>
        <v xml:space="preserve"> 24.1</v>
      </c>
      <c r="I2802">
        <f t="shared" si="220"/>
        <v>8.5</v>
      </c>
      <c r="J2802">
        <f t="shared" si="221"/>
        <v>24.1</v>
      </c>
    </row>
    <row r="2803" spans="1:10" x14ac:dyDescent="0.2">
      <c r="A2803" t="s">
        <v>2846</v>
      </c>
      <c r="B2803" t="s">
        <v>2824</v>
      </c>
      <c r="C2803">
        <f t="shared" si="222"/>
        <v>950</v>
      </c>
      <c r="D2803">
        <f t="shared" si="222"/>
        <v>587</v>
      </c>
      <c r="E2803">
        <f t="array" ref="E2803">MIN(FIND(E$1:E$2,$A2803,C2803+1))-C2803</f>
        <v>4</v>
      </c>
      <c r="F2803">
        <f t="array" ref="F2803">MIN(FIND(F$1:F$2,$A2803,D2803+1))-D2803</f>
        <v>5</v>
      </c>
      <c r="G2803" t="str">
        <f t="shared" si="218"/>
        <v xml:space="preserve"> 8.7</v>
      </c>
      <c r="H2803" t="str">
        <f t="shared" si="219"/>
        <v xml:space="preserve"> 29.5</v>
      </c>
      <c r="I2803">
        <f t="shared" si="220"/>
        <v>8.6999999999999993</v>
      </c>
      <c r="J2803">
        <f t="shared" si="221"/>
        <v>29.5</v>
      </c>
    </row>
    <row r="2804" spans="1:10" x14ac:dyDescent="0.2">
      <c r="A2804" t="s">
        <v>2847</v>
      </c>
      <c r="B2804" t="s">
        <v>2824</v>
      </c>
      <c r="C2804">
        <f t="shared" si="222"/>
        <v>948</v>
      </c>
      <c r="D2804">
        <f t="shared" si="222"/>
        <v>586</v>
      </c>
      <c r="E2804">
        <f t="array" ref="E2804">MIN(FIND(E$1:E$2,$A2804,C2804+1))-C2804</f>
        <v>5</v>
      </c>
      <c r="F2804">
        <f t="array" ref="F2804">MIN(FIND(F$1:F$2,$A2804,D2804+1))-D2804</f>
        <v>5</v>
      </c>
      <c r="G2804" t="str">
        <f t="shared" si="218"/>
        <v xml:space="preserve"> 11.6</v>
      </c>
      <c r="H2804" t="str">
        <f t="shared" si="219"/>
        <v xml:space="preserve"> 19.0</v>
      </c>
      <c r="I2804">
        <f t="shared" si="220"/>
        <v>11.6</v>
      </c>
      <c r="J2804">
        <f t="shared" si="221"/>
        <v>19</v>
      </c>
    </row>
    <row r="2805" spans="1:10" x14ac:dyDescent="0.2">
      <c r="A2805" t="s">
        <v>2848</v>
      </c>
      <c r="B2805" t="s">
        <v>2824</v>
      </c>
      <c r="C2805">
        <f t="shared" si="222"/>
        <v>957</v>
      </c>
      <c r="D2805">
        <f t="shared" si="222"/>
        <v>589</v>
      </c>
      <c r="E2805">
        <f t="array" ref="E2805">MIN(FIND(E$1:E$2,$A2805,C2805+1))-C2805</f>
        <v>5</v>
      </c>
      <c r="F2805">
        <f t="array" ref="F2805">MIN(FIND(F$1:F$2,$A2805,D2805+1))-D2805</f>
        <v>5</v>
      </c>
      <c r="G2805" t="str">
        <f t="shared" si="218"/>
        <v xml:space="preserve"> 14.0</v>
      </c>
      <c r="H2805" t="str">
        <f t="shared" si="219"/>
        <v xml:space="preserve"> 21.1</v>
      </c>
      <c r="I2805">
        <f t="shared" si="220"/>
        <v>14</v>
      </c>
      <c r="J2805">
        <f t="shared" si="221"/>
        <v>21.1</v>
      </c>
    </row>
    <row r="2806" spans="1:10" x14ac:dyDescent="0.2">
      <c r="A2806" t="s">
        <v>2849</v>
      </c>
      <c r="B2806" t="s">
        <v>2824</v>
      </c>
      <c r="C2806">
        <f t="shared" si="222"/>
        <v>950</v>
      </c>
      <c r="D2806">
        <f t="shared" si="222"/>
        <v>589</v>
      </c>
      <c r="E2806">
        <f t="array" ref="E2806">MIN(FIND(E$1:E$2,$A2806,C2806+1))-C2806</f>
        <v>4</v>
      </c>
      <c r="F2806">
        <f t="array" ref="F2806">MIN(FIND(F$1:F$2,$A2806,D2806+1))-D2806</f>
        <v>5</v>
      </c>
      <c r="G2806" t="str">
        <f t="shared" si="218"/>
        <v xml:space="preserve"> 9.5</v>
      </c>
      <c r="H2806" t="str">
        <f t="shared" si="219"/>
        <v xml:space="preserve"> 23.9</v>
      </c>
      <c r="I2806">
        <f t="shared" si="220"/>
        <v>9.5</v>
      </c>
      <c r="J2806">
        <f t="shared" si="221"/>
        <v>23.9</v>
      </c>
    </row>
    <row r="2807" spans="1:10" x14ac:dyDescent="0.2">
      <c r="A2807" t="s">
        <v>2850</v>
      </c>
      <c r="B2807" t="s">
        <v>2824</v>
      </c>
      <c r="C2807">
        <f t="shared" si="222"/>
        <v>964</v>
      </c>
      <c r="D2807">
        <f t="shared" si="222"/>
        <v>591</v>
      </c>
      <c r="E2807">
        <f t="array" ref="E2807">MIN(FIND(E$1:E$2,$A2807,C2807+1))-C2807</f>
        <v>5</v>
      </c>
      <c r="F2807">
        <f t="array" ref="F2807">MIN(FIND(F$1:F$2,$A2807,D2807+1))-D2807</f>
        <v>5</v>
      </c>
      <c r="G2807" t="str">
        <f t="shared" si="218"/>
        <v xml:space="preserve"> 15.3</v>
      </c>
      <c r="H2807" t="str">
        <f t="shared" si="219"/>
        <v xml:space="preserve"> 18.1</v>
      </c>
      <c r="I2807">
        <f t="shared" si="220"/>
        <v>15.3</v>
      </c>
      <c r="J2807">
        <f t="shared" si="221"/>
        <v>18.100000000000001</v>
      </c>
    </row>
    <row r="2808" spans="1:10" x14ac:dyDescent="0.2">
      <c r="A2808" t="s">
        <v>2851</v>
      </c>
      <c r="B2808" t="s">
        <v>2824</v>
      </c>
      <c r="C2808">
        <f t="shared" si="222"/>
        <v>944</v>
      </c>
      <c r="D2808">
        <f t="shared" si="222"/>
        <v>587</v>
      </c>
      <c r="E2808">
        <f t="array" ref="E2808">MIN(FIND(E$1:E$2,$A2808,C2808+1))-C2808</f>
        <v>5</v>
      </c>
      <c r="F2808">
        <f t="array" ref="F2808">MIN(FIND(F$1:F$2,$A2808,D2808+1))-D2808</f>
        <v>5</v>
      </c>
      <c r="G2808" t="str">
        <f t="shared" si="218"/>
        <v xml:space="preserve"> 18.2</v>
      </c>
      <c r="H2808" t="str">
        <f t="shared" si="219"/>
        <v xml:space="preserve"> 14.4</v>
      </c>
      <c r="I2808">
        <f t="shared" si="220"/>
        <v>18.2</v>
      </c>
      <c r="J2808">
        <f t="shared" si="221"/>
        <v>14.4</v>
      </c>
    </row>
    <row r="2809" spans="1:10" x14ac:dyDescent="0.2">
      <c r="A2809" t="s">
        <v>2852</v>
      </c>
      <c r="B2809" t="s">
        <v>2824</v>
      </c>
      <c r="C2809">
        <f t="shared" si="222"/>
        <v>956</v>
      </c>
      <c r="D2809">
        <f t="shared" si="222"/>
        <v>589</v>
      </c>
      <c r="E2809">
        <f t="array" ref="E2809">MIN(FIND(E$1:E$2,$A2809,C2809+1))-C2809</f>
        <v>5</v>
      </c>
      <c r="F2809">
        <f t="array" ref="F2809">MIN(FIND(F$1:F$2,$A2809,D2809+1))-D2809</f>
        <v>5</v>
      </c>
      <c r="G2809" t="str">
        <f t="shared" si="218"/>
        <v xml:space="preserve"> 12.8</v>
      </c>
      <c r="H2809" t="str">
        <f t="shared" si="219"/>
        <v xml:space="preserve"> 21.4</v>
      </c>
      <c r="I2809">
        <f t="shared" si="220"/>
        <v>12.8</v>
      </c>
      <c r="J2809">
        <f t="shared" si="221"/>
        <v>21.4</v>
      </c>
    </row>
    <row r="2810" spans="1:10" x14ac:dyDescent="0.2">
      <c r="A2810" t="s">
        <v>2853</v>
      </c>
      <c r="B2810" t="s">
        <v>2854</v>
      </c>
      <c r="C2810">
        <f t="shared" si="222"/>
        <v>955</v>
      </c>
      <c r="D2810">
        <f t="shared" si="222"/>
        <v>590</v>
      </c>
      <c r="E2810">
        <f t="array" ref="E2810">MIN(FIND(E$1:E$2,$A2810,C2810+1))-C2810</f>
        <v>5</v>
      </c>
      <c r="F2810">
        <f t="array" ref="F2810">MIN(FIND(F$1:F$2,$A2810,D2810+1))-D2810</f>
        <v>5</v>
      </c>
      <c r="G2810" t="str">
        <f t="shared" si="218"/>
        <v xml:space="preserve"> 11.3</v>
      </c>
      <c r="H2810" t="str">
        <f t="shared" si="219"/>
        <v xml:space="preserve"> 23.8</v>
      </c>
      <c r="I2810">
        <f t="shared" si="220"/>
        <v>11.3</v>
      </c>
      <c r="J2810">
        <f t="shared" si="221"/>
        <v>23.8</v>
      </c>
    </row>
    <row r="2811" spans="1:10" x14ac:dyDescent="0.2">
      <c r="A2811" t="s">
        <v>2855</v>
      </c>
      <c r="B2811" t="s">
        <v>2854</v>
      </c>
      <c r="C2811">
        <f t="shared" si="222"/>
        <v>955</v>
      </c>
      <c r="D2811">
        <f t="shared" si="222"/>
        <v>590</v>
      </c>
      <c r="E2811">
        <f t="array" ref="E2811">MIN(FIND(E$1:E$2,$A2811,C2811+1))-C2811</f>
        <v>5</v>
      </c>
      <c r="F2811">
        <f t="array" ref="F2811">MIN(FIND(F$1:F$2,$A2811,D2811+1))-D2811</f>
        <v>5</v>
      </c>
      <c r="G2811" t="str">
        <f t="shared" si="218"/>
        <v xml:space="preserve"> 13.9</v>
      </c>
      <c r="H2811" t="str">
        <f t="shared" si="219"/>
        <v xml:space="preserve"> 19.0</v>
      </c>
      <c r="I2811">
        <f t="shared" si="220"/>
        <v>13.9</v>
      </c>
      <c r="J2811">
        <f t="shared" si="221"/>
        <v>19</v>
      </c>
    </row>
    <row r="2812" spans="1:10" x14ac:dyDescent="0.2">
      <c r="A2812" t="s">
        <v>2856</v>
      </c>
      <c r="B2812" t="s">
        <v>2854</v>
      </c>
      <c r="C2812">
        <f t="shared" si="222"/>
        <v>955</v>
      </c>
      <c r="D2812">
        <f t="shared" si="222"/>
        <v>590</v>
      </c>
      <c r="E2812">
        <f t="array" ref="E2812">MIN(FIND(E$1:E$2,$A2812,C2812+1))-C2812</f>
        <v>5</v>
      </c>
      <c r="F2812">
        <f t="array" ref="F2812">MIN(FIND(F$1:F$2,$A2812,D2812+1))-D2812</f>
        <v>5</v>
      </c>
      <c r="G2812" t="str">
        <f t="shared" si="218"/>
        <v xml:space="preserve"> 14.1</v>
      </c>
      <c r="H2812" t="str">
        <f t="shared" si="219"/>
        <v xml:space="preserve"> 23.1</v>
      </c>
      <c r="I2812">
        <f t="shared" si="220"/>
        <v>14.1</v>
      </c>
      <c r="J2812">
        <f t="shared" si="221"/>
        <v>23.1</v>
      </c>
    </row>
    <row r="2813" spans="1:10" x14ac:dyDescent="0.2">
      <c r="A2813" t="s">
        <v>2857</v>
      </c>
      <c r="B2813" t="s">
        <v>2854</v>
      </c>
      <c r="C2813">
        <f t="shared" si="222"/>
        <v>962</v>
      </c>
      <c r="D2813">
        <f t="shared" si="222"/>
        <v>591</v>
      </c>
      <c r="E2813">
        <f t="array" ref="E2813">MIN(FIND(E$1:E$2,$A2813,C2813+1))-C2813</f>
        <v>5</v>
      </c>
      <c r="F2813">
        <f t="array" ref="F2813">MIN(FIND(F$1:F$2,$A2813,D2813+1))-D2813</f>
        <v>5</v>
      </c>
      <c r="G2813" t="str">
        <f t="shared" si="218"/>
        <v xml:space="preserve"> 11.2</v>
      </c>
      <c r="H2813" t="str">
        <f t="shared" si="219"/>
        <v xml:space="preserve"> 20.1</v>
      </c>
      <c r="I2813">
        <f t="shared" si="220"/>
        <v>11.2</v>
      </c>
      <c r="J2813">
        <f t="shared" si="221"/>
        <v>20.100000000000001</v>
      </c>
    </row>
    <row r="2814" spans="1:10" x14ac:dyDescent="0.2">
      <c r="A2814" t="s">
        <v>2858</v>
      </c>
      <c r="B2814" t="s">
        <v>2854</v>
      </c>
      <c r="C2814">
        <f t="shared" si="222"/>
        <v>942</v>
      </c>
      <c r="D2814">
        <f t="shared" si="222"/>
        <v>589</v>
      </c>
      <c r="E2814">
        <f t="array" ref="E2814">MIN(FIND(E$1:E$2,$A2814,C2814+1))-C2814</f>
        <v>5</v>
      </c>
      <c r="F2814">
        <f t="array" ref="F2814">MIN(FIND(F$1:F$2,$A2814,D2814+1))-D2814</f>
        <v>5</v>
      </c>
      <c r="G2814" t="str">
        <f t="shared" si="218"/>
        <v xml:space="preserve"> 15.9</v>
      </c>
      <c r="H2814" t="str">
        <f t="shared" si="219"/>
        <v xml:space="preserve"> 27.5</v>
      </c>
      <c r="I2814">
        <f t="shared" si="220"/>
        <v>15.9</v>
      </c>
      <c r="J2814">
        <f t="shared" si="221"/>
        <v>27.5</v>
      </c>
    </row>
    <row r="2815" spans="1:10" x14ac:dyDescent="0.2">
      <c r="A2815" t="s">
        <v>2859</v>
      </c>
      <c r="B2815" t="s">
        <v>2854</v>
      </c>
      <c r="C2815">
        <f t="shared" si="222"/>
        <v>953</v>
      </c>
      <c r="D2815">
        <f t="shared" si="222"/>
        <v>587</v>
      </c>
      <c r="E2815">
        <f t="array" ref="E2815">MIN(FIND(E$1:E$2,$A2815,C2815+1))-C2815</f>
        <v>5</v>
      </c>
      <c r="F2815">
        <f t="array" ref="F2815">MIN(FIND(F$1:F$2,$A2815,D2815+1))-D2815</f>
        <v>5</v>
      </c>
      <c r="G2815" t="str">
        <f t="shared" si="218"/>
        <v xml:space="preserve"> 10.2</v>
      </c>
      <c r="H2815" t="str">
        <f t="shared" si="219"/>
        <v xml:space="preserve"> 27.1</v>
      </c>
      <c r="I2815">
        <f t="shared" si="220"/>
        <v>10.199999999999999</v>
      </c>
      <c r="J2815">
        <f t="shared" si="221"/>
        <v>27.1</v>
      </c>
    </row>
    <row r="2816" spans="1:10" x14ac:dyDescent="0.2">
      <c r="A2816" t="s">
        <v>2860</v>
      </c>
      <c r="B2816" t="s">
        <v>2854</v>
      </c>
      <c r="C2816">
        <f t="shared" si="222"/>
        <v>947</v>
      </c>
      <c r="D2816">
        <f t="shared" si="222"/>
        <v>587</v>
      </c>
      <c r="E2816">
        <f t="array" ref="E2816">MIN(FIND(E$1:E$2,$A2816,C2816+1))-C2816</f>
        <v>4</v>
      </c>
      <c r="F2816">
        <f t="array" ref="F2816">MIN(FIND(F$1:F$2,$A2816,D2816+1))-D2816</f>
        <v>5</v>
      </c>
      <c r="G2816" t="str">
        <f t="shared" si="218"/>
        <v xml:space="preserve"> 6.9</v>
      </c>
      <c r="H2816" t="str">
        <f t="shared" si="219"/>
        <v xml:space="preserve"> 33.0</v>
      </c>
      <c r="I2816">
        <f t="shared" si="220"/>
        <v>6.9</v>
      </c>
      <c r="J2816">
        <f t="shared" si="221"/>
        <v>33</v>
      </c>
    </row>
    <row r="2817" spans="1:10" x14ac:dyDescent="0.2">
      <c r="A2817" t="s">
        <v>2861</v>
      </c>
      <c r="B2817" t="s">
        <v>2854</v>
      </c>
      <c r="C2817">
        <f t="shared" si="222"/>
        <v>949</v>
      </c>
      <c r="D2817">
        <f t="shared" si="222"/>
        <v>587</v>
      </c>
      <c r="E2817">
        <f t="array" ref="E2817">MIN(FIND(E$1:E$2,$A2817,C2817+1))-C2817</f>
        <v>5</v>
      </c>
      <c r="F2817">
        <f t="array" ref="F2817">MIN(FIND(F$1:F$2,$A2817,D2817+1))-D2817</f>
        <v>5</v>
      </c>
      <c r="G2817" t="str">
        <f t="shared" ref="G2817:G2854" si="223">MID($A2817,C2817,E2817)</f>
        <v xml:space="preserve"> 12.6</v>
      </c>
      <c r="H2817" t="str">
        <f t="shared" ref="H2817:H2854" si="224">MID($A2817,D2817,F2817)</f>
        <v xml:space="preserve"> 25.5</v>
      </c>
      <c r="I2817">
        <f t="shared" ref="I2817:I2854" si="225">VALUE(G2817)</f>
        <v>12.6</v>
      </c>
      <c r="J2817">
        <f t="shared" ref="J2817:J2854" si="226">VALUE(H2817)</f>
        <v>25.5</v>
      </c>
    </row>
    <row r="2818" spans="1:10" x14ac:dyDescent="0.2">
      <c r="A2818" t="s">
        <v>2862</v>
      </c>
      <c r="B2818" t="s">
        <v>2854</v>
      </c>
      <c r="C2818">
        <f t="shared" ref="C2818:D2855" si="227">FIND(C$1,$A2818)+LEN(C$1)+2</f>
        <v>949</v>
      </c>
      <c r="D2818">
        <f t="shared" si="227"/>
        <v>590</v>
      </c>
      <c r="E2818">
        <f t="array" ref="E2818">MIN(FIND(E$1:E$2,$A2818,C2818+1))-C2818</f>
        <v>5</v>
      </c>
      <c r="F2818">
        <f t="array" ref="F2818">MIN(FIND(F$1:F$2,$A2818,D2818+1))-D2818</f>
        <v>5</v>
      </c>
      <c r="G2818" t="str">
        <f t="shared" si="223"/>
        <v xml:space="preserve"> 13.1</v>
      </c>
      <c r="H2818" t="str">
        <f t="shared" si="224"/>
        <v xml:space="preserve"> 26.2</v>
      </c>
      <c r="I2818">
        <f t="shared" si="225"/>
        <v>13.1</v>
      </c>
      <c r="J2818">
        <f t="shared" si="226"/>
        <v>26.2</v>
      </c>
    </row>
    <row r="2819" spans="1:10" x14ac:dyDescent="0.2">
      <c r="A2819" t="s">
        <v>2863</v>
      </c>
      <c r="B2819" t="s">
        <v>2854</v>
      </c>
      <c r="C2819">
        <f t="shared" si="227"/>
        <v>951</v>
      </c>
      <c r="D2819">
        <f t="shared" si="227"/>
        <v>587</v>
      </c>
      <c r="E2819">
        <f t="array" ref="E2819">MIN(FIND(E$1:E$2,$A2819,C2819+1))-C2819</f>
        <v>5</v>
      </c>
      <c r="F2819">
        <f t="array" ref="F2819">MIN(FIND(F$1:F$2,$A2819,D2819+1))-D2819</f>
        <v>5</v>
      </c>
      <c r="G2819" t="str">
        <f t="shared" si="223"/>
        <v xml:space="preserve"> 15.4</v>
      </c>
      <c r="H2819" t="str">
        <f t="shared" si="224"/>
        <v xml:space="preserve"> 22.8</v>
      </c>
      <c r="I2819">
        <f t="shared" si="225"/>
        <v>15.4</v>
      </c>
      <c r="J2819">
        <f t="shared" si="226"/>
        <v>22.8</v>
      </c>
    </row>
    <row r="2820" spans="1:10" x14ac:dyDescent="0.2">
      <c r="A2820" t="s">
        <v>2864</v>
      </c>
      <c r="B2820" t="s">
        <v>2854</v>
      </c>
      <c r="C2820">
        <f t="shared" si="227"/>
        <v>956</v>
      </c>
      <c r="D2820">
        <f t="shared" si="227"/>
        <v>590</v>
      </c>
      <c r="E2820">
        <f t="array" ref="E2820">MIN(FIND(E$1:E$2,$A2820,C2820+1))-C2820</f>
        <v>5</v>
      </c>
      <c r="F2820">
        <f t="array" ref="F2820">MIN(FIND(F$1:F$2,$A2820,D2820+1))-D2820</f>
        <v>5</v>
      </c>
      <c r="G2820" t="str">
        <f t="shared" si="223"/>
        <v xml:space="preserve"> 13.0</v>
      </c>
      <c r="H2820" t="str">
        <f t="shared" si="224"/>
        <v xml:space="preserve"> 20.4</v>
      </c>
      <c r="I2820">
        <f t="shared" si="225"/>
        <v>13</v>
      </c>
      <c r="J2820">
        <f t="shared" si="226"/>
        <v>20.399999999999999</v>
      </c>
    </row>
    <row r="2821" spans="1:10" x14ac:dyDescent="0.2">
      <c r="A2821" t="s">
        <v>2865</v>
      </c>
      <c r="B2821" t="s">
        <v>2854</v>
      </c>
      <c r="C2821">
        <f t="shared" si="227"/>
        <v>957</v>
      </c>
      <c r="D2821">
        <f t="shared" si="227"/>
        <v>591</v>
      </c>
      <c r="E2821">
        <f t="array" ref="E2821">MIN(FIND(E$1:E$2,$A2821,C2821+1))-C2821</f>
        <v>4</v>
      </c>
      <c r="F2821">
        <f t="array" ref="F2821">MIN(FIND(F$1:F$2,$A2821,D2821+1))-D2821</f>
        <v>5</v>
      </c>
      <c r="G2821" t="str">
        <f t="shared" si="223"/>
        <v xml:space="preserve"> 9.6</v>
      </c>
      <c r="H2821" t="str">
        <f t="shared" si="224"/>
        <v xml:space="preserve"> 22.2</v>
      </c>
      <c r="I2821">
        <f t="shared" si="225"/>
        <v>9.6</v>
      </c>
      <c r="J2821">
        <f t="shared" si="226"/>
        <v>22.2</v>
      </c>
    </row>
    <row r="2822" spans="1:10" x14ac:dyDescent="0.2">
      <c r="A2822" t="s">
        <v>2866</v>
      </c>
      <c r="B2822" t="s">
        <v>2854</v>
      </c>
      <c r="C2822">
        <f t="shared" si="227"/>
        <v>955</v>
      </c>
      <c r="D2822">
        <f t="shared" si="227"/>
        <v>590</v>
      </c>
      <c r="E2822">
        <f t="array" ref="E2822">MIN(FIND(E$1:E$2,$A2822,C2822+1))-C2822</f>
        <v>5</v>
      </c>
      <c r="F2822">
        <f t="array" ref="F2822">MIN(FIND(F$1:F$2,$A2822,D2822+1))-D2822</f>
        <v>5</v>
      </c>
      <c r="G2822" t="str">
        <f t="shared" si="223"/>
        <v xml:space="preserve"> 12.4</v>
      </c>
      <c r="H2822" t="str">
        <f t="shared" si="224"/>
        <v xml:space="preserve"> 21.1</v>
      </c>
      <c r="I2822">
        <f t="shared" si="225"/>
        <v>12.4</v>
      </c>
      <c r="J2822">
        <f t="shared" si="226"/>
        <v>21.1</v>
      </c>
    </row>
    <row r="2823" spans="1:10" x14ac:dyDescent="0.2">
      <c r="A2823" t="s">
        <v>2867</v>
      </c>
      <c r="B2823" t="s">
        <v>2854</v>
      </c>
      <c r="C2823">
        <f t="shared" si="227"/>
        <v>955</v>
      </c>
      <c r="D2823">
        <f t="shared" si="227"/>
        <v>590</v>
      </c>
      <c r="E2823">
        <f t="array" ref="E2823">MIN(FIND(E$1:E$2,$A2823,C2823+1))-C2823</f>
        <v>5</v>
      </c>
      <c r="F2823">
        <f t="array" ref="F2823">MIN(FIND(F$1:F$2,$A2823,D2823+1))-D2823</f>
        <v>5</v>
      </c>
      <c r="G2823" t="str">
        <f t="shared" si="223"/>
        <v xml:space="preserve"> 10.3</v>
      </c>
      <c r="H2823" t="str">
        <f t="shared" si="224"/>
        <v xml:space="preserve"> 21.8</v>
      </c>
      <c r="I2823">
        <f t="shared" si="225"/>
        <v>10.3</v>
      </c>
      <c r="J2823">
        <f t="shared" si="226"/>
        <v>21.8</v>
      </c>
    </row>
    <row r="2824" spans="1:10" x14ac:dyDescent="0.2">
      <c r="A2824" t="s">
        <v>2868</v>
      </c>
      <c r="B2824" t="s">
        <v>2869</v>
      </c>
      <c r="C2824">
        <f t="shared" si="227"/>
        <v>954</v>
      </c>
      <c r="D2824">
        <f t="shared" si="227"/>
        <v>592</v>
      </c>
      <c r="E2824">
        <f t="array" ref="E2824">MIN(FIND(E$1:E$2,$A2824,C2824+1))-C2824</f>
        <v>5</v>
      </c>
      <c r="F2824">
        <f t="array" ref="F2824">MIN(FIND(F$1:F$2,$A2824,D2824+1))-D2824</f>
        <v>5</v>
      </c>
      <c r="G2824" t="str">
        <f t="shared" si="223"/>
        <v xml:space="preserve"> 20.5</v>
      </c>
      <c r="H2824" t="str">
        <f t="shared" si="224"/>
        <v xml:space="preserve"> 21.2</v>
      </c>
      <c r="I2824">
        <f t="shared" si="225"/>
        <v>20.5</v>
      </c>
      <c r="J2824">
        <f t="shared" si="226"/>
        <v>21.2</v>
      </c>
    </row>
    <row r="2825" spans="1:10" x14ac:dyDescent="0.2">
      <c r="A2825" t="s">
        <v>2870</v>
      </c>
      <c r="B2825" t="s">
        <v>2869</v>
      </c>
      <c r="C2825">
        <f t="shared" si="227"/>
        <v>959</v>
      </c>
      <c r="D2825">
        <f t="shared" si="227"/>
        <v>591</v>
      </c>
      <c r="E2825">
        <f t="array" ref="E2825">MIN(FIND(E$1:E$2,$A2825,C2825+1))-C2825</f>
        <v>5</v>
      </c>
      <c r="F2825">
        <f t="array" ref="F2825">MIN(FIND(F$1:F$2,$A2825,D2825+1))-D2825</f>
        <v>5</v>
      </c>
      <c r="G2825" t="str">
        <f t="shared" si="223"/>
        <v xml:space="preserve"> 10.2</v>
      </c>
      <c r="H2825" t="str">
        <f t="shared" si="224"/>
        <v xml:space="preserve"> 22.2</v>
      </c>
      <c r="I2825">
        <f t="shared" si="225"/>
        <v>10.199999999999999</v>
      </c>
      <c r="J2825">
        <f t="shared" si="226"/>
        <v>22.2</v>
      </c>
    </row>
    <row r="2826" spans="1:10" x14ac:dyDescent="0.2">
      <c r="A2826" t="s">
        <v>2871</v>
      </c>
      <c r="B2826" t="s">
        <v>2869</v>
      </c>
      <c r="C2826">
        <f t="shared" si="227"/>
        <v>950</v>
      </c>
      <c r="D2826">
        <f t="shared" si="227"/>
        <v>587</v>
      </c>
      <c r="E2826">
        <f t="array" ref="E2826">MIN(FIND(E$1:E$2,$A2826,C2826+1))-C2826</f>
        <v>5</v>
      </c>
      <c r="F2826">
        <f t="array" ref="F2826">MIN(FIND(F$1:F$2,$A2826,D2826+1))-D2826</f>
        <v>5</v>
      </c>
      <c r="G2826" t="str">
        <f t="shared" si="223"/>
        <v xml:space="preserve"> 12.6</v>
      </c>
      <c r="H2826" t="str">
        <f t="shared" si="224"/>
        <v xml:space="preserve"> 23.4</v>
      </c>
      <c r="I2826">
        <f t="shared" si="225"/>
        <v>12.6</v>
      </c>
      <c r="J2826">
        <f t="shared" si="226"/>
        <v>23.4</v>
      </c>
    </row>
    <row r="2827" spans="1:10" x14ac:dyDescent="0.2">
      <c r="A2827" t="s">
        <v>2872</v>
      </c>
      <c r="B2827" t="s">
        <v>2869</v>
      </c>
      <c r="C2827">
        <f t="shared" si="227"/>
        <v>947</v>
      </c>
      <c r="D2827">
        <f t="shared" si="227"/>
        <v>588</v>
      </c>
      <c r="E2827">
        <f t="array" ref="E2827">MIN(FIND(E$1:E$2,$A2827,C2827+1))-C2827</f>
        <v>4</v>
      </c>
      <c r="F2827">
        <f t="array" ref="F2827">MIN(FIND(F$1:F$2,$A2827,D2827+1))-D2827</f>
        <v>5</v>
      </c>
      <c r="G2827" t="str">
        <f t="shared" si="223"/>
        <v xml:space="preserve"> 8.3</v>
      </c>
      <c r="H2827" t="str">
        <f t="shared" si="224"/>
        <v xml:space="preserve"> 34.2</v>
      </c>
      <c r="I2827">
        <f t="shared" si="225"/>
        <v>8.3000000000000007</v>
      </c>
      <c r="J2827">
        <f t="shared" si="226"/>
        <v>34.200000000000003</v>
      </c>
    </row>
    <row r="2828" spans="1:10" x14ac:dyDescent="0.2">
      <c r="A2828" t="s">
        <v>2873</v>
      </c>
      <c r="B2828" t="s">
        <v>2869</v>
      </c>
      <c r="C2828">
        <f t="shared" si="227"/>
        <v>954</v>
      </c>
      <c r="D2828">
        <f t="shared" si="227"/>
        <v>591</v>
      </c>
      <c r="E2828">
        <f t="array" ref="E2828">MIN(FIND(E$1:E$2,$A2828,C2828+1))-C2828</f>
        <v>5</v>
      </c>
      <c r="F2828">
        <f t="array" ref="F2828">MIN(FIND(F$1:F$2,$A2828,D2828+1))-D2828</f>
        <v>5</v>
      </c>
      <c r="G2828" t="str">
        <f t="shared" si="223"/>
        <v xml:space="preserve"> 11.4</v>
      </c>
      <c r="H2828" t="str">
        <f t="shared" si="224"/>
        <v xml:space="preserve"> 23.1</v>
      </c>
      <c r="I2828">
        <f t="shared" si="225"/>
        <v>11.4</v>
      </c>
      <c r="J2828">
        <f t="shared" si="226"/>
        <v>23.1</v>
      </c>
    </row>
    <row r="2829" spans="1:10" x14ac:dyDescent="0.2">
      <c r="A2829" t="s">
        <v>2874</v>
      </c>
      <c r="B2829" t="s">
        <v>2869</v>
      </c>
      <c r="C2829">
        <f t="shared" si="227"/>
        <v>952</v>
      </c>
      <c r="D2829">
        <f t="shared" si="227"/>
        <v>588</v>
      </c>
      <c r="E2829">
        <f t="array" ref="E2829">MIN(FIND(E$1:E$2,$A2829,C2829+1))-C2829</f>
        <v>5</v>
      </c>
      <c r="F2829">
        <f t="array" ref="F2829">MIN(FIND(F$1:F$2,$A2829,D2829+1))-D2829</f>
        <v>5</v>
      </c>
      <c r="G2829" t="str">
        <f t="shared" si="223"/>
        <v xml:space="preserve"> 17.7</v>
      </c>
      <c r="H2829" t="str">
        <f t="shared" si="224"/>
        <v xml:space="preserve"> 28.6</v>
      </c>
      <c r="I2829">
        <f t="shared" si="225"/>
        <v>17.7</v>
      </c>
      <c r="J2829">
        <f t="shared" si="226"/>
        <v>28.6</v>
      </c>
    </row>
    <row r="2830" spans="1:10" x14ac:dyDescent="0.2">
      <c r="A2830" t="s">
        <v>2875</v>
      </c>
      <c r="B2830" t="s">
        <v>2869</v>
      </c>
      <c r="C2830">
        <f t="shared" si="227"/>
        <v>962</v>
      </c>
      <c r="D2830">
        <f t="shared" si="227"/>
        <v>590</v>
      </c>
      <c r="E2830">
        <f t="array" ref="E2830">MIN(FIND(E$1:E$2,$A2830,C2830+1))-C2830</f>
        <v>4</v>
      </c>
      <c r="F2830">
        <f t="array" ref="F2830">MIN(FIND(F$1:F$2,$A2830,D2830+1))-D2830</f>
        <v>5</v>
      </c>
      <c r="G2830" t="str">
        <f t="shared" si="223"/>
        <v xml:space="preserve"> 8.0</v>
      </c>
      <c r="H2830" t="str">
        <f t="shared" si="224"/>
        <v xml:space="preserve"> 27.3</v>
      </c>
      <c r="I2830">
        <f t="shared" si="225"/>
        <v>8</v>
      </c>
      <c r="J2830">
        <f t="shared" si="226"/>
        <v>27.3</v>
      </c>
    </row>
    <row r="2831" spans="1:10" x14ac:dyDescent="0.2">
      <c r="A2831" t="s">
        <v>2876</v>
      </c>
      <c r="B2831" t="s">
        <v>2869</v>
      </c>
      <c r="C2831">
        <f t="shared" si="227"/>
        <v>954</v>
      </c>
      <c r="D2831">
        <f t="shared" si="227"/>
        <v>591</v>
      </c>
      <c r="E2831">
        <f t="array" ref="E2831">MIN(FIND(E$1:E$2,$A2831,C2831+1))-C2831</f>
        <v>4</v>
      </c>
      <c r="F2831">
        <f t="array" ref="F2831">MIN(FIND(F$1:F$2,$A2831,D2831+1))-D2831</f>
        <v>5</v>
      </c>
      <c r="G2831" t="str">
        <f t="shared" si="223"/>
        <v xml:space="preserve"> 9.5</v>
      </c>
      <c r="H2831" t="str">
        <f t="shared" si="224"/>
        <v xml:space="preserve"> 23.6</v>
      </c>
      <c r="I2831">
        <f t="shared" si="225"/>
        <v>9.5</v>
      </c>
      <c r="J2831">
        <f t="shared" si="226"/>
        <v>23.6</v>
      </c>
    </row>
    <row r="2832" spans="1:10" x14ac:dyDescent="0.2">
      <c r="A2832" t="s">
        <v>2877</v>
      </c>
      <c r="B2832" t="s">
        <v>2869</v>
      </c>
      <c r="C2832">
        <f t="shared" si="227"/>
        <v>940</v>
      </c>
      <c r="D2832">
        <f t="shared" si="227"/>
        <v>587</v>
      </c>
      <c r="E2832">
        <f t="array" ref="E2832">MIN(FIND(E$1:E$2,$A2832,C2832+1))-C2832</f>
        <v>5</v>
      </c>
      <c r="F2832">
        <f t="array" ref="F2832">MIN(FIND(F$1:F$2,$A2832,D2832+1))-D2832</f>
        <v>5</v>
      </c>
      <c r="G2832" t="str">
        <f t="shared" si="223"/>
        <v xml:space="preserve"> 16.4</v>
      </c>
      <c r="H2832" t="str">
        <f t="shared" si="224"/>
        <v xml:space="preserve"> 31.8</v>
      </c>
      <c r="I2832">
        <f t="shared" si="225"/>
        <v>16.399999999999999</v>
      </c>
      <c r="J2832">
        <f t="shared" si="226"/>
        <v>31.8</v>
      </c>
    </row>
    <row r="2833" spans="1:10" x14ac:dyDescent="0.2">
      <c r="A2833" t="s">
        <v>2878</v>
      </c>
      <c r="B2833" t="s">
        <v>2869</v>
      </c>
      <c r="C2833">
        <f t="shared" si="227"/>
        <v>954</v>
      </c>
      <c r="D2833">
        <f t="shared" si="227"/>
        <v>590</v>
      </c>
      <c r="E2833">
        <f t="array" ref="E2833">MIN(FIND(E$1:E$2,$A2833,C2833+1))-C2833</f>
        <v>4</v>
      </c>
      <c r="F2833">
        <f t="array" ref="F2833">MIN(FIND(F$1:F$2,$A2833,D2833+1))-D2833</f>
        <v>5</v>
      </c>
      <c r="G2833" t="str">
        <f t="shared" si="223"/>
        <v xml:space="preserve"> 8.2</v>
      </c>
      <c r="H2833" t="str">
        <f t="shared" si="224"/>
        <v xml:space="preserve"> 27.6</v>
      </c>
      <c r="I2833">
        <f t="shared" si="225"/>
        <v>8.1999999999999993</v>
      </c>
      <c r="J2833">
        <f t="shared" si="226"/>
        <v>27.6</v>
      </c>
    </row>
    <row r="2834" spans="1:10" x14ac:dyDescent="0.2">
      <c r="A2834" t="s">
        <v>2879</v>
      </c>
      <c r="B2834" t="s">
        <v>2869</v>
      </c>
      <c r="C2834">
        <f t="shared" si="227"/>
        <v>944</v>
      </c>
      <c r="D2834">
        <f t="shared" si="227"/>
        <v>590</v>
      </c>
      <c r="E2834">
        <f t="array" ref="E2834">MIN(FIND(E$1:E$2,$A2834,C2834+1))-C2834</f>
        <v>5</v>
      </c>
      <c r="F2834">
        <f t="array" ref="F2834">MIN(FIND(F$1:F$2,$A2834,D2834+1))-D2834</f>
        <v>5</v>
      </c>
      <c r="G2834" t="str">
        <f t="shared" si="223"/>
        <v xml:space="preserve"> 16.6</v>
      </c>
      <c r="H2834" t="str">
        <f t="shared" si="224"/>
        <v xml:space="preserve"> 32.1</v>
      </c>
      <c r="I2834">
        <f t="shared" si="225"/>
        <v>16.600000000000001</v>
      </c>
      <c r="J2834">
        <f t="shared" si="226"/>
        <v>32.1</v>
      </c>
    </row>
    <row r="2835" spans="1:10" x14ac:dyDescent="0.2">
      <c r="A2835" t="s">
        <v>2880</v>
      </c>
      <c r="B2835" t="s">
        <v>2869</v>
      </c>
      <c r="C2835">
        <f t="shared" si="227"/>
        <v>949</v>
      </c>
      <c r="D2835">
        <f t="shared" si="227"/>
        <v>590</v>
      </c>
      <c r="E2835">
        <f t="array" ref="E2835">MIN(FIND(E$1:E$2,$A2835,C2835+1))-C2835</f>
        <v>4</v>
      </c>
      <c r="F2835">
        <f t="array" ref="F2835">MIN(FIND(F$1:F$2,$A2835,D2835+1))-D2835</f>
        <v>5</v>
      </c>
      <c r="G2835" t="str">
        <f t="shared" si="223"/>
        <v xml:space="preserve"> 7.7</v>
      </c>
      <c r="H2835" t="str">
        <f t="shared" si="224"/>
        <v xml:space="preserve"> 25.6</v>
      </c>
      <c r="I2835">
        <f t="shared" si="225"/>
        <v>7.7</v>
      </c>
      <c r="J2835">
        <f t="shared" si="226"/>
        <v>25.6</v>
      </c>
    </row>
    <row r="2836" spans="1:10" x14ac:dyDescent="0.2">
      <c r="A2836" t="s">
        <v>2881</v>
      </c>
      <c r="B2836" t="s">
        <v>2869</v>
      </c>
      <c r="C2836">
        <f t="shared" si="227"/>
        <v>950</v>
      </c>
      <c r="D2836">
        <f t="shared" si="227"/>
        <v>590</v>
      </c>
      <c r="E2836">
        <f t="array" ref="E2836">MIN(FIND(E$1:E$2,$A2836,C2836+1))-C2836</f>
        <v>5</v>
      </c>
      <c r="F2836">
        <f t="array" ref="F2836">MIN(FIND(F$1:F$2,$A2836,D2836+1))-D2836</f>
        <v>5</v>
      </c>
      <c r="G2836" t="str">
        <f t="shared" si="223"/>
        <v xml:space="preserve"> 24.0</v>
      </c>
      <c r="H2836" t="str">
        <f t="shared" si="224"/>
        <v xml:space="preserve"> 29.6</v>
      </c>
      <c r="I2836">
        <f t="shared" si="225"/>
        <v>24</v>
      </c>
      <c r="J2836">
        <f t="shared" si="226"/>
        <v>29.6</v>
      </c>
    </row>
    <row r="2837" spans="1:10" x14ac:dyDescent="0.2">
      <c r="A2837" t="s">
        <v>2882</v>
      </c>
      <c r="B2837" t="s">
        <v>2869</v>
      </c>
      <c r="C2837">
        <f t="shared" si="227"/>
        <v>950</v>
      </c>
      <c r="D2837">
        <f t="shared" si="227"/>
        <v>587</v>
      </c>
      <c r="E2837">
        <f t="array" ref="E2837">MIN(FIND(E$1:E$2,$A2837,C2837+1))-C2837</f>
        <v>5</v>
      </c>
      <c r="F2837">
        <f t="array" ref="F2837">MIN(FIND(F$1:F$2,$A2837,D2837+1))-D2837</f>
        <v>5</v>
      </c>
      <c r="G2837" t="str">
        <f t="shared" si="223"/>
        <v xml:space="preserve"> 25.9</v>
      </c>
      <c r="H2837" t="str">
        <f t="shared" si="224"/>
        <v xml:space="preserve"> 30.1</v>
      </c>
      <c r="I2837">
        <f t="shared" si="225"/>
        <v>25.9</v>
      </c>
      <c r="J2837">
        <f t="shared" si="226"/>
        <v>30.1</v>
      </c>
    </row>
    <row r="2838" spans="1:10" x14ac:dyDescent="0.2">
      <c r="A2838" t="s">
        <v>2883</v>
      </c>
      <c r="B2838" t="s">
        <v>2869</v>
      </c>
      <c r="C2838">
        <f t="shared" si="227"/>
        <v>950</v>
      </c>
      <c r="D2838">
        <f t="shared" si="227"/>
        <v>588</v>
      </c>
      <c r="E2838">
        <f t="array" ref="E2838">MIN(FIND(E$1:E$2,$A2838,C2838+1))-C2838</f>
        <v>5</v>
      </c>
      <c r="F2838">
        <f t="array" ref="F2838">MIN(FIND(F$1:F$2,$A2838,D2838+1))-D2838</f>
        <v>5</v>
      </c>
      <c r="G2838" t="str">
        <f t="shared" si="223"/>
        <v xml:space="preserve"> 23.0</v>
      </c>
      <c r="H2838" t="str">
        <f t="shared" si="224"/>
        <v xml:space="preserve"> 32.0</v>
      </c>
      <c r="I2838">
        <f t="shared" si="225"/>
        <v>23</v>
      </c>
      <c r="J2838">
        <f t="shared" si="226"/>
        <v>32</v>
      </c>
    </row>
    <row r="2839" spans="1:10" x14ac:dyDescent="0.2">
      <c r="A2839" t="s">
        <v>2884</v>
      </c>
      <c r="B2839" t="s">
        <v>2869</v>
      </c>
      <c r="C2839">
        <f t="shared" si="227"/>
        <v>957</v>
      </c>
      <c r="D2839">
        <f t="shared" si="227"/>
        <v>592</v>
      </c>
      <c r="E2839">
        <f t="array" ref="E2839">MIN(FIND(E$1:E$2,$A2839,C2839+1))-C2839</f>
        <v>5</v>
      </c>
      <c r="F2839">
        <f t="array" ref="F2839">MIN(FIND(F$1:F$2,$A2839,D2839+1))-D2839</f>
        <v>5</v>
      </c>
      <c r="G2839" t="str">
        <f t="shared" si="223"/>
        <v xml:space="preserve"> 14.7</v>
      </c>
      <c r="H2839" t="str">
        <f t="shared" si="224"/>
        <v xml:space="preserve"> 22.1</v>
      </c>
      <c r="I2839">
        <f t="shared" si="225"/>
        <v>14.7</v>
      </c>
      <c r="J2839">
        <f t="shared" si="226"/>
        <v>22.1</v>
      </c>
    </row>
    <row r="2840" spans="1:10" x14ac:dyDescent="0.2">
      <c r="A2840" t="s">
        <v>2885</v>
      </c>
      <c r="B2840" t="s">
        <v>2869</v>
      </c>
      <c r="C2840">
        <f t="shared" si="227"/>
        <v>952</v>
      </c>
      <c r="D2840">
        <f t="shared" si="227"/>
        <v>588</v>
      </c>
      <c r="E2840">
        <f t="array" ref="E2840">MIN(FIND(E$1:E$2,$A2840,C2840+1))-C2840</f>
        <v>5</v>
      </c>
      <c r="F2840">
        <f t="array" ref="F2840">MIN(FIND(F$1:F$2,$A2840,D2840+1))-D2840</f>
        <v>5</v>
      </c>
      <c r="G2840" t="str">
        <f t="shared" si="223"/>
        <v xml:space="preserve"> 12.7</v>
      </c>
      <c r="H2840" t="str">
        <f t="shared" si="224"/>
        <v xml:space="preserve"> 37.7</v>
      </c>
      <c r="I2840">
        <f t="shared" si="225"/>
        <v>12.7</v>
      </c>
      <c r="J2840">
        <f t="shared" si="226"/>
        <v>37.700000000000003</v>
      </c>
    </row>
    <row r="2841" spans="1:10" x14ac:dyDescent="0.2">
      <c r="A2841" t="s">
        <v>2886</v>
      </c>
      <c r="B2841" t="s">
        <v>2869</v>
      </c>
      <c r="C2841">
        <f t="shared" si="227"/>
        <v>952</v>
      </c>
      <c r="D2841">
        <f t="shared" si="227"/>
        <v>590</v>
      </c>
      <c r="E2841">
        <f t="array" ref="E2841">MIN(FIND(E$1:E$2,$A2841,C2841+1))-C2841</f>
        <v>5</v>
      </c>
      <c r="F2841">
        <f t="array" ref="F2841">MIN(FIND(F$1:F$2,$A2841,D2841+1))-D2841</f>
        <v>5</v>
      </c>
      <c r="G2841" t="str">
        <f t="shared" si="223"/>
        <v xml:space="preserve"> 18.1</v>
      </c>
      <c r="H2841" t="str">
        <f t="shared" si="224"/>
        <v xml:space="preserve"> 26.5</v>
      </c>
      <c r="I2841">
        <f t="shared" si="225"/>
        <v>18.100000000000001</v>
      </c>
      <c r="J2841">
        <f t="shared" si="226"/>
        <v>26.5</v>
      </c>
    </row>
    <row r="2842" spans="1:10" x14ac:dyDescent="0.2">
      <c r="A2842" t="s">
        <v>2887</v>
      </c>
      <c r="B2842" t="s">
        <v>2869</v>
      </c>
      <c r="C2842">
        <f t="shared" si="227"/>
        <v>949</v>
      </c>
      <c r="D2842">
        <f t="shared" si="227"/>
        <v>588</v>
      </c>
      <c r="E2842">
        <f t="array" ref="E2842">MIN(FIND(E$1:E$2,$A2842,C2842+1))-C2842</f>
        <v>5</v>
      </c>
      <c r="F2842">
        <f t="array" ref="F2842">MIN(FIND(F$1:F$2,$A2842,D2842+1))-D2842</f>
        <v>5</v>
      </c>
      <c r="G2842" t="str">
        <f t="shared" si="223"/>
        <v xml:space="preserve"> 11.8</v>
      </c>
      <c r="H2842" t="str">
        <f t="shared" si="224"/>
        <v xml:space="preserve"> 35.9</v>
      </c>
      <c r="I2842">
        <f t="shared" si="225"/>
        <v>11.8</v>
      </c>
      <c r="J2842">
        <f t="shared" si="226"/>
        <v>35.9</v>
      </c>
    </row>
    <row r="2843" spans="1:10" x14ac:dyDescent="0.2">
      <c r="A2843" t="s">
        <v>2888</v>
      </c>
      <c r="B2843" t="s">
        <v>2869</v>
      </c>
      <c r="C2843">
        <f t="shared" si="227"/>
        <v>952</v>
      </c>
      <c r="D2843">
        <f t="shared" si="227"/>
        <v>590</v>
      </c>
      <c r="E2843">
        <f t="array" ref="E2843">MIN(FIND(E$1:E$2,$A2843,C2843+1))-C2843</f>
        <v>5</v>
      </c>
      <c r="F2843">
        <f t="array" ref="F2843">MIN(FIND(F$1:F$2,$A2843,D2843+1))-D2843</f>
        <v>5</v>
      </c>
      <c r="G2843" t="str">
        <f t="shared" si="223"/>
        <v xml:space="preserve"> 17.9</v>
      </c>
      <c r="H2843" t="str">
        <f t="shared" si="224"/>
        <v xml:space="preserve"> 32.1</v>
      </c>
      <c r="I2843">
        <f t="shared" si="225"/>
        <v>17.899999999999999</v>
      </c>
      <c r="J2843">
        <f t="shared" si="226"/>
        <v>32.1</v>
      </c>
    </row>
    <row r="2844" spans="1:10" x14ac:dyDescent="0.2">
      <c r="A2844" t="s">
        <v>2889</v>
      </c>
      <c r="B2844" t="s">
        <v>2869</v>
      </c>
      <c r="C2844">
        <f t="shared" si="227"/>
        <v>967</v>
      </c>
      <c r="D2844">
        <f t="shared" si="227"/>
        <v>593</v>
      </c>
      <c r="E2844">
        <f t="array" ref="E2844">MIN(FIND(E$1:E$2,$A2844,C2844+1))-C2844</f>
        <v>4</v>
      </c>
      <c r="F2844">
        <f t="array" ref="F2844">MIN(FIND(F$1:F$2,$A2844,D2844+1))-D2844</f>
        <v>5</v>
      </c>
      <c r="G2844" t="str">
        <f t="shared" si="223"/>
        <v xml:space="preserve"> 6.7</v>
      </c>
      <c r="H2844" t="str">
        <f t="shared" si="224"/>
        <v xml:space="preserve"> 25.5</v>
      </c>
      <c r="I2844">
        <f t="shared" si="225"/>
        <v>6.7</v>
      </c>
      <c r="J2844">
        <f t="shared" si="226"/>
        <v>25.5</v>
      </c>
    </row>
    <row r="2845" spans="1:10" x14ac:dyDescent="0.2">
      <c r="A2845" t="s">
        <v>2890</v>
      </c>
      <c r="B2845" t="s">
        <v>2869</v>
      </c>
      <c r="C2845">
        <f t="shared" si="227"/>
        <v>947</v>
      </c>
      <c r="D2845">
        <f t="shared" si="227"/>
        <v>590</v>
      </c>
      <c r="E2845">
        <f t="array" ref="E2845">MIN(FIND(E$1:E$2,$A2845,C2845+1))-C2845</f>
        <v>4</v>
      </c>
      <c r="F2845">
        <f t="array" ref="F2845">MIN(FIND(F$1:F$2,$A2845,D2845+1))-D2845</f>
        <v>5</v>
      </c>
      <c r="G2845" t="str">
        <f t="shared" si="223"/>
        <v xml:space="preserve"> 6.7</v>
      </c>
      <c r="H2845" t="str">
        <f t="shared" si="224"/>
        <v xml:space="preserve"> 37.0</v>
      </c>
      <c r="I2845">
        <f t="shared" si="225"/>
        <v>6.7</v>
      </c>
      <c r="J2845">
        <f t="shared" si="226"/>
        <v>37</v>
      </c>
    </row>
    <row r="2846" spans="1:10" x14ac:dyDescent="0.2">
      <c r="A2846" t="s">
        <v>2891</v>
      </c>
      <c r="B2846" t="s">
        <v>2869</v>
      </c>
      <c r="C2846">
        <f t="shared" si="227"/>
        <v>941</v>
      </c>
      <c r="D2846">
        <f t="shared" si="227"/>
        <v>587</v>
      </c>
      <c r="E2846">
        <f t="array" ref="E2846">MIN(FIND(E$1:E$2,$A2846,C2846+1))-C2846</f>
        <v>4</v>
      </c>
      <c r="F2846">
        <f t="array" ref="F2846">MIN(FIND(F$1:F$2,$A2846,D2846+1))-D2846</f>
        <v>5</v>
      </c>
      <c r="G2846" t="str">
        <f t="shared" si="223"/>
        <v xml:space="preserve"> 8.7</v>
      </c>
      <c r="H2846" t="str">
        <f t="shared" si="224"/>
        <v xml:space="preserve"> 32.0</v>
      </c>
      <c r="I2846">
        <f t="shared" si="225"/>
        <v>8.6999999999999993</v>
      </c>
      <c r="J2846">
        <f t="shared" si="226"/>
        <v>32</v>
      </c>
    </row>
    <row r="2847" spans="1:10" x14ac:dyDescent="0.2">
      <c r="A2847" t="s">
        <v>2892</v>
      </c>
      <c r="B2847" t="s">
        <v>2869</v>
      </c>
      <c r="C2847">
        <f t="shared" si="227"/>
        <v>951</v>
      </c>
      <c r="D2847">
        <f t="shared" si="227"/>
        <v>588</v>
      </c>
      <c r="E2847">
        <f t="array" ref="E2847">MIN(FIND(E$1:E$2,$A2847,C2847+1))-C2847</f>
        <v>4</v>
      </c>
      <c r="F2847">
        <f t="array" ref="F2847">MIN(FIND(F$1:F$2,$A2847,D2847+1))-D2847</f>
        <v>5</v>
      </c>
      <c r="G2847" t="str">
        <f t="shared" si="223"/>
        <v xml:space="preserve"> 9.1</v>
      </c>
      <c r="H2847" t="str">
        <f t="shared" si="224"/>
        <v xml:space="preserve"> 36.2</v>
      </c>
      <c r="I2847">
        <f t="shared" si="225"/>
        <v>9.1</v>
      </c>
      <c r="J2847">
        <f t="shared" si="226"/>
        <v>36.200000000000003</v>
      </c>
    </row>
    <row r="2848" spans="1:10" x14ac:dyDescent="0.2">
      <c r="A2848" t="s">
        <v>2893</v>
      </c>
      <c r="B2848" t="s">
        <v>2869</v>
      </c>
      <c r="C2848">
        <f t="shared" si="227"/>
        <v>948</v>
      </c>
      <c r="D2848">
        <f t="shared" si="227"/>
        <v>588</v>
      </c>
      <c r="E2848">
        <f t="array" ref="E2848">MIN(FIND(E$1:E$2,$A2848,C2848+1))-C2848</f>
        <v>5</v>
      </c>
      <c r="F2848">
        <f t="array" ref="F2848">MIN(FIND(F$1:F$2,$A2848,D2848+1))-D2848</f>
        <v>5</v>
      </c>
      <c r="G2848" t="str">
        <f t="shared" si="223"/>
        <v xml:space="preserve"> 16.3</v>
      </c>
      <c r="H2848" t="str">
        <f t="shared" si="224"/>
        <v xml:space="preserve"> 33.6</v>
      </c>
      <c r="I2848">
        <f t="shared" si="225"/>
        <v>16.3</v>
      </c>
      <c r="J2848">
        <f t="shared" si="226"/>
        <v>33.6</v>
      </c>
    </row>
    <row r="2849" spans="1:10" x14ac:dyDescent="0.2">
      <c r="A2849" t="s">
        <v>2894</v>
      </c>
      <c r="B2849" t="s">
        <v>2869</v>
      </c>
      <c r="C2849">
        <f t="shared" si="227"/>
        <v>947</v>
      </c>
      <c r="D2849">
        <f t="shared" si="227"/>
        <v>587</v>
      </c>
      <c r="E2849">
        <f t="array" ref="E2849">MIN(FIND(E$1:E$2,$A2849,C2849+1))-C2849</f>
        <v>5</v>
      </c>
      <c r="F2849">
        <f t="array" ref="F2849">MIN(FIND(F$1:F$2,$A2849,D2849+1))-D2849</f>
        <v>5</v>
      </c>
      <c r="G2849" t="str">
        <f t="shared" si="223"/>
        <v xml:space="preserve"> 20.9</v>
      </c>
      <c r="H2849" t="str">
        <f t="shared" si="224"/>
        <v xml:space="preserve"> 31.2</v>
      </c>
      <c r="I2849">
        <f t="shared" si="225"/>
        <v>20.9</v>
      </c>
      <c r="J2849">
        <f t="shared" si="226"/>
        <v>31.2</v>
      </c>
    </row>
    <row r="2850" spans="1:10" x14ac:dyDescent="0.2">
      <c r="A2850" t="s">
        <v>2895</v>
      </c>
      <c r="B2850" t="s">
        <v>2869</v>
      </c>
      <c r="C2850">
        <f t="shared" si="227"/>
        <v>956</v>
      </c>
      <c r="D2850">
        <f t="shared" si="227"/>
        <v>591</v>
      </c>
      <c r="E2850">
        <f t="array" ref="E2850">MIN(FIND(E$1:E$2,$A2850,C2850+1))-C2850</f>
        <v>5</v>
      </c>
      <c r="F2850">
        <f t="array" ref="F2850">MIN(FIND(F$1:F$2,$A2850,D2850+1))-D2850</f>
        <v>5</v>
      </c>
      <c r="G2850" t="str">
        <f t="shared" si="223"/>
        <v xml:space="preserve"> 13.2</v>
      </c>
      <c r="H2850" t="str">
        <f t="shared" si="224"/>
        <v xml:space="preserve"> 28.0</v>
      </c>
      <c r="I2850">
        <f t="shared" si="225"/>
        <v>13.2</v>
      </c>
      <c r="J2850">
        <f t="shared" si="226"/>
        <v>28</v>
      </c>
    </row>
    <row r="2851" spans="1:10" x14ac:dyDescent="0.2">
      <c r="A2851" t="s">
        <v>2896</v>
      </c>
      <c r="B2851" t="s">
        <v>2869</v>
      </c>
      <c r="C2851">
        <f t="shared" si="227"/>
        <v>949</v>
      </c>
      <c r="D2851">
        <f t="shared" si="227"/>
        <v>590</v>
      </c>
      <c r="E2851">
        <f t="array" ref="E2851">MIN(FIND(E$1:E$2,$A2851,C2851+1))-C2851</f>
        <v>5</v>
      </c>
      <c r="F2851">
        <f t="array" ref="F2851">MIN(FIND(F$1:F$2,$A2851,D2851+1))-D2851</f>
        <v>5</v>
      </c>
      <c r="G2851" t="str">
        <f t="shared" si="223"/>
        <v xml:space="preserve"> 11.1</v>
      </c>
      <c r="H2851" t="str">
        <f t="shared" si="224"/>
        <v xml:space="preserve"> 32.6</v>
      </c>
      <c r="I2851">
        <f t="shared" si="225"/>
        <v>11.1</v>
      </c>
      <c r="J2851">
        <f t="shared" si="226"/>
        <v>32.6</v>
      </c>
    </row>
    <row r="2852" spans="1:10" x14ac:dyDescent="0.2">
      <c r="A2852" t="s">
        <v>2897</v>
      </c>
      <c r="B2852" t="s">
        <v>2869</v>
      </c>
      <c r="C2852">
        <f t="shared" si="227"/>
        <v>970</v>
      </c>
      <c r="D2852">
        <f t="shared" si="227"/>
        <v>596</v>
      </c>
      <c r="E2852">
        <f t="array" ref="E2852">MIN(FIND(E$1:E$2,$A2852,C2852+1))-C2852</f>
        <v>4</v>
      </c>
      <c r="F2852">
        <f t="array" ref="F2852">MIN(FIND(F$1:F$2,$A2852,D2852+1))-D2852</f>
        <v>5</v>
      </c>
      <c r="G2852" t="str">
        <f t="shared" si="223"/>
        <v xml:space="preserve"> 5.9</v>
      </c>
      <c r="H2852" t="str">
        <f t="shared" si="224"/>
        <v xml:space="preserve"> 32.0</v>
      </c>
      <c r="I2852">
        <f t="shared" si="225"/>
        <v>5.9</v>
      </c>
      <c r="J2852">
        <f t="shared" si="226"/>
        <v>32</v>
      </c>
    </row>
    <row r="2853" spans="1:10" x14ac:dyDescent="0.2">
      <c r="A2853" t="s">
        <v>2898</v>
      </c>
      <c r="B2853" t="s">
        <v>2869</v>
      </c>
      <c r="C2853">
        <f t="shared" si="227"/>
        <v>954</v>
      </c>
      <c r="D2853">
        <f t="shared" si="227"/>
        <v>590</v>
      </c>
      <c r="E2853">
        <f t="array" ref="E2853">MIN(FIND(E$1:E$2,$A2853,C2853+1))-C2853</f>
        <v>4</v>
      </c>
      <c r="F2853">
        <f t="array" ref="F2853">MIN(FIND(F$1:F$2,$A2853,D2853+1))-D2853</f>
        <v>5</v>
      </c>
      <c r="G2853" t="str">
        <f t="shared" si="223"/>
        <v xml:space="preserve"> 5.6</v>
      </c>
      <c r="H2853" t="str">
        <f t="shared" si="224"/>
        <v xml:space="preserve"> 39.2</v>
      </c>
      <c r="I2853">
        <f t="shared" si="225"/>
        <v>5.6</v>
      </c>
      <c r="J2853">
        <f t="shared" si="226"/>
        <v>39.200000000000003</v>
      </c>
    </row>
    <row r="2854" spans="1:10" x14ac:dyDescent="0.2">
      <c r="A2854" t="s">
        <v>2899</v>
      </c>
      <c r="B2854" t="s">
        <v>2869</v>
      </c>
      <c r="C2854">
        <f t="shared" si="227"/>
        <v>945</v>
      </c>
      <c r="D2854">
        <f t="shared" si="227"/>
        <v>587</v>
      </c>
      <c r="E2854">
        <f t="array" ref="E2854">MIN(FIND(E$1:E$2,$A2854,C2854+1))-C2854</f>
        <v>5</v>
      </c>
      <c r="F2854">
        <f t="array" ref="F2854">MIN(FIND(F$1:F$2,$A2854,D2854+1))-D2854</f>
        <v>5</v>
      </c>
      <c r="G2854" t="str">
        <f t="shared" si="223"/>
        <v xml:space="preserve"> 12.7</v>
      </c>
      <c r="H2854" t="str">
        <f t="shared" si="224"/>
        <v xml:space="preserve"> 34.5</v>
      </c>
      <c r="I2854">
        <f t="shared" si="225"/>
        <v>12.7</v>
      </c>
      <c r="J2854">
        <f t="shared" si="226"/>
        <v>34.5</v>
      </c>
    </row>
    <row r="2855" spans="1:10" x14ac:dyDescent="0.2">
      <c r="A2855" t="s">
        <v>2900</v>
      </c>
      <c r="B2855" t="s">
        <v>2869</v>
      </c>
      <c r="C2855">
        <f t="shared" si="227"/>
        <v>950</v>
      </c>
      <c r="D2855">
        <f t="shared" si="227"/>
        <v>588</v>
      </c>
      <c r="E2855">
        <f t="array" ref="E2855">MIN(FIND(E$1:E$2,$A2855,C2855+1))-C2855</f>
        <v>4</v>
      </c>
      <c r="F2855">
        <f t="array" ref="F2855">MIN(FIND(F$1:F$2,$A2855,D2855+1))-D2855</f>
        <v>5</v>
      </c>
      <c r="G2855" t="str">
        <f t="shared" ref="G2855:G2918" si="228">MID($A2855,C2855,E2855)</f>
        <v xml:space="preserve"> 7.1</v>
      </c>
      <c r="H2855" t="str">
        <f t="shared" ref="H2855:H2918" si="229">MID($A2855,D2855,F2855)</f>
        <v xml:space="preserve"> 33.5</v>
      </c>
      <c r="I2855">
        <f t="shared" ref="I2855:I2918" si="230">VALUE(G2855)</f>
        <v>7.1</v>
      </c>
      <c r="J2855">
        <f t="shared" ref="J2855:J2918" si="231">VALUE(H2855)</f>
        <v>33.5</v>
      </c>
    </row>
    <row r="2856" spans="1:10" x14ac:dyDescent="0.2">
      <c r="A2856" t="s">
        <v>2901</v>
      </c>
      <c r="B2856" t="s">
        <v>2869</v>
      </c>
      <c r="C2856">
        <f t="shared" ref="C2856:D2919" si="232">FIND(C$1,$A2856)+LEN(C$1)+2</f>
        <v>952</v>
      </c>
      <c r="D2856">
        <f t="shared" si="232"/>
        <v>587</v>
      </c>
      <c r="E2856">
        <f t="array" ref="E2856">MIN(FIND(E$1:E$2,$A2856,C2856+1))-C2856</f>
        <v>5</v>
      </c>
      <c r="F2856">
        <f t="array" ref="F2856">MIN(FIND(F$1:F$2,$A2856,D2856+1))-D2856</f>
        <v>5</v>
      </c>
      <c r="G2856" t="str">
        <f t="shared" si="228"/>
        <v xml:space="preserve"> 14.0</v>
      </c>
      <c r="H2856" t="str">
        <f t="shared" si="229"/>
        <v xml:space="preserve"> 29.8</v>
      </c>
      <c r="I2856">
        <f t="shared" si="230"/>
        <v>14</v>
      </c>
      <c r="J2856">
        <f t="shared" si="231"/>
        <v>29.8</v>
      </c>
    </row>
    <row r="2857" spans="1:10" x14ac:dyDescent="0.2">
      <c r="A2857" t="s">
        <v>2902</v>
      </c>
      <c r="B2857" t="s">
        <v>2869</v>
      </c>
      <c r="C2857">
        <f t="shared" si="232"/>
        <v>958</v>
      </c>
      <c r="D2857">
        <f t="shared" si="232"/>
        <v>591</v>
      </c>
      <c r="E2857">
        <f t="array" ref="E2857">MIN(FIND(E$1:E$2,$A2857,C2857+1))-C2857</f>
        <v>4</v>
      </c>
      <c r="F2857">
        <f t="array" ref="F2857">MIN(FIND(F$1:F$2,$A2857,D2857+1))-D2857</f>
        <v>5</v>
      </c>
      <c r="G2857" t="str">
        <f t="shared" si="228"/>
        <v xml:space="preserve"> 7.1</v>
      </c>
      <c r="H2857" t="str">
        <f t="shared" si="229"/>
        <v xml:space="preserve"> 30.3</v>
      </c>
      <c r="I2857">
        <f t="shared" si="230"/>
        <v>7.1</v>
      </c>
      <c r="J2857">
        <f t="shared" si="231"/>
        <v>30.3</v>
      </c>
    </row>
    <row r="2858" spans="1:10" x14ac:dyDescent="0.2">
      <c r="A2858" t="s">
        <v>2903</v>
      </c>
      <c r="B2858" t="s">
        <v>2869</v>
      </c>
      <c r="C2858">
        <f t="shared" si="232"/>
        <v>948</v>
      </c>
      <c r="D2858">
        <f t="shared" si="232"/>
        <v>587</v>
      </c>
      <c r="E2858">
        <f t="array" ref="E2858">MIN(FIND(E$1:E$2,$A2858,C2858+1))-C2858</f>
        <v>5</v>
      </c>
      <c r="F2858">
        <f t="array" ref="F2858">MIN(FIND(F$1:F$2,$A2858,D2858+1))-D2858</f>
        <v>5</v>
      </c>
      <c r="G2858" t="str">
        <f t="shared" si="228"/>
        <v xml:space="preserve"> 13.3</v>
      </c>
      <c r="H2858" t="str">
        <f t="shared" si="229"/>
        <v xml:space="preserve"> 25.8</v>
      </c>
      <c r="I2858">
        <f t="shared" si="230"/>
        <v>13.3</v>
      </c>
      <c r="J2858">
        <f t="shared" si="231"/>
        <v>25.8</v>
      </c>
    </row>
    <row r="2859" spans="1:10" x14ac:dyDescent="0.2">
      <c r="A2859" t="s">
        <v>2904</v>
      </c>
      <c r="B2859" t="s">
        <v>2869</v>
      </c>
      <c r="C2859">
        <f t="shared" si="232"/>
        <v>952</v>
      </c>
      <c r="D2859">
        <f t="shared" si="232"/>
        <v>587</v>
      </c>
      <c r="E2859">
        <f t="array" ref="E2859">MIN(FIND(E$1:E$2,$A2859,C2859+1))-C2859</f>
        <v>4</v>
      </c>
      <c r="F2859">
        <f t="array" ref="F2859">MIN(FIND(F$1:F$2,$A2859,D2859+1))-D2859</f>
        <v>5</v>
      </c>
      <c r="G2859" t="str">
        <f t="shared" si="228"/>
        <v xml:space="preserve"> 9.2</v>
      </c>
      <c r="H2859" t="str">
        <f t="shared" si="229"/>
        <v xml:space="preserve"> 32.8</v>
      </c>
      <c r="I2859">
        <f t="shared" si="230"/>
        <v>9.1999999999999993</v>
      </c>
      <c r="J2859">
        <f t="shared" si="231"/>
        <v>32.799999999999997</v>
      </c>
    </row>
    <row r="2860" spans="1:10" x14ac:dyDescent="0.2">
      <c r="A2860" t="s">
        <v>2905</v>
      </c>
      <c r="B2860" t="s">
        <v>2869</v>
      </c>
      <c r="C2860">
        <f t="shared" si="232"/>
        <v>953</v>
      </c>
      <c r="D2860">
        <f t="shared" si="232"/>
        <v>588</v>
      </c>
      <c r="E2860">
        <f t="array" ref="E2860">MIN(FIND(E$1:E$2,$A2860,C2860+1))-C2860</f>
        <v>4</v>
      </c>
      <c r="F2860">
        <f t="array" ref="F2860">MIN(FIND(F$1:F$2,$A2860,D2860+1))-D2860</f>
        <v>5</v>
      </c>
      <c r="G2860" t="str">
        <f t="shared" si="228"/>
        <v xml:space="preserve"> 5.6</v>
      </c>
      <c r="H2860" t="str">
        <f t="shared" si="229"/>
        <v xml:space="preserve"> 30.1</v>
      </c>
      <c r="I2860">
        <f t="shared" si="230"/>
        <v>5.6</v>
      </c>
      <c r="J2860">
        <f t="shared" si="231"/>
        <v>30.1</v>
      </c>
    </row>
    <row r="2861" spans="1:10" x14ac:dyDescent="0.2">
      <c r="A2861" t="s">
        <v>2906</v>
      </c>
      <c r="B2861" t="s">
        <v>2869</v>
      </c>
      <c r="C2861">
        <f t="shared" si="232"/>
        <v>946</v>
      </c>
      <c r="D2861">
        <f t="shared" si="232"/>
        <v>589</v>
      </c>
      <c r="E2861">
        <f t="array" ref="E2861">MIN(FIND(E$1:E$2,$A2861,C2861+1))-C2861</f>
        <v>5</v>
      </c>
      <c r="F2861">
        <f t="array" ref="F2861">MIN(FIND(F$1:F$2,$A2861,D2861+1))-D2861</f>
        <v>5</v>
      </c>
      <c r="G2861" t="str">
        <f t="shared" si="228"/>
        <v xml:space="preserve"> 19.1</v>
      </c>
      <c r="H2861" t="str">
        <f t="shared" si="229"/>
        <v xml:space="preserve"> 27.7</v>
      </c>
      <c r="I2861">
        <f t="shared" si="230"/>
        <v>19.100000000000001</v>
      </c>
      <c r="J2861">
        <f t="shared" si="231"/>
        <v>27.7</v>
      </c>
    </row>
    <row r="2862" spans="1:10" x14ac:dyDescent="0.2">
      <c r="A2862" t="s">
        <v>2907</v>
      </c>
      <c r="B2862" t="s">
        <v>2869</v>
      </c>
      <c r="C2862">
        <f t="shared" si="232"/>
        <v>947</v>
      </c>
      <c r="D2862">
        <f t="shared" si="232"/>
        <v>587</v>
      </c>
      <c r="E2862">
        <f t="array" ref="E2862">MIN(FIND(E$1:E$2,$A2862,C2862+1))-C2862</f>
        <v>5</v>
      </c>
      <c r="F2862">
        <f t="array" ref="F2862">MIN(FIND(F$1:F$2,$A2862,D2862+1))-D2862</f>
        <v>5</v>
      </c>
      <c r="G2862" t="str">
        <f t="shared" si="228"/>
        <v xml:space="preserve"> 12.0</v>
      </c>
      <c r="H2862" t="str">
        <f t="shared" si="229"/>
        <v xml:space="preserve"> 29.3</v>
      </c>
      <c r="I2862">
        <f t="shared" si="230"/>
        <v>12</v>
      </c>
      <c r="J2862">
        <f t="shared" si="231"/>
        <v>29.3</v>
      </c>
    </row>
    <row r="2863" spans="1:10" x14ac:dyDescent="0.2">
      <c r="A2863" t="s">
        <v>2908</v>
      </c>
      <c r="B2863" t="s">
        <v>2869</v>
      </c>
      <c r="C2863">
        <f t="shared" si="232"/>
        <v>955</v>
      </c>
      <c r="D2863">
        <f t="shared" si="232"/>
        <v>591</v>
      </c>
      <c r="E2863">
        <f t="array" ref="E2863">MIN(FIND(E$1:E$2,$A2863,C2863+1))-C2863</f>
        <v>5</v>
      </c>
      <c r="F2863">
        <f t="array" ref="F2863">MIN(FIND(F$1:F$2,$A2863,D2863+1))-D2863</f>
        <v>5</v>
      </c>
      <c r="G2863" t="str">
        <f t="shared" si="228"/>
        <v xml:space="preserve"> 21.6</v>
      </c>
      <c r="H2863" t="str">
        <f t="shared" si="229"/>
        <v xml:space="preserve"> 23.5</v>
      </c>
      <c r="I2863">
        <f t="shared" si="230"/>
        <v>21.6</v>
      </c>
      <c r="J2863">
        <f t="shared" si="231"/>
        <v>23.5</v>
      </c>
    </row>
    <row r="2864" spans="1:10" x14ac:dyDescent="0.2">
      <c r="A2864" t="s">
        <v>2909</v>
      </c>
      <c r="B2864" t="s">
        <v>2869</v>
      </c>
      <c r="C2864">
        <f t="shared" si="232"/>
        <v>954</v>
      </c>
      <c r="D2864">
        <f t="shared" si="232"/>
        <v>591</v>
      </c>
      <c r="E2864">
        <f t="array" ref="E2864">MIN(FIND(E$1:E$2,$A2864,C2864+1))-C2864</f>
        <v>5</v>
      </c>
      <c r="F2864">
        <f t="array" ref="F2864">MIN(FIND(F$1:F$2,$A2864,D2864+1))-D2864</f>
        <v>5</v>
      </c>
      <c r="G2864" t="str">
        <f t="shared" si="228"/>
        <v xml:space="preserve"> 21.3</v>
      </c>
      <c r="H2864" t="str">
        <f t="shared" si="229"/>
        <v xml:space="preserve"> 23.4</v>
      </c>
      <c r="I2864">
        <f t="shared" si="230"/>
        <v>21.3</v>
      </c>
      <c r="J2864">
        <f t="shared" si="231"/>
        <v>23.4</v>
      </c>
    </row>
    <row r="2865" spans="1:10" x14ac:dyDescent="0.2">
      <c r="A2865" t="s">
        <v>2910</v>
      </c>
      <c r="B2865" t="s">
        <v>2869</v>
      </c>
      <c r="C2865">
        <f t="shared" si="232"/>
        <v>958</v>
      </c>
      <c r="D2865">
        <f t="shared" si="232"/>
        <v>590</v>
      </c>
      <c r="E2865">
        <f t="array" ref="E2865">MIN(FIND(E$1:E$2,$A2865,C2865+1))-C2865</f>
        <v>4</v>
      </c>
      <c r="F2865">
        <f t="array" ref="F2865">MIN(FIND(F$1:F$2,$A2865,D2865+1))-D2865</f>
        <v>5</v>
      </c>
      <c r="G2865" t="str">
        <f t="shared" si="228"/>
        <v xml:space="preserve"> 5.1</v>
      </c>
      <c r="H2865" t="str">
        <f t="shared" si="229"/>
        <v xml:space="preserve"> 25.3</v>
      </c>
      <c r="I2865">
        <f t="shared" si="230"/>
        <v>5.0999999999999996</v>
      </c>
      <c r="J2865">
        <f t="shared" si="231"/>
        <v>25.3</v>
      </c>
    </row>
    <row r="2866" spans="1:10" x14ac:dyDescent="0.2">
      <c r="A2866" t="s">
        <v>2911</v>
      </c>
      <c r="B2866" t="s">
        <v>2869</v>
      </c>
      <c r="C2866">
        <f t="shared" si="232"/>
        <v>962</v>
      </c>
      <c r="D2866">
        <f t="shared" si="232"/>
        <v>594</v>
      </c>
      <c r="E2866">
        <f t="array" ref="E2866">MIN(FIND(E$1:E$2,$A2866,C2866+1))-C2866</f>
        <v>5</v>
      </c>
      <c r="F2866">
        <f t="array" ref="F2866">MIN(FIND(F$1:F$2,$A2866,D2866+1))-D2866</f>
        <v>5</v>
      </c>
      <c r="G2866" t="str">
        <f t="shared" si="228"/>
        <v xml:space="preserve"> 10.7</v>
      </c>
      <c r="H2866" t="str">
        <f t="shared" si="229"/>
        <v xml:space="preserve"> 21.9</v>
      </c>
      <c r="I2866">
        <f t="shared" si="230"/>
        <v>10.7</v>
      </c>
      <c r="J2866">
        <f t="shared" si="231"/>
        <v>21.9</v>
      </c>
    </row>
    <row r="2867" spans="1:10" x14ac:dyDescent="0.2">
      <c r="A2867" t="s">
        <v>2912</v>
      </c>
      <c r="B2867" t="s">
        <v>2869</v>
      </c>
      <c r="C2867">
        <f t="shared" si="232"/>
        <v>953</v>
      </c>
      <c r="D2867">
        <f t="shared" si="232"/>
        <v>592</v>
      </c>
      <c r="E2867">
        <f t="array" ref="E2867">MIN(FIND(E$1:E$2,$A2867,C2867+1))-C2867</f>
        <v>5</v>
      </c>
      <c r="F2867">
        <f t="array" ref="F2867">MIN(FIND(F$1:F$2,$A2867,D2867+1))-D2867</f>
        <v>5</v>
      </c>
      <c r="G2867" t="str">
        <f t="shared" si="228"/>
        <v xml:space="preserve"> 17.1</v>
      </c>
      <c r="H2867" t="str">
        <f t="shared" si="229"/>
        <v xml:space="preserve"> 24.4</v>
      </c>
      <c r="I2867">
        <f t="shared" si="230"/>
        <v>17.100000000000001</v>
      </c>
      <c r="J2867">
        <f t="shared" si="231"/>
        <v>24.4</v>
      </c>
    </row>
    <row r="2868" spans="1:10" x14ac:dyDescent="0.2">
      <c r="A2868" t="s">
        <v>2913</v>
      </c>
      <c r="B2868" t="s">
        <v>2869</v>
      </c>
      <c r="C2868">
        <f t="shared" si="232"/>
        <v>943</v>
      </c>
      <c r="D2868">
        <f t="shared" si="232"/>
        <v>587</v>
      </c>
      <c r="E2868">
        <f t="array" ref="E2868">MIN(FIND(E$1:E$2,$A2868,C2868+1))-C2868</f>
        <v>5</v>
      </c>
      <c r="F2868">
        <f t="array" ref="F2868">MIN(FIND(F$1:F$2,$A2868,D2868+1))-D2868</f>
        <v>5</v>
      </c>
      <c r="G2868" t="str">
        <f t="shared" si="228"/>
        <v xml:space="preserve"> 10.2</v>
      </c>
      <c r="H2868" t="str">
        <f t="shared" si="229"/>
        <v xml:space="preserve"> 22.4</v>
      </c>
      <c r="I2868">
        <f t="shared" si="230"/>
        <v>10.199999999999999</v>
      </c>
      <c r="J2868">
        <f t="shared" si="231"/>
        <v>22.4</v>
      </c>
    </row>
    <row r="2869" spans="1:10" x14ac:dyDescent="0.2">
      <c r="A2869" t="s">
        <v>2914</v>
      </c>
      <c r="B2869" t="s">
        <v>2869</v>
      </c>
      <c r="C2869">
        <f t="shared" si="232"/>
        <v>958</v>
      </c>
      <c r="D2869">
        <f t="shared" si="232"/>
        <v>588</v>
      </c>
      <c r="E2869">
        <f t="array" ref="E2869">MIN(FIND(E$1:E$2,$A2869,C2869+1))-C2869</f>
        <v>5</v>
      </c>
      <c r="F2869">
        <f t="array" ref="F2869">MIN(FIND(F$1:F$2,$A2869,D2869+1))-D2869</f>
        <v>5</v>
      </c>
      <c r="G2869" t="str">
        <f t="shared" si="228"/>
        <v xml:space="preserve"> 12.0</v>
      </c>
      <c r="H2869" t="str">
        <f t="shared" si="229"/>
        <v xml:space="preserve"> 28.6</v>
      </c>
      <c r="I2869">
        <f t="shared" si="230"/>
        <v>12</v>
      </c>
      <c r="J2869">
        <f t="shared" si="231"/>
        <v>28.6</v>
      </c>
    </row>
    <row r="2870" spans="1:10" x14ac:dyDescent="0.2">
      <c r="A2870" t="s">
        <v>2915</v>
      </c>
      <c r="B2870" t="s">
        <v>2869</v>
      </c>
      <c r="C2870">
        <f t="shared" si="232"/>
        <v>961</v>
      </c>
      <c r="D2870">
        <f t="shared" si="232"/>
        <v>592</v>
      </c>
      <c r="E2870">
        <f t="array" ref="E2870">MIN(FIND(E$1:E$2,$A2870,C2870+1))-C2870</f>
        <v>4</v>
      </c>
      <c r="F2870">
        <f t="array" ref="F2870">MIN(FIND(F$1:F$2,$A2870,D2870+1))-D2870</f>
        <v>5</v>
      </c>
      <c r="G2870" t="str">
        <f t="shared" si="228"/>
        <v xml:space="preserve"> 8.7</v>
      </c>
      <c r="H2870" t="str">
        <f t="shared" si="229"/>
        <v xml:space="preserve"> 24.5</v>
      </c>
      <c r="I2870">
        <f t="shared" si="230"/>
        <v>8.6999999999999993</v>
      </c>
      <c r="J2870">
        <f t="shared" si="231"/>
        <v>24.5</v>
      </c>
    </row>
    <row r="2871" spans="1:10" x14ac:dyDescent="0.2">
      <c r="A2871" t="s">
        <v>2916</v>
      </c>
      <c r="B2871" t="s">
        <v>2869</v>
      </c>
      <c r="C2871">
        <f t="shared" si="232"/>
        <v>953</v>
      </c>
      <c r="D2871">
        <f t="shared" si="232"/>
        <v>588</v>
      </c>
      <c r="E2871">
        <f t="array" ref="E2871">MIN(FIND(E$1:E$2,$A2871,C2871+1))-C2871</f>
        <v>4</v>
      </c>
      <c r="F2871">
        <f t="array" ref="F2871">MIN(FIND(F$1:F$2,$A2871,D2871+1))-D2871</f>
        <v>5</v>
      </c>
      <c r="G2871" t="str">
        <f t="shared" si="228"/>
        <v xml:space="preserve"> 9.2</v>
      </c>
      <c r="H2871" t="str">
        <f t="shared" si="229"/>
        <v xml:space="preserve"> 42.5</v>
      </c>
      <c r="I2871">
        <f t="shared" si="230"/>
        <v>9.1999999999999993</v>
      </c>
      <c r="J2871">
        <f t="shared" si="231"/>
        <v>42.5</v>
      </c>
    </row>
    <row r="2872" spans="1:10" x14ac:dyDescent="0.2">
      <c r="A2872" t="s">
        <v>2917</v>
      </c>
      <c r="B2872" t="s">
        <v>2869</v>
      </c>
      <c r="C2872">
        <f t="shared" si="232"/>
        <v>954</v>
      </c>
      <c r="D2872">
        <f t="shared" si="232"/>
        <v>588</v>
      </c>
      <c r="E2872">
        <f t="array" ref="E2872">MIN(FIND(E$1:E$2,$A2872,C2872+1))-C2872</f>
        <v>4</v>
      </c>
      <c r="F2872">
        <f t="array" ref="F2872">MIN(FIND(F$1:F$2,$A2872,D2872+1))-D2872</f>
        <v>5</v>
      </c>
      <c r="G2872" t="str">
        <f t="shared" si="228"/>
        <v xml:space="preserve"> 7.1</v>
      </c>
      <c r="H2872" t="str">
        <f t="shared" si="229"/>
        <v xml:space="preserve"> 34.0</v>
      </c>
      <c r="I2872">
        <f t="shared" si="230"/>
        <v>7.1</v>
      </c>
      <c r="J2872">
        <f t="shared" si="231"/>
        <v>34</v>
      </c>
    </row>
    <row r="2873" spans="1:10" x14ac:dyDescent="0.2">
      <c r="A2873" t="s">
        <v>2918</v>
      </c>
      <c r="B2873" t="s">
        <v>2869</v>
      </c>
      <c r="C2873">
        <f t="shared" si="232"/>
        <v>954</v>
      </c>
      <c r="D2873">
        <f t="shared" si="232"/>
        <v>588</v>
      </c>
      <c r="E2873">
        <f t="array" ref="E2873">MIN(FIND(E$1:E$2,$A2873,C2873+1))-C2873</f>
        <v>4</v>
      </c>
      <c r="F2873">
        <f t="array" ref="F2873">MIN(FIND(F$1:F$2,$A2873,D2873+1))-D2873</f>
        <v>5</v>
      </c>
      <c r="G2873" t="str">
        <f t="shared" si="228"/>
        <v xml:space="preserve"> 9.5</v>
      </c>
      <c r="H2873" t="str">
        <f t="shared" si="229"/>
        <v xml:space="preserve"> 34.2</v>
      </c>
      <c r="I2873">
        <f t="shared" si="230"/>
        <v>9.5</v>
      </c>
      <c r="J2873">
        <f t="shared" si="231"/>
        <v>34.200000000000003</v>
      </c>
    </row>
    <row r="2874" spans="1:10" x14ac:dyDescent="0.2">
      <c r="A2874" t="s">
        <v>2919</v>
      </c>
      <c r="B2874" t="s">
        <v>2869</v>
      </c>
      <c r="C2874">
        <f t="shared" si="232"/>
        <v>953</v>
      </c>
      <c r="D2874">
        <f t="shared" si="232"/>
        <v>588</v>
      </c>
      <c r="E2874">
        <f t="array" ref="E2874">MIN(FIND(E$1:E$2,$A2874,C2874+1))-C2874</f>
        <v>5</v>
      </c>
      <c r="F2874">
        <f t="array" ref="F2874">MIN(FIND(F$1:F$2,$A2874,D2874+1))-D2874</f>
        <v>5</v>
      </c>
      <c r="G2874" t="str">
        <f t="shared" si="228"/>
        <v xml:space="preserve"> 11.7</v>
      </c>
      <c r="H2874" t="str">
        <f t="shared" si="229"/>
        <v xml:space="preserve"> 26.0</v>
      </c>
      <c r="I2874">
        <f t="shared" si="230"/>
        <v>11.7</v>
      </c>
      <c r="J2874">
        <f t="shared" si="231"/>
        <v>26</v>
      </c>
    </row>
    <row r="2875" spans="1:10" x14ac:dyDescent="0.2">
      <c r="A2875" t="s">
        <v>2920</v>
      </c>
      <c r="B2875" t="s">
        <v>2869</v>
      </c>
      <c r="C2875">
        <f t="shared" si="232"/>
        <v>944</v>
      </c>
      <c r="D2875">
        <f t="shared" si="232"/>
        <v>587</v>
      </c>
      <c r="E2875">
        <f t="array" ref="E2875">MIN(FIND(E$1:E$2,$A2875,C2875+1))-C2875</f>
        <v>5</v>
      </c>
      <c r="F2875">
        <f t="array" ref="F2875">MIN(FIND(F$1:F$2,$A2875,D2875+1))-D2875</f>
        <v>5</v>
      </c>
      <c r="G2875" t="str">
        <f t="shared" si="228"/>
        <v xml:space="preserve"> 26.8</v>
      </c>
      <c r="H2875" t="str">
        <f t="shared" si="229"/>
        <v xml:space="preserve"> 28.4</v>
      </c>
      <c r="I2875">
        <f t="shared" si="230"/>
        <v>26.8</v>
      </c>
      <c r="J2875">
        <f t="shared" si="231"/>
        <v>28.4</v>
      </c>
    </row>
    <row r="2876" spans="1:10" x14ac:dyDescent="0.2">
      <c r="A2876" t="s">
        <v>2921</v>
      </c>
      <c r="B2876" t="s">
        <v>2869</v>
      </c>
      <c r="C2876">
        <f t="shared" si="232"/>
        <v>965</v>
      </c>
      <c r="D2876">
        <f t="shared" si="232"/>
        <v>594</v>
      </c>
      <c r="E2876">
        <f t="array" ref="E2876">MIN(FIND(E$1:E$2,$A2876,C2876+1))-C2876</f>
        <v>4</v>
      </c>
      <c r="F2876">
        <f t="array" ref="F2876">MIN(FIND(F$1:F$2,$A2876,D2876+1))-D2876</f>
        <v>5</v>
      </c>
      <c r="G2876" t="str">
        <f t="shared" si="228"/>
        <v xml:space="preserve"> 3.6</v>
      </c>
      <c r="H2876" t="str">
        <f t="shared" si="229"/>
        <v xml:space="preserve"> 33.1</v>
      </c>
      <c r="I2876">
        <f t="shared" si="230"/>
        <v>3.6</v>
      </c>
      <c r="J2876">
        <f t="shared" si="231"/>
        <v>33.1</v>
      </c>
    </row>
    <row r="2877" spans="1:10" x14ac:dyDescent="0.2">
      <c r="A2877" t="s">
        <v>2922</v>
      </c>
      <c r="B2877" t="s">
        <v>2869</v>
      </c>
      <c r="C2877">
        <f t="shared" si="232"/>
        <v>953</v>
      </c>
      <c r="D2877">
        <f t="shared" si="232"/>
        <v>591</v>
      </c>
      <c r="E2877">
        <f t="array" ref="E2877">MIN(FIND(E$1:E$2,$A2877,C2877+1))-C2877</f>
        <v>5</v>
      </c>
      <c r="F2877">
        <f t="array" ref="F2877">MIN(FIND(F$1:F$2,$A2877,D2877+1))-D2877</f>
        <v>5</v>
      </c>
      <c r="G2877" t="str">
        <f t="shared" si="228"/>
        <v xml:space="preserve"> 10.3</v>
      </c>
      <c r="H2877" t="str">
        <f t="shared" si="229"/>
        <v xml:space="preserve"> 35.1</v>
      </c>
      <c r="I2877">
        <f t="shared" si="230"/>
        <v>10.3</v>
      </c>
      <c r="J2877">
        <f t="shared" si="231"/>
        <v>35.1</v>
      </c>
    </row>
    <row r="2878" spans="1:10" x14ac:dyDescent="0.2">
      <c r="A2878" t="s">
        <v>2923</v>
      </c>
      <c r="B2878" t="s">
        <v>2869</v>
      </c>
      <c r="C2878">
        <f t="shared" si="232"/>
        <v>949</v>
      </c>
      <c r="D2878">
        <f t="shared" si="232"/>
        <v>588</v>
      </c>
      <c r="E2878">
        <f t="array" ref="E2878">MIN(FIND(E$1:E$2,$A2878,C2878+1))-C2878</f>
        <v>5</v>
      </c>
      <c r="F2878">
        <f t="array" ref="F2878">MIN(FIND(F$1:F$2,$A2878,D2878+1))-D2878</f>
        <v>5</v>
      </c>
      <c r="G2878" t="str">
        <f t="shared" si="228"/>
        <v xml:space="preserve"> 22.6</v>
      </c>
      <c r="H2878" t="str">
        <f t="shared" si="229"/>
        <v xml:space="preserve"> 29.2</v>
      </c>
      <c r="I2878">
        <f t="shared" si="230"/>
        <v>22.6</v>
      </c>
      <c r="J2878">
        <f t="shared" si="231"/>
        <v>29.2</v>
      </c>
    </row>
    <row r="2879" spans="1:10" x14ac:dyDescent="0.2">
      <c r="A2879" t="s">
        <v>2924</v>
      </c>
      <c r="B2879" t="s">
        <v>2869</v>
      </c>
      <c r="C2879">
        <f t="shared" si="232"/>
        <v>948</v>
      </c>
      <c r="D2879">
        <f t="shared" si="232"/>
        <v>587</v>
      </c>
      <c r="E2879">
        <f t="array" ref="E2879">MIN(FIND(E$1:E$2,$A2879,C2879+1))-C2879</f>
        <v>5</v>
      </c>
      <c r="F2879">
        <f t="array" ref="F2879">MIN(FIND(F$1:F$2,$A2879,D2879+1))-D2879</f>
        <v>5</v>
      </c>
      <c r="G2879" t="str">
        <f t="shared" si="228"/>
        <v xml:space="preserve"> 13.3</v>
      </c>
      <c r="H2879" t="str">
        <f t="shared" si="229"/>
        <v xml:space="preserve"> 32.8</v>
      </c>
      <c r="I2879">
        <f t="shared" si="230"/>
        <v>13.3</v>
      </c>
      <c r="J2879">
        <f t="shared" si="231"/>
        <v>32.799999999999997</v>
      </c>
    </row>
    <row r="2880" spans="1:10" x14ac:dyDescent="0.2">
      <c r="A2880" t="s">
        <v>2925</v>
      </c>
      <c r="B2880" t="s">
        <v>2869</v>
      </c>
      <c r="C2880">
        <f t="shared" si="232"/>
        <v>943</v>
      </c>
      <c r="D2880">
        <f t="shared" si="232"/>
        <v>587</v>
      </c>
      <c r="E2880">
        <f t="array" ref="E2880">MIN(FIND(E$1:E$2,$A2880,C2880+1))-C2880</f>
        <v>5</v>
      </c>
      <c r="F2880">
        <f t="array" ref="F2880">MIN(FIND(F$1:F$2,$A2880,D2880+1))-D2880</f>
        <v>5</v>
      </c>
      <c r="G2880" t="str">
        <f t="shared" si="228"/>
        <v xml:space="preserve"> 10.1</v>
      </c>
      <c r="H2880" t="str">
        <f t="shared" si="229"/>
        <v xml:space="preserve"> 32.9</v>
      </c>
      <c r="I2880">
        <f t="shared" si="230"/>
        <v>10.1</v>
      </c>
      <c r="J2880">
        <f t="shared" si="231"/>
        <v>32.9</v>
      </c>
    </row>
    <row r="2881" spans="1:10" x14ac:dyDescent="0.2">
      <c r="A2881" t="s">
        <v>2926</v>
      </c>
      <c r="B2881" t="s">
        <v>2869</v>
      </c>
      <c r="C2881">
        <f t="shared" si="232"/>
        <v>958</v>
      </c>
      <c r="D2881">
        <f t="shared" si="232"/>
        <v>591</v>
      </c>
      <c r="E2881">
        <f t="array" ref="E2881">MIN(FIND(E$1:E$2,$A2881,C2881+1))-C2881</f>
        <v>5</v>
      </c>
      <c r="F2881">
        <f t="array" ref="F2881">MIN(FIND(F$1:F$2,$A2881,D2881+1))-D2881</f>
        <v>5</v>
      </c>
      <c r="G2881" t="str">
        <f t="shared" si="228"/>
        <v xml:space="preserve"> 19.6</v>
      </c>
      <c r="H2881" t="str">
        <f t="shared" si="229"/>
        <v xml:space="preserve"> 26.4</v>
      </c>
      <c r="I2881">
        <f t="shared" si="230"/>
        <v>19.600000000000001</v>
      </c>
      <c r="J2881">
        <f t="shared" si="231"/>
        <v>26.4</v>
      </c>
    </row>
    <row r="2882" spans="1:10" x14ac:dyDescent="0.2">
      <c r="A2882" t="s">
        <v>2927</v>
      </c>
      <c r="B2882" t="s">
        <v>2869</v>
      </c>
      <c r="C2882">
        <f t="shared" si="232"/>
        <v>950</v>
      </c>
      <c r="D2882">
        <f t="shared" si="232"/>
        <v>588</v>
      </c>
      <c r="E2882">
        <f t="array" ref="E2882">MIN(FIND(E$1:E$2,$A2882,C2882+1))-C2882</f>
        <v>4</v>
      </c>
      <c r="F2882">
        <f t="array" ref="F2882">MIN(FIND(F$1:F$2,$A2882,D2882+1))-D2882</f>
        <v>5</v>
      </c>
      <c r="G2882" t="str">
        <f t="shared" si="228"/>
        <v xml:space="preserve"> 9.4</v>
      </c>
      <c r="H2882" t="str">
        <f t="shared" si="229"/>
        <v xml:space="preserve"> 27.7</v>
      </c>
      <c r="I2882">
        <f t="shared" si="230"/>
        <v>9.4</v>
      </c>
      <c r="J2882">
        <f t="shared" si="231"/>
        <v>27.7</v>
      </c>
    </row>
    <row r="2883" spans="1:10" x14ac:dyDescent="0.2">
      <c r="A2883" t="s">
        <v>2928</v>
      </c>
      <c r="B2883" t="s">
        <v>2869</v>
      </c>
      <c r="C2883">
        <f t="shared" si="232"/>
        <v>960</v>
      </c>
      <c r="D2883">
        <f t="shared" si="232"/>
        <v>591</v>
      </c>
      <c r="E2883">
        <f t="array" ref="E2883">MIN(FIND(E$1:E$2,$A2883,C2883+1))-C2883</f>
        <v>5</v>
      </c>
      <c r="F2883">
        <f t="array" ref="F2883">MIN(FIND(F$1:F$2,$A2883,D2883+1))-D2883</f>
        <v>5</v>
      </c>
      <c r="G2883" t="str">
        <f t="shared" si="228"/>
        <v xml:space="preserve"> 24.5</v>
      </c>
      <c r="H2883" t="str">
        <f t="shared" si="229"/>
        <v xml:space="preserve"> 17.8</v>
      </c>
      <c r="I2883">
        <f t="shared" si="230"/>
        <v>24.5</v>
      </c>
      <c r="J2883">
        <f t="shared" si="231"/>
        <v>17.8</v>
      </c>
    </row>
    <row r="2884" spans="1:10" x14ac:dyDescent="0.2">
      <c r="A2884" t="s">
        <v>2929</v>
      </c>
      <c r="B2884" t="s">
        <v>2869</v>
      </c>
      <c r="C2884">
        <f t="shared" si="232"/>
        <v>946</v>
      </c>
      <c r="D2884">
        <f t="shared" si="232"/>
        <v>588</v>
      </c>
      <c r="E2884">
        <f t="array" ref="E2884">MIN(FIND(E$1:E$2,$A2884,C2884+1))-C2884</f>
        <v>5</v>
      </c>
      <c r="F2884">
        <f t="array" ref="F2884">MIN(FIND(F$1:F$2,$A2884,D2884+1))-D2884</f>
        <v>5</v>
      </c>
      <c r="G2884" t="str">
        <f t="shared" si="228"/>
        <v xml:space="preserve"> 14.2</v>
      </c>
      <c r="H2884" t="str">
        <f t="shared" si="229"/>
        <v xml:space="preserve"> 33.2</v>
      </c>
      <c r="I2884">
        <f t="shared" si="230"/>
        <v>14.2</v>
      </c>
      <c r="J2884">
        <f t="shared" si="231"/>
        <v>33.200000000000003</v>
      </c>
    </row>
    <row r="2885" spans="1:10" x14ac:dyDescent="0.2">
      <c r="A2885" t="s">
        <v>2930</v>
      </c>
      <c r="B2885" t="s">
        <v>2869</v>
      </c>
      <c r="C2885">
        <f t="shared" si="232"/>
        <v>949</v>
      </c>
      <c r="D2885">
        <f t="shared" si="232"/>
        <v>588</v>
      </c>
      <c r="E2885">
        <f t="array" ref="E2885">MIN(FIND(E$1:E$2,$A2885,C2885+1))-C2885</f>
        <v>4</v>
      </c>
      <c r="F2885">
        <f t="array" ref="F2885">MIN(FIND(F$1:F$2,$A2885,D2885+1))-D2885</f>
        <v>5</v>
      </c>
      <c r="G2885" t="str">
        <f t="shared" si="228"/>
        <v xml:space="preserve"> 5.9</v>
      </c>
      <c r="H2885" t="str">
        <f t="shared" si="229"/>
        <v xml:space="preserve"> 31.9</v>
      </c>
      <c r="I2885">
        <f t="shared" si="230"/>
        <v>5.9</v>
      </c>
      <c r="J2885">
        <f t="shared" si="231"/>
        <v>31.9</v>
      </c>
    </row>
    <row r="2886" spans="1:10" x14ac:dyDescent="0.2">
      <c r="A2886" t="s">
        <v>2931</v>
      </c>
      <c r="B2886" t="s">
        <v>2869</v>
      </c>
      <c r="C2886">
        <f t="shared" si="232"/>
        <v>955</v>
      </c>
      <c r="D2886">
        <f t="shared" si="232"/>
        <v>588</v>
      </c>
      <c r="E2886">
        <f t="array" ref="E2886">MIN(FIND(E$1:E$2,$A2886,C2886+1))-C2886</f>
        <v>5</v>
      </c>
      <c r="F2886">
        <f t="array" ref="F2886">MIN(FIND(F$1:F$2,$A2886,D2886+1))-D2886</f>
        <v>5</v>
      </c>
      <c r="G2886" t="str">
        <f t="shared" si="228"/>
        <v xml:space="preserve"> 24.3</v>
      </c>
      <c r="H2886" t="str">
        <f t="shared" si="229"/>
        <v xml:space="preserve"> 18.8</v>
      </c>
      <c r="I2886">
        <f t="shared" si="230"/>
        <v>24.3</v>
      </c>
      <c r="J2886">
        <f t="shared" si="231"/>
        <v>18.8</v>
      </c>
    </row>
    <row r="2887" spans="1:10" x14ac:dyDescent="0.2">
      <c r="A2887" t="s">
        <v>2932</v>
      </c>
      <c r="B2887" t="s">
        <v>2869</v>
      </c>
      <c r="C2887">
        <f t="shared" si="232"/>
        <v>954</v>
      </c>
      <c r="D2887">
        <f t="shared" si="232"/>
        <v>588</v>
      </c>
      <c r="E2887">
        <f t="array" ref="E2887">MIN(FIND(E$1:E$2,$A2887,C2887+1))-C2887</f>
        <v>5</v>
      </c>
      <c r="F2887">
        <f t="array" ref="F2887">MIN(FIND(F$1:F$2,$A2887,D2887+1))-D2887</f>
        <v>5</v>
      </c>
      <c r="G2887" t="str">
        <f t="shared" si="228"/>
        <v xml:space="preserve"> 11.1</v>
      </c>
      <c r="H2887" t="str">
        <f t="shared" si="229"/>
        <v xml:space="preserve"> 30.6</v>
      </c>
      <c r="I2887">
        <f t="shared" si="230"/>
        <v>11.1</v>
      </c>
      <c r="J2887">
        <f t="shared" si="231"/>
        <v>30.6</v>
      </c>
    </row>
    <row r="2888" spans="1:10" x14ac:dyDescent="0.2">
      <c r="A2888" t="s">
        <v>2933</v>
      </c>
      <c r="B2888" t="s">
        <v>2869</v>
      </c>
      <c r="C2888">
        <f t="shared" si="232"/>
        <v>951</v>
      </c>
      <c r="D2888">
        <f t="shared" si="232"/>
        <v>588</v>
      </c>
      <c r="E2888">
        <f t="array" ref="E2888">MIN(FIND(E$1:E$2,$A2888,C2888+1))-C2888</f>
        <v>5</v>
      </c>
      <c r="F2888">
        <f t="array" ref="F2888">MIN(FIND(F$1:F$2,$A2888,D2888+1))-D2888</f>
        <v>5</v>
      </c>
      <c r="G2888" t="str">
        <f t="shared" si="228"/>
        <v xml:space="preserve"> 16.8</v>
      </c>
      <c r="H2888" t="str">
        <f t="shared" si="229"/>
        <v xml:space="preserve"> 28.7</v>
      </c>
      <c r="I2888">
        <f t="shared" si="230"/>
        <v>16.8</v>
      </c>
      <c r="J2888">
        <f t="shared" si="231"/>
        <v>28.7</v>
      </c>
    </row>
    <row r="2889" spans="1:10" x14ac:dyDescent="0.2">
      <c r="A2889" t="s">
        <v>2934</v>
      </c>
      <c r="B2889" t="s">
        <v>2869</v>
      </c>
      <c r="C2889">
        <f t="shared" si="232"/>
        <v>953</v>
      </c>
      <c r="D2889">
        <f t="shared" si="232"/>
        <v>591</v>
      </c>
      <c r="E2889">
        <f t="array" ref="E2889">MIN(FIND(E$1:E$2,$A2889,C2889+1))-C2889</f>
        <v>5</v>
      </c>
      <c r="F2889">
        <f t="array" ref="F2889">MIN(FIND(F$1:F$2,$A2889,D2889+1))-D2889</f>
        <v>5</v>
      </c>
      <c r="G2889" t="str">
        <f t="shared" si="228"/>
        <v xml:space="preserve"> 12.6</v>
      </c>
      <c r="H2889" t="str">
        <f t="shared" si="229"/>
        <v xml:space="preserve"> 39.9</v>
      </c>
      <c r="I2889">
        <f t="shared" si="230"/>
        <v>12.6</v>
      </c>
      <c r="J2889">
        <f t="shared" si="231"/>
        <v>39.9</v>
      </c>
    </row>
    <row r="2890" spans="1:10" x14ac:dyDescent="0.2">
      <c r="A2890" t="s">
        <v>2935</v>
      </c>
      <c r="B2890" t="s">
        <v>2869</v>
      </c>
      <c r="C2890">
        <f t="shared" si="232"/>
        <v>948</v>
      </c>
      <c r="D2890">
        <f t="shared" si="232"/>
        <v>590</v>
      </c>
      <c r="E2890">
        <f t="array" ref="E2890">MIN(FIND(E$1:E$2,$A2890,C2890+1))-C2890</f>
        <v>5</v>
      </c>
      <c r="F2890">
        <f t="array" ref="F2890">MIN(FIND(F$1:F$2,$A2890,D2890+1))-D2890</f>
        <v>5</v>
      </c>
      <c r="G2890" t="str">
        <f t="shared" si="228"/>
        <v xml:space="preserve"> 15.1</v>
      </c>
      <c r="H2890" t="str">
        <f t="shared" si="229"/>
        <v xml:space="preserve"> 34.0</v>
      </c>
      <c r="I2890">
        <f t="shared" si="230"/>
        <v>15.1</v>
      </c>
      <c r="J2890">
        <f t="shared" si="231"/>
        <v>34</v>
      </c>
    </row>
    <row r="2891" spans="1:10" x14ac:dyDescent="0.2">
      <c r="A2891" t="s">
        <v>2936</v>
      </c>
      <c r="B2891" t="s">
        <v>2869</v>
      </c>
      <c r="C2891">
        <f t="shared" si="232"/>
        <v>950</v>
      </c>
      <c r="D2891">
        <f t="shared" si="232"/>
        <v>590</v>
      </c>
      <c r="E2891">
        <f t="array" ref="E2891">MIN(FIND(E$1:E$2,$A2891,C2891+1))-C2891</f>
        <v>5</v>
      </c>
      <c r="F2891">
        <f t="array" ref="F2891">MIN(FIND(F$1:F$2,$A2891,D2891+1))-D2891</f>
        <v>5</v>
      </c>
      <c r="G2891" t="str">
        <f t="shared" si="228"/>
        <v xml:space="preserve"> 17.1</v>
      </c>
      <c r="H2891" t="str">
        <f t="shared" si="229"/>
        <v xml:space="preserve"> 26.4</v>
      </c>
      <c r="I2891">
        <f t="shared" si="230"/>
        <v>17.100000000000001</v>
      </c>
      <c r="J2891">
        <f t="shared" si="231"/>
        <v>26.4</v>
      </c>
    </row>
    <row r="2892" spans="1:10" x14ac:dyDescent="0.2">
      <c r="A2892" t="s">
        <v>2937</v>
      </c>
      <c r="B2892" t="s">
        <v>2869</v>
      </c>
      <c r="C2892">
        <f t="shared" si="232"/>
        <v>959</v>
      </c>
      <c r="D2892">
        <f t="shared" si="232"/>
        <v>591</v>
      </c>
      <c r="E2892">
        <f t="array" ref="E2892">MIN(FIND(E$1:E$2,$A2892,C2892+1))-C2892</f>
        <v>5</v>
      </c>
      <c r="F2892">
        <f t="array" ref="F2892">MIN(FIND(F$1:F$2,$A2892,D2892+1))-D2892</f>
        <v>5</v>
      </c>
      <c r="G2892" t="str">
        <f t="shared" si="228"/>
        <v xml:space="preserve"> 14.5</v>
      </c>
      <c r="H2892" t="str">
        <f t="shared" si="229"/>
        <v xml:space="preserve"> 26.0</v>
      </c>
      <c r="I2892">
        <f t="shared" si="230"/>
        <v>14.5</v>
      </c>
      <c r="J2892">
        <f t="shared" si="231"/>
        <v>26</v>
      </c>
    </row>
    <row r="2893" spans="1:10" x14ac:dyDescent="0.2">
      <c r="A2893" t="s">
        <v>2938</v>
      </c>
      <c r="B2893" t="s">
        <v>2869</v>
      </c>
      <c r="C2893">
        <f t="shared" si="232"/>
        <v>952</v>
      </c>
      <c r="D2893">
        <f t="shared" si="232"/>
        <v>588</v>
      </c>
      <c r="E2893">
        <f t="array" ref="E2893">MIN(FIND(E$1:E$2,$A2893,C2893+1))-C2893</f>
        <v>4</v>
      </c>
      <c r="F2893">
        <f t="array" ref="F2893">MIN(FIND(F$1:F$2,$A2893,D2893+1))-D2893</f>
        <v>5</v>
      </c>
      <c r="G2893" t="str">
        <f t="shared" si="228"/>
        <v xml:space="preserve"> 5.4</v>
      </c>
      <c r="H2893" t="str">
        <f t="shared" si="229"/>
        <v xml:space="preserve"> 32.4</v>
      </c>
      <c r="I2893">
        <f t="shared" si="230"/>
        <v>5.4</v>
      </c>
      <c r="J2893">
        <f t="shared" si="231"/>
        <v>32.4</v>
      </c>
    </row>
    <row r="2894" spans="1:10" x14ac:dyDescent="0.2">
      <c r="A2894" t="s">
        <v>2939</v>
      </c>
      <c r="B2894" t="s">
        <v>2869</v>
      </c>
      <c r="C2894">
        <f t="shared" si="232"/>
        <v>957</v>
      </c>
      <c r="D2894">
        <f t="shared" si="232"/>
        <v>588</v>
      </c>
      <c r="E2894">
        <f t="array" ref="E2894">MIN(FIND(E$1:E$2,$A2894,C2894+1))-C2894</f>
        <v>5</v>
      </c>
      <c r="F2894">
        <f t="array" ref="F2894">MIN(FIND(F$1:F$2,$A2894,D2894+1))-D2894</f>
        <v>5</v>
      </c>
      <c r="G2894" t="str">
        <f t="shared" si="228"/>
        <v xml:space="preserve"> 19.8</v>
      </c>
      <c r="H2894" t="str">
        <f t="shared" si="229"/>
        <v xml:space="preserve"> 22.2</v>
      </c>
      <c r="I2894">
        <f t="shared" si="230"/>
        <v>19.8</v>
      </c>
      <c r="J2894">
        <f t="shared" si="231"/>
        <v>22.2</v>
      </c>
    </row>
    <row r="2895" spans="1:10" x14ac:dyDescent="0.2">
      <c r="A2895" t="s">
        <v>2940</v>
      </c>
      <c r="B2895" t="s">
        <v>2869</v>
      </c>
      <c r="C2895">
        <f t="shared" si="232"/>
        <v>960</v>
      </c>
      <c r="D2895">
        <f t="shared" si="232"/>
        <v>591</v>
      </c>
      <c r="E2895">
        <f t="array" ref="E2895">MIN(FIND(E$1:E$2,$A2895,C2895+1))-C2895</f>
        <v>4</v>
      </c>
      <c r="F2895">
        <f t="array" ref="F2895">MIN(FIND(F$1:F$2,$A2895,D2895+1))-D2895</f>
        <v>5</v>
      </c>
      <c r="G2895" t="str">
        <f t="shared" si="228"/>
        <v xml:space="preserve"> 8.1</v>
      </c>
      <c r="H2895" t="str">
        <f t="shared" si="229"/>
        <v xml:space="preserve"> 22.2</v>
      </c>
      <c r="I2895">
        <f t="shared" si="230"/>
        <v>8.1</v>
      </c>
      <c r="J2895">
        <f t="shared" si="231"/>
        <v>22.2</v>
      </c>
    </row>
    <row r="2896" spans="1:10" x14ac:dyDescent="0.2">
      <c r="A2896" t="s">
        <v>2941</v>
      </c>
      <c r="B2896" t="s">
        <v>2869</v>
      </c>
      <c r="C2896">
        <f t="shared" si="232"/>
        <v>969</v>
      </c>
      <c r="D2896">
        <f t="shared" si="232"/>
        <v>593</v>
      </c>
      <c r="E2896">
        <f t="array" ref="E2896">MIN(FIND(E$1:E$2,$A2896,C2896+1))-C2896</f>
        <v>4</v>
      </c>
      <c r="F2896">
        <f t="array" ref="F2896">MIN(FIND(F$1:F$2,$A2896,D2896+1))-D2896</f>
        <v>5</v>
      </c>
      <c r="G2896" t="str">
        <f t="shared" si="228"/>
        <v xml:space="preserve"> 6.3</v>
      </c>
      <c r="H2896" t="str">
        <f t="shared" si="229"/>
        <v xml:space="preserve"> 39.2</v>
      </c>
      <c r="I2896">
        <f t="shared" si="230"/>
        <v>6.3</v>
      </c>
      <c r="J2896">
        <f t="shared" si="231"/>
        <v>39.200000000000003</v>
      </c>
    </row>
    <row r="2897" spans="1:10" x14ac:dyDescent="0.2">
      <c r="A2897" t="s">
        <v>2942</v>
      </c>
      <c r="B2897" t="s">
        <v>2869</v>
      </c>
      <c r="C2897">
        <f t="shared" si="232"/>
        <v>953</v>
      </c>
      <c r="D2897">
        <f t="shared" si="232"/>
        <v>591</v>
      </c>
      <c r="E2897">
        <f t="array" ref="E2897">MIN(FIND(E$1:E$2,$A2897,C2897+1))-C2897</f>
        <v>5</v>
      </c>
      <c r="F2897">
        <f t="array" ref="F2897">MIN(FIND(F$1:F$2,$A2897,D2897+1))-D2897</f>
        <v>5</v>
      </c>
      <c r="G2897" t="str">
        <f t="shared" si="228"/>
        <v xml:space="preserve"> 13.9</v>
      </c>
      <c r="H2897" t="str">
        <f t="shared" si="229"/>
        <v xml:space="preserve"> 22.9</v>
      </c>
      <c r="I2897">
        <f t="shared" si="230"/>
        <v>13.9</v>
      </c>
      <c r="J2897">
        <f t="shared" si="231"/>
        <v>22.9</v>
      </c>
    </row>
    <row r="2898" spans="1:10" x14ac:dyDescent="0.2">
      <c r="A2898" t="s">
        <v>2943</v>
      </c>
      <c r="B2898" t="s">
        <v>2869</v>
      </c>
      <c r="C2898">
        <f t="shared" si="232"/>
        <v>950</v>
      </c>
      <c r="D2898">
        <f t="shared" si="232"/>
        <v>587</v>
      </c>
      <c r="E2898">
        <f t="array" ref="E2898">MIN(FIND(E$1:E$2,$A2898,C2898+1))-C2898</f>
        <v>5</v>
      </c>
      <c r="F2898">
        <f t="array" ref="F2898">MIN(FIND(F$1:F$2,$A2898,D2898+1))-D2898</f>
        <v>5</v>
      </c>
      <c r="G2898" t="str">
        <f t="shared" si="228"/>
        <v xml:space="preserve"> 10.8</v>
      </c>
      <c r="H2898" t="str">
        <f t="shared" si="229"/>
        <v xml:space="preserve"> 35.4</v>
      </c>
      <c r="I2898">
        <f t="shared" si="230"/>
        <v>10.8</v>
      </c>
      <c r="J2898">
        <f t="shared" si="231"/>
        <v>35.4</v>
      </c>
    </row>
    <row r="2899" spans="1:10" x14ac:dyDescent="0.2">
      <c r="A2899" t="s">
        <v>2944</v>
      </c>
      <c r="B2899" t="s">
        <v>2869</v>
      </c>
      <c r="C2899">
        <f t="shared" si="232"/>
        <v>945</v>
      </c>
      <c r="D2899">
        <f t="shared" si="232"/>
        <v>588</v>
      </c>
      <c r="E2899">
        <f t="array" ref="E2899">MIN(FIND(E$1:E$2,$A2899,C2899+1))-C2899</f>
        <v>5</v>
      </c>
      <c r="F2899">
        <f t="array" ref="F2899">MIN(FIND(F$1:F$2,$A2899,D2899+1))-D2899</f>
        <v>5</v>
      </c>
      <c r="G2899" t="str">
        <f t="shared" si="228"/>
        <v xml:space="preserve"> 12.8</v>
      </c>
      <c r="H2899" t="str">
        <f t="shared" si="229"/>
        <v xml:space="preserve"> 28.8</v>
      </c>
      <c r="I2899">
        <f t="shared" si="230"/>
        <v>12.8</v>
      </c>
      <c r="J2899">
        <f t="shared" si="231"/>
        <v>28.8</v>
      </c>
    </row>
    <row r="2900" spans="1:10" x14ac:dyDescent="0.2">
      <c r="A2900" t="s">
        <v>2945</v>
      </c>
      <c r="B2900" t="s">
        <v>2869</v>
      </c>
      <c r="C2900">
        <f t="shared" si="232"/>
        <v>955</v>
      </c>
      <c r="D2900">
        <f t="shared" si="232"/>
        <v>590</v>
      </c>
      <c r="E2900">
        <f t="array" ref="E2900">MIN(FIND(E$1:E$2,$A2900,C2900+1))-C2900</f>
        <v>4</v>
      </c>
      <c r="F2900">
        <f t="array" ref="F2900">MIN(FIND(F$1:F$2,$A2900,D2900+1))-D2900</f>
        <v>5</v>
      </c>
      <c r="G2900" t="str">
        <f t="shared" si="228"/>
        <v xml:space="preserve"> 6.6</v>
      </c>
      <c r="H2900" t="str">
        <f t="shared" si="229"/>
        <v xml:space="preserve"> 20.3</v>
      </c>
      <c r="I2900">
        <f t="shared" si="230"/>
        <v>6.6</v>
      </c>
      <c r="J2900">
        <f t="shared" si="231"/>
        <v>20.3</v>
      </c>
    </row>
    <row r="2901" spans="1:10" x14ac:dyDescent="0.2">
      <c r="A2901" t="s">
        <v>2946</v>
      </c>
      <c r="B2901" t="s">
        <v>2869</v>
      </c>
      <c r="C2901">
        <f t="shared" si="232"/>
        <v>956</v>
      </c>
      <c r="D2901">
        <f t="shared" si="232"/>
        <v>590</v>
      </c>
      <c r="E2901">
        <f t="array" ref="E2901">MIN(FIND(E$1:E$2,$A2901,C2901+1))-C2901</f>
        <v>5</v>
      </c>
      <c r="F2901">
        <f t="array" ref="F2901">MIN(FIND(F$1:F$2,$A2901,D2901+1))-D2901</f>
        <v>5</v>
      </c>
      <c r="G2901" t="str">
        <f t="shared" si="228"/>
        <v xml:space="preserve"> 12.6</v>
      </c>
      <c r="H2901" t="str">
        <f t="shared" si="229"/>
        <v xml:space="preserve"> 22.0</v>
      </c>
      <c r="I2901">
        <f t="shared" si="230"/>
        <v>12.6</v>
      </c>
      <c r="J2901">
        <f t="shared" si="231"/>
        <v>22</v>
      </c>
    </row>
    <row r="2902" spans="1:10" x14ac:dyDescent="0.2">
      <c r="A2902" t="s">
        <v>2947</v>
      </c>
      <c r="B2902" t="s">
        <v>2869</v>
      </c>
      <c r="C2902">
        <f t="shared" si="232"/>
        <v>958</v>
      </c>
      <c r="D2902">
        <f t="shared" si="232"/>
        <v>591</v>
      </c>
      <c r="E2902">
        <f t="array" ref="E2902">MIN(FIND(E$1:E$2,$A2902,C2902+1))-C2902</f>
        <v>5</v>
      </c>
      <c r="F2902">
        <f t="array" ref="F2902">MIN(FIND(F$1:F$2,$A2902,D2902+1))-D2902</f>
        <v>5</v>
      </c>
      <c r="G2902" t="str">
        <f t="shared" si="228"/>
        <v xml:space="preserve"> 10.4</v>
      </c>
      <c r="H2902" t="str">
        <f t="shared" si="229"/>
        <v xml:space="preserve"> 22.1</v>
      </c>
      <c r="I2902">
        <f t="shared" si="230"/>
        <v>10.4</v>
      </c>
      <c r="J2902">
        <f t="shared" si="231"/>
        <v>22.1</v>
      </c>
    </row>
    <row r="2903" spans="1:10" x14ac:dyDescent="0.2">
      <c r="A2903" t="s">
        <v>2948</v>
      </c>
      <c r="B2903" t="s">
        <v>2869</v>
      </c>
      <c r="C2903">
        <f t="shared" si="232"/>
        <v>952</v>
      </c>
      <c r="D2903">
        <f t="shared" si="232"/>
        <v>590</v>
      </c>
      <c r="E2903">
        <f t="array" ref="E2903">MIN(FIND(E$1:E$2,$A2903,C2903+1))-C2903</f>
        <v>5</v>
      </c>
      <c r="F2903">
        <f t="array" ref="F2903">MIN(FIND(F$1:F$2,$A2903,D2903+1))-D2903</f>
        <v>5</v>
      </c>
      <c r="G2903" t="str">
        <f t="shared" si="228"/>
        <v xml:space="preserve"> 19.3</v>
      </c>
      <c r="H2903" t="str">
        <f t="shared" si="229"/>
        <v xml:space="preserve"> 28.3</v>
      </c>
      <c r="I2903">
        <f t="shared" si="230"/>
        <v>19.3</v>
      </c>
      <c r="J2903">
        <f t="shared" si="231"/>
        <v>28.3</v>
      </c>
    </row>
    <row r="2904" spans="1:10" x14ac:dyDescent="0.2">
      <c r="A2904" t="s">
        <v>2949</v>
      </c>
      <c r="B2904" t="s">
        <v>2869</v>
      </c>
      <c r="C2904">
        <f t="shared" si="232"/>
        <v>948</v>
      </c>
      <c r="D2904">
        <f t="shared" si="232"/>
        <v>590</v>
      </c>
      <c r="E2904">
        <f t="array" ref="E2904">MIN(FIND(E$1:E$2,$A2904,C2904+1))-C2904</f>
        <v>5</v>
      </c>
      <c r="F2904">
        <f t="array" ref="F2904">MIN(FIND(F$1:F$2,$A2904,D2904+1))-D2904</f>
        <v>5</v>
      </c>
      <c r="G2904" t="str">
        <f t="shared" si="228"/>
        <v xml:space="preserve"> 18.3</v>
      </c>
      <c r="H2904" t="str">
        <f t="shared" si="229"/>
        <v xml:space="preserve"> 28.4</v>
      </c>
      <c r="I2904">
        <f t="shared" si="230"/>
        <v>18.3</v>
      </c>
      <c r="J2904">
        <f t="shared" si="231"/>
        <v>28.4</v>
      </c>
    </row>
    <row r="2905" spans="1:10" x14ac:dyDescent="0.2">
      <c r="A2905" t="s">
        <v>2950</v>
      </c>
      <c r="B2905" t="s">
        <v>2869</v>
      </c>
      <c r="C2905">
        <f t="shared" si="232"/>
        <v>958</v>
      </c>
      <c r="D2905">
        <f t="shared" si="232"/>
        <v>591</v>
      </c>
      <c r="E2905">
        <f t="array" ref="E2905">MIN(FIND(E$1:E$2,$A2905,C2905+1))-C2905</f>
        <v>5</v>
      </c>
      <c r="F2905">
        <f t="array" ref="F2905">MIN(FIND(F$1:F$2,$A2905,D2905+1))-D2905</f>
        <v>5</v>
      </c>
      <c r="G2905" t="str">
        <f t="shared" si="228"/>
        <v xml:space="preserve"> 11.7</v>
      </c>
      <c r="H2905" t="str">
        <f t="shared" si="229"/>
        <v xml:space="preserve"> 29.9</v>
      </c>
      <c r="I2905">
        <f t="shared" si="230"/>
        <v>11.7</v>
      </c>
      <c r="J2905">
        <f t="shared" si="231"/>
        <v>29.9</v>
      </c>
    </row>
    <row r="2906" spans="1:10" x14ac:dyDescent="0.2">
      <c r="A2906" t="s">
        <v>2951</v>
      </c>
      <c r="B2906" t="s">
        <v>2869</v>
      </c>
      <c r="C2906">
        <f t="shared" si="232"/>
        <v>950</v>
      </c>
      <c r="D2906">
        <f t="shared" si="232"/>
        <v>590</v>
      </c>
      <c r="E2906">
        <f t="array" ref="E2906">MIN(FIND(E$1:E$2,$A2906,C2906+1))-C2906</f>
        <v>5</v>
      </c>
      <c r="F2906">
        <f t="array" ref="F2906">MIN(FIND(F$1:F$2,$A2906,D2906+1))-D2906</f>
        <v>5</v>
      </c>
      <c r="G2906" t="str">
        <f t="shared" si="228"/>
        <v xml:space="preserve"> 18.4</v>
      </c>
      <c r="H2906" t="str">
        <f t="shared" si="229"/>
        <v xml:space="preserve"> 20.7</v>
      </c>
      <c r="I2906">
        <f t="shared" si="230"/>
        <v>18.399999999999999</v>
      </c>
      <c r="J2906">
        <f t="shared" si="231"/>
        <v>20.7</v>
      </c>
    </row>
    <row r="2907" spans="1:10" x14ac:dyDescent="0.2">
      <c r="A2907" t="s">
        <v>2952</v>
      </c>
      <c r="B2907" t="s">
        <v>2869</v>
      </c>
      <c r="C2907">
        <f t="shared" si="232"/>
        <v>954</v>
      </c>
      <c r="D2907">
        <f t="shared" si="232"/>
        <v>591</v>
      </c>
      <c r="E2907">
        <f t="array" ref="E2907">MIN(FIND(E$1:E$2,$A2907,C2907+1))-C2907</f>
        <v>5</v>
      </c>
      <c r="F2907">
        <f t="array" ref="F2907">MIN(FIND(F$1:F$2,$A2907,D2907+1))-D2907</f>
        <v>5</v>
      </c>
      <c r="G2907" t="str">
        <f t="shared" si="228"/>
        <v xml:space="preserve"> 16.0</v>
      </c>
      <c r="H2907" t="str">
        <f t="shared" si="229"/>
        <v xml:space="preserve"> 31.3</v>
      </c>
      <c r="I2907">
        <f t="shared" si="230"/>
        <v>16</v>
      </c>
      <c r="J2907">
        <f t="shared" si="231"/>
        <v>31.3</v>
      </c>
    </row>
    <row r="2908" spans="1:10" x14ac:dyDescent="0.2">
      <c r="A2908" t="s">
        <v>2953</v>
      </c>
      <c r="B2908" t="s">
        <v>2869</v>
      </c>
      <c r="C2908">
        <f t="shared" si="232"/>
        <v>963</v>
      </c>
      <c r="D2908">
        <f t="shared" si="232"/>
        <v>591</v>
      </c>
      <c r="E2908">
        <f t="array" ref="E2908">MIN(FIND(E$1:E$2,$A2908,C2908+1))-C2908</f>
        <v>4</v>
      </c>
      <c r="F2908">
        <f t="array" ref="F2908">MIN(FIND(F$1:F$2,$A2908,D2908+1))-D2908</f>
        <v>5</v>
      </c>
      <c r="G2908" t="str">
        <f t="shared" si="228"/>
        <v xml:space="preserve"> 7.6</v>
      </c>
      <c r="H2908" t="str">
        <f t="shared" si="229"/>
        <v xml:space="preserve"> 38.0</v>
      </c>
      <c r="I2908">
        <f t="shared" si="230"/>
        <v>7.6</v>
      </c>
      <c r="J2908">
        <f t="shared" si="231"/>
        <v>38</v>
      </c>
    </row>
    <row r="2909" spans="1:10" x14ac:dyDescent="0.2">
      <c r="A2909" t="s">
        <v>2954</v>
      </c>
      <c r="B2909" t="s">
        <v>2869</v>
      </c>
      <c r="C2909">
        <f t="shared" si="232"/>
        <v>960</v>
      </c>
      <c r="D2909">
        <f t="shared" si="232"/>
        <v>592</v>
      </c>
      <c r="E2909">
        <f t="array" ref="E2909">MIN(FIND(E$1:E$2,$A2909,C2909+1))-C2909</f>
        <v>4</v>
      </c>
      <c r="F2909">
        <f t="array" ref="F2909">MIN(FIND(F$1:F$2,$A2909,D2909+1))-D2909</f>
        <v>5</v>
      </c>
      <c r="G2909" t="str">
        <f t="shared" si="228"/>
        <v xml:space="preserve"> 5.1</v>
      </c>
      <c r="H2909" t="str">
        <f t="shared" si="229"/>
        <v xml:space="preserve"> 39.4</v>
      </c>
      <c r="I2909">
        <f t="shared" si="230"/>
        <v>5.0999999999999996</v>
      </c>
      <c r="J2909">
        <f t="shared" si="231"/>
        <v>39.4</v>
      </c>
    </row>
    <row r="2910" spans="1:10" x14ac:dyDescent="0.2">
      <c r="A2910" t="s">
        <v>2955</v>
      </c>
      <c r="B2910" t="s">
        <v>2869</v>
      </c>
      <c r="C2910">
        <f t="shared" si="232"/>
        <v>942</v>
      </c>
      <c r="D2910">
        <f t="shared" si="232"/>
        <v>588</v>
      </c>
      <c r="E2910">
        <f t="array" ref="E2910">MIN(FIND(E$1:E$2,$A2910,C2910+1))-C2910</f>
        <v>5</v>
      </c>
      <c r="F2910">
        <f t="array" ref="F2910">MIN(FIND(F$1:F$2,$A2910,D2910+1))-D2910</f>
        <v>5</v>
      </c>
      <c r="G2910" t="str">
        <f t="shared" si="228"/>
        <v xml:space="preserve"> 11.5</v>
      </c>
      <c r="H2910" t="str">
        <f t="shared" si="229"/>
        <v xml:space="preserve"> 33.5</v>
      </c>
      <c r="I2910">
        <f t="shared" si="230"/>
        <v>11.5</v>
      </c>
      <c r="J2910">
        <f t="shared" si="231"/>
        <v>33.5</v>
      </c>
    </row>
    <row r="2911" spans="1:10" x14ac:dyDescent="0.2">
      <c r="A2911" t="s">
        <v>2956</v>
      </c>
      <c r="B2911" t="s">
        <v>2869</v>
      </c>
      <c r="C2911">
        <f t="shared" si="232"/>
        <v>946</v>
      </c>
      <c r="D2911">
        <f t="shared" si="232"/>
        <v>588</v>
      </c>
      <c r="E2911">
        <f t="array" ref="E2911">MIN(FIND(E$1:E$2,$A2911,C2911+1))-C2911</f>
        <v>5</v>
      </c>
      <c r="F2911">
        <f t="array" ref="F2911">MIN(FIND(F$1:F$2,$A2911,D2911+1))-D2911</f>
        <v>5</v>
      </c>
      <c r="G2911" t="str">
        <f t="shared" si="228"/>
        <v xml:space="preserve"> 15.3</v>
      </c>
      <c r="H2911" t="str">
        <f t="shared" si="229"/>
        <v xml:space="preserve"> 27.1</v>
      </c>
      <c r="I2911">
        <f t="shared" si="230"/>
        <v>15.3</v>
      </c>
      <c r="J2911">
        <f t="shared" si="231"/>
        <v>27.1</v>
      </c>
    </row>
    <row r="2912" spans="1:10" x14ac:dyDescent="0.2">
      <c r="A2912" t="s">
        <v>2957</v>
      </c>
      <c r="B2912" t="s">
        <v>2869</v>
      </c>
      <c r="C2912">
        <f t="shared" si="232"/>
        <v>952</v>
      </c>
      <c r="D2912">
        <f t="shared" si="232"/>
        <v>590</v>
      </c>
      <c r="E2912">
        <f t="array" ref="E2912">MIN(FIND(E$1:E$2,$A2912,C2912+1))-C2912</f>
        <v>5</v>
      </c>
      <c r="F2912">
        <f t="array" ref="F2912">MIN(FIND(F$1:F$2,$A2912,D2912+1))-D2912</f>
        <v>5</v>
      </c>
      <c r="G2912" t="str">
        <f t="shared" si="228"/>
        <v xml:space="preserve"> 18.3</v>
      </c>
      <c r="H2912" t="str">
        <f t="shared" si="229"/>
        <v xml:space="preserve"> 25.1</v>
      </c>
      <c r="I2912">
        <f t="shared" si="230"/>
        <v>18.3</v>
      </c>
      <c r="J2912">
        <f t="shared" si="231"/>
        <v>25.1</v>
      </c>
    </row>
    <row r="2913" spans="1:10" x14ac:dyDescent="0.2">
      <c r="A2913" t="s">
        <v>2958</v>
      </c>
      <c r="B2913" t="s">
        <v>2869</v>
      </c>
      <c r="C2913">
        <f t="shared" si="232"/>
        <v>949</v>
      </c>
      <c r="D2913">
        <f t="shared" si="232"/>
        <v>587</v>
      </c>
      <c r="E2913">
        <f t="array" ref="E2913">MIN(FIND(E$1:E$2,$A2913,C2913+1))-C2913</f>
        <v>4</v>
      </c>
      <c r="F2913">
        <f t="array" ref="F2913">MIN(FIND(F$1:F$2,$A2913,D2913+1))-D2913</f>
        <v>5</v>
      </c>
      <c r="G2913" t="str">
        <f t="shared" si="228"/>
        <v xml:space="preserve"> 9.3</v>
      </c>
      <c r="H2913" t="str">
        <f t="shared" si="229"/>
        <v xml:space="preserve"> 39.9</v>
      </c>
      <c r="I2913">
        <f t="shared" si="230"/>
        <v>9.3000000000000007</v>
      </c>
      <c r="J2913">
        <f t="shared" si="231"/>
        <v>39.9</v>
      </c>
    </row>
    <row r="2914" spans="1:10" x14ac:dyDescent="0.2">
      <c r="A2914" t="s">
        <v>2959</v>
      </c>
      <c r="B2914" t="s">
        <v>2869</v>
      </c>
      <c r="C2914">
        <f t="shared" si="232"/>
        <v>958</v>
      </c>
      <c r="D2914">
        <f t="shared" si="232"/>
        <v>591</v>
      </c>
      <c r="E2914">
        <f t="array" ref="E2914">MIN(FIND(E$1:E$2,$A2914,C2914+1))-C2914</f>
        <v>5</v>
      </c>
      <c r="F2914">
        <f t="array" ref="F2914">MIN(FIND(F$1:F$2,$A2914,D2914+1))-D2914</f>
        <v>5</v>
      </c>
      <c r="G2914" t="str">
        <f t="shared" si="228"/>
        <v xml:space="preserve"> 12.1</v>
      </c>
      <c r="H2914" t="str">
        <f t="shared" si="229"/>
        <v xml:space="preserve"> 23.4</v>
      </c>
      <c r="I2914">
        <f t="shared" si="230"/>
        <v>12.1</v>
      </c>
      <c r="J2914">
        <f t="shared" si="231"/>
        <v>23.4</v>
      </c>
    </row>
    <row r="2915" spans="1:10" x14ac:dyDescent="0.2">
      <c r="A2915" t="s">
        <v>2960</v>
      </c>
      <c r="B2915" t="s">
        <v>2869</v>
      </c>
      <c r="C2915">
        <f t="shared" si="232"/>
        <v>958</v>
      </c>
      <c r="D2915">
        <f t="shared" si="232"/>
        <v>591</v>
      </c>
      <c r="E2915">
        <f t="array" ref="E2915">MIN(FIND(E$1:E$2,$A2915,C2915+1))-C2915</f>
        <v>5</v>
      </c>
      <c r="F2915">
        <f t="array" ref="F2915">MIN(FIND(F$1:F$2,$A2915,D2915+1))-D2915</f>
        <v>5</v>
      </c>
      <c r="G2915" t="str">
        <f t="shared" si="228"/>
        <v xml:space="preserve"> 12.9</v>
      </c>
      <c r="H2915" t="str">
        <f t="shared" si="229"/>
        <v xml:space="preserve"> 38.8</v>
      </c>
      <c r="I2915">
        <f t="shared" si="230"/>
        <v>12.9</v>
      </c>
      <c r="J2915">
        <f t="shared" si="231"/>
        <v>38.799999999999997</v>
      </c>
    </row>
    <row r="2916" spans="1:10" x14ac:dyDescent="0.2">
      <c r="A2916" t="s">
        <v>2961</v>
      </c>
      <c r="B2916" t="s">
        <v>2869</v>
      </c>
      <c r="C2916">
        <f t="shared" si="232"/>
        <v>948</v>
      </c>
      <c r="D2916">
        <f t="shared" si="232"/>
        <v>587</v>
      </c>
      <c r="E2916">
        <f t="array" ref="E2916">MIN(FIND(E$1:E$2,$A2916,C2916+1))-C2916</f>
        <v>5</v>
      </c>
      <c r="F2916">
        <f t="array" ref="F2916">MIN(FIND(F$1:F$2,$A2916,D2916+1))-D2916</f>
        <v>5</v>
      </c>
      <c r="G2916" t="str">
        <f t="shared" si="228"/>
        <v xml:space="preserve"> 21.9</v>
      </c>
      <c r="H2916" t="str">
        <f t="shared" si="229"/>
        <v xml:space="preserve"> 22.2</v>
      </c>
      <c r="I2916">
        <f t="shared" si="230"/>
        <v>21.9</v>
      </c>
      <c r="J2916">
        <f t="shared" si="231"/>
        <v>22.2</v>
      </c>
    </row>
    <row r="2917" spans="1:10" x14ac:dyDescent="0.2">
      <c r="A2917" t="s">
        <v>2962</v>
      </c>
      <c r="B2917" t="s">
        <v>2869</v>
      </c>
      <c r="C2917">
        <f t="shared" si="232"/>
        <v>952</v>
      </c>
      <c r="D2917">
        <f t="shared" si="232"/>
        <v>590</v>
      </c>
      <c r="E2917">
        <f t="array" ref="E2917">MIN(FIND(E$1:E$2,$A2917,C2917+1))-C2917</f>
        <v>5</v>
      </c>
      <c r="F2917">
        <f t="array" ref="F2917">MIN(FIND(F$1:F$2,$A2917,D2917+1))-D2917</f>
        <v>5</v>
      </c>
      <c r="G2917" t="str">
        <f t="shared" si="228"/>
        <v xml:space="preserve"> 14.4</v>
      </c>
      <c r="H2917" t="str">
        <f t="shared" si="229"/>
        <v xml:space="preserve"> 21.3</v>
      </c>
      <c r="I2917">
        <f t="shared" si="230"/>
        <v>14.4</v>
      </c>
      <c r="J2917">
        <f t="shared" si="231"/>
        <v>21.3</v>
      </c>
    </row>
    <row r="2918" spans="1:10" x14ac:dyDescent="0.2">
      <c r="A2918" t="s">
        <v>2963</v>
      </c>
      <c r="B2918" t="s">
        <v>2869</v>
      </c>
      <c r="C2918">
        <f t="shared" si="232"/>
        <v>951</v>
      </c>
      <c r="D2918">
        <f t="shared" si="232"/>
        <v>588</v>
      </c>
      <c r="E2918">
        <f t="array" ref="E2918">MIN(FIND(E$1:E$2,$A2918,C2918+1))-C2918</f>
        <v>4</v>
      </c>
      <c r="F2918">
        <f t="array" ref="F2918">MIN(FIND(F$1:F$2,$A2918,D2918+1))-D2918</f>
        <v>5</v>
      </c>
      <c r="G2918" t="str">
        <f t="shared" si="228"/>
        <v xml:space="preserve"> 5.7</v>
      </c>
      <c r="H2918" t="str">
        <f t="shared" si="229"/>
        <v xml:space="preserve"> 21.5</v>
      </c>
      <c r="I2918">
        <f t="shared" si="230"/>
        <v>5.7</v>
      </c>
      <c r="J2918">
        <f t="shared" si="231"/>
        <v>21.5</v>
      </c>
    </row>
    <row r="2919" spans="1:10" x14ac:dyDescent="0.2">
      <c r="A2919" t="s">
        <v>2964</v>
      </c>
      <c r="B2919" t="s">
        <v>2869</v>
      </c>
      <c r="C2919">
        <f t="shared" si="232"/>
        <v>963</v>
      </c>
      <c r="D2919">
        <f t="shared" si="232"/>
        <v>594</v>
      </c>
      <c r="E2919">
        <f t="array" ref="E2919">MIN(FIND(E$1:E$2,$A2919,C2919+1))-C2919</f>
        <v>4</v>
      </c>
      <c r="F2919">
        <f t="array" ref="F2919">MIN(FIND(F$1:F$2,$A2919,D2919+1))-D2919</f>
        <v>5</v>
      </c>
      <c r="G2919" t="str">
        <f t="shared" ref="G2919:G2982" si="233">MID($A2919,C2919,E2919)</f>
        <v xml:space="preserve"> 8.4</v>
      </c>
      <c r="H2919" t="str">
        <f t="shared" ref="H2919:H2982" si="234">MID($A2919,D2919,F2919)</f>
        <v xml:space="preserve"> 30.5</v>
      </c>
      <c r="I2919">
        <f t="shared" ref="I2919:I2982" si="235">VALUE(G2919)</f>
        <v>8.4</v>
      </c>
      <c r="J2919">
        <f t="shared" ref="J2919:J2982" si="236">VALUE(H2919)</f>
        <v>30.5</v>
      </c>
    </row>
    <row r="2920" spans="1:10" x14ac:dyDescent="0.2">
      <c r="A2920" t="s">
        <v>2965</v>
      </c>
      <c r="B2920" t="s">
        <v>2869</v>
      </c>
      <c r="C2920">
        <f t="shared" ref="C2920:D2983" si="237">FIND(C$1,$A2920)+LEN(C$1)+2</f>
        <v>939</v>
      </c>
      <c r="D2920">
        <f t="shared" si="237"/>
        <v>582</v>
      </c>
      <c r="E2920">
        <f t="array" ref="E2920">MIN(FIND(E$1:E$2,$A2920,C2920+1))-C2920</f>
        <v>5</v>
      </c>
      <c r="F2920">
        <f t="array" ref="F2920">MIN(FIND(F$1:F$2,$A2920,D2920+1))-D2920</f>
        <v>5</v>
      </c>
      <c r="G2920" t="str">
        <f t="shared" si="233"/>
        <v xml:space="preserve"> 18.7</v>
      </c>
      <c r="H2920" t="str">
        <f t="shared" si="234"/>
        <v xml:space="preserve"> 18.7</v>
      </c>
      <c r="I2920">
        <f t="shared" si="235"/>
        <v>18.7</v>
      </c>
      <c r="J2920">
        <f t="shared" si="236"/>
        <v>18.7</v>
      </c>
    </row>
    <row r="2921" spans="1:10" x14ac:dyDescent="0.2">
      <c r="A2921" t="s">
        <v>2966</v>
      </c>
      <c r="B2921" t="s">
        <v>2869</v>
      </c>
      <c r="C2921">
        <f t="shared" si="237"/>
        <v>951</v>
      </c>
      <c r="D2921">
        <f t="shared" si="237"/>
        <v>590</v>
      </c>
      <c r="E2921">
        <f t="array" ref="E2921">MIN(FIND(E$1:E$2,$A2921,C2921+1))-C2921</f>
        <v>5</v>
      </c>
      <c r="F2921">
        <f t="array" ref="F2921">MIN(FIND(F$1:F$2,$A2921,D2921+1))-D2921</f>
        <v>5</v>
      </c>
      <c r="G2921" t="str">
        <f t="shared" si="233"/>
        <v xml:space="preserve"> 21.0</v>
      </c>
      <c r="H2921" t="str">
        <f t="shared" si="234"/>
        <v xml:space="preserve"> 17.5</v>
      </c>
      <c r="I2921">
        <f t="shared" si="235"/>
        <v>21</v>
      </c>
      <c r="J2921">
        <f t="shared" si="236"/>
        <v>17.5</v>
      </c>
    </row>
    <row r="2922" spans="1:10" x14ac:dyDescent="0.2">
      <c r="A2922" t="s">
        <v>2967</v>
      </c>
      <c r="B2922" t="s">
        <v>2869</v>
      </c>
      <c r="C2922">
        <f t="shared" si="237"/>
        <v>944</v>
      </c>
      <c r="D2922">
        <f t="shared" si="237"/>
        <v>590</v>
      </c>
      <c r="E2922">
        <f t="array" ref="E2922">MIN(FIND(E$1:E$2,$A2922,C2922+1))-C2922</f>
        <v>5</v>
      </c>
      <c r="F2922">
        <f t="array" ref="F2922">MIN(FIND(F$1:F$2,$A2922,D2922+1))-D2922</f>
        <v>5</v>
      </c>
      <c r="G2922" t="str">
        <f t="shared" si="233"/>
        <v xml:space="preserve"> 20.6</v>
      </c>
      <c r="H2922" t="str">
        <f t="shared" si="234"/>
        <v xml:space="preserve"> 16.8</v>
      </c>
      <c r="I2922">
        <f t="shared" si="235"/>
        <v>20.6</v>
      </c>
      <c r="J2922">
        <f t="shared" si="236"/>
        <v>16.8</v>
      </c>
    </row>
    <row r="2923" spans="1:10" x14ac:dyDescent="0.2">
      <c r="A2923" t="s">
        <v>2968</v>
      </c>
      <c r="B2923" t="s">
        <v>2869</v>
      </c>
      <c r="C2923">
        <f t="shared" si="237"/>
        <v>963</v>
      </c>
      <c r="D2923">
        <f t="shared" si="237"/>
        <v>592</v>
      </c>
      <c r="E2923">
        <f t="array" ref="E2923">MIN(FIND(E$1:E$2,$A2923,C2923+1))-C2923</f>
        <v>5</v>
      </c>
      <c r="F2923">
        <f t="array" ref="F2923">MIN(FIND(F$1:F$2,$A2923,D2923+1))-D2923</f>
        <v>5</v>
      </c>
      <c r="G2923" t="str">
        <f t="shared" si="233"/>
        <v xml:space="preserve"> 27.5</v>
      </c>
      <c r="H2923" t="str">
        <f t="shared" si="234"/>
        <v xml:space="preserve"> 17.4</v>
      </c>
      <c r="I2923">
        <f t="shared" si="235"/>
        <v>27.5</v>
      </c>
      <c r="J2923">
        <f t="shared" si="236"/>
        <v>17.399999999999999</v>
      </c>
    </row>
    <row r="2924" spans="1:10" x14ac:dyDescent="0.2">
      <c r="A2924" t="s">
        <v>2969</v>
      </c>
      <c r="B2924" t="s">
        <v>2869</v>
      </c>
      <c r="C2924">
        <f t="shared" si="237"/>
        <v>961</v>
      </c>
      <c r="D2924">
        <f t="shared" si="237"/>
        <v>592</v>
      </c>
      <c r="E2924">
        <f t="array" ref="E2924">MIN(FIND(E$1:E$2,$A2924,C2924+1))-C2924</f>
        <v>4</v>
      </c>
      <c r="F2924">
        <f t="array" ref="F2924">MIN(FIND(F$1:F$2,$A2924,D2924+1))-D2924</f>
        <v>5</v>
      </c>
      <c r="G2924" t="str">
        <f t="shared" si="233"/>
        <v xml:space="preserve"> 8.5</v>
      </c>
      <c r="H2924" t="str">
        <f t="shared" si="234"/>
        <v xml:space="preserve"> 24.4</v>
      </c>
      <c r="I2924">
        <f t="shared" si="235"/>
        <v>8.5</v>
      </c>
      <c r="J2924">
        <f t="shared" si="236"/>
        <v>24.4</v>
      </c>
    </row>
    <row r="2925" spans="1:10" x14ac:dyDescent="0.2">
      <c r="A2925" t="s">
        <v>2970</v>
      </c>
      <c r="B2925" t="s">
        <v>2869</v>
      </c>
      <c r="C2925">
        <f t="shared" si="237"/>
        <v>956</v>
      </c>
      <c r="D2925">
        <f t="shared" si="237"/>
        <v>588</v>
      </c>
      <c r="E2925">
        <f t="array" ref="E2925">MIN(FIND(E$1:E$2,$A2925,C2925+1))-C2925</f>
        <v>4</v>
      </c>
      <c r="F2925">
        <f t="array" ref="F2925">MIN(FIND(F$1:F$2,$A2925,D2925+1))-D2925</f>
        <v>5</v>
      </c>
      <c r="G2925" t="str">
        <f t="shared" si="233"/>
        <v xml:space="preserve"> 9.3</v>
      </c>
      <c r="H2925" t="str">
        <f t="shared" si="234"/>
        <v xml:space="preserve"> 20.9</v>
      </c>
      <c r="I2925">
        <f t="shared" si="235"/>
        <v>9.3000000000000007</v>
      </c>
      <c r="J2925">
        <f t="shared" si="236"/>
        <v>20.9</v>
      </c>
    </row>
    <row r="2926" spans="1:10" x14ac:dyDescent="0.2">
      <c r="A2926" t="s">
        <v>2971</v>
      </c>
      <c r="B2926" t="s">
        <v>2869</v>
      </c>
      <c r="C2926">
        <f t="shared" si="237"/>
        <v>945</v>
      </c>
      <c r="D2926">
        <f t="shared" si="237"/>
        <v>588</v>
      </c>
      <c r="E2926">
        <f t="array" ref="E2926">MIN(FIND(E$1:E$2,$A2926,C2926+1))-C2926</f>
        <v>5</v>
      </c>
      <c r="F2926">
        <f t="array" ref="F2926">MIN(FIND(F$1:F$2,$A2926,D2926+1))-D2926</f>
        <v>5</v>
      </c>
      <c r="G2926" t="str">
        <f t="shared" si="233"/>
        <v xml:space="preserve"> 21.3</v>
      </c>
      <c r="H2926" t="str">
        <f t="shared" si="234"/>
        <v xml:space="preserve"> 21.6</v>
      </c>
      <c r="I2926">
        <f t="shared" si="235"/>
        <v>21.3</v>
      </c>
      <c r="J2926">
        <f t="shared" si="236"/>
        <v>21.6</v>
      </c>
    </row>
    <row r="2927" spans="1:10" x14ac:dyDescent="0.2">
      <c r="A2927" t="s">
        <v>2972</v>
      </c>
      <c r="B2927" t="s">
        <v>2869</v>
      </c>
      <c r="C2927">
        <f t="shared" si="237"/>
        <v>955</v>
      </c>
      <c r="D2927">
        <f t="shared" si="237"/>
        <v>592</v>
      </c>
      <c r="E2927">
        <f t="array" ref="E2927">MIN(FIND(E$1:E$2,$A2927,C2927+1))-C2927</f>
        <v>5</v>
      </c>
      <c r="F2927">
        <f t="array" ref="F2927">MIN(FIND(F$1:F$2,$A2927,D2927+1))-D2927</f>
        <v>5</v>
      </c>
      <c r="G2927" t="str">
        <f t="shared" si="233"/>
        <v xml:space="preserve"> 27.4</v>
      </c>
      <c r="H2927" t="str">
        <f t="shared" si="234"/>
        <v xml:space="preserve"> 19.1</v>
      </c>
      <c r="I2927">
        <f t="shared" si="235"/>
        <v>27.4</v>
      </c>
      <c r="J2927">
        <f t="shared" si="236"/>
        <v>19.100000000000001</v>
      </c>
    </row>
    <row r="2928" spans="1:10" x14ac:dyDescent="0.2">
      <c r="A2928" t="s">
        <v>2973</v>
      </c>
      <c r="B2928" t="s">
        <v>2869</v>
      </c>
      <c r="C2928">
        <f t="shared" si="237"/>
        <v>947</v>
      </c>
      <c r="D2928">
        <f t="shared" si="237"/>
        <v>591</v>
      </c>
      <c r="E2928">
        <f t="array" ref="E2928">MIN(FIND(E$1:E$2,$A2928,C2928+1))-C2928</f>
        <v>5</v>
      </c>
      <c r="F2928">
        <f t="array" ref="F2928">MIN(FIND(F$1:F$2,$A2928,D2928+1))-D2928</f>
        <v>5</v>
      </c>
      <c r="G2928" t="str">
        <f t="shared" si="233"/>
        <v xml:space="preserve"> 29.0</v>
      </c>
      <c r="H2928" t="str">
        <f t="shared" si="234"/>
        <v xml:space="preserve"> 19.6</v>
      </c>
      <c r="I2928">
        <f t="shared" si="235"/>
        <v>29</v>
      </c>
      <c r="J2928">
        <f t="shared" si="236"/>
        <v>19.600000000000001</v>
      </c>
    </row>
    <row r="2929" spans="1:10" x14ac:dyDescent="0.2">
      <c r="A2929" t="s">
        <v>2974</v>
      </c>
      <c r="B2929" t="s">
        <v>2869</v>
      </c>
      <c r="C2929">
        <f t="shared" si="237"/>
        <v>953</v>
      </c>
      <c r="D2929">
        <f t="shared" si="237"/>
        <v>591</v>
      </c>
      <c r="E2929">
        <f t="array" ref="E2929">MIN(FIND(E$1:E$2,$A2929,C2929+1))-C2929</f>
        <v>4</v>
      </c>
      <c r="F2929">
        <f t="array" ref="F2929">MIN(FIND(F$1:F$2,$A2929,D2929+1))-D2929</f>
        <v>5</v>
      </c>
      <c r="G2929" t="str">
        <f t="shared" si="233"/>
        <v xml:space="preserve"> 7.2</v>
      </c>
      <c r="H2929" t="str">
        <f t="shared" si="234"/>
        <v xml:space="preserve"> 31.7</v>
      </c>
      <c r="I2929">
        <f t="shared" si="235"/>
        <v>7.2</v>
      </c>
      <c r="J2929">
        <f t="shared" si="236"/>
        <v>31.7</v>
      </c>
    </row>
    <row r="2930" spans="1:10" x14ac:dyDescent="0.2">
      <c r="A2930" t="s">
        <v>2975</v>
      </c>
      <c r="B2930" t="s">
        <v>2869</v>
      </c>
      <c r="C2930">
        <f t="shared" si="237"/>
        <v>951</v>
      </c>
      <c r="D2930">
        <f t="shared" si="237"/>
        <v>589</v>
      </c>
      <c r="E2930">
        <f t="array" ref="E2930">MIN(FIND(E$1:E$2,$A2930,C2930+1))-C2930</f>
        <v>4</v>
      </c>
      <c r="F2930">
        <f t="array" ref="F2930">MIN(FIND(F$1:F$2,$A2930,D2930+1))-D2930</f>
        <v>5</v>
      </c>
      <c r="G2930" t="str">
        <f t="shared" si="233"/>
        <v xml:space="preserve"> 4.0</v>
      </c>
      <c r="H2930" t="str">
        <f t="shared" si="234"/>
        <v xml:space="preserve"> 27.3</v>
      </c>
      <c r="I2930">
        <f t="shared" si="235"/>
        <v>4</v>
      </c>
      <c r="J2930">
        <f t="shared" si="236"/>
        <v>27.3</v>
      </c>
    </row>
    <row r="2931" spans="1:10" x14ac:dyDescent="0.2">
      <c r="A2931" t="s">
        <v>2976</v>
      </c>
      <c r="B2931" t="s">
        <v>2869</v>
      </c>
      <c r="C2931">
        <f t="shared" si="237"/>
        <v>946</v>
      </c>
      <c r="D2931">
        <f t="shared" si="237"/>
        <v>588</v>
      </c>
      <c r="E2931">
        <f t="array" ref="E2931">MIN(FIND(E$1:E$2,$A2931,C2931+1))-C2931</f>
        <v>5</v>
      </c>
      <c r="F2931">
        <f t="array" ref="F2931">MIN(FIND(F$1:F$2,$A2931,D2931+1))-D2931</f>
        <v>5</v>
      </c>
      <c r="G2931" t="str">
        <f t="shared" si="233"/>
        <v xml:space="preserve"> 23.0</v>
      </c>
      <c r="H2931" t="str">
        <f t="shared" si="234"/>
        <v xml:space="preserve"> 27.2</v>
      </c>
      <c r="I2931">
        <f t="shared" si="235"/>
        <v>23</v>
      </c>
      <c r="J2931">
        <f t="shared" si="236"/>
        <v>27.2</v>
      </c>
    </row>
    <row r="2932" spans="1:10" x14ac:dyDescent="0.2">
      <c r="A2932" t="s">
        <v>2977</v>
      </c>
      <c r="B2932" t="s">
        <v>2869</v>
      </c>
      <c r="C2932">
        <f t="shared" si="237"/>
        <v>957</v>
      </c>
      <c r="D2932">
        <f t="shared" si="237"/>
        <v>590</v>
      </c>
      <c r="E2932">
        <f t="array" ref="E2932">MIN(FIND(E$1:E$2,$A2932,C2932+1))-C2932</f>
        <v>5</v>
      </c>
      <c r="F2932">
        <f t="array" ref="F2932">MIN(FIND(F$1:F$2,$A2932,D2932+1))-D2932</f>
        <v>5</v>
      </c>
      <c r="G2932" t="str">
        <f t="shared" si="233"/>
        <v xml:space="preserve"> 18.6</v>
      </c>
      <c r="H2932" t="str">
        <f t="shared" si="234"/>
        <v xml:space="preserve"> 25.0</v>
      </c>
      <c r="I2932">
        <f t="shared" si="235"/>
        <v>18.600000000000001</v>
      </c>
      <c r="J2932">
        <f t="shared" si="236"/>
        <v>25</v>
      </c>
    </row>
    <row r="2933" spans="1:10" x14ac:dyDescent="0.2">
      <c r="A2933" t="s">
        <v>2978</v>
      </c>
      <c r="B2933" t="s">
        <v>2869</v>
      </c>
      <c r="C2933">
        <f t="shared" si="237"/>
        <v>946</v>
      </c>
      <c r="D2933">
        <f t="shared" si="237"/>
        <v>591</v>
      </c>
      <c r="E2933">
        <f t="array" ref="E2933">MIN(FIND(E$1:E$2,$A2933,C2933+1))-C2933</f>
        <v>5</v>
      </c>
      <c r="F2933">
        <f t="array" ref="F2933">MIN(FIND(F$1:F$2,$A2933,D2933+1))-D2933</f>
        <v>5</v>
      </c>
      <c r="G2933" t="str">
        <f t="shared" si="233"/>
        <v xml:space="preserve"> 25.3</v>
      </c>
      <c r="H2933" t="str">
        <f t="shared" si="234"/>
        <v xml:space="preserve"> 21.4</v>
      </c>
      <c r="I2933">
        <f t="shared" si="235"/>
        <v>25.3</v>
      </c>
      <c r="J2933">
        <f t="shared" si="236"/>
        <v>21.4</v>
      </c>
    </row>
    <row r="2934" spans="1:10" x14ac:dyDescent="0.2">
      <c r="A2934" t="s">
        <v>2979</v>
      </c>
      <c r="B2934" t="s">
        <v>2869</v>
      </c>
      <c r="C2934">
        <f t="shared" si="237"/>
        <v>956</v>
      </c>
      <c r="D2934">
        <f t="shared" si="237"/>
        <v>591</v>
      </c>
      <c r="E2934">
        <f t="array" ref="E2934">MIN(FIND(E$1:E$2,$A2934,C2934+1))-C2934</f>
        <v>5</v>
      </c>
      <c r="F2934">
        <f t="array" ref="F2934">MIN(FIND(F$1:F$2,$A2934,D2934+1))-D2934</f>
        <v>5</v>
      </c>
      <c r="G2934" t="str">
        <f t="shared" si="233"/>
        <v xml:space="preserve"> 14.9</v>
      </c>
      <c r="H2934" t="str">
        <f t="shared" si="234"/>
        <v xml:space="preserve"> 22.1</v>
      </c>
      <c r="I2934">
        <f t="shared" si="235"/>
        <v>14.9</v>
      </c>
      <c r="J2934">
        <f t="shared" si="236"/>
        <v>22.1</v>
      </c>
    </row>
    <row r="2935" spans="1:10" x14ac:dyDescent="0.2">
      <c r="A2935" t="s">
        <v>2980</v>
      </c>
      <c r="B2935" t="s">
        <v>2869</v>
      </c>
      <c r="C2935">
        <f t="shared" si="237"/>
        <v>961</v>
      </c>
      <c r="D2935">
        <f t="shared" si="237"/>
        <v>592</v>
      </c>
      <c r="E2935">
        <f t="array" ref="E2935">MIN(FIND(E$1:E$2,$A2935,C2935+1))-C2935</f>
        <v>5</v>
      </c>
      <c r="F2935">
        <f t="array" ref="F2935">MIN(FIND(F$1:F$2,$A2935,D2935+1))-D2935</f>
        <v>5</v>
      </c>
      <c r="G2935" t="str">
        <f t="shared" si="233"/>
        <v xml:space="preserve"> 33.5</v>
      </c>
      <c r="H2935" t="str">
        <f t="shared" si="234"/>
        <v xml:space="preserve"> 15.7</v>
      </c>
      <c r="I2935">
        <f t="shared" si="235"/>
        <v>33.5</v>
      </c>
      <c r="J2935">
        <f t="shared" si="236"/>
        <v>15.7</v>
      </c>
    </row>
    <row r="2936" spans="1:10" x14ac:dyDescent="0.2">
      <c r="A2936" t="s">
        <v>2981</v>
      </c>
      <c r="B2936" t="s">
        <v>2869</v>
      </c>
      <c r="C2936">
        <f t="shared" si="237"/>
        <v>952</v>
      </c>
      <c r="D2936">
        <f t="shared" si="237"/>
        <v>592</v>
      </c>
      <c r="E2936">
        <f t="array" ref="E2936">MIN(FIND(E$1:E$2,$A2936,C2936+1))-C2936</f>
        <v>5</v>
      </c>
      <c r="F2936">
        <f t="array" ref="F2936">MIN(FIND(F$1:F$2,$A2936,D2936+1))-D2936</f>
        <v>5</v>
      </c>
      <c r="G2936" t="str">
        <f t="shared" si="233"/>
        <v xml:space="preserve"> 20.1</v>
      </c>
      <c r="H2936" t="str">
        <f t="shared" si="234"/>
        <v xml:space="preserve"> 21.4</v>
      </c>
      <c r="I2936">
        <f t="shared" si="235"/>
        <v>20.100000000000001</v>
      </c>
      <c r="J2936">
        <f t="shared" si="236"/>
        <v>21.4</v>
      </c>
    </row>
    <row r="2937" spans="1:10" x14ac:dyDescent="0.2">
      <c r="A2937" t="s">
        <v>2982</v>
      </c>
      <c r="B2937" t="s">
        <v>2869</v>
      </c>
      <c r="C2937">
        <f t="shared" si="237"/>
        <v>943</v>
      </c>
      <c r="D2937">
        <f t="shared" si="237"/>
        <v>587</v>
      </c>
      <c r="E2937">
        <f t="array" ref="E2937">MIN(FIND(E$1:E$2,$A2937,C2937+1))-C2937</f>
        <v>5</v>
      </c>
      <c r="F2937">
        <f t="array" ref="F2937">MIN(FIND(F$1:F$2,$A2937,D2937+1))-D2937</f>
        <v>5</v>
      </c>
      <c r="G2937" t="str">
        <f t="shared" si="233"/>
        <v xml:space="preserve"> 25.2</v>
      </c>
      <c r="H2937" t="str">
        <f t="shared" si="234"/>
        <v xml:space="preserve"> 17.0</v>
      </c>
      <c r="I2937">
        <f t="shared" si="235"/>
        <v>25.2</v>
      </c>
      <c r="J2937">
        <f t="shared" si="236"/>
        <v>17</v>
      </c>
    </row>
    <row r="2938" spans="1:10" x14ac:dyDescent="0.2">
      <c r="A2938" t="s">
        <v>2983</v>
      </c>
      <c r="B2938" t="s">
        <v>2869</v>
      </c>
      <c r="C2938">
        <f t="shared" si="237"/>
        <v>957</v>
      </c>
      <c r="D2938">
        <f t="shared" si="237"/>
        <v>592</v>
      </c>
      <c r="E2938">
        <f t="array" ref="E2938">MIN(FIND(E$1:E$2,$A2938,C2938+1))-C2938</f>
        <v>5</v>
      </c>
      <c r="F2938">
        <f t="array" ref="F2938">MIN(FIND(F$1:F$2,$A2938,D2938+1))-D2938</f>
        <v>5</v>
      </c>
      <c r="G2938" t="str">
        <f t="shared" si="233"/>
        <v xml:space="preserve"> 24.7</v>
      </c>
      <c r="H2938" t="str">
        <f t="shared" si="234"/>
        <v xml:space="preserve"> 16.9</v>
      </c>
      <c r="I2938">
        <f t="shared" si="235"/>
        <v>24.7</v>
      </c>
      <c r="J2938">
        <f t="shared" si="236"/>
        <v>16.899999999999999</v>
      </c>
    </row>
    <row r="2939" spans="1:10" x14ac:dyDescent="0.2">
      <c r="A2939" t="s">
        <v>2984</v>
      </c>
      <c r="B2939" t="s">
        <v>2869</v>
      </c>
      <c r="C2939">
        <f t="shared" si="237"/>
        <v>953</v>
      </c>
      <c r="D2939">
        <f t="shared" si="237"/>
        <v>594</v>
      </c>
      <c r="E2939">
        <f t="array" ref="E2939">MIN(FIND(E$1:E$2,$A2939,C2939+1))-C2939</f>
        <v>5</v>
      </c>
      <c r="F2939">
        <f t="array" ref="F2939">MIN(FIND(F$1:F$2,$A2939,D2939+1))-D2939</f>
        <v>5</v>
      </c>
      <c r="G2939" t="str">
        <f t="shared" si="233"/>
        <v xml:space="preserve"> 11.7</v>
      </c>
      <c r="H2939" t="str">
        <f t="shared" si="234"/>
        <v xml:space="preserve"> 33.8</v>
      </c>
      <c r="I2939">
        <f t="shared" si="235"/>
        <v>11.7</v>
      </c>
      <c r="J2939">
        <f t="shared" si="236"/>
        <v>33.799999999999997</v>
      </c>
    </row>
    <row r="2940" spans="1:10" x14ac:dyDescent="0.2">
      <c r="A2940" t="s">
        <v>2985</v>
      </c>
      <c r="B2940" t="s">
        <v>2869</v>
      </c>
      <c r="C2940">
        <f t="shared" si="237"/>
        <v>952</v>
      </c>
      <c r="D2940">
        <f t="shared" si="237"/>
        <v>591</v>
      </c>
      <c r="E2940">
        <f t="array" ref="E2940">MIN(FIND(E$1:E$2,$A2940,C2940+1))-C2940</f>
        <v>4</v>
      </c>
      <c r="F2940">
        <f t="array" ref="F2940">MIN(FIND(F$1:F$2,$A2940,D2940+1))-D2940</f>
        <v>5</v>
      </c>
      <c r="G2940" t="str">
        <f t="shared" si="233"/>
        <v xml:space="preserve"> 7.0</v>
      </c>
      <c r="H2940" t="str">
        <f t="shared" si="234"/>
        <v xml:space="preserve"> 40.8</v>
      </c>
      <c r="I2940">
        <f t="shared" si="235"/>
        <v>7</v>
      </c>
      <c r="J2940">
        <f t="shared" si="236"/>
        <v>40.799999999999997</v>
      </c>
    </row>
    <row r="2941" spans="1:10" x14ac:dyDescent="0.2">
      <c r="A2941" t="s">
        <v>2986</v>
      </c>
      <c r="B2941" t="s">
        <v>2869</v>
      </c>
      <c r="C2941">
        <f t="shared" si="237"/>
        <v>953</v>
      </c>
      <c r="D2941">
        <f t="shared" si="237"/>
        <v>591</v>
      </c>
      <c r="E2941">
        <f t="array" ref="E2941">MIN(FIND(E$1:E$2,$A2941,C2941+1))-C2941</f>
        <v>5</v>
      </c>
      <c r="F2941">
        <f t="array" ref="F2941">MIN(FIND(F$1:F$2,$A2941,D2941+1))-D2941</f>
        <v>5</v>
      </c>
      <c r="G2941" t="str">
        <f t="shared" si="233"/>
        <v xml:space="preserve"> 27.2</v>
      </c>
      <c r="H2941" t="str">
        <f t="shared" si="234"/>
        <v xml:space="preserve"> 17.8</v>
      </c>
      <c r="I2941">
        <f t="shared" si="235"/>
        <v>27.2</v>
      </c>
      <c r="J2941">
        <f t="shared" si="236"/>
        <v>17.8</v>
      </c>
    </row>
    <row r="2942" spans="1:10" x14ac:dyDescent="0.2">
      <c r="A2942" t="s">
        <v>2987</v>
      </c>
      <c r="B2942" t="s">
        <v>2869</v>
      </c>
      <c r="C2942">
        <f t="shared" si="237"/>
        <v>963</v>
      </c>
      <c r="D2942">
        <f t="shared" si="237"/>
        <v>593</v>
      </c>
      <c r="E2942">
        <f t="array" ref="E2942">MIN(FIND(E$1:E$2,$A2942,C2942+1))-C2942</f>
        <v>5</v>
      </c>
      <c r="F2942">
        <f t="array" ref="F2942">MIN(FIND(F$1:F$2,$A2942,D2942+1))-D2942</f>
        <v>5</v>
      </c>
      <c r="G2942" t="str">
        <f t="shared" si="233"/>
        <v xml:space="preserve"> 15.2</v>
      </c>
      <c r="H2942" t="str">
        <f t="shared" si="234"/>
        <v xml:space="preserve"> 22.4</v>
      </c>
      <c r="I2942">
        <f t="shared" si="235"/>
        <v>15.2</v>
      </c>
      <c r="J2942">
        <f t="shared" si="236"/>
        <v>22.4</v>
      </c>
    </row>
    <row r="2943" spans="1:10" x14ac:dyDescent="0.2">
      <c r="A2943" t="s">
        <v>2988</v>
      </c>
      <c r="B2943" t="s">
        <v>2869</v>
      </c>
      <c r="C2943">
        <f t="shared" si="237"/>
        <v>957</v>
      </c>
      <c r="D2943">
        <f t="shared" si="237"/>
        <v>591</v>
      </c>
      <c r="E2943">
        <f t="array" ref="E2943">MIN(FIND(E$1:E$2,$A2943,C2943+1))-C2943</f>
        <v>5</v>
      </c>
      <c r="F2943">
        <f t="array" ref="F2943">MIN(FIND(F$1:F$2,$A2943,D2943+1))-D2943</f>
        <v>5</v>
      </c>
      <c r="G2943" t="str">
        <f t="shared" si="233"/>
        <v xml:space="preserve"> 19.2</v>
      </c>
      <c r="H2943" t="str">
        <f t="shared" si="234"/>
        <v xml:space="preserve"> 21.5</v>
      </c>
      <c r="I2943">
        <f t="shared" si="235"/>
        <v>19.2</v>
      </c>
      <c r="J2943">
        <f t="shared" si="236"/>
        <v>21.5</v>
      </c>
    </row>
    <row r="2944" spans="1:10" x14ac:dyDescent="0.2">
      <c r="A2944" t="s">
        <v>2989</v>
      </c>
      <c r="B2944" t="s">
        <v>2869</v>
      </c>
      <c r="C2944">
        <f t="shared" si="237"/>
        <v>943</v>
      </c>
      <c r="D2944">
        <f t="shared" si="237"/>
        <v>587</v>
      </c>
      <c r="E2944">
        <f t="array" ref="E2944">MIN(FIND(E$1:E$2,$A2944,C2944+1))-C2944</f>
        <v>5</v>
      </c>
      <c r="F2944">
        <f t="array" ref="F2944">MIN(FIND(F$1:F$2,$A2944,D2944+1))-D2944</f>
        <v>5</v>
      </c>
      <c r="G2944" t="str">
        <f t="shared" si="233"/>
        <v xml:space="preserve"> 18.1</v>
      </c>
      <c r="H2944" t="str">
        <f t="shared" si="234"/>
        <v xml:space="preserve"> 15.0</v>
      </c>
      <c r="I2944">
        <f t="shared" si="235"/>
        <v>18.100000000000001</v>
      </c>
      <c r="J2944">
        <f t="shared" si="236"/>
        <v>15</v>
      </c>
    </row>
    <row r="2945" spans="1:10" x14ac:dyDescent="0.2">
      <c r="A2945" t="s">
        <v>2990</v>
      </c>
      <c r="B2945" t="s">
        <v>2869</v>
      </c>
      <c r="C2945">
        <f t="shared" si="237"/>
        <v>953</v>
      </c>
      <c r="D2945">
        <f t="shared" si="237"/>
        <v>591</v>
      </c>
      <c r="E2945">
        <f t="array" ref="E2945">MIN(FIND(E$1:E$2,$A2945,C2945+1))-C2945</f>
        <v>5</v>
      </c>
      <c r="F2945">
        <f t="array" ref="F2945">MIN(FIND(F$1:F$2,$A2945,D2945+1))-D2945</f>
        <v>5</v>
      </c>
      <c r="G2945" t="str">
        <f t="shared" si="233"/>
        <v xml:space="preserve"> 26.7</v>
      </c>
      <c r="H2945" t="str">
        <f t="shared" si="234"/>
        <v xml:space="preserve"> 22.7</v>
      </c>
      <c r="I2945">
        <f t="shared" si="235"/>
        <v>26.7</v>
      </c>
      <c r="J2945">
        <f t="shared" si="236"/>
        <v>22.7</v>
      </c>
    </row>
    <row r="2946" spans="1:10" x14ac:dyDescent="0.2">
      <c r="A2946" t="s">
        <v>2991</v>
      </c>
      <c r="B2946" t="s">
        <v>2869</v>
      </c>
      <c r="C2946">
        <f t="shared" si="237"/>
        <v>943</v>
      </c>
      <c r="D2946">
        <f t="shared" si="237"/>
        <v>587</v>
      </c>
      <c r="E2946">
        <f t="array" ref="E2946">MIN(FIND(E$1:E$2,$A2946,C2946+1))-C2946</f>
        <v>4</v>
      </c>
      <c r="F2946">
        <f t="array" ref="F2946">MIN(FIND(F$1:F$2,$A2946,D2946+1))-D2946</f>
        <v>5</v>
      </c>
      <c r="G2946" t="str">
        <f t="shared" si="233"/>
        <v xml:space="preserve"> 5.6</v>
      </c>
      <c r="H2946" t="str">
        <f t="shared" si="234"/>
        <v xml:space="preserve"> 22.8</v>
      </c>
      <c r="I2946">
        <f t="shared" si="235"/>
        <v>5.6</v>
      </c>
      <c r="J2946">
        <f t="shared" si="236"/>
        <v>22.8</v>
      </c>
    </row>
    <row r="2947" spans="1:10" x14ac:dyDescent="0.2">
      <c r="A2947" t="s">
        <v>2992</v>
      </c>
      <c r="B2947" t="s">
        <v>2869</v>
      </c>
      <c r="C2947">
        <f t="shared" si="237"/>
        <v>957</v>
      </c>
      <c r="D2947">
        <f t="shared" si="237"/>
        <v>591</v>
      </c>
      <c r="E2947">
        <f t="array" ref="E2947">MIN(FIND(E$1:E$2,$A2947,C2947+1))-C2947</f>
        <v>5</v>
      </c>
      <c r="F2947">
        <f t="array" ref="F2947">MIN(FIND(F$1:F$2,$A2947,D2947+1))-D2947</f>
        <v>5</v>
      </c>
      <c r="G2947" t="str">
        <f t="shared" si="233"/>
        <v xml:space="preserve"> 18.4</v>
      </c>
      <c r="H2947" t="str">
        <f t="shared" si="234"/>
        <v xml:space="preserve"> 24.4</v>
      </c>
      <c r="I2947">
        <f t="shared" si="235"/>
        <v>18.399999999999999</v>
      </c>
      <c r="J2947">
        <f t="shared" si="236"/>
        <v>24.4</v>
      </c>
    </row>
    <row r="2948" spans="1:10" x14ac:dyDescent="0.2">
      <c r="A2948" t="s">
        <v>2993</v>
      </c>
      <c r="B2948" t="s">
        <v>2869</v>
      </c>
      <c r="C2948">
        <f t="shared" si="237"/>
        <v>943</v>
      </c>
      <c r="D2948">
        <f t="shared" si="237"/>
        <v>586</v>
      </c>
      <c r="E2948">
        <f t="array" ref="E2948">MIN(FIND(E$1:E$2,$A2948,C2948+1))-C2948</f>
        <v>5</v>
      </c>
      <c r="F2948">
        <f t="array" ref="F2948">MIN(FIND(F$1:F$2,$A2948,D2948+1))-D2948</f>
        <v>5</v>
      </c>
      <c r="G2948" t="str">
        <f t="shared" si="233"/>
        <v xml:space="preserve"> 37.7</v>
      </c>
      <c r="H2948" t="str">
        <f t="shared" si="234"/>
        <v xml:space="preserve"> 18.7</v>
      </c>
      <c r="I2948">
        <f t="shared" si="235"/>
        <v>37.700000000000003</v>
      </c>
      <c r="J2948">
        <f t="shared" si="236"/>
        <v>18.7</v>
      </c>
    </row>
    <row r="2949" spans="1:10" x14ac:dyDescent="0.2">
      <c r="A2949" t="s">
        <v>2994</v>
      </c>
      <c r="B2949" t="s">
        <v>2869</v>
      </c>
      <c r="C2949">
        <f t="shared" si="237"/>
        <v>959</v>
      </c>
      <c r="D2949">
        <f t="shared" si="237"/>
        <v>593</v>
      </c>
      <c r="E2949">
        <f t="array" ref="E2949">MIN(FIND(E$1:E$2,$A2949,C2949+1))-C2949</f>
        <v>5</v>
      </c>
      <c r="F2949">
        <f t="array" ref="F2949">MIN(FIND(F$1:F$2,$A2949,D2949+1))-D2949</f>
        <v>5</v>
      </c>
      <c r="G2949" t="str">
        <f t="shared" si="233"/>
        <v xml:space="preserve"> 25.6</v>
      </c>
      <c r="H2949" t="str">
        <f t="shared" si="234"/>
        <v xml:space="preserve"> 21.7</v>
      </c>
      <c r="I2949">
        <f t="shared" si="235"/>
        <v>25.6</v>
      </c>
      <c r="J2949">
        <f t="shared" si="236"/>
        <v>21.7</v>
      </c>
    </row>
    <row r="2950" spans="1:10" x14ac:dyDescent="0.2">
      <c r="A2950" t="s">
        <v>2995</v>
      </c>
      <c r="B2950" t="s">
        <v>2869</v>
      </c>
      <c r="C2950">
        <f t="shared" si="237"/>
        <v>956</v>
      </c>
      <c r="D2950">
        <f t="shared" si="237"/>
        <v>592</v>
      </c>
      <c r="E2950">
        <f t="array" ref="E2950">MIN(FIND(E$1:E$2,$A2950,C2950+1))-C2950</f>
        <v>5</v>
      </c>
      <c r="F2950">
        <f t="array" ref="F2950">MIN(FIND(F$1:F$2,$A2950,D2950+1))-D2950</f>
        <v>5</v>
      </c>
      <c r="G2950" t="str">
        <f t="shared" si="233"/>
        <v xml:space="preserve"> 22.4</v>
      </c>
      <c r="H2950" t="str">
        <f t="shared" si="234"/>
        <v xml:space="preserve"> 18.4</v>
      </c>
      <c r="I2950">
        <f t="shared" si="235"/>
        <v>22.4</v>
      </c>
      <c r="J2950">
        <f t="shared" si="236"/>
        <v>18.399999999999999</v>
      </c>
    </row>
    <row r="2951" spans="1:10" x14ac:dyDescent="0.2">
      <c r="A2951" t="s">
        <v>2996</v>
      </c>
      <c r="B2951" t="s">
        <v>2869</v>
      </c>
      <c r="C2951">
        <f t="shared" si="237"/>
        <v>949</v>
      </c>
      <c r="D2951">
        <f t="shared" si="237"/>
        <v>590</v>
      </c>
      <c r="E2951">
        <f t="array" ref="E2951">MIN(FIND(E$1:E$2,$A2951,C2951+1))-C2951</f>
        <v>5</v>
      </c>
      <c r="F2951">
        <f t="array" ref="F2951">MIN(FIND(F$1:F$2,$A2951,D2951+1))-D2951</f>
        <v>5</v>
      </c>
      <c r="G2951" t="str">
        <f t="shared" si="233"/>
        <v xml:space="preserve"> 11.7</v>
      </c>
      <c r="H2951" t="str">
        <f t="shared" si="234"/>
        <v xml:space="preserve"> 17.2</v>
      </c>
      <c r="I2951">
        <f t="shared" si="235"/>
        <v>11.7</v>
      </c>
      <c r="J2951">
        <f t="shared" si="236"/>
        <v>17.2</v>
      </c>
    </row>
    <row r="2952" spans="1:10" x14ac:dyDescent="0.2">
      <c r="A2952" t="s">
        <v>2997</v>
      </c>
      <c r="B2952" t="s">
        <v>2869</v>
      </c>
      <c r="C2952">
        <f t="shared" si="237"/>
        <v>953</v>
      </c>
      <c r="D2952">
        <f t="shared" si="237"/>
        <v>591</v>
      </c>
      <c r="E2952">
        <f t="array" ref="E2952">MIN(FIND(E$1:E$2,$A2952,C2952+1))-C2952</f>
        <v>5</v>
      </c>
      <c r="F2952">
        <f t="array" ref="F2952">MIN(FIND(F$1:F$2,$A2952,D2952+1))-D2952</f>
        <v>5</v>
      </c>
      <c r="G2952" t="str">
        <f t="shared" si="233"/>
        <v xml:space="preserve"> 18.0</v>
      </c>
      <c r="H2952" t="str">
        <f t="shared" si="234"/>
        <v xml:space="preserve"> 19.3</v>
      </c>
      <c r="I2952">
        <f t="shared" si="235"/>
        <v>18</v>
      </c>
      <c r="J2952">
        <f t="shared" si="236"/>
        <v>19.3</v>
      </c>
    </row>
    <row r="2953" spans="1:10" x14ac:dyDescent="0.2">
      <c r="A2953" t="s">
        <v>2998</v>
      </c>
      <c r="B2953" t="s">
        <v>2869</v>
      </c>
      <c r="C2953">
        <f t="shared" si="237"/>
        <v>956</v>
      </c>
      <c r="D2953">
        <f t="shared" si="237"/>
        <v>592</v>
      </c>
      <c r="E2953">
        <f t="array" ref="E2953">MIN(FIND(E$1:E$2,$A2953,C2953+1))-C2953</f>
        <v>5</v>
      </c>
      <c r="F2953">
        <f t="array" ref="F2953">MIN(FIND(F$1:F$2,$A2953,D2953+1))-D2953</f>
        <v>5</v>
      </c>
      <c r="G2953" t="str">
        <f t="shared" si="233"/>
        <v xml:space="preserve"> 11.4</v>
      </c>
      <c r="H2953" t="str">
        <f t="shared" si="234"/>
        <v xml:space="preserve"> 28.1</v>
      </c>
      <c r="I2953">
        <f t="shared" si="235"/>
        <v>11.4</v>
      </c>
      <c r="J2953">
        <f t="shared" si="236"/>
        <v>28.1</v>
      </c>
    </row>
    <row r="2954" spans="1:10" x14ac:dyDescent="0.2">
      <c r="A2954" t="s">
        <v>2999</v>
      </c>
      <c r="B2954" t="s">
        <v>2869</v>
      </c>
      <c r="C2954">
        <f t="shared" si="237"/>
        <v>969</v>
      </c>
      <c r="D2954">
        <f t="shared" si="237"/>
        <v>593</v>
      </c>
      <c r="E2954">
        <f t="array" ref="E2954">MIN(FIND(E$1:E$2,$A2954,C2954+1))-C2954</f>
        <v>4</v>
      </c>
      <c r="F2954">
        <f t="array" ref="F2954">MIN(FIND(F$1:F$2,$A2954,D2954+1))-D2954</f>
        <v>5</v>
      </c>
      <c r="G2954" t="str">
        <f t="shared" si="233"/>
        <v xml:space="preserve"> 7.9</v>
      </c>
      <c r="H2954" t="str">
        <f t="shared" si="234"/>
        <v xml:space="preserve"> 22.9</v>
      </c>
      <c r="I2954">
        <f t="shared" si="235"/>
        <v>7.9</v>
      </c>
      <c r="J2954">
        <f t="shared" si="236"/>
        <v>22.9</v>
      </c>
    </row>
    <row r="2955" spans="1:10" x14ac:dyDescent="0.2">
      <c r="A2955" t="s">
        <v>3000</v>
      </c>
      <c r="B2955" t="s">
        <v>2869</v>
      </c>
      <c r="C2955">
        <f t="shared" si="237"/>
        <v>955</v>
      </c>
      <c r="D2955">
        <f t="shared" si="237"/>
        <v>591</v>
      </c>
      <c r="E2955">
        <f t="array" ref="E2955">MIN(FIND(E$1:E$2,$A2955,C2955+1))-C2955</f>
        <v>5</v>
      </c>
      <c r="F2955">
        <f t="array" ref="F2955">MIN(FIND(F$1:F$2,$A2955,D2955+1))-D2955</f>
        <v>5</v>
      </c>
      <c r="G2955" t="str">
        <f t="shared" si="233"/>
        <v xml:space="preserve"> 19.9</v>
      </c>
      <c r="H2955" t="str">
        <f t="shared" si="234"/>
        <v xml:space="preserve"> 19.5</v>
      </c>
      <c r="I2955">
        <f t="shared" si="235"/>
        <v>19.899999999999999</v>
      </c>
      <c r="J2955">
        <f t="shared" si="236"/>
        <v>19.5</v>
      </c>
    </row>
    <row r="2956" spans="1:10" x14ac:dyDescent="0.2">
      <c r="A2956" t="s">
        <v>3001</v>
      </c>
      <c r="B2956" t="s">
        <v>2869</v>
      </c>
      <c r="C2956">
        <f t="shared" si="237"/>
        <v>952</v>
      </c>
      <c r="D2956">
        <f t="shared" si="237"/>
        <v>589</v>
      </c>
      <c r="E2956">
        <f t="array" ref="E2956">MIN(FIND(E$1:E$2,$A2956,C2956+1))-C2956</f>
        <v>5</v>
      </c>
      <c r="F2956">
        <f t="array" ref="F2956">MIN(FIND(F$1:F$2,$A2956,D2956+1))-D2956</f>
        <v>5</v>
      </c>
      <c r="G2956" t="str">
        <f t="shared" si="233"/>
        <v xml:space="preserve"> 19.5</v>
      </c>
      <c r="H2956" t="str">
        <f t="shared" si="234"/>
        <v xml:space="preserve"> 19.2</v>
      </c>
      <c r="I2956">
        <f t="shared" si="235"/>
        <v>19.5</v>
      </c>
      <c r="J2956">
        <f t="shared" si="236"/>
        <v>19.2</v>
      </c>
    </row>
    <row r="2957" spans="1:10" x14ac:dyDescent="0.2">
      <c r="A2957" t="s">
        <v>3002</v>
      </c>
      <c r="B2957" t="s">
        <v>2869</v>
      </c>
      <c r="C2957">
        <f t="shared" si="237"/>
        <v>952</v>
      </c>
      <c r="D2957">
        <f t="shared" si="237"/>
        <v>591</v>
      </c>
      <c r="E2957">
        <f t="array" ref="E2957">MIN(FIND(E$1:E$2,$A2957,C2957+1))-C2957</f>
        <v>5</v>
      </c>
      <c r="F2957">
        <f t="array" ref="F2957">MIN(FIND(F$1:F$2,$A2957,D2957+1))-D2957</f>
        <v>5</v>
      </c>
      <c r="G2957" t="str">
        <f t="shared" si="233"/>
        <v xml:space="preserve"> 20.1</v>
      </c>
      <c r="H2957" t="str">
        <f t="shared" si="234"/>
        <v xml:space="preserve"> 22.3</v>
      </c>
      <c r="I2957">
        <f t="shared" si="235"/>
        <v>20.100000000000001</v>
      </c>
      <c r="J2957">
        <f t="shared" si="236"/>
        <v>22.3</v>
      </c>
    </row>
    <row r="2958" spans="1:10" x14ac:dyDescent="0.2">
      <c r="A2958" t="s">
        <v>3003</v>
      </c>
      <c r="B2958" t="s">
        <v>3004</v>
      </c>
      <c r="C2958">
        <f t="shared" si="237"/>
        <v>955</v>
      </c>
      <c r="D2958">
        <f t="shared" si="237"/>
        <v>594</v>
      </c>
      <c r="E2958">
        <f t="array" ref="E2958">MIN(FIND(E$1:E$2,$A2958,C2958+1))-C2958</f>
        <v>5</v>
      </c>
      <c r="F2958">
        <f t="array" ref="F2958">MIN(FIND(F$1:F$2,$A2958,D2958+1))-D2958</f>
        <v>5</v>
      </c>
      <c r="G2958" t="str">
        <f t="shared" si="233"/>
        <v xml:space="preserve"> 22.9</v>
      </c>
      <c r="H2958" t="str">
        <f t="shared" si="234"/>
        <v xml:space="preserve"> 17.3</v>
      </c>
      <c r="I2958">
        <f t="shared" si="235"/>
        <v>22.9</v>
      </c>
      <c r="J2958">
        <f t="shared" si="236"/>
        <v>17.3</v>
      </c>
    </row>
    <row r="2959" spans="1:10" x14ac:dyDescent="0.2">
      <c r="A2959" t="s">
        <v>3005</v>
      </c>
      <c r="B2959" t="s">
        <v>3004</v>
      </c>
      <c r="C2959">
        <f t="shared" si="237"/>
        <v>946</v>
      </c>
      <c r="D2959">
        <f t="shared" si="237"/>
        <v>587</v>
      </c>
      <c r="E2959">
        <f t="array" ref="E2959">MIN(FIND(E$1:E$2,$A2959,C2959+1))-C2959</f>
        <v>5</v>
      </c>
      <c r="F2959">
        <f t="array" ref="F2959">MIN(FIND(F$1:F$2,$A2959,D2959+1))-D2959</f>
        <v>5</v>
      </c>
      <c r="G2959" t="str">
        <f t="shared" si="233"/>
        <v xml:space="preserve"> 13.6</v>
      </c>
      <c r="H2959" t="str">
        <f t="shared" si="234"/>
        <v xml:space="preserve"> 16.2</v>
      </c>
      <c r="I2959">
        <f t="shared" si="235"/>
        <v>13.6</v>
      </c>
      <c r="J2959">
        <f t="shared" si="236"/>
        <v>16.2</v>
      </c>
    </row>
    <row r="2960" spans="1:10" x14ac:dyDescent="0.2">
      <c r="A2960" t="s">
        <v>3006</v>
      </c>
      <c r="B2960" t="s">
        <v>3004</v>
      </c>
      <c r="C2960">
        <f t="shared" si="237"/>
        <v>957</v>
      </c>
      <c r="D2960">
        <f t="shared" si="237"/>
        <v>589</v>
      </c>
      <c r="E2960">
        <f t="array" ref="E2960">MIN(FIND(E$1:E$2,$A2960,C2960+1))-C2960</f>
        <v>5</v>
      </c>
      <c r="F2960">
        <f t="array" ref="F2960">MIN(FIND(F$1:F$2,$A2960,D2960+1))-D2960</f>
        <v>5</v>
      </c>
      <c r="G2960" t="str">
        <f t="shared" si="233"/>
        <v xml:space="preserve"> 12.8</v>
      </c>
      <c r="H2960" t="str">
        <f t="shared" si="234"/>
        <v xml:space="preserve"> 21.5</v>
      </c>
      <c r="I2960">
        <f t="shared" si="235"/>
        <v>12.8</v>
      </c>
      <c r="J2960">
        <f t="shared" si="236"/>
        <v>21.5</v>
      </c>
    </row>
    <row r="2961" spans="1:10" x14ac:dyDescent="0.2">
      <c r="A2961" t="s">
        <v>3007</v>
      </c>
      <c r="B2961" t="s">
        <v>3004</v>
      </c>
      <c r="C2961">
        <f t="shared" si="237"/>
        <v>957</v>
      </c>
      <c r="D2961">
        <f t="shared" si="237"/>
        <v>590</v>
      </c>
      <c r="E2961">
        <f t="array" ref="E2961">MIN(FIND(E$1:E$2,$A2961,C2961+1))-C2961</f>
        <v>5</v>
      </c>
      <c r="F2961">
        <f t="array" ref="F2961">MIN(FIND(F$1:F$2,$A2961,D2961+1))-D2961</f>
        <v>5</v>
      </c>
      <c r="G2961" t="str">
        <f t="shared" si="233"/>
        <v xml:space="preserve"> 13.2</v>
      </c>
      <c r="H2961" t="str">
        <f t="shared" si="234"/>
        <v xml:space="preserve"> 18.1</v>
      </c>
      <c r="I2961">
        <f t="shared" si="235"/>
        <v>13.2</v>
      </c>
      <c r="J2961">
        <f t="shared" si="236"/>
        <v>18.100000000000001</v>
      </c>
    </row>
    <row r="2962" spans="1:10" x14ac:dyDescent="0.2">
      <c r="A2962" t="s">
        <v>3008</v>
      </c>
      <c r="B2962" t="s">
        <v>3004</v>
      </c>
      <c r="C2962">
        <f t="shared" si="237"/>
        <v>954</v>
      </c>
      <c r="D2962">
        <f t="shared" si="237"/>
        <v>590</v>
      </c>
      <c r="E2962">
        <f t="array" ref="E2962">MIN(FIND(E$1:E$2,$A2962,C2962+1))-C2962</f>
        <v>5</v>
      </c>
      <c r="F2962">
        <f t="array" ref="F2962">MIN(FIND(F$1:F$2,$A2962,D2962+1))-D2962</f>
        <v>5</v>
      </c>
      <c r="G2962" t="str">
        <f t="shared" si="233"/>
        <v xml:space="preserve"> 14.6</v>
      </c>
      <c r="H2962" t="str">
        <f t="shared" si="234"/>
        <v xml:space="preserve"> 20.6</v>
      </c>
      <c r="I2962">
        <f t="shared" si="235"/>
        <v>14.6</v>
      </c>
      <c r="J2962">
        <f t="shared" si="236"/>
        <v>20.6</v>
      </c>
    </row>
    <row r="2963" spans="1:10" x14ac:dyDescent="0.2">
      <c r="A2963" t="s">
        <v>3009</v>
      </c>
      <c r="B2963" t="s">
        <v>3004</v>
      </c>
      <c r="C2963">
        <f t="shared" si="237"/>
        <v>956</v>
      </c>
      <c r="D2963">
        <f t="shared" si="237"/>
        <v>589</v>
      </c>
      <c r="E2963">
        <f t="array" ref="E2963">MIN(FIND(E$1:E$2,$A2963,C2963+1))-C2963</f>
        <v>5</v>
      </c>
      <c r="F2963">
        <f t="array" ref="F2963">MIN(FIND(F$1:F$2,$A2963,D2963+1))-D2963</f>
        <v>5</v>
      </c>
      <c r="G2963" t="str">
        <f t="shared" si="233"/>
        <v xml:space="preserve"> 12.4</v>
      </c>
      <c r="H2963" t="str">
        <f t="shared" si="234"/>
        <v xml:space="preserve"> 24.9</v>
      </c>
      <c r="I2963">
        <f t="shared" si="235"/>
        <v>12.4</v>
      </c>
      <c r="J2963">
        <f t="shared" si="236"/>
        <v>24.9</v>
      </c>
    </row>
    <row r="2964" spans="1:10" x14ac:dyDescent="0.2">
      <c r="A2964" t="s">
        <v>3010</v>
      </c>
      <c r="B2964" t="s">
        <v>3004</v>
      </c>
      <c r="C2964">
        <f t="shared" si="237"/>
        <v>946</v>
      </c>
      <c r="D2964">
        <f t="shared" si="237"/>
        <v>587</v>
      </c>
      <c r="E2964">
        <f t="array" ref="E2964">MIN(FIND(E$1:E$2,$A2964,C2964+1))-C2964</f>
        <v>5</v>
      </c>
      <c r="F2964">
        <f t="array" ref="F2964">MIN(FIND(F$1:F$2,$A2964,D2964+1))-D2964</f>
        <v>5</v>
      </c>
      <c r="G2964" t="str">
        <f t="shared" si="233"/>
        <v xml:space="preserve"> 17.1</v>
      </c>
      <c r="H2964" t="str">
        <f t="shared" si="234"/>
        <v xml:space="preserve"> 17.7</v>
      </c>
      <c r="I2964">
        <f t="shared" si="235"/>
        <v>17.100000000000001</v>
      </c>
      <c r="J2964">
        <f t="shared" si="236"/>
        <v>17.7</v>
      </c>
    </row>
    <row r="2965" spans="1:10" x14ac:dyDescent="0.2">
      <c r="A2965" t="s">
        <v>3011</v>
      </c>
      <c r="B2965" t="s">
        <v>3004</v>
      </c>
      <c r="C2965">
        <f t="shared" si="237"/>
        <v>961</v>
      </c>
      <c r="D2965">
        <f t="shared" si="237"/>
        <v>591</v>
      </c>
      <c r="E2965">
        <f t="array" ref="E2965">MIN(FIND(E$1:E$2,$A2965,C2965+1))-C2965</f>
        <v>5</v>
      </c>
      <c r="F2965">
        <f t="array" ref="F2965">MIN(FIND(F$1:F$2,$A2965,D2965+1))-D2965</f>
        <v>5</v>
      </c>
      <c r="G2965" t="str">
        <f t="shared" si="233"/>
        <v xml:space="preserve"> 17.6</v>
      </c>
      <c r="H2965" t="str">
        <f t="shared" si="234"/>
        <v xml:space="preserve"> 24.1</v>
      </c>
      <c r="I2965">
        <f t="shared" si="235"/>
        <v>17.600000000000001</v>
      </c>
      <c r="J2965">
        <f t="shared" si="236"/>
        <v>24.1</v>
      </c>
    </row>
    <row r="2966" spans="1:10" x14ac:dyDescent="0.2">
      <c r="A2966" t="s">
        <v>3012</v>
      </c>
      <c r="B2966" t="s">
        <v>3004</v>
      </c>
      <c r="C2966">
        <f t="shared" si="237"/>
        <v>956</v>
      </c>
      <c r="D2966">
        <f t="shared" si="237"/>
        <v>590</v>
      </c>
      <c r="E2966">
        <f t="array" ref="E2966">MIN(FIND(E$1:E$2,$A2966,C2966+1))-C2966</f>
        <v>5</v>
      </c>
      <c r="F2966">
        <f t="array" ref="F2966">MIN(FIND(F$1:F$2,$A2966,D2966+1))-D2966</f>
        <v>5</v>
      </c>
      <c r="G2966" t="str">
        <f t="shared" si="233"/>
        <v xml:space="preserve"> 15.8</v>
      </c>
      <c r="H2966" t="str">
        <f t="shared" si="234"/>
        <v xml:space="preserve"> 19.2</v>
      </c>
      <c r="I2966">
        <f t="shared" si="235"/>
        <v>15.8</v>
      </c>
      <c r="J2966">
        <f t="shared" si="236"/>
        <v>19.2</v>
      </c>
    </row>
    <row r="2967" spans="1:10" x14ac:dyDescent="0.2">
      <c r="A2967" t="s">
        <v>3013</v>
      </c>
      <c r="B2967" t="s">
        <v>3004</v>
      </c>
      <c r="C2967">
        <f t="shared" si="237"/>
        <v>944</v>
      </c>
      <c r="D2967">
        <f t="shared" si="237"/>
        <v>588</v>
      </c>
      <c r="E2967">
        <f t="array" ref="E2967">MIN(FIND(E$1:E$2,$A2967,C2967+1))-C2967</f>
        <v>5</v>
      </c>
      <c r="F2967">
        <f t="array" ref="F2967">MIN(FIND(F$1:F$2,$A2967,D2967+1))-D2967</f>
        <v>5</v>
      </c>
      <c r="G2967" t="str">
        <f t="shared" si="233"/>
        <v xml:space="preserve"> 20.7</v>
      </c>
      <c r="H2967" t="str">
        <f t="shared" si="234"/>
        <v xml:space="preserve"> 21.0</v>
      </c>
      <c r="I2967">
        <f t="shared" si="235"/>
        <v>20.7</v>
      </c>
      <c r="J2967">
        <f t="shared" si="236"/>
        <v>21</v>
      </c>
    </row>
    <row r="2968" spans="1:10" x14ac:dyDescent="0.2">
      <c r="A2968" t="s">
        <v>3014</v>
      </c>
      <c r="B2968" t="s">
        <v>3004</v>
      </c>
      <c r="C2968">
        <f t="shared" si="237"/>
        <v>958</v>
      </c>
      <c r="D2968">
        <f t="shared" si="237"/>
        <v>590</v>
      </c>
      <c r="E2968">
        <f t="array" ref="E2968">MIN(FIND(E$1:E$2,$A2968,C2968+1))-C2968</f>
        <v>5</v>
      </c>
      <c r="F2968">
        <f t="array" ref="F2968">MIN(FIND(F$1:F$2,$A2968,D2968+1))-D2968</f>
        <v>5</v>
      </c>
      <c r="G2968" t="str">
        <f t="shared" si="233"/>
        <v xml:space="preserve"> 20.2</v>
      </c>
      <c r="H2968" t="str">
        <f t="shared" si="234"/>
        <v xml:space="preserve"> 21.3</v>
      </c>
      <c r="I2968">
        <f t="shared" si="235"/>
        <v>20.2</v>
      </c>
      <c r="J2968">
        <f t="shared" si="236"/>
        <v>21.3</v>
      </c>
    </row>
    <row r="2969" spans="1:10" x14ac:dyDescent="0.2">
      <c r="A2969" t="s">
        <v>3015</v>
      </c>
      <c r="B2969" t="s">
        <v>3004</v>
      </c>
      <c r="C2969">
        <f t="shared" si="237"/>
        <v>945</v>
      </c>
      <c r="D2969">
        <f t="shared" si="237"/>
        <v>587</v>
      </c>
      <c r="E2969">
        <f t="array" ref="E2969">MIN(FIND(E$1:E$2,$A2969,C2969+1))-C2969</f>
        <v>5</v>
      </c>
      <c r="F2969">
        <f t="array" ref="F2969">MIN(FIND(F$1:F$2,$A2969,D2969+1))-D2969</f>
        <v>5</v>
      </c>
      <c r="G2969" t="str">
        <f t="shared" si="233"/>
        <v xml:space="preserve"> 12.1</v>
      </c>
      <c r="H2969" t="str">
        <f t="shared" si="234"/>
        <v xml:space="preserve"> 17.9</v>
      </c>
      <c r="I2969">
        <f t="shared" si="235"/>
        <v>12.1</v>
      </c>
      <c r="J2969">
        <f t="shared" si="236"/>
        <v>17.899999999999999</v>
      </c>
    </row>
    <row r="2970" spans="1:10" x14ac:dyDescent="0.2">
      <c r="A2970" t="s">
        <v>3016</v>
      </c>
      <c r="B2970" t="s">
        <v>3004</v>
      </c>
      <c r="C2970">
        <f t="shared" si="237"/>
        <v>956</v>
      </c>
      <c r="D2970">
        <f t="shared" si="237"/>
        <v>593</v>
      </c>
      <c r="E2970">
        <f t="array" ref="E2970">MIN(FIND(E$1:E$2,$A2970,C2970+1))-C2970</f>
        <v>5</v>
      </c>
      <c r="F2970">
        <f t="array" ref="F2970">MIN(FIND(F$1:F$2,$A2970,D2970+1))-D2970</f>
        <v>5</v>
      </c>
      <c r="G2970" t="str">
        <f t="shared" si="233"/>
        <v xml:space="preserve"> 20.3</v>
      </c>
      <c r="H2970" t="str">
        <f t="shared" si="234"/>
        <v xml:space="preserve"> 18.7</v>
      </c>
      <c r="I2970">
        <f t="shared" si="235"/>
        <v>20.3</v>
      </c>
      <c r="J2970">
        <f t="shared" si="236"/>
        <v>18.7</v>
      </c>
    </row>
    <row r="2971" spans="1:10" x14ac:dyDescent="0.2">
      <c r="A2971" t="s">
        <v>3017</v>
      </c>
      <c r="B2971" t="s">
        <v>3004</v>
      </c>
      <c r="C2971">
        <f t="shared" si="237"/>
        <v>960</v>
      </c>
      <c r="D2971">
        <f t="shared" si="237"/>
        <v>591</v>
      </c>
      <c r="E2971">
        <f t="array" ref="E2971">MIN(FIND(E$1:E$2,$A2971,C2971+1))-C2971</f>
        <v>5</v>
      </c>
      <c r="F2971">
        <f t="array" ref="F2971">MIN(FIND(F$1:F$2,$A2971,D2971+1))-D2971</f>
        <v>5</v>
      </c>
      <c r="G2971" t="str">
        <f t="shared" si="233"/>
        <v xml:space="preserve"> 19.0</v>
      </c>
      <c r="H2971" t="str">
        <f t="shared" si="234"/>
        <v xml:space="preserve"> 24.1</v>
      </c>
      <c r="I2971">
        <f t="shared" si="235"/>
        <v>19</v>
      </c>
      <c r="J2971">
        <f t="shared" si="236"/>
        <v>24.1</v>
      </c>
    </row>
    <row r="2972" spans="1:10" x14ac:dyDescent="0.2">
      <c r="A2972" t="s">
        <v>3018</v>
      </c>
      <c r="B2972" t="s">
        <v>3004</v>
      </c>
      <c r="C2972">
        <f t="shared" si="237"/>
        <v>948</v>
      </c>
      <c r="D2972">
        <f t="shared" si="237"/>
        <v>587</v>
      </c>
      <c r="E2972">
        <f t="array" ref="E2972">MIN(FIND(E$1:E$2,$A2972,C2972+1))-C2972</f>
        <v>4</v>
      </c>
      <c r="F2972">
        <f t="array" ref="F2972">MIN(FIND(F$1:F$2,$A2972,D2972+1))-D2972</f>
        <v>5</v>
      </c>
      <c r="G2972" t="str">
        <f t="shared" si="233"/>
        <v xml:space="preserve"> 9.0</v>
      </c>
      <c r="H2972" t="str">
        <f t="shared" si="234"/>
        <v xml:space="preserve"> 27.9</v>
      </c>
      <c r="I2972">
        <f t="shared" si="235"/>
        <v>9</v>
      </c>
      <c r="J2972">
        <f t="shared" si="236"/>
        <v>27.9</v>
      </c>
    </row>
    <row r="2973" spans="1:10" x14ac:dyDescent="0.2">
      <c r="A2973" t="s">
        <v>3019</v>
      </c>
      <c r="B2973" t="s">
        <v>3004</v>
      </c>
      <c r="C2973">
        <f t="shared" si="237"/>
        <v>955</v>
      </c>
      <c r="D2973">
        <f t="shared" si="237"/>
        <v>590</v>
      </c>
      <c r="E2973">
        <f t="array" ref="E2973">MIN(FIND(E$1:E$2,$A2973,C2973+1))-C2973</f>
        <v>5</v>
      </c>
      <c r="F2973">
        <f t="array" ref="F2973">MIN(FIND(F$1:F$2,$A2973,D2973+1))-D2973</f>
        <v>5</v>
      </c>
      <c r="G2973" t="str">
        <f t="shared" si="233"/>
        <v xml:space="preserve"> 13.3</v>
      </c>
      <c r="H2973" t="str">
        <f t="shared" si="234"/>
        <v xml:space="preserve"> 23.8</v>
      </c>
      <c r="I2973">
        <f t="shared" si="235"/>
        <v>13.3</v>
      </c>
      <c r="J2973">
        <f t="shared" si="236"/>
        <v>23.8</v>
      </c>
    </row>
    <row r="2974" spans="1:10" x14ac:dyDescent="0.2">
      <c r="A2974" t="s">
        <v>3020</v>
      </c>
      <c r="B2974" t="s">
        <v>3004</v>
      </c>
      <c r="C2974">
        <f t="shared" si="237"/>
        <v>968</v>
      </c>
      <c r="D2974">
        <f t="shared" si="237"/>
        <v>595</v>
      </c>
      <c r="E2974">
        <f t="array" ref="E2974">MIN(FIND(E$1:E$2,$A2974,C2974+1))-C2974</f>
        <v>5</v>
      </c>
      <c r="F2974">
        <f t="array" ref="F2974">MIN(FIND(F$1:F$2,$A2974,D2974+1))-D2974</f>
        <v>5</v>
      </c>
      <c r="G2974" t="str">
        <f t="shared" si="233"/>
        <v xml:space="preserve"> 11.5</v>
      </c>
      <c r="H2974" t="str">
        <f t="shared" si="234"/>
        <v xml:space="preserve"> 27.0</v>
      </c>
      <c r="I2974">
        <f t="shared" si="235"/>
        <v>11.5</v>
      </c>
      <c r="J2974">
        <f t="shared" si="236"/>
        <v>27</v>
      </c>
    </row>
    <row r="2975" spans="1:10" x14ac:dyDescent="0.2">
      <c r="A2975" t="s">
        <v>3021</v>
      </c>
      <c r="B2975" t="s">
        <v>3004</v>
      </c>
      <c r="C2975">
        <f t="shared" si="237"/>
        <v>954</v>
      </c>
      <c r="D2975">
        <f t="shared" si="237"/>
        <v>587</v>
      </c>
      <c r="E2975">
        <f t="array" ref="E2975">MIN(FIND(E$1:E$2,$A2975,C2975+1))-C2975</f>
        <v>5</v>
      </c>
      <c r="F2975">
        <f t="array" ref="F2975">MIN(FIND(F$1:F$2,$A2975,D2975+1))-D2975</f>
        <v>5</v>
      </c>
      <c r="G2975" t="str">
        <f t="shared" si="233"/>
        <v xml:space="preserve"> 10.4</v>
      </c>
      <c r="H2975" t="str">
        <f t="shared" si="234"/>
        <v xml:space="preserve"> 29.7</v>
      </c>
      <c r="I2975">
        <f t="shared" si="235"/>
        <v>10.4</v>
      </c>
      <c r="J2975">
        <f t="shared" si="236"/>
        <v>29.7</v>
      </c>
    </row>
    <row r="2976" spans="1:10" x14ac:dyDescent="0.2">
      <c r="A2976" t="s">
        <v>3022</v>
      </c>
      <c r="B2976" t="s">
        <v>3004</v>
      </c>
      <c r="C2976">
        <f t="shared" si="237"/>
        <v>953</v>
      </c>
      <c r="D2976">
        <f t="shared" si="237"/>
        <v>589</v>
      </c>
      <c r="E2976">
        <f t="array" ref="E2976">MIN(FIND(E$1:E$2,$A2976,C2976+1))-C2976</f>
        <v>5</v>
      </c>
      <c r="F2976">
        <f t="array" ref="F2976">MIN(FIND(F$1:F$2,$A2976,D2976+1))-D2976</f>
        <v>5</v>
      </c>
      <c r="G2976" t="str">
        <f t="shared" si="233"/>
        <v xml:space="preserve"> 22.6</v>
      </c>
      <c r="H2976" t="str">
        <f t="shared" si="234"/>
        <v xml:space="preserve"> 21.4</v>
      </c>
      <c r="I2976">
        <f t="shared" si="235"/>
        <v>22.6</v>
      </c>
      <c r="J2976">
        <f t="shared" si="236"/>
        <v>21.4</v>
      </c>
    </row>
    <row r="2977" spans="1:10" x14ac:dyDescent="0.2">
      <c r="A2977" t="s">
        <v>3023</v>
      </c>
      <c r="B2977" t="s">
        <v>3004</v>
      </c>
      <c r="C2977">
        <f t="shared" si="237"/>
        <v>953</v>
      </c>
      <c r="D2977">
        <f t="shared" si="237"/>
        <v>589</v>
      </c>
      <c r="E2977">
        <f t="array" ref="E2977">MIN(FIND(E$1:E$2,$A2977,C2977+1))-C2977</f>
        <v>5</v>
      </c>
      <c r="F2977">
        <f t="array" ref="F2977">MIN(FIND(F$1:F$2,$A2977,D2977+1))-D2977</f>
        <v>5</v>
      </c>
      <c r="G2977" t="str">
        <f t="shared" si="233"/>
        <v xml:space="preserve"> 17.5</v>
      </c>
      <c r="H2977" t="str">
        <f t="shared" si="234"/>
        <v xml:space="preserve"> 20.0</v>
      </c>
      <c r="I2977">
        <f t="shared" si="235"/>
        <v>17.5</v>
      </c>
      <c r="J2977">
        <f t="shared" si="236"/>
        <v>20</v>
      </c>
    </row>
    <row r="2978" spans="1:10" x14ac:dyDescent="0.2">
      <c r="A2978" t="s">
        <v>3024</v>
      </c>
      <c r="B2978" t="s">
        <v>3004</v>
      </c>
      <c r="C2978">
        <f t="shared" si="237"/>
        <v>951</v>
      </c>
      <c r="D2978">
        <f t="shared" si="237"/>
        <v>591</v>
      </c>
      <c r="E2978">
        <f t="array" ref="E2978">MIN(FIND(E$1:E$2,$A2978,C2978+1))-C2978</f>
        <v>5</v>
      </c>
      <c r="F2978">
        <f t="array" ref="F2978">MIN(FIND(F$1:F$2,$A2978,D2978+1))-D2978</f>
        <v>5</v>
      </c>
      <c r="G2978" t="str">
        <f t="shared" si="233"/>
        <v xml:space="preserve"> 15.4</v>
      </c>
      <c r="H2978" t="str">
        <f t="shared" si="234"/>
        <v xml:space="preserve"> 26.1</v>
      </c>
      <c r="I2978">
        <f t="shared" si="235"/>
        <v>15.4</v>
      </c>
      <c r="J2978">
        <f t="shared" si="236"/>
        <v>26.1</v>
      </c>
    </row>
    <row r="2979" spans="1:10" x14ac:dyDescent="0.2">
      <c r="A2979" t="s">
        <v>3025</v>
      </c>
      <c r="B2979" t="s">
        <v>3004</v>
      </c>
      <c r="C2979">
        <f t="shared" si="237"/>
        <v>949</v>
      </c>
      <c r="D2979">
        <f t="shared" si="237"/>
        <v>587</v>
      </c>
      <c r="E2979">
        <f t="array" ref="E2979">MIN(FIND(E$1:E$2,$A2979,C2979+1))-C2979</f>
        <v>5</v>
      </c>
      <c r="F2979">
        <f t="array" ref="F2979">MIN(FIND(F$1:F$2,$A2979,D2979+1))-D2979</f>
        <v>5</v>
      </c>
      <c r="G2979" t="str">
        <f t="shared" si="233"/>
        <v xml:space="preserve"> 14.2</v>
      </c>
      <c r="H2979" t="str">
        <f t="shared" si="234"/>
        <v xml:space="preserve"> 20.7</v>
      </c>
      <c r="I2979">
        <f t="shared" si="235"/>
        <v>14.2</v>
      </c>
      <c r="J2979">
        <f t="shared" si="236"/>
        <v>20.7</v>
      </c>
    </row>
    <row r="2980" spans="1:10" x14ac:dyDescent="0.2">
      <c r="A2980" t="s">
        <v>3026</v>
      </c>
      <c r="B2980" t="s">
        <v>3004</v>
      </c>
      <c r="C2980">
        <f t="shared" si="237"/>
        <v>947</v>
      </c>
      <c r="D2980">
        <f t="shared" si="237"/>
        <v>587</v>
      </c>
      <c r="E2980">
        <f t="array" ref="E2980">MIN(FIND(E$1:E$2,$A2980,C2980+1))-C2980</f>
        <v>5</v>
      </c>
      <c r="F2980">
        <f t="array" ref="F2980">MIN(FIND(F$1:F$2,$A2980,D2980+1))-D2980</f>
        <v>5</v>
      </c>
      <c r="G2980" t="str">
        <f t="shared" si="233"/>
        <v xml:space="preserve"> 17.3</v>
      </c>
      <c r="H2980" t="str">
        <f t="shared" si="234"/>
        <v xml:space="preserve"> 31.8</v>
      </c>
      <c r="I2980">
        <f t="shared" si="235"/>
        <v>17.3</v>
      </c>
      <c r="J2980">
        <f t="shared" si="236"/>
        <v>31.8</v>
      </c>
    </row>
    <row r="2981" spans="1:10" x14ac:dyDescent="0.2">
      <c r="A2981" t="s">
        <v>3027</v>
      </c>
      <c r="B2981" t="s">
        <v>3004</v>
      </c>
      <c r="C2981">
        <f t="shared" si="237"/>
        <v>958</v>
      </c>
      <c r="D2981">
        <f t="shared" si="237"/>
        <v>591</v>
      </c>
      <c r="E2981">
        <f t="array" ref="E2981">MIN(FIND(E$1:E$2,$A2981,C2981+1))-C2981</f>
        <v>5</v>
      </c>
      <c r="F2981">
        <f t="array" ref="F2981">MIN(FIND(F$1:F$2,$A2981,D2981+1))-D2981</f>
        <v>5</v>
      </c>
      <c r="G2981" t="str">
        <f t="shared" si="233"/>
        <v xml:space="preserve"> 20.7</v>
      </c>
      <c r="H2981" t="str">
        <f t="shared" si="234"/>
        <v xml:space="preserve"> 18.0</v>
      </c>
      <c r="I2981">
        <f t="shared" si="235"/>
        <v>20.7</v>
      </c>
      <c r="J2981">
        <f t="shared" si="236"/>
        <v>18</v>
      </c>
    </row>
    <row r="2982" spans="1:10" x14ac:dyDescent="0.2">
      <c r="A2982" t="s">
        <v>3028</v>
      </c>
      <c r="B2982" t="s">
        <v>3004</v>
      </c>
      <c r="C2982">
        <f t="shared" si="237"/>
        <v>950</v>
      </c>
      <c r="D2982">
        <f t="shared" si="237"/>
        <v>590</v>
      </c>
      <c r="E2982">
        <f t="array" ref="E2982">MIN(FIND(E$1:E$2,$A2982,C2982+1))-C2982</f>
        <v>5</v>
      </c>
      <c r="F2982">
        <f t="array" ref="F2982">MIN(FIND(F$1:F$2,$A2982,D2982+1))-D2982</f>
        <v>5</v>
      </c>
      <c r="G2982" t="str">
        <f t="shared" si="233"/>
        <v xml:space="preserve"> 17.2</v>
      </c>
      <c r="H2982" t="str">
        <f t="shared" si="234"/>
        <v xml:space="preserve"> 21.5</v>
      </c>
      <c r="I2982">
        <f t="shared" si="235"/>
        <v>17.2</v>
      </c>
      <c r="J2982">
        <f t="shared" si="236"/>
        <v>21.5</v>
      </c>
    </row>
    <row r="2983" spans="1:10" x14ac:dyDescent="0.2">
      <c r="A2983" t="s">
        <v>3029</v>
      </c>
      <c r="B2983" t="s">
        <v>3004</v>
      </c>
      <c r="C2983">
        <f t="shared" si="237"/>
        <v>952</v>
      </c>
      <c r="D2983">
        <f t="shared" si="237"/>
        <v>587</v>
      </c>
      <c r="E2983">
        <f t="array" ref="E2983">MIN(FIND(E$1:E$2,$A2983,C2983+1))-C2983</f>
        <v>5</v>
      </c>
      <c r="F2983">
        <f t="array" ref="F2983">MIN(FIND(F$1:F$2,$A2983,D2983+1))-D2983</f>
        <v>5</v>
      </c>
      <c r="G2983" t="str">
        <f t="shared" ref="G2983:G3046" si="238">MID($A2983,C2983,E2983)</f>
        <v xml:space="preserve"> 20.4</v>
      </c>
      <c r="H2983" t="str">
        <f t="shared" ref="H2983:H3046" si="239">MID($A2983,D2983,F2983)</f>
        <v xml:space="preserve"> 32.5</v>
      </c>
      <c r="I2983">
        <f t="shared" ref="I2983:I3046" si="240">VALUE(G2983)</f>
        <v>20.399999999999999</v>
      </c>
      <c r="J2983">
        <f t="shared" ref="J2983:J3046" si="241">VALUE(H2983)</f>
        <v>32.5</v>
      </c>
    </row>
    <row r="2984" spans="1:10" x14ac:dyDescent="0.2">
      <c r="A2984" t="s">
        <v>3030</v>
      </c>
      <c r="B2984" t="s">
        <v>3004</v>
      </c>
      <c r="C2984">
        <f t="shared" ref="C2984:D3047" si="242">FIND(C$1,$A2984)+LEN(C$1)+2</f>
        <v>964</v>
      </c>
      <c r="D2984">
        <f t="shared" si="242"/>
        <v>593</v>
      </c>
      <c r="E2984">
        <f t="array" ref="E2984">MIN(FIND(E$1:E$2,$A2984,C2984+1))-C2984</f>
        <v>5</v>
      </c>
      <c r="F2984">
        <f t="array" ref="F2984">MIN(FIND(F$1:F$2,$A2984,D2984+1))-D2984</f>
        <v>5</v>
      </c>
      <c r="G2984" t="str">
        <f t="shared" si="238"/>
        <v xml:space="preserve"> 12.4</v>
      </c>
      <c r="H2984" t="str">
        <f t="shared" si="239"/>
        <v xml:space="preserve"> 28.8</v>
      </c>
      <c r="I2984">
        <f t="shared" si="240"/>
        <v>12.4</v>
      </c>
      <c r="J2984">
        <f t="shared" si="241"/>
        <v>28.8</v>
      </c>
    </row>
    <row r="2985" spans="1:10" x14ac:dyDescent="0.2">
      <c r="A2985" t="s">
        <v>3031</v>
      </c>
      <c r="B2985" t="s">
        <v>3004</v>
      </c>
      <c r="C2985">
        <f t="shared" si="242"/>
        <v>950</v>
      </c>
      <c r="D2985">
        <f t="shared" si="242"/>
        <v>587</v>
      </c>
      <c r="E2985">
        <f t="array" ref="E2985">MIN(FIND(E$1:E$2,$A2985,C2985+1))-C2985</f>
        <v>5</v>
      </c>
      <c r="F2985">
        <f t="array" ref="F2985">MIN(FIND(F$1:F$2,$A2985,D2985+1))-D2985</f>
        <v>5</v>
      </c>
      <c r="G2985" t="str">
        <f t="shared" si="238"/>
        <v xml:space="preserve"> 10.8</v>
      </c>
      <c r="H2985" t="str">
        <f t="shared" si="239"/>
        <v xml:space="preserve"> 14.6</v>
      </c>
      <c r="I2985">
        <f t="shared" si="240"/>
        <v>10.8</v>
      </c>
      <c r="J2985">
        <f t="shared" si="241"/>
        <v>14.6</v>
      </c>
    </row>
    <row r="2986" spans="1:10" x14ac:dyDescent="0.2">
      <c r="A2986" t="s">
        <v>3032</v>
      </c>
      <c r="B2986" t="s">
        <v>3004</v>
      </c>
      <c r="C2986">
        <f t="shared" si="242"/>
        <v>960</v>
      </c>
      <c r="D2986">
        <f t="shared" si="242"/>
        <v>593</v>
      </c>
      <c r="E2986">
        <f t="array" ref="E2986">MIN(FIND(E$1:E$2,$A2986,C2986+1))-C2986</f>
        <v>5</v>
      </c>
      <c r="F2986">
        <f t="array" ref="F2986">MIN(FIND(F$1:F$2,$A2986,D2986+1))-D2986</f>
        <v>5</v>
      </c>
      <c r="G2986" t="str">
        <f t="shared" si="238"/>
        <v xml:space="preserve"> 13.5</v>
      </c>
      <c r="H2986" t="str">
        <f t="shared" si="239"/>
        <v xml:space="preserve"> 25.0</v>
      </c>
      <c r="I2986">
        <f t="shared" si="240"/>
        <v>13.5</v>
      </c>
      <c r="J2986">
        <f t="shared" si="241"/>
        <v>25</v>
      </c>
    </row>
    <row r="2987" spans="1:10" x14ac:dyDescent="0.2">
      <c r="A2987" t="s">
        <v>3033</v>
      </c>
      <c r="B2987" t="s">
        <v>3004</v>
      </c>
      <c r="C2987">
        <f t="shared" si="242"/>
        <v>949</v>
      </c>
      <c r="D2987">
        <f t="shared" si="242"/>
        <v>587</v>
      </c>
      <c r="E2987">
        <f t="array" ref="E2987">MIN(FIND(E$1:E$2,$A2987,C2987+1))-C2987</f>
        <v>5</v>
      </c>
      <c r="F2987">
        <f t="array" ref="F2987">MIN(FIND(F$1:F$2,$A2987,D2987+1))-D2987</f>
        <v>5</v>
      </c>
      <c r="G2987" t="str">
        <f t="shared" si="238"/>
        <v xml:space="preserve"> 12.5</v>
      </c>
      <c r="H2987" t="str">
        <f t="shared" si="239"/>
        <v xml:space="preserve"> 28.8</v>
      </c>
      <c r="I2987">
        <f t="shared" si="240"/>
        <v>12.5</v>
      </c>
      <c r="J2987">
        <f t="shared" si="241"/>
        <v>28.8</v>
      </c>
    </row>
    <row r="2988" spans="1:10" x14ac:dyDescent="0.2">
      <c r="A2988" t="s">
        <v>3034</v>
      </c>
      <c r="B2988" t="s">
        <v>3004</v>
      </c>
      <c r="C2988">
        <f t="shared" si="242"/>
        <v>969</v>
      </c>
      <c r="D2988">
        <f t="shared" si="242"/>
        <v>595</v>
      </c>
      <c r="E2988">
        <f t="array" ref="E2988">MIN(FIND(E$1:E$2,$A2988,C2988+1))-C2988</f>
        <v>5</v>
      </c>
      <c r="F2988">
        <f t="array" ref="F2988">MIN(FIND(F$1:F$2,$A2988,D2988+1))-D2988</f>
        <v>5</v>
      </c>
      <c r="G2988" t="str">
        <f t="shared" si="238"/>
        <v xml:space="preserve"> 10.4</v>
      </c>
      <c r="H2988" t="str">
        <f t="shared" si="239"/>
        <v xml:space="preserve"> 29.5</v>
      </c>
      <c r="I2988">
        <f t="shared" si="240"/>
        <v>10.4</v>
      </c>
      <c r="J2988">
        <f t="shared" si="241"/>
        <v>29.5</v>
      </c>
    </row>
    <row r="2989" spans="1:10" x14ac:dyDescent="0.2">
      <c r="A2989" t="s">
        <v>3035</v>
      </c>
      <c r="B2989" t="s">
        <v>3004</v>
      </c>
      <c r="C2989">
        <f t="shared" si="242"/>
        <v>962</v>
      </c>
      <c r="D2989">
        <f t="shared" si="242"/>
        <v>591</v>
      </c>
      <c r="E2989">
        <f t="array" ref="E2989">MIN(FIND(E$1:E$2,$A2989,C2989+1))-C2989</f>
        <v>5</v>
      </c>
      <c r="F2989">
        <f t="array" ref="F2989">MIN(FIND(F$1:F$2,$A2989,D2989+1))-D2989</f>
        <v>5</v>
      </c>
      <c r="G2989" t="str">
        <f t="shared" si="238"/>
        <v xml:space="preserve"> 15.4</v>
      </c>
      <c r="H2989" t="str">
        <f t="shared" si="239"/>
        <v xml:space="preserve"> 21.1</v>
      </c>
      <c r="I2989">
        <f t="shared" si="240"/>
        <v>15.4</v>
      </c>
      <c r="J2989">
        <f t="shared" si="241"/>
        <v>21.1</v>
      </c>
    </row>
    <row r="2990" spans="1:10" x14ac:dyDescent="0.2">
      <c r="A2990" t="s">
        <v>3036</v>
      </c>
      <c r="B2990" t="s">
        <v>3004</v>
      </c>
      <c r="C2990">
        <f t="shared" si="242"/>
        <v>953</v>
      </c>
      <c r="D2990">
        <f t="shared" si="242"/>
        <v>590</v>
      </c>
      <c r="E2990">
        <f t="array" ref="E2990">MIN(FIND(E$1:E$2,$A2990,C2990+1))-C2990</f>
        <v>5</v>
      </c>
      <c r="F2990">
        <f t="array" ref="F2990">MIN(FIND(F$1:F$2,$A2990,D2990+1))-D2990</f>
        <v>5</v>
      </c>
      <c r="G2990" t="str">
        <f t="shared" si="238"/>
        <v xml:space="preserve"> 16.5</v>
      </c>
      <c r="H2990" t="str">
        <f t="shared" si="239"/>
        <v xml:space="preserve"> 28.0</v>
      </c>
      <c r="I2990">
        <f t="shared" si="240"/>
        <v>16.5</v>
      </c>
      <c r="J2990">
        <f t="shared" si="241"/>
        <v>28</v>
      </c>
    </row>
    <row r="2991" spans="1:10" x14ac:dyDescent="0.2">
      <c r="A2991" t="s">
        <v>3037</v>
      </c>
      <c r="B2991" t="s">
        <v>3004</v>
      </c>
      <c r="C2991">
        <f t="shared" si="242"/>
        <v>962</v>
      </c>
      <c r="D2991">
        <f t="shared" si="242"/>
        <v>591</v>
      </c>
      <c r="E2991">
        <f t="array" ref="E2991">MIN(FIND(E$1:E$2,$A2991,C2991+1))-C2991</f>
        <v>5</v>
      </c>
      <c r="F2991">
        <f t="array" ref="F2991">MIN(FIND(F$1:F$2,$A2991,D2991+1))-D2991</f>
        <v>5</v>
      </c>
      <c r="G2991" t="str">
        <f t="shared" si="238"/>
        <v xml:space="preserve"> 11.7</v>
      </c>
      <c r="H2991" t="str">
        <f t="shared" si="239"/>
        <v xml:space="preserve"> 24.7</v>
      </c>
      <c r="I2991">
        <f t="shared" si="240"/>
        <v>11.7</v>
      </c>
      <c r="J2991">
        <f t="shared" si="241"/>
        <v>24.7</v>
      </c>
    </row>
    <row r="2992" spans="1:10" x14ac:dyDescent="0.2">
      <c r="A2992" t="s">
        <v>3038</v>
      </c>
      <c r="B2992" t="s">
        <v>3004</v>
      </c>
      <c r="C2992">
        <f t="shared" si="242"/>
        <v>946</v>
      </c>
      <c r="D2992">
        <f t="shared" si="242"/>
        <v>587</v>
      </c>
      <c r="E2992">
        <f t="array" ref="E2992">MIN(FIND(E$1:E$2,$A2992,C2992+1))-C2992</f>
        <v>5</v>
      </c>
      <c r="F2992">
        <f t="array" ref="F2992">MIN(FIND(F$1:F$2,$A2992,D2992+1))-D2992</f>
        <v>5</v>
      </c>
      <c r="G2992" t="str">
        <f t="shared" si="238"/>
        <v xml:space="preserve"> 22.6</v>
      </c>
      <c r="H2992" t="str">
        <f t="shared" si="239"/>
        <v xml:space="preserve"> 30.8</v>
      </c>
      <c r="I2992">
        <f t="shared" si="240"/>
        <v>22.6</v>
      </c>
      <c r="J2992">
        <f t="shared" si="241"/>
        <v>30.8</v>
      </c>
    </row>
    <row r="2993" spans="1:10" x14ac:dyDescent="0.2">
      <c r="A2993" t="s">
        <v>3039</v>
      </c>
      <c r="B2993" t="s">
        <v>3004</v>
      </c>
      <c r="C2993">
        <f t="shared" si="242"/>
        <v>963</v>
      </c>
      <c r="D2993">
        <f t="shared" si="242"/>
        <v>594</v>
      </c>
      <c r="E2993">
        <f t="array" ref="E2993">MIN(FIND(E$1:E$2,$A2993,C2993+1))-C2993</f>
        <v>5</v>
      </c>
      <c r="F2993">
        <f t="array" ref="F2993">MIN(FIND(F$1:F$2,$A2993,D2993+1))-D2993</f>
        <v>5</v>
      </c>
      <c r="G2993" t="str">
        <f t="shared" si="238"/>
        <v xml:space="preserve"> 17.8</v>
      </c>
      <c r="H2993" t="str">
        <f t="shared" si="239"/>
        <v xml:space="preserve"> 14.5</v>
      </c>
      <c r="I2993">
        <f t="shared" si="240"/>
        <v>17.8</v>
      </c>
      <c r="J2993">
        <f t="shared" si="241"/>
        <v>14.5</v>
      </c>
    </row>
    <row r="2994" spans="1:10" x14ac:dyDescent="0.2">
      <c r="A2994" t="s">
        <v>3040</v>
      </c>
      <c r="B2994" t="s">
        <v>3004</v>
      </c>
      <c r="C2994">
        <f t="shared" si="242"/>
        <v>965</v>
      </c>
      <c r="D2994">
        <f t="shared" si="242"/>
        <v>594</v>
      </c>
      <c r="E2994">
        <f t="array" ref="E2994">MIN(FIND(E$1:E$2,$A2994,C2994+1))-C2994</f>
        <v>5</v>
      </c>
      <c r="F2994">
        <f t="array" ref="F2994">MIN(FIND(F$1:F$2,$A2994,D2994+1))-D2994</f>
        <v>5</v>
      </c>
      <c r="G2994" t="str">
        <f t="shared" si="238"/>
        <v xml:space="preserve"> 16.4</v>
      </c>
      <c r="H2994" t="str">
        <f t="shared" si="239"/>
        <v xml:space="preserve"> 20.9</v>
      </c>
      <c r="I2994">
        <f t="shared" si="240"/>
        <v>16.399999999999999</v>
      </c>
      <c r="J2994">
        <f t="shared" si="241"/>
        <v>20.9</v>
      </c>
    </row>
    <row r="2995" spans="1:10" x14ac:dyDescent="0.2">
      <c r="A2995" t="s">
        <v>3041</v>
      </c>
      <c r="B2995" t="s">
        <v>3004</v>
      </c>
      <c r="C2995">
        <f t="shared" si="242"/>
        <v>953</v>
      </c>
      <c r="D2995">
        <f t="shared" si="242"/>
        <v>588</v>
      </c>
      <c r="E2995">
        <f t="array" ref="E2995">MIN(FIND(E$1:E$2,$A2995,C2995+1))-C2995</f>
        <v>5</v>
      </c>
      <c r="F2995">
        <f t="array" ref="F2995">MIN(FIND(F$1:F$2,$A2995,D2995+1))-D2995</f>
        <v>5</v>
      </c>
      <c r="G2995" t="str">
        <f t="shared" si="238"/>
        <v xml:space="preserve"> 32.6</v>
      </c>
      <c r="H2995" t="str">
        <f t="shared" si="239"/>
        <v xml:space="preserve"> 15.4</v>
      </c>
      <c r="I2995">
        <f t="shared" si="240"/>
        <v>32.6</v>
      </c>
      <c r="J2995">
        <f t="shared" si="241"/>
        <v>15.4</v>
      </c>
    </row>
    <row r="2996" spans="1:10" x14ac:dyDescent="0.2">
      <c r="A2996" t="s">
        <v>3042</v>
      </c>
      <c r="B2996" t="s">
        <v>3004</v>
      </c>
      <c r="C2996">
        <f t="shared" si="242"/>
        <v>958</v>
      </c>
      <c r="D2996">
        <f t="shared" si="242"/>
        <v>594</v>
      </c>
      <c r="E2996">
        <f t="array" ref="E2996">MIN(FIND(E$1:E$2,$A2996,C2996+1))-C2996</f>
        <v>5</v>
      </c>
      <c r="F2996">
        <f t="array" ref="F2996">MIN(FIND(F$1:F$2,$A2996,D2996+1))-D2996</f>
        <v>5</v>
      </c>
      <c r="G2996" t="str">
        <f t="shared" si="238"/>
        <v xml:space="preserve"> 22.6</v>
      </c>
      <c r="H2996" t="str">
        <f t="shared" si="239"/>
        <v xml:space="preserve"> 19.8</v>
      </c>
      <c r="I2996">
        <f t="shared" si="240"/>
        <v>22.6</v>
      </c>
      <c r="J2996">
        <f t="shared" si="241"/>
        <v>19.8</v>
      </c>
    </row>
    <row r="2997" spans="1:10" x14ac:dyDescent="0.2">
      <c r="A2997" t="s">
        <v>3043</v>
      </c>
      <c r="B2997" t="s">
        <v>3044</v>
      </c>
      <c r="C2997">
        <f t="shared" si="242"/>
        <v>945</v>
      </c>
      <c r="D2997">
        <f t="shared" si="242"/>
        <v>587</v>
      </c>
      <c r="E2997">
        <f t="array" ref="E2997">MIN(FIND(E$1:E$2,$A2997,C2997+1))-C2997</f>
        <v>5</v>
      </c>
      <c r="F2997">
        <f t="array" ref="F2997">MIN(FIND(F$1:F$2,$A2997,D2997+1))-D2997</f>
        <v>5</v>
      </c>
      <c r="G2997" t="str">
        <f t="shared" si="238"/>
        <v xml:space="preserve"> 17.6</v>
      </c>
      <c r="H2997" t="str">
        <f t="shared" si="239"/>
        <v xml:space="preserve"> 33.6</v>
      </c>
      <c r="I2997">
        <f t="shared" si="240"/>
        <v>17.600000000000001</v>
      </c>
      <c r="J2997">
        <f t="shared" si="241"/>
        <v>33.6</v>
      </c>
    </row>
    <row r="2998" spans="1:10" x14ac:dyDescent="0.2">
      <c r="A2998" t="s">
        <v>3045</v>
      </c>
      <c r="B2998" t="s">
        <v>3044</v>
      </c>
      <c r="C2998">
        <f t="shared" si="242"/>
        <v>954</v>
      </c>
      <c r="D2998">
        <f t="shared" si="242"/>
        <v>587</v>
      </c>
      <c r="E2998">
        <f t="array" ref="E2998">MIN(FIND(E$1:E$2,$A2998,C2998+1))-C2998</f>
        <v>5</v>
      </c>
      <c r="F2998">
        <f t="array" ref="F2998">MIN(FIND(F$1:F$2,$A2998,D2998+1))-D2998</f>
        <v>5</v>
      </c>
      <c r="G2998" t="str">
        <f t="shared" si="238"/>
        <v xml:space="preserve"> 13.1</v>
      </c>
      <c r="H2998" t="str">
        <f t="shared" si="239"/>
        <v xml:space="preserve"> 31.7</v>
      </c>
      <c r="I2998">
        <f t="shared" si="240"/>
        <v>13.1</v>
      </c>
      <c r="J2998">
        <f t="shared" si="241"/>
        <v>31.7</v>
      </c>
    </row>
    <row r="2999" spans="1:10" x14ac:dyDescent="0.2">
      <c r="A2999" t="s">
        <v>3046</v>
      </c>
      <c r="B2999" t="s">
        <v>3044</v>
      </c>
      <c r="C2999">
        <f t="shared" si="242"/>
        <v>945</v>
      </c>
      <c r="D2999">
        <f t="shared" si="242"/>
        <v>587</v>
      </c>
      <c r="E2999">
        <f t="array" ref="E2999">MIN(FIND(E$1:E$2,$A2999,C2999+1))-C2999</f>
        <v>5</v>
      </c>
      <c r="F2999">
        <f t="array" ref="F2999">MIN(FIND(F$1:F$2,$A2999,D2999+1))-D2999</f>
        <v>5</v>
      </c>
      <c r="G2999" t="str">
        <f t="shared" si="238"/>
        <v xml:space="preserve"> 20.7</v>
      </c>
      <c r="H2999" t="str">
        <f t="shared" si="239"/>
        <v xml:space="preserve"> 29.1</v>
      </c>
      <c r="I2999">
        <f t="shared" si="240"/>
        <v>20.7</v>
      </c>
      <c r="J2999">
        <f t="shared" si="241"/>
        <v>29.1</v>
      </c>
    </row>
    <row r="3000" spans="1:10" x14ac:dyDescent="0.2">
      <c r="A3000" t="s">
        <v>3047</v>
      </c>
      <c r="B3000" t="s">
        <v>3044</v>
      </c>
      <c r="C3000">
        <f t="shared" si="242"/>
        <v>949</v>
      </c>
      <c r="D3000">
        <f t="shared" si="242"/>
        <v>587</v>
      </c>
      <c r="E3000">
        <f t="array" ref="E3000">MIN(FIND(E$1:E$2,$A3000,C3000+1))-C3000</f>
        <v>5</v>
      </c>
      <c r="F3000">
        <f t="array" ref="F3000">MIN(FIND(F$1:F$2,$A3000,D3000+1))-D3000</f>
        <v>5</v>
      </c>
      <c r="G3000" t="str">
        <f t="shared" si="238"/>
        <v xml:space="preserve"> 22.0</v>
      </c>
      <c r="H3000" t="str">
        <f t="shared" si="239"/>
        <v xml:space="preserve"> 30.5</v>
      </c>
      <c r="I3000">
        <f t="shared" si="240"/>
        <v>22</v>
      </c>
      <c r="J3000">
        <f t="shared" si="241"/>
        <v>30.5</v>
      </c>
    </row>
    <row r="3001" spans="1:10" x14ac:dyDescent="0.2">
      <c r="A3001" t="s">
        <v>3048</v>
      </c>
      <c r="B3001" t="s">
        <v>3044</v>
      </c>
      <c r="C3001">
        <f t="shared" si="242"/>
        <v>948</v>
      </c>
      <c r="D3001">
        <f t="shared" si="242"/>
        <v>591</v>
      </c>
      <c r="E3001">
        <f t="array" ref="E3001">MIN(FIND(E$1:E$2,$A3001,C3001+1))-C3001</f>
        <v>5</v>
      </c>
      <c r="F3001">
        <f t="array" ref="F3001">MIN(FIND(F$1:F$2,$A3001,D3001+1))-D3001</f>
        <v>5</v>
      </c>
      <c r="G3001" t="str">
        <f t="shared" si="238"/>
        <v xml:space="preserve"> 13.1</v>
      </c>
      <c r="H3001" t="str">
        <f t="shared" si="239"/>
        <v xml:space="preserve"> 25.8</v>
      </c>
      <c r="I3001">
        <f t="shared" si="240"/>
        <v>13.1</v>
      </c>
      <c r="J3001">
        <f t="shared" si="241"/>
        <v>25.8</v>
      </c>
    </row>
    <row r="3002" spans="1:10" x14ac:dyDescent="0.2">
      <c r="A3002" t="s">
        <v>3049</v>
      </c>
      <c r="B3002" t="s">
        <v>3044</v>
      </c>
      <c r="C3002">
        <f t="shared" si="242"/>
        <v>953</v>
      </c>
      <c r="D3002">
        <f t="shared" si="242"/>
        <v>587</v>
      </c>
      <c r="E3002">
        <f t="array" ref="E3002">MIN(FIND(E$1:E$2,$A3002,C3002+1))-C3002</f>
        <v>5</v>
      </c>
      <c r="F3002">
        <f t="array" ref="F3002">MIN(FIND(F$1:F$2,$A3002,D3002+1))-D3002</f>
        <v>5</v>
      </c>
      <c r="G3002" t="str">
        <f t="shared" si="238"/>
        <v xml:space="preserve"> 22.2</v>
      </c>
      <c r="H3002" t="str">
        <f t="shared" si="239"/>
        <v xml:space="preserve"> 20.0</v>
      </c>
      <c r="I3002">
        <f t="shared" si="240"/>
        <v>22.2</v>
      </c>
      <c r="J3002">
        <f t="shared" si="241"/>
        <v>20</v>
      </c>
    </row>
    <row r="3003" spans="1:10" x14ac:dyDescent="0.2">
      <c r="A3003" t="s">
        <v>3050</v>
      </c>
      <c r="B3003" t="s">
        <v>3044</v>
      </c>
      <c r="C3003">
        <f t="shared" si="242"/>
        <v>943</v>
      </c>
      <c r="D3003">
        <f t="shared" si="242"/>
        <v>587</v>
      </c>
      <c r="E3003">
        <f t="array" ref="E3003">MIN(FIND(E$1:E$2,$A3003,C3003+1))-C3003</f>
        <v>5</v>
      </c>
      <c r="F3003">
        <f t="array" ref="F3003">MIN(FIND(F$1:F$2,$A3003,D3003+1))-D3003</f>
        <v>5</v>
      </c>
      <c r="G3003" t="str">
        <f t="shared" si="238"/>
        <v xml:space="preserve"> 22.0</v>
      </c>
      <c r="H3003" t="str">
        <f t="shared" si="239"/>
        <v xml:space="preserve"> 34.3</v>
      </c>
      <c r="I3003">
        <f t="shared" si="240"/>
        <v>22</v>
      </c>
      <c r="J3003">
        <f t="shared" si="241"/>
        <v>34.299999999999997</v>
      </c>
    </row>
    <row r="3004" spans="1:10" x14ac:dyDescent="0.2">
      <c r="A3004" t="s">
        <v>3051</v>
      </c>
      <c r="B3004" t="s">
        <v>3044</v>
      </c>
      <c r="C3004">
        <f t="shared" si="242"/>
        <v>939</v>
      </c>
      <c r="D3004">
        <f t="shared" si="242"/>
        <v>587</v>
      </c>
      <c r="E3004">
        <f t="array" ref="E3004">MIN(FIND(E$1:E$2,$A3004,C3004+1))-C3004</f>
        <v>5</v>
      </c>
      <c r="F3004">
        <f t="array" ref="F3004">MIN(FIND(F$1:F$2,$A3004,D3004+1))-D3004</f>
        <v>5</v>
      </c>
      <c r="G3004" t="str">
        <f t="shared" si="238"/>
        <v xml:space="preserve"> 24.8</v>
      </c>
      <c r="H3004" t="str">
        <f t="shared" si="239"/>
        <v xml:space="preserve"> 37.0</v>
      </c>
      <c r="I3004">
        <f t="shared" si="240"/>
        <v>24.8</v>
      </c>
      <c r="J3004">
        <f t="shared" si="241"/>
        <v>37</v>
      </c>
    </row>
    <row r="3005" spans="1:10" x14ac:dyDescent="0.2">
      <c r="A3005" t="s">
        <v>3052</v>
      </c>
      <c r="B3005" t="s">
        <v>3044</v>
      </c>
      <c r="C3005">
        <f t="shared" si="242"/>
        <v>944</v>
      </c>
      <c r="D3005">
        <f t="shared" si="242"/>
        <v>587</v>
      </c>
      <c r="E3005">
        <f t="array" ref="E3005">MIN(FIND(E$1:E$2,$A3005,C3005+1))-C3005</f>
        <v>5</v>
      </c>
      <c r="F3005">
        <f t="array" ref="F3005">MIN(FIND(F$1:F$2,$A3005,D3005+1))-D3005</f>
        <v>5</v>
      </c>
      <c r="G3005" t="str">
        <f t="shared" si="238"/>
        <v xml:space="preserve"> 15.5</v>
      </c>
      <c r="H3005" t="str">
        <f t="shared" si="239"/>
        <v xml:space="preserve"> 36.9</v>
      </c>
      <c r="I3005">
        <f t="shared" si="240"/>
        <v>15.5</v>
      </c>
      <c r="J3005">
        <f t="shared" si="241"/>
        <v>36.9</v>
      </c>
    </row>
    <row r="3006" spans="1:10" x14ac:dyDescent="0.2">
      <c r="A3006" t="s">
        <v>3053</v>
      </c>
      <c r="B3006" t="s">
        <v>3044</v>
      </c>
      <c r="C3006">
        <f t="shared" si="242"/>
        <v>947</v>
      </c>
      <c r="D3006">
        <f t="shared" si="242"/>
        <v>587</v>
      </c>
      <c r="E3006">
        <f t="array" ref="E3006">MIN(FIND(E$1:E$2,$A3006,C3006+1))-C3006</f>
        <v>5</v>
      </c>
      <c r="F3006">
        <f t="array" ref="F3006">MIN(FIND(F$1:F$2,$A3006,D3006+1))-D3006</f>
        <v>5</v>
      </c>
      <c r="G3006" t="str">
        <f t="shared" si="238"/>
        <v xml:space="preserve"> 21.2</v>
      </c>
      <c r="H3006" t="str">
        <f t="shared" si="239"/>
        <v xml:space="preserve"> 24.5</v>
      </c>
      <c r="I3006">
        <f t="shared" si="240"/>
        <v>21.2</v>
      </c>
      <c r="J3006">
        <f t="shared" si="241"/>
        <v>24.5</v>
      </c>
    </row>
    <row r="3007" spans="1:10" x14ac:dyDescent="0.2">
      <c r="A3007" t="s">
        <v>3054</v>
      </c>
      <c r="B3007" t="s">
        <v>3044</v>
      </c>
      <c r="C3007">
        <f t="shared" si="242"/>
        <v>942</v>
      </c>
      <c r="D3007">
        <f t="shared" si="242"/>
        <v>588</v>
      </c>
      <c r="E3007">
        <f t="array" ref="E3007">MIN(FIND(E$1:E$2,$A3007,C3007+1))-C3007</f>
        <v>5</v>
      </c>
      <c r="F3007">
        <f t="array" ref="F3007">MIN(FIND(F$1:F$2,$A3007,D3007+1))-D3007</f>
        <v>5</v>
      </c>
      <c r="G3007" t="str">
        <f t="shared" si="238"/>
        <v xml:space="preserve"> 28.5</v>
      </c>
      <c r="H3007" t="str">
        <f t="shared" si="239"/>
        <v xml:space="preserve"> 31.3</v>
      </c>
      <c r="I3007">
        <f t="shared" si="240"/>
        <v>28.5</v>
      </c>
      <c r="J3007">
        <f t="shared" si="241"/>
        <v>31.3</v>
      </c>
    </row>
    <row r="3008" spans="1:10" x14ac:dyDescent="0.2">
      <c r="A3008" t="s">
        <v>3055</v>
      </c>
      <c r="B3008" t="s">
        <v>3044</v>
      </c>
      <c r="C3008">
        <f t="shared" si="242"/>
        <v>943</v>
      </c>
      <c r="D3008">
        <f t="shared" si="242"/>
        <v>587</v>
      </c>
      <c r="E3008">
        <f t="array" ref="E3008">MIN(FIND(E$1:E$2,$A3008,C3008+1))-C3008</f>
        <v>5</v>
      </c>
      <c r="F3008">
        <f t="array" ref="F3008">MIN(FIND(F$1:F$2,$A3008,D3008+1))-D3008</f>
        <v>5</v>
      </c>
      <c r="G3008" t="str">
        <f t="shared" si="238"/>
        <v xml:space="preserve"> 14.6</v>
      </c>
      <c r="H3008" t="str">
        <f t="shared" si="239"/>
        <v xml:space="preserve"> 24.5</v>
      </c>
      <c r="I3008">
        <f t="shared" si="240"/>
        <v>14.6</v>
      </c>
      <c r="J3008">
        <f t="shared" si="241"/>
        <v>24.5</v>
      </c>
    </row>
    <row r="3009" spans="1:10" x14ac:dyDescent="0.2">
      <c r="A3009" t="s">
        <v>3056</v>
      </c>
      <c r="B3009" t="s">
        <v>3044</v>
      </c>
      <c r="C3009">
        <f t="shared" si="242"/>
        <v>958</v>
      </c>
      <c r="D3009">
        <f t="shared" si="242"/>
        <v>590</v>
      </c>
      <c r="E3009">
        <f t="array" ref="E3009">MIN(FIND(E$1:E$2,$A3009,C3009+1))-C3009</f>
        <v>5</v>
      </c>
      <c r="F3009">
        <f t="array" ref="F3009">MIN(FIND(F$1:F$2,$A3009,D3009+1))-D3009</f>
        <v>5</v>
      </c>
      <c r="G3009" t="str">
        <f t="shared" si="238"/>
        <v xml:space="preserve"> 19.7</v>
      </c>
      <c r="H3009" t="str">
        <f t="shared" si="239"/>
        <v xml:space="preserve"> 25.9</v>
      </c>
      <c r="I3009">
        <f t="shared" si="240"/>
        <v>19.7</v>
      </c>
      <c r="J3009">
        <f t="shared" si="241"/>
        <v>25.9</v>
      </c>
    </row>
    <row r="3010" spans="1:10" x14ac:dyDescent="0.2">
      <c r="A3010" t="s">
        <v>3057</v>
      </c>
      <c r="B3010" t="s">
        <v>3044</v>
      </c>
      <c r="C3010">
        <f t="shared" si="242"/>
        <v>949</v>
      </c>
      <c r="D3010">
        <f t="shared" si="242"/>
        <v>587</v>
      </c>
      <c r="E3010">
        <f t="array" ref="E3010">MIN(FIND(E$1:E$2,$A3010,C3010+1))-C3010</f>
        <v>5</v>
      </c>
      <c r="F3010">
        <f t="array" ref="F3010">MIN(FIND(F$1:F$2,$A3010,D3010+1))-D3010</f>
        <v>5</v>
      </c>
      <c r="G3010" t="str">
        <f t="shared" si="238"/>
        <v xml:space="preserve"> 18.0</v>
      </c>
      <c r="H3010" t="str">
        <f t="shared" si="239"/>
        <v xml:space="preserve"> 37.7</v>
      </c>
      <c r="I3010">
        <f t="shared" si="240"/>
        <v>18</v>
      </c>
      <c r="J3010">
        <f t="shared" si="241"/>
        <v>37.700000000000003</v>
      </c>
    </row>
    <row r="3011" spans="1:10" x14ac:dyDescent="0.2">
      <c r="A3011" t="s">
        <v>3058</v>
      </c>
      <c r="B3011" t="s">
        <v>3044</v>
      </c>
      <c r="C3011">
        <f t="shared" si="242"/>
        <v>949</v>
      </c>
      <c r="D3011">
        <f t="shared" si="242"/>
        <v>587</v>
      </c>
      <c r="E3011">
        <f t="array" ref="E3011">MIN(FIND(E$1:E$2,$A3011,C3011+1))-C3011</f>
        <v>5</v>
      </c>
      <c r="F3011">
        <f t="array" ref="F3011">MIN(FIND(F$1:F$2,$A3011,D3011+1))-D3011</f>
        <v>5</v>
      </c>
      <c r="G3011" t="str">
        <f t="shared" si="238"/>
        <v xml:space="preserve"> 16.9</v>
      </c>
      <c r="H3011" t="str">
        <f t="shared" si="239"/>
        <v xml:space="preserve"> 23.7</v>
      </c>
      <c r="I3011">
        <f t="shared" si="240"/>
        <v>16.899999999999999</v>
      </c>
      <c r="J3011">
        <f t="shared" si="241"/>
        <v>23.7</v>
      </c>
    </row>
    <row r="3012" spans="1:10" x14ac:dyDescent="0.2">
      <c r="A3012" t="s">
        <v>3059</v>
      </c>
      <c r="B3012" t="s">
        <v>3044</v>
      </c>
      <c r="C3012">
        <f t="shared" si="242"/>
        <v>946</v>
      </c>
      <c r="D3012">
        <f t="shared" si="242"/>
        <v>587</v>
      </c>
      <c r="E3012">
        <f t="array" ref="E3012">MIN(FIND(E$1:E$2,$A3012,C3012+1))-C3012</f>
        <v>5</v>
      </c>
      <c r="F3012">
        <f t="array" ref="F3012">MIN(FIND(F$1:F$2,$A3012,D3012+1))-D3012</f>
        <v>5</v>
      </c>
      <c r="G3012" t="str">
        <f t="shared" si="238"/>
        <v xml:space="preserve"> 15.7</v>
      </c>
      <c r="H3012" t="str">
        <f t="shared" si="239"/>
        <v xml:space="preserve"> 23.5</v>
      </c>
      <c r="I3012">
        <f t="shared" si="240"/>
        <v>15.7</v>
      </c>
      <c r="J3012">
        <f t="shared" si="241"/>
        <v>23.5</v>
      </c>
    </row>
    <row r="3013" spans="1:10" x14ac:dyDescent="0.2">
      <c r="A3013" t="s">
        <v>3060</v>
      </c>
      <c r="B3013" t="s">
        <v>3044</v>
      </c>
      <c r="C3013">
        <f t="shared" si="242"/>
        <v>955</v>
      </c>
      <c r="D3013">
        <f t="shared" si="242"/>
        <v>587</v>
      </c>
      <c r="E3013">
        <f t="array" ref="E3013">MIN(FIND(E$1:E$2,$A3013,C3013+1))-C3013</f>
        <v>5</v>
      </c>
      <c r="F3013">
        <f t="array" ref="F3013">MIN(FIND(F$1:F$2,$A3013,D3013+1))-D3013</f>
        <v>5</v>
      </c>
      <c r="G3013" t="str">
        <f t="shared" si="238"/>
        <v xml:space="preserve"> 17.7</v>
      </c>
      <c r="H3013" t="str">
        <f t="shared" si="239"/>
        <v xml:space="preserve"> 21.8</v>
      </c>
      <c r="I3013">
        <f t="shared" si="240"/>
        <v>17.7</v>
      </c>
      <c r="J3013">
        <f t="shared" si="241"/>
        <v>21.8</v>
      </c>
    </row>
    <row r="3014" spans="1:10" x14ac:dyDescent="0.2">
      <c r="A3014" t="s">
        <v>3061</v>
      </c>
      <c r="B3014" t="s">
        <v>3044</v>
      </c>
      <c r="C3014">
        <f t="shared" si="242"/>
        <v>953</v>
      </c>
      <c r="D3014">
        <f t="shared" si="242"/>
        <v>591</v>
      </c>
      <c r="E3014">
        <f t="array" ref="E3014">MIN(FIND(E$1:E$2,$A3014,C3014+1))-C3014</f>
        <v>5</v>
      </c>
      <c r="F3014">
        <f t="array" ref="F3014">MIN(FIND(F$1:F$2,$A3014,D3014+1))-D3014</f>
        <v>5</v>
      </c>
      <c r="G3014" t="str">
        <f t="shared" si="238"/>
        <v xml:space="preserve"> 19.0</v>
      </c>
      <c r="H3014" t="str">
        <f t="shared" si="239"/>
        <v xml:space="preserve"> 30.0</v>
      </c>
      <c r="I3014">
        <f t="shared" si="240"/>
        <v>19</v>
      </c>
      <c r="J3014">
        <f t="shared" si="241"/>
        <v>30</v>
      </c>
    </row>
    <row r="3015" spans="1:10" x14ac:dyDescent="0.2">
      <c r="A3015" t="s">
        <v>3062</v>
      </c>
      <c r="B3015" t="s">
        <v>3044</v>
      </c>
      <c r="C3015">
        <f t="shared" si="242"/>
        <v>950</v>
      </c>
      <c r="D3015">
        <f t="shared" si="242"/>
        <v>587</v>
      </c>
      <c r="E3015">
        <f t="array" ref="E3015">MIN(FIND(E$1:E$2,$A3015,C3015+1))-C3015</f>
        <v>5</v>
      </c>
      <c r="F3015">
        <f t="array" ref="F3015">MIN(FIND(F$1:F$2,$A3015,D3015+1))-D3015</f>
        <v>5</v>
      </c>
      <c r="G3015" t="str">
        <f t="shared" si="238"/>
        <v xml:space="preserve"> 11.2</v>
      </c>
      <c r="H3015" t="str">
        <f t="shared" si="239"/>
        <v xml:space="preserve"> 38.9</v>
      </c>
      <c r="I3015">
        <f t="shared" si="240"/>
        <v>11.2</v>
      </c>
      <c r="J3015">
        <f t="shared" si="241"/>
        <v>38.9</v>
      </c>
    </row>
    <row r="3016" spans="1:10" x14ac:dyDescent="0.2">
      <c r="A3016" t="s">
        <v>3063</v>
      </c>
      <c r="B3016" t="s">
        <v>3044</v>
      </c>
      <c r="C3016">
        <f t="shared" si="242"/>
        <v>956</v>
      </c>
      <c r="D3016">
        <f t="shared" si="242"/>
        <v>587</v>
      </c>
      <c r="E3016">
        <f t="array" ref="E3016">MIN(FIND(E$1:E$2,$A3016,C3016+1))-C3016</f>
        <v>5</v>
      </c>
      <c r="F3016">
        <f t="array" ref="F3016">MIN(FIND(F$1:F$2,$A3016,D3016+1))-D3016</f>
        <v>5</v>
      </c>
      <c r="G3016" t="str">
        <f t="shared" si="238"/>
        <v xml:space="preserve"> 14.1</v>
      </c>
      <c r="H3016" t="str">
        <f t="shared" si="239"/>
        <v xml:space="preserve"> 21.7</v>
      </c>
      <c r="I3016">
        <f t="shared" si="240"/>
        <v>14.1</v>
      </c>
      <c r="J3016">
        <f t="shared" si="241"/>
        <v>21.7</v>
      </c>
    </row>
    <row r="3017" spans="1:10" x14ac:dyDescent="0.2">
      <c r="A3017" t="s">
        <v>3064</v>
      </c>
      <c r="B3017" t="s">
        <v>3044</v>
      </c>
      <c r="C3017">
        <f t="shared" si="242"/>
        <v>946</v>
      </c>
      <c r="D3017">
        <f t="shared" si="242"/>
        <v>587</v>
      </c>
      <c r="E3017">
        <f t="array" ref="E3017">MIN(FIND(E$1:E$2,$A3017,C3017+1))-C3017</f>
        <v>5</v>
      </c>
      <c r="F3017">
        <f t="array" ref="F3017">MIN(FIND(F$1:F$2,$A3017,D3017+1))-D3017</f>
        <v>5</v>
      </c>
      <c r="G3017" t="str">
        <f t="shared" si="238"/>
        <v xml:space="preserve"> 20.3</v>
      </c>
      <c r="H3017" t="str">
        <f t="shared" si="239"/>
        <v xml:space="preserve"> 25.1</v>
      </c>
      <c r="I3017">
        <f t="shared" si="240"/>
        <v>20.3</v>
      </c>
      <c r="J3017">
        <f t="shared" si="241"/>
        <v>25.1</v>
      </c>
    </row>
    <row r="3018" spans="1:10" x14ac:dyDescent="0.2">
      <c r="A3018" t="s">
        <v>3065</v>
      </c>
      <c r="B3018" t="s">
        <v>3044</v>
      </c>
      <c r="C3018">
        <f t="shared" si="242"/>
        <v>945</v>
      </c>
      <c r="D3018">
        <f t="shared" si="242"/>
        <v>587</v>
      </c>
      <c r="E3018">
        <f t="array" ref="E3018">MIN(FIND(E$1:E$2,$A3018,C3018+1))-C3018</f>
        <v>5</v>
      </c>
      <c r="F3018">
        <f t="array" ref="F3018">MIN(FIND(F$1:F$2,$A3018,D3018+1))-D3018</f>
        <v>5</v>
      </c>
      <c r="G3018" t="str">
        <f t="shared" si="238"/>
        <v xml:space="preserve"> 27.3</v>
      </c>
      <c r="H3018" t="str">
        <f t="shared" si="239"/>
        <v xml:space="preserve"> 33.4</v>
      </c>
      <c r="I3018">
        <f t="shared" si="240"/>
        <v>27.3</v>
      </c>
      <c r="J3018">
        <f t="shared" si="241"/>
        <v>33.4</v>
      </c>
    </row>
    <row r="3019" spans="1:10" x14ac:dyDescent="0.2">
      <c r="A3019" t="s">
        <v>3066</v>
      </c>
      <c r="B3019" t="s">
        <v>3044</v>
      </c>
      <c r="C3019">
        <f t="shared" si="242"/>
        <v>951</v>
      </c>
      <c r="D3019">
        <f t="shared" si="242"/>
        <v>590</v>
      </c>
      <c r="E3019">
        <f t="array" ref="E3019">MIN(FIND(E$1:E$2,$A3019,C3019+1))-C3019</f>
        <v>5</v>
      </c>
      <c r="F3019">
        <f t="array" ref="F3019">MIN(FIND(F$1:F$2,$A3019,D3019+1))-D3019</f>
        <v>5</v>
      </c>
      <c r="G3019" t="str">
        <f t="shared" si="238"/>
        <v xml:space="preserve"> 19.8</v>
      </c>
      <c r="H3019" t="str">
        <f t="shared" si="239"/>
        <v xml:space="preserve"> 25.8</v>
      </c>
      <c r="I3019">
        <f t="shared" si="240"/>
        <v>19.8</v>
      </c>
      <c r="J3019">
        <f t="shared" si="241"/>
        <v>25.8</v>
      </c>
    </row>
    <row r="3020" spans="1:10" x14ac:dyDescent="0.2">
      <c r="A3020" t="s">
        <v>3067</v>
      </c>
      <c r="B3020" t="s">
        <v>3044</v>
      </c>
      <c r="C3020">
        <f t="shared" si="242"/>
        <v>948</v>
      </c>
      <c r="D3020">
        <f t="shared" si="242"/>
        <v>587</v>
      </c>
      <c r="E3020">
        <f t="array" ref="E3020">MIN(FIND(E$1:E$2,$A3020,C3020+1))-C3020</f>
        <v>5</v>
      </c>
      <c r="F3020">
        <f t="array" ref="F3020">MIN(FIND(F$1:F$2,$A3020,D3020+1))-D3020</f>
        <v>5</v>
      </c>
      <c r="G3020" t="str">
        <f t="shared" si="238"/>
        <v xml:space="preserve"> 36.3</v>
      </c>
      <c r="H3020" t="str">
        <f t="shared" si="239"/>
        <v xml:space="preserve"> 25.7</v>
      </c>
      <c r="I3020">
        <f t="shared" si="240"/>
        <v>36.299999999999997</v>
      </c>
      <c r="J3020">
        <f t="shared" si="241"/>
        <v>25.7</v>
      </c>
    </row>
    <row r="3021" spans="1:10" x14ac:dyDescent="0.2">
      <c r="A3021" t="s">
        <v>3068</v>
      </c>
      <c r="B3021" t="s">
        <v>3044</v>
      </c>
      <c r="C3021">
        <f t="shared" si="242"/>
        <v>950</v>
      </c>
      <c r="D3021">
        <f t="shared" si="242"/>
        <v>590</v>
      </c>
      <c r="E3021">
        <f t="array" ref="E3021">MIN(FIND(E$1:E$2,$A3021,C3021+1))-C3021</f>
        <v>5</v>
      </c>
      <c r="F3021">
        <f t="array" ref="F3021">MIN(FIND(F$1:F$2,$A3021,D3021+1))-D3021</f>
        <v>5</v>
      </c>
      <c r="G3021" t="str">
        <f t="shared" si="238"/>
        <v xml:space="preserve"> 15.9</v>
      </c>
      <c r="H3021" t="str">
        <f t="shared" si="239"/>
        <v xml:space="preserve"> 24.8</v>
      </c>
      <c r="I3021">
        <f t="shared" si="240"/>
        <v>15.9</v>
      </c>
      <c r="J3021">
        <f t="shared" si="241"/>
        <v>24.8</v>
      </c>
    </row>
    <row r="3022" spans="1:10" x14ac:dyDescent="0.2">
      <c r="A3022" t="s">
        <v>3069</v>
      </c>
      <c r="B3022" t="s">
        <v>3044</v>
      </c>
      <c r="C3022">
        <f t="shared" si="242"/>
        <v>947</v>
      </c>
      <c r="D3022">
        <f t="shared" si="242"/>
        <v>587</v>
      </c>
      <c r="E3022">
        <f t="array" ref="E3022">MIN(FIND(E$1:E$2,$A3022,C3022+1))-C3022</f>
        <v>5</v>
      </c>
      <c r="F3022">
        <f t="array" ref="F3022">MIN(FIND(F$1:F$2,$A3022,D3022+1))-D3022</f>
        <v>5</v>
      </c>
      <c r="G3022" t="str">
        <f t="shared" si="238"/>
        <v xml:space="preserve"> 16.1</v>
      </c>
      <c r="H3022" t="str">
        <f t="shared" si="239"/>
        <v xml:space="preserve"> 22.5</v>
      </c>
      <c r="I3022">
        <f t="shared" si="240"/>
        <v>16.100000000000001</v>
      </c>
      <c r="J3022">
        <f t="shared" si="241"/>
        <v>22.5</v>
      </c>
    </row>
    <row r="3023" spans="1:10" x14ac:dyDescent="0.2">
      <c r="A3023" t="s">
        <v>3070</v>
      </c>
      <c r="B3023" t="s">
        <v>3044</v>
      </c>
      <c r="C3023">
        <f t="shared" si="242"/>
        <v>944</v>
      </c>
      <c r="D3023">
        <f t="shared" si="242"/>
        <v>587</v>
      </c>
      <c r="E3023">
        <f t="array" ref="E3023">MIN(FIND(E$1:E$2,$A3023,C3023+1))-C3023</f>
        <v>5</v>
      </c>
      <c r="F3023">
        <f t="array" ref="F3023">MIN(FIND(F$1:F$2,$A3023,D3023+1))-D3023</f>
        <v>5</v>
      </c>
      <c r="G3023" t="str">
        <f t="shared" si="238"/>
        <v xml:space="preserve"> 19.0</v>
      </c>
      <c r="H3023" t="str">
        <f t="shared" si="239"/>
        <v xml:space="preserve"> 26.3</v>
      </c>
      <c r="I3023">
        <f t="shared" si="240"/>
        <v>19</v>
      </c>
      <c r="J3023">
        <f t="shared" si="241"/>
        <v>26.3</v>
      </c>
    </row>
    <row r="3024" spans="1:10" x14ac:dyDescent="0.2">
      <c r="A3024" t="s">
        <v>3071</v>
      </c>
      <c r="B3024" t="s">
        <v>3044</v>
      </c>
      <c r="C3024">
        <f t="shared" si="242"/>
        <v>949</v>
      </c>
      <c r="D3024">
        <f t="shared" si="242"/>
        <v>590</v>
      </c>
      <c r="E3024">
        <f t="array" ref="E3024">MIN(FIND(E$1:E$2,$A3024,C3024+1))-C3024</f>
        <v>5</v>
      </c>
      <c r="F3024">
        <f t="array" ref="F3024">MIN(FIND(F$1:F$2,$A3024,D3024+1))-D3024</f>
        <v>5</v>
      </c>
      <c r="G3024" t="str">
        <f t="shared" si="238"/>
        <v xml:space="preserve"> 22.2</v>
      </c>
      <c r="H3024" t="str">
        <f t="shared" si="239"/>
        <v xml:space="preserve"> 22.2</v>
      </c>
      <c r="I3024">
        <f t="shared" si="240"/>
        <v>22.2</v>
      </c>
      <c r="J3024">
        <f t="shared" si="241"/>
        <v>22.2</v>
      </c>
    </row>
    <row r="3025" spans="1:10" x14ac:dyDescent="0.2">
      <c r="A3025" t="s">
        <v>3072</v>
      </c>
      <c r="B3025" t="s">
        <v>3044</v>
      </c>
      <c r="C3025">
        <f t="shared" si="242"/>
        <v>947</v>
      </c>
      <c r="D3025">
        <f t="shared" si="242"/>
        <v>587</v>
      </c>
      <c r="E3025">
        <f t="array" ref="E3025">MIN(FIND(E$1:E$2,$A3025,C3025+1))-C3025</f>
        <v>5</v>
      </c>
      <c r="F3025">
        <f t="array" ref="F3025">MIN(FIND(F$1:F$2,$A3025,D3025+1))-D3025</f>
        <v>5</v>
      </c>
      <c r="G3025" t="str">
        <f t="shared" si="238"/>
        <v xml:space="preserve"> 15.8</v>
      </c>
      <c r="H3025" t="str">
        <f t="shared" si="239"/>
        <v xml:space="preserve"> 25.3</v>
      </c>
      <c r="I3025">
        <f t="shared" si="240"/>
        <v>15.8</v>
      </c>
      <c r="J3025">
        <f t="shared" si="241"/>
        <v>25.3</v>
      </c>
    </row>
    <row r="3026" spans="1:10" x14ac:dyDescent="0.2">
      <c r="A3026" t="s">
        <v>3073</v>
      </c>
      <c r="B3026" t="s">
        <v>3044</v>
      </c>
      <c r="C3026">
        <f t="shared" si="242"/>
        <v>945</v>
      </c>
      <c r="D3026">
        <f t="shared" si="242"/>
        <v>587</v>
      </c>
      <c r="E3026">
        <f t="array" ref="E3026">MIN(FIND(E$1:E$2,$A3026,C3026+1))-C3026</f>
        <v>5</v>
      </c>
      <c r="F3026">
        <f t="array" ref="F3026">MIN(FIND(F$1:F$2,$A3026,D3026+1))-D3026</f>
        <v>5</v>
      </c>
      <c r="G3026" t="str">
        <f t="shared" si="238"/>
        <v xml:space="preserve"> 22.9</v>
      </c>
      <c r="H3026" t="str">
        <f t="shared" si="239"/>
        <v xml:space="preserve"> 30.2</v>
      </c>
      <c r="I3026">
        <f t="shared" si="240"/>
        <v>22.9</v>
      </c>
      <c r="J3026">
        <f t="shared" si="241"/>
        <v>30.2</v>
      </c>
    </row>
    <row r="3027" spans="1:10" x14ac:dyDescent="0.2">
      <c r="A3027" t="s">
        <v>3074</v>
      </c>
      <c r="B3027" t="s">
        <v>3044</v>
      </c>
      <c r="C3027">
        <f t="shared" si="242"/>
        <v>957</v>
      </c>
      <c r="D3027">
        <f t="shared" si="242"/>
        <v>587</v>
      </c>
      <c r="E3027">
        <f t="array" ref="E3027">MIN(FIND(E$1:E$2,$A3027,C3027+1))-C3027</f>
        <v>5</v>
      </c>
      <c r="F3027">
        <f t="array" ref="F3027">MIN(FIND(F$1:F$2,$A3027,D3027+1))-D3027</f>
        <v>5</v>
      </c>
      <c r="G3027" t="str">
        <f t="shared" si="238"/>
        <v xml:space="preserve"> 22.4</v>
      </c>
      <c r="H3027" t="str">
        <f t="shared" si="239"/>
        <v xml:space="preserve"> 20.8</v>
      </c>
      <c r="I3027">
        <f t="shared" si="240"/>
        <v>22.4</v>
      </c>
      <c r="J3027">
        <f t="shared" si="241"/>
        <v>20.8</v>
      </c>
    </row>
    <row r="3028" spans="1:10" x14ac:dyDescent="0.2">
      <c r="A3028" t="s">
        <v>3075</v>
      </c>
      <c r="B3028" t="s">
        <v>3044</v>
      </c>
      <c r="C3028">
        <f t="shared" si="242"/>
        <v>944</v>
      </c>
      <c r="D3028">
        <f t="shared" si="242"/>
        <v>587</v>
      </c>
      <c r="E3028">
        <f t="array" ref="E3028">MIN(FIND(E$1:E$2,$A3028,C3028+1))-C3028</f>
        <v>5</v>
      </c>
      <c r="F3028">
        <f t="array" ref="F3028">MIN(FIND(F$1:F$2,$A3028,D3028+1))-D3028</f>
        <v>5</v>
      </c>
      <c r="G3028" t="str">
        <f t="shared" si="238"/>
        <v xml:space="preserve"> 13.6</v>
      </c>
      <c r="H3028" t="str">
        <f t="shared" si="239"/>
        <v xml:space="preserve"> 34.4</v>
      </c>
      <c r="I3028">
        <f t="shared" si="240"/>
        <v>13.6</v>
      </c>
      <c r="J3028">
        <f t="shared" si="241"/>
        <v>34.4</v>
      </c>
    </row>
    <row r="3029" spans="1:10" x14ac:dyDescent="0.2">
      <c r="A3029" t="s">
        <v>3076</v>
      </c>
      <c r="B3029" t="s">
        <v>3044</v>
      </c>
      <c r="C3029">
        <f t="shared" si="242"/>
        <v>946</v>
      </c>
      <c r="D3029">
        <f t="shared" si="242"/>
        <v>587</v>
      </c>
      <c r="E3029">
        <f t="array" ref="E3029">MIN(FIND(E$1:E$2,$A3029,C3029+1))-C3029</f>
        <v>5</v>
      </c>
      <c r="F3029">
        <f t="array" ref="F3029">MIN(FIND(F$1:F$2,$A3029,D3029+1))-D3029</f>
        <v>5</v>
      </c>
      <c r="G3029" t="str">
        <f t="shared" si="238"/>
        <v xml:space="preserve"> 15.3</v>
      </c>
      <c r="H3029" t="str">
        <f t="shared" si="239"/>
        <v xml:space="preserve"> 33.5</v>
      </c>
      <c r="I3029">
        <f t="shared" si="240"/>
        <v>15.3</v>
      </c>
      <c r="J3029">
        <f t="shared" si="241"/>
        <v>33.5</v>
      </c>
    </row>
    <row r="3030" spans="1:10" x14ac:dyDescent="0.2">
      <c r="A3030" t="s">
        <v>3077</v>
      </c>
      <c r="B3030" t="s">
        <v>3044</v>
      </c>
      <c r="C3030">
        <f t="shared" si="242"/>
        <v>954</v>
      </c>
      <c r="D3030">
        <f t="shared" si="242"/>
        <v>590</v>
      </c>
      <c r="E3030">
        <f t="array" ref="E3030">MIN(FIND(E$1:E$2,$A3030,C3030+1))-C3030</f>
        <v>5</v>
      </c>
      <c r="F3030">
        <f t="array" ref="F3030">MIN(FIND(F$1:F$2,$A3030,D3030+1))-D3030</f>
        <v>5</v>
      </c>
      <c r="G3030" t="str">
        <f t="shared" si="238"/>
        <v xml:space="preserve"> 19.2</v>
      </c>
      <c r="H3030" t="str">
        <f t="shared" si="239"/>
        <v xml:space="preserve"> 27.9</v>
      </c>
      <c r="I3030">
        <f t="shared" si="240"/>
        <v>19.2</v>
      </c>
      <c r="J3030">
        <f t="shared" si="241"/>
        <v>27.9</v>
      </c>
    </row>
    <row r="3031" spans="1:10" x14ac:dyDescent="0.2">
      <c r="A3031" t="s">
        <v>3078</v>
      </c>
      <c r="B3031" t="s">
        <v>3044</v>
      </c>
      <c r="C3031">
        <f t="shared" si="242"/>
        <v>949</v>
      </c>
      <c r="D3031">
        <f t="shared" si="242"/>
        <v>587</v>
      </c>
      <c r="E3031">
        <f t="array" ref="E3031">MIN(FIND(E$1:E$2,$A3031,C3031+1))-C3031</f>
        <v>5</v>
      </c>
      <c r="F3031">
        <f t="array" ref="F3031">MIN(FIND(F$1:F$2,$A3031,D3031+1))-D3031</f>
        <v>5</v>
      </c>
      <c r="G3031" t="str">
        <f t="shared" si="238"/>
        <v xml:space="preserve"> 15.4</v>
      </c>
      <c r="H3031" t="str">
        <f t="shared" si="239"/>
        <v xml:space="preserve"> 19.5</v>
      </c>
      <c r="I3031">
        <f t="shared" si="240"/>
        <v>15.4</v>
      </c>
      <c r="J3031">
        <f t="shared" si="241"/>
        <v>19.5</v>
      </c>
    </row>
    <row r="3032" spans="1:10" x14ac:dyDescent="0.2">
      <c r="A3032" t="s">
        <v>3079</v>
      </c>
      <c r="B3032" t="s">
        <v>3044</v>
      </c>
      <c r="C3032">
        <f t="shared" si="242"/>
        <v>947</v>
      </c>
      <c r="D3032">
        <f t="shared" si="242"/>
        <v>587</v>
      </c>
      <c r="E3032">
        <f t="array" ref="E3032">MIN(FIND(E$1:E$2,$A3032,C3032+1))-C3032</f>
        <v>5</v>
      </c>
      <c r="F3032">
        <f t="array" ref="F3032">MIN(FIND(F$1:F$2,$A3032,D3032+1))-D3032</f>
        <v>5</v>
      </c>
      <c r="G3032" t="str">
        <f t="shared" si="238"/>
        <v xml:space="preserve"> 18.8</v>
      </c>
      <c r="H3032" t="str">
        <f t="shared" si="239"/>
        <v xml:space="preserve"> 32.4</v>
      </c>
      <c r="I3032">
        <f t="shared" si="240"/>
        <v>18.8</v>
      </c>
      <c r="J3032">
        <f t="shared" si="241"/>
        <v>32.4</v>
      </c>
    </row>
    <row r="3033" spans="1:10" x14ac:dyDescent="0.2">
      <c r="A3033" t="s">
        <v>3080</v>
      </c>
      <c r="B3033" t="s">
        <v>3044</v>
      </c>
      <c r="C3033">
        <f t="shared" si="242"/>
        <v>944</v>
      </c>
      <c r="D3033">
        <f t="shared" si="242"/>
        <v>587</v>
      </c>
      <c r="E3033">
        <f t="array" ref="E3033">MIN(FIND(E$1:E$2,$A3033,C3033+1))-C3033</f>
        <v>5</v>
      </c>
      <c r="F3033">
        <f t="array" ref="F3033">MIN(FIND(F$1:F$2,$A3033,D3033+1))-D3033</f>
        <v>5</v>
      </c>
      <c r="G3033" t="str">
        <f t="shared" si="238"/>
        <v xml:space="preserve"> 14.6</v>
      </c>
      <c r="H3033" t="str">
        <f t="shared" si="239"/>
        <v xml:space="preserve"> 27.7</v>
      </c>
      <c r="I3033">
        <f t="shared" si="240"/>
        <v>14.6</v>
      </c>
      <c r="J3033">
        <f t="shared" si="241"/>
        <v>27.7</v>
      </c>
    </row>
    <row r="3034" spans="1:10" x14ac:dyDescent="0.2">
      <c r="A3034" t="s">
        <v>3081</v>
      </c>
      <c r="B3034" t="s">
        <v>3044</v>
      </c>
      <c r="C3034">
        <f t="shared" si="242"/>
        <v>947</v>
      </c>
      <c r="D3034">
        <f t="shared" si="242"/>
        <v>587</v>
      </c>
      <c r="E3034">
        <f t="array" ref="E3034">MIN(FIND(E$1:E$2,$A3034,C3034+1))-C3034</f>
        <v>5</v>
      </c>
      <c r="F3034">
        <f t="array" ref="F3034">MIN(FIND(F$1:F$2,$A3034,D3034+1))-D3034</f>
        <v>5</v>
      </c>
      <c r="G3034" t="str">
        <f t="shared" si="238"/>
        <v xml:space="preserve"> 19.1</v>
      </c>
      <c r="H3034" t="str">
        <f t="shared" si="239"/>
        <v xml:space="preserve"> 26.7</v>
      </c>
      <c r="I3034">
        <f t="shared" si="240"/>
        <v>19.100000000000001</v>
      </c>
      <c r="J3034">
        <f t="shared" si="241"/>
        <v>26.7</v>
      </c>
    </row>
    <row r="3035" spans="1:10" x14ac:dyDescent="0.2">
      <c r="A3035" t="s">
        <v>3082</v>
      </c>
      <c r="B3035" t="s">
        <v>3044</v>
      </c>
      <c r="C3035">
        <f t="shared" si="242"/>
        <v>946</v>
      </c>
      <c r="D3035">
        <f t="shared" si="242"/>
        <v>587</v>
      </c>
      <c r="E3035">
        <f t="array" ref="E3035">MIN(FIND(E$1:E$2,$A3035,C3035+1))-C3035</f>
        <v>5</v>
      </c>
      <c r="F3035">
        <f t="array" ref="F3035">MIN(FIND(F$1:F$2,$A3035,D3035+1))-D3035</f>
        <v>5</v>
      </c>
      <c r="G3035" t="str">
        <f t="shared" si="238"/>
        <v xml:space="preserve"> 13.2</v>
      </c>
      <c r="H3035" t="str">
        <f t="shared" si="239"/>
        <v xml:space="preserve"> 30.9</v>
      </c>
      <c r="I3035">
        <f t="shared" si="240"/>
        <v>13.2</v>
      </c>
      <c r="J3035">
        <f t="shared" si="241"/>
        <v>30.9</v>
      </c>
    </row>
    <row r="3036" spans="1:10" x14ac:dyDescent="0.2">
      <c r="A3036" t="s">
        <v>3083</v>
      </c>
      <c r="B3036" t="s">
        <v>3044</v>
      </c>
      <c r="C3036">
        <f t="shared" si="242"/>
        <v>951</v>
      </c>
      <c r="D3036">
        <f t="shared" si="242"/>
        <v>587</v>
      </c>
      <c r="E3036">
        <f t="array" ref="E3036">MIN(FIND(E$1:E$2,$A3036,C3036+1))-C3036</f>
        <v>5</v>
      </c>
      <c r="F3036">
        <f t="array" ref="F3036">MIN(FIND(F$1:F$2,$A3036,D3036+1))-D3036</f>
        <v>5</v>
      </c>
      <c r="G3036" t="str">
        <f t="shared" si="238"/>
        <v xml:space="preserve"> 11.3</v>
      </c>
      <c r="H3036" t="str">
        <f t="shared" si="239"/>
        <v xml:space="preserve"> 25.5</v>
      </c>
      <c r="I3036">
        <f t="shared" si="240"/>
        <v>11.3</v>
      </c>
      <c r="J3036">
        <f t="shared" si="241"/>
        <v>25.5</v>
      </c>
    </row>
    <row r="3037" spans="1:10" x14ac:dyDescent="0.2">
      <c r="A3037" t="s">
        <v>3084</v>
      </c>
      <c r="B3037" t="s">
        <v>3044</v>
      </c>
      <c r="C3037">
        <f t="shared" si="242"/>
        <v>950</v>
      </c>
      <c r="D3037">
        <f t="shared" si="242"/>
        <v>587</v>
      </c>
      <c r="E3037">
        <f t="array" ref="E3037">MIN(FIND(E$1:E$2,$A3037,C3037+1))-C3037</f>
        <v>5</v>
      </c>
      <c r="F3037">
        <f t="array" ref="F3037">MIN(FIND(F$1:F$2,$A3037,D3037+1))-D3037</f>
        <v>5</v>
      </c>
      <c r="G3037" t="str">
        <f t="shared" si="238"/>
        <v xml:space="preserve"> 17.1</v>
      </c>
      <c r="H3037" t="str">
        <f t="shared" si="239"/>
        <v xml:space="preserve"> 23.9</v>
      </c>
      <c r="I3037">
        <f t="shared" si="240"/>
        <v>17.100000000000001</v>
      </c>
      <c r="J3037">
        <f t="shared" si="241"/>
        <v>23.9</v>
      </c>
    </row>
    <row r="3038" spans="1:10" x14ac:dyDescent="0.2">
      <c r="A3038" t="s">
        <v>3085</v>
      </c>
      <c r="B3038" t="s">
        <v>3044</v>
      </c>
      <c r="C3038">
        <f t="shared" si="242"/>
        <v>956</v>
      </c>
      <c r="D3038">
        <f t="shared" si="242"/>
        <v>590</v>
      </c>
      <c r="E3038">
        <f t="array" ref="E3038">MIN(FIND(E$1:E$2,$A3038,C3038+1))-C3038</f>
        <v>5</v>
      </c>
      <c r="F3038">
        <f t="array" ref="F3038">MIN(FIND(F$1:F$2,$A3038,D3038+1))-D3038</f>
        <v>5</v>
      </c>
      <c r="G3038" t="str">
        <f t="shared" si="238"/>
        <v xml:space="preserve"> 15.9</v>
      </c>
      <c r="H3038" t="str">
        <f t="shared" si="239"/>
        <v xml:space="preserve"> 20.9</v>
      </c>
      <c r="I3038">
        <f t="shared" si="240"/>
        <v>15.9</v>
      </c>
      <c r="J3038">
        <f t="shared" si="241"/>
        <v>20.9</v>
      </c>
    </row>
    <row r="3039" spans="1:10" x14ac:dyDescent="0.2">
      <c r="A3039" t="s">
        <v>3086</v>
      </c>
      <c r="B3039" t="s">
        <v>3044</v>
      </c>
      <c r="C3039">
        <f t="shared" si="242"/>
        <v>946</v>
      </c>
      <c r="D3039">
        <f t="shared" si="242"/>
        <v>587</v>
      </c>
      <c r="E3039">
        <f t="array" ref="E3039">MIN(FIND(E$1:E$2,$A3039,C3039+1))-C3039</f>
        <v>5</v>
      </c>
      <c r="F3039">
        <f t="array" ref="F3039">MIN(FIND(F$1:F$2,$A3039,D3039+1))-D3039</f>
        <v>5</v>
      </c>
      <c r="G3039" t="str">
        <f t="shared" si="238"/>
        <v xml:space="preserve"> 21.1</v>
      </c>
      <c r="H3039" t="str">
        <f t="shared" si="239"/>
        <v xml:space="preserve"> 27.8</v>
      </c>
      <c r="I3039">
        <f t="shared" si="240"/>
        <v>21.1</v>
      </c>
      <c r="J3039">
        <f t="shared" si="241"/>
        <v>27.8</v>
      </c>
    </row>
    <row r="3040" spans="1:10" x14ac:dyDescent="0.2">
      <c r="A3040" t="s">
        <v>3087</v>
      </c>
      <c r="B3040" t="s">
        <v>3044</v>
      </c>
      <c r="C3040">
        <f t="shared" si="242"/>
        <v>946</v>
      </c>
      <c r="D3040">
        <f t="shared" si="242"/>
        <v>587</v>
      </c>
      <c r="E3040">
        <f t="array" ref="E3040">MIN(FIND(E$1:E$2,$A3040,C3040+1))-C3040</f>
        <v>5</v>
      </c>
      <c r="F3040">
        <f t="array" ref="F3040">MIN(FIND(F$1:F$2,$A3040,D3040+1))-D3040</f>
        <v>5</v>
      </c>
      <c r="G3040" t="str">
        <f t="shared" si="238"/>
        <v xml:space="preserve"> 24.8</v>
      </c>
      <c r="H3040" t="str">
        <f t="shared" si="239"/>
        <v xml:space="preserve"> 34.4</v>
      </c>
      <c r="I3040">
        <f t="shared" si="240"/>
        <v>24.8</v>
      </c>
      <c r="J3040">
        <f t="shared" si="241"/>
        <v>34.4</v>
      </c>
    </row>
    <row r="3041" spans="1:10" x14ac:dyDescent="0.2">
      <c r="A3041" t="s">
        <v>3088</v>
      </c>
      <c r="B3041" t="s">
        <v>3044</v>
      </c>
      <c r="C3041">
        <f t="shared" si="242"/>
        <v>945</v>
      </c>
      <c r="D3041">
        <f t="shared" si="242"/>
        <v>587</v>
      </c>
      <c r="E3041">
        <f t="array" ref="E3041">MIN(FIND(E$1:E$2,$A3041,C3041+1))-C3041</f>
        <v>5</v>
      </c>
      <c r="F3041">
        <f t="array" ref="F3041">MIN(FIND(F$1:F$2,$A3041,D3041+1))-D3041</f>
        <v>5</v>
      </c>
      <c r="G3041" t="str">
        <f t="shared" si="238"/>
        <v xml:space="preserve"> 19.0</v>
      </c>
      <c r="H3041" t="str">
        <f t="shared" si="239"/>
        <v xml:space="preserve"> 32.3</v>
      </c>
      <c r="I3041">
        <f t="shared" si="240"/>
        <v>19</v>
      </c>
      <c r="J3041">
        <f t="shared" si="241"/>
        <v>32.299999999999997</v>
      </c>
    </row>
    <row r="3042" spans="1:10" x14ac:dyDescent="0.2">
      <c r="A3042" t="s">
        <v>3089</v>
      </c>
      <c r="B3042" t="s">
        <v>3044</v>
      </c>
      <c r="C3042">
        <f t="shared" si="242"/>
        <v>942</v>
      </c>
      <c r="D3042">
        <f t="shared" si="242"/>
        <v>587</v>
      </c>
      <c r="E3042">
        <f t="array" ref="E3042">MIN(FIND(E$1:E$2,$A3042,C3042+1))-C3042</f>
        <v>5</v>
      </c>
      <c r="F3042">
        <f t="array" ref="F3042">MIN(FIND(F$1:F$2,$A3042,D3042+1))-D3042</f>
        <v>5</v>
      </c>
      <c r="G3042" t="str">
        <f t="shared" si="238"/>
        <v xml:space="preserve"> 19.3</v>
      </c>
      <c r="H3042" t="str">
        <f t="shared" si="239"/>
        <v xml:space="preserve"> 28.6</v>
      </c>
      <c r="I3042">
        <f t="shared" si="240"/>
        <v>19.3</v>
      </c>
      <c r="J3042">
        <f t="shared" si="241"/>
        <v>28.6</v>
      </c>
    </row>
    <row r="3043" spans="1:10" x14ac:dyDescent="0.2">
      <c r="A3043" t="s">
        <v>3090</v>
      </c>
      <c r="B3043" t="s">
        <v>3044</v>
      </c>
      <c r="C3043">
        <f t="shared" si="242"/>
        <v>943</v>
      </c>
      <c r="D3043">
        <f t="shared" si="242"/>
        <v>587</v>
      </c>
      <c r="E3043">
        <f t="array" ref="E3043">MIN(FIND(E$1:E$2,$A3043,C3043+1))-C3043</f>
        <v>5</v>
      </c>
      <c r="F3043">
        <f t="array" ref="F3043">MIN(FIND(F$1:F$2,$A3043,D3043+1))-D3043</f>
        <v>5</v>
      </c>
      <c r="G3043" t="str">
        <f t="shared" si="238"/>
        <v xml:space="preserve"> 17.7</v>
      </c>
      <c r="H3043" t="str">
        <f t="shared" si="239"/>
        <v xml:space="preserve"> 28.4</v>
      </c>
      <c r="I3043">
        <f t="shared" si="240"/>
        <v>17.7</v>
      </c>
      <c r="J3043">
        <f t="shared" si="241"/>
        <v>28.4</v>
      </c>
    </row>
    <row r="3044" spans="1:10" x14ac:dyDescent="0.2">
      <c r="A3044" t="s">
        <v>3091</v>
      </c>
      <c r="B3044" t="s">
        <v>3044</v>
      </c>
      <c r="C3044">
        <f t="shared" si="242"/>
        <v>944</v>
      </c>
      <c r="D3044">
        <f t="shared" si="242"/>
        <v>590</v>
      </c>
      <c r="E3044">
        <f t="array" ref="E3044">MIN(FIND(E$1:E$2,$A3044,C3044+1))-C3044</f>
        <v>5</v>
      </c>
      <c r="F3044">
        <f t="array" ref="F3044">MIN(FIND(F$1:F$2,$A3044,D3044+1))-D3044</f>
        <v>5</v>
      </c>
      <c r="G3044" t="str">
        <f t="shared" si="238"/>
        <v xml:space="preserve"> 19.9</v>
      </c>
      <c r="H3044" t="str">
        <f t="shared" si="239"/>
        <v xml:space="preserve"> 27.6</v>
      </c>
      <c r="I3044">
        <f t="shared" si="240"/>
        <v>19.899999999999999</v>
      </c>
      <c r="J3044">
        <f t="shared" si="241"/>
        <v>27.6</v>
      </c>
    </row>
    <row r="3045" spans="1:10" x14ac:dyDescent="0.2">
      <c r="A3045" t="s">
        <v>3092</v>
      </c>
      <c r="B3045" t="s">
        <v>3044</v>
      </c>
      <c r="C3045">
        <f t="shared" si="242"/>
        <v>954</v>
      </c>
      <c r="D3045">
        <f t="shared" si="242"/>
        <v>590</v>
      </c>
      <c r="E3045">
        <f t="array" ref="E3045">MIN(FIND(E$1:E$2,$A3045,C3045+1))-C3045</f>
        <v>5</v>
      </c>
      <c r="F3045">
        <f t="array" ref="F3045">MIN(FIND(F$1:F$2,$A3045,D3045+1))-D3045</f>
        <v>5</v>
      </c>
      <c r="G3045" t="str">
        <f t="shared" si="238"/>
        <v xml:space="preserve"> 18.4</v>
      </c>
      <c r="H3045" t="str">
        <f t="shared" si="239"/>
        <v xml:space="preserve"> 25.9</v>
      </c>
      <c r="I3045">
        <f t="shared" si="240"/>
        <v>18.399999999999999</v>
      </c>
      <c r="J3045">
        <f t="shared" si="241"/>
        <v>25.9</v>
      </c>
    </row>
    <row r="3046" spans="1:10" x14ac:dyDescent="0.2">
      <c r="A3046" t="s">
        <v>3093</v>
      </c>
      <c r="B3046" t="s">
        <v>3044</v>
      </c>
      <c r="C3046">
        <f t="shared" si="242"/>
        <v>947</v>
      </c>
      <c r="D3046">
        <f t="shared" si="242"/>
        <v>587</v>
      </c>
      <c r="E3046">
        <f t="array" ref="E3046">MIN(FIND(E$1:E$2,$A3046,C3046+1))-C3046</f>
        <v>5</v>
      </c>
      <c r="F3046">
        <f t="array" ref="F3046">MIN(FIND(F$1:F$2,$A3046,D3046+1))-D3046</f>
        <v>5</v>
      </c>
      <c r="G3046" t="str">
        <f t="shared" si="238"/>
        <v xml:space="preserve"> 20.0</v>
      </c>
      <c r="H3046" t="str">
        <f t="shared" si="239"/>
        <v xml:space="preserve"> 24.9</v>
      </c>
      <c r="I3046">
        <f t="shared" si="240"/>
        <v>20</v>
      </c>
      <c r="J3046">
        <f t="shared" si="241"/>
        <v>24.9</v>
      </c>
    </row>
    <row r="3047" spans="1:10" x14ac:dyDescent="0.2">
      <c r="A3047" t="s">
        <v>3094</v>
      </c>
      <c r="B3047" t="s">
        <v>3044</v>
      </c>
      <c r="C3047">
        <f t="shared" si="242"/>
        <v>943</v>
      </c>
      <c r="D3047">
        <f t="shared" si="242"/>
        <v>587</v>
      </c>
      <c r="E3047">
        <f t="array" ref="E3047">MIN(FIND(E$1:E$2,$A3047,C3047+1))-C3047</f>
        <v>5</v>
      </c>
      <c r="F3047">
        <f t="array" ref="F3047">MIN(FIND(F$1:F$2,$A3047,D3047+1))-D3047</f>
        <v>5</v>
      </c>
      <c r="G3047" t="str">
        <f t="shared" ref="G3047:G3110" si="243">MID($A3047,C3047,E3047)</f>
        <v xml:space="preserve"> 25.2</v>
      </c>
      <c r="H3047" t="str">
        <f t="shared" ref="H3047:H3110" si="244">MID($A3047,D3047,F3047)</f>
        <v xml:space="preserve"> 29.2</v>
      </c>
      <c r="I3047">
        <f t="shared" ref="I3047:I3110" si="245">VALUE(G3047)</f>
        <v>25.2</v>
      </c>
      <c r="J3047">
        <f t="shared" ref="J3047:J3110" si="246">VALUE(H3047)</f>
        <v>29.2</v>
      </c>
    </row>
    <row r="3048" spans="1:10" x14ac:dyDescent="0.2">
      <c r="A3048" t="s">
        <v>3095</v>
      </c>
      <c r="B3048" t="s">
        <v>3044</v>
      </c>
      <c r="C3048">
        <f t="shared" ref="C3048:D3111" si="247">FIND(C$1,$A3048)+LEN(C$1)+2</f>
        <v>949</v>
      </c>
      <c r="D3048">
        <f t="shared" si="247"/>
        <v>587</v>
      </c>
      <c r="E3048">
        <f t="array" ref="E3048">MIN(FIND(E$1:E$2,$A3048,C3048+1))-C3048</f>
        <v>5</v>
      </c>
      <c r="F3048">
        <f t="array" ref="F3048">MIN(FIND(F$1:F$2,$A3048,D3048+1))-D3048</f>
        <v>5</v>
      </c>
      <c r="G3048" t="str">
        <f t="shared" si="243"/>
        <v xml:space="preserve"> 19.7</v>
      </c>
      <c r="H3048" t="str">
        <f t="shared" si="244"/>
        <v xml:space="preserve"> 28.0</v>
      </c>
      <c r="I3048">
        <f t="shared" si="245"/>
        <v>19.7</v>
      </c>
      <c r="J3048">
        <f t="shared" si="246"/>
        <v>28</v>
      </c>
    </row>
    <row r="3049" spans="1:10" x14ac:dyDescent="0.2">
      <c r="A3049" t="s">
        <v>3096</v>
      </c>
      <c r="B3049" t="s">
        <v>3044</v>
      </c>
      <c r="C3049">
        <f t="shared" si="247"/>
        <v>940</v>
      </c>
      <c r="D3049">
        <f t="shared" si="247"/>
        <v>587</v>
      </c>
      <c r="E3049">
        <f t="array" ref="E3049">MIN(FIND(E$1:E$2,$A3049,C3049+1))-C3049</f>
        <v>5</v>
      </c>
      <c r="F3049">
        <f t="array" ref="F3049">MIN(FIND(F$1:F$2,$A3049,D3049+1))-D3049</f>
        <v>5</v>
      </c>
      <c r="G3049" t="str">
        <f t="shared" si="243"/>
        <v xml:space="preserve"> 19.3</v>
      </c>
      <c r="H3049" t="str">
        <f t="shared" si="244"/>
        <v xml:space="preserve"> 31.3</v>
      </c>
      <c r="I3049">
        <f t="shared" si="245"/>
        <v>19.3</v>
      </c>
      <c r="J3049">
        <f t="shared" si="246"/>
        <v>31.3</v>
      </c>
    </row>
    <row r="3050" spans="1:10" x14ac:dyDescent="0.2">
      <c r="A3050" t="s">
        <v>3097</v>
      </c>
      <c r="B3050" t="s">
        <v>3044</v>
      </c>
      <c r="C3050">
        <f t="shared" si="247"/>
        <v>951</v>
      </c>
      <c r="D3050">
        <f t="shared" si="247"/>
        <v>587</v>
      </c>
      <c r="E3050">
        <f t="array" ref="E3050">MIN(FIND(E$1:E$2,$A3050,C3050+1))-C3050</f>
        <v>5</v>
      </c>
      <c r="F3050">
        <f t="array" ref="F3050">MIN(FIND(F$1:F$2,$A3050,D3050+1))-D3050</f>
        <v>5</v>
      </c>
      <c r="G3050" t="str">
        <f t="shared" si="243"/>
        <v xml:space="preserve"> 16.2</v>
      </c>
      <c r="H3050" t="str">
        <f t="shared" si="244"/>
        <v xml:space="preserve"> 19.1</v>
      </c>
      <c r="I3050">
        <f t="shared" si="245"/>
        <v>16.2</v>
      </c>
      <c r="J3050">
        <f t="shared" si="246"/>
        <v>19.100000000000001</v>
      </c>
    </row>
    <row r="3051" spans="1:10" x14ac:dyDescent="0.2">
      <c r="A3051" t="s">
        <v>3098</v>
      </c>
      <c r="B3051" t="s">
        <v>3044</v>
      </c>
      <c r="C3051">
        <f t="shared" si="247"/>
        <v>946</v>
      </c>
      <c r="D3051">
        <f t="shared" si="247"/>
        <v>587</v>
      </c>
      <c r="E3051">
        <f t="array" ref="E3051">MIN(FIND(E$1:E$2,$A3051,C3051+1))-C3051</f>
        <v>5</v>
      </c>
      <c r="F3051">
        <f t="array" ref="F3051">MIN(FIND(F$1:F$2,$A3051,D3051+1))-D3051</f>
        <v>5</v>
      </c>
      <c r="G3051" t="str">
        <f t="shared" si="243"/>
        <v xml:space="preserve"> 21.5</v>
      </c>
      <c r="H3051" t="str">
        <f t="shared" si="244"/>
        <v xml:space="preserve"> 32.3</v>
      </c>
      <c r="I3051">
        <f t="shared" si="245"/>
        <v>21.5</v>
      </c>
      <c r="J3051">
        <f t="shared" si="246"/>
        <v>32.299999999999997</v>
      </c>
    </row>
    <row r="3052" spans="1:10" x14ac:dyDescent="0.2">
      <c r="A3052" t="s">
        <v>3099</v>
      </c>
      <c r="B3052" t="s">
        <v>3100</v>
      </c>
      <c r="C3052">
        <f t="shared" si="247"/>
        <v>947</v>
      </c>
      <c r="D3052">
        <f t="shared" si="247"/>
        <v>587</v>
      </c>
      <c r="E3052">
        <f t="array" ref="E3052">MIN(FIND(E$1:E$2,$A3052,C3052+1))-C3052</f>
        <v>5</v>
      </c>
      <c r="F3052">
        <f t="array" ref="F3052">MIN(FIND(F$1:F$2,$A3052,D3052+1))-D3052</f>
        <v>5</v>
      </c>
      <c r="G3052" t="str">
        <f t="shared" si="243"/>
        <v xml:space="preserve"> 10.6</v>
      </c>
      <c r="H3052" t="str">
        <f t="shared" si="244"/>
        <v xml:space="preserve"> 28.0</v>
      </c>
      <c r="I3052">
        <f t="shared" si="245"/>
        <v>10.6</v>
      </c>
      <c r="J3052">
        <f t="shared" si="246"/>
        <v>28</v>
      </c>
    </row>
    <row r="3053" spans="1:10" x14ac:dyDescent="0.2">
      <c r="A3053" t="s">
        <v>3101</v>
      </c>
      <c r="B3053" t="s">
        <v>3100</v>
      </c>
      <c r="C3053">
        <f t="shared" si="247"/>
        <v>954</v>
      </c>
      <c r="D3053">
        <f t="shared" si="247"/>
        <v>591</v>
      </c>
      <c r="E3053">
        <f t="array" ref="E3053">MIN(FIND(E$1:E$2,$A3053,C3053+1))-C3053</f>
        <v>5</v>
      </c>
      <c r="F3053">
        <f t="array" ref="F3053">MIN(FIND(F$1:F$2,$A3053,D3053+1))-D3053</f>
        <v>5</v>
      </c>
      <c r="G3053" t="str">
        <f t="shared" si="243"/>
        <v xml:space="preserve"> 18.8</v>
      </c>
      <c r="H3053" t="str">
        <f t="shared" si="244"/>
        <v xml:space="preserve"> 18.0</v>
      </c>
      <c r="I3053">
        <f t="shared" si="245"/>
        <v>18.8</v>
      </c>
      <c r="J3053">
        <f t="shared" si="246"/>
        <v>18</v>
      </c>
    </row>
    <row r="3054" spans="1:10" x14ac:dyDescent="0.2">
      <c r="A3054" t="s">
        <v>3102</v>
      </c>
      <c r="B3054" t="s">
        <v>3100</v>
      </c>
      <c r="C3054">
        <f t="shared" si="247"/>
        <v>955</v>
      </c>
      <c r="D3054">
        <f t="shared" si="247"/>
        <v>591</v>
      </c>
      <c r="E3054">
        <f t="array" ref="E3054">MIN(FIND(E$1:E$2,$A3054,C3054+1))-C3054</f>
        <v>5</v>
      </c>
      <c r="F3054">
        <f t="array" ref="F3054">MIN(FIND(F$1:F$2,$A3054,D3054+1))-D3054</f>
        <v>5</v>
      </c>
      <c r="G3054" t="str">
        <f t="shared" si="243"/>
        <v xml:space="preserve"> 12.8</v>
      </c>
      <c r="H3054" t="str">
        <f t="shared" si="244"/>
        <v xml:space="preserve"> 19.4</v>
      </c>
      <c r="I3054">
        <f t="shared" si="245"/>
        <v>12.8</v>
      </c>
      <c r="J3054">
        <f t="shared" si="246"/>
        <v>19.399999999999999</v>
      </c>
    </row>
    <row r="3055" spans="1:10" x14ac:dyDescent="0.2">
      <c r="A3055" t="s">
        <v>3103</v>
      </c>
      <c r="B3055" t="s">
        <v>3100</v>
      </c>
      <c r="C3055">
        <f t="shared" si="247"/>
        <v>952</v>
      </c>
      <c r="D3055">
        <f t="shared" si="247"/>
        <v>588</v>
      </c>
      <c r="E3055">
        <f t="array" ref="E3055">MIN(FIND(E$1:E$2,$A3055,C3055+1))-C3055</f>
        <v>5</v>
      </c>
      <c r="F3055">
        <f t="array" ref="F3055">MIN(FIND(F$1:F$2,$A3055,D3055+1))-D3055</f>
        <v>5</v>
      </c>
      <c r="G3055" t="str">
        <f t="shared" si="243"/>
        <v xml:space="preserve"> 13.5</v>
      </c>
      <c r="H3055" t="str">
        <f t="shared" si="244"/>
        <v xml:space="preserve"> 23.3</v>
      </c>
      <c r="I3055">
        <f t="shared" si="245"/>
        <v>13.5</v>
      </c>
      <c r="J3055">
        <f t="shared" si="246"/>
        <v>23.3</v>
      </c>
    </row>
    <row r="3056" spans="1:10" x14ac:dyDescent="0.2">
      <c r="A3056" t="s">
        <v>3104</v>
      </c>
      <c r="B3056" t="s">
        <v>3100</v>
      </c>
      <c r="C3056">
        <f t="shared" si="247"/>
        <v>959</v>
      </c>
      <c r="D3056">
        <f t="shared" si="247"/>
        <v>592</v>
      </c>
      <c r="E3056">
        <f t="array" ref="E3056">MIN(FIND(E$1:E$2,$A3056,C3056+1))-C3056</f>
        <v>5</v>
      </c>
      <c r="F3056">
        <f t="array" ref="F3056">MIN(FIND(F$1:F$2,$A3056,D3056+1))-D3056</f>
        <v>5</v>
      </c>
      <c r="G3056" t="str">
        <f t="shared" si="243"/>
        <v xml:space="preserve"> 11.5</v>
      </c>
      <c r="H3056" t="str">
        <f t="shared" si="244"/>
        <v xml:space="preserve"> 18.5</v>
      </c>
      <c r="I3056">
        <f t="shared" si="245"/>
        <v>11.5</v>
      </c>
      <c r="J3056">
        <f t="shared" si="246"/>
        <v>18.5</v>
      </c>
    </row>
    <row r="3057" spans="1:10" x14ac:dyDescent="0.2">
      <c r="A3057" t="s">
        <v>3105</v>
      </c>
      <c r="B3057" t="s">
        <v>3100</v>
      </c>
      <c r="C3057">
        <f t="shared" si="247"/>
        <v>946</v>
      </c>
      <c r="D3057">
        <f t="shared" si="247"/>
        <v>587</v>
      </c>
      <c r="E3057">
        <f t="array" ref="E3057">MIN(FIND(E$1:E$2,$A3057,C3057+1))-C3057</f>
        <v>5</v>
      </c>
      <c r="F3057">
        <f t="array" ref="F3057">MIN(FIND(F$1:F$2,$A3057,D3057+1))-D3057</f>
        <v>5</v>
      </c>
      <c r="G3057" t="str">
        <f t="shared" si="243"/>
        <v xml:space="preserve"> 12.0</v>
      </c>
      <c r="H3057" t="str">
        <f t="shared" si="244"/>
        <v xml:space="preserve"> 24.3</v>
      </c>
      <c r="I3057">
        <f t="shared" si="245"/>
        <v>12</v>
      </c>
      <c r="J3057">
        <f t="shared" si="246"/>
        <v>24.3</v>
      </c>
    </row>
    <row r="3058" spans="1:10" x14ac:dyDescent="0.2">
      <c r="A3058" t="s">
        <v>3106</v>
      </c>
      <c r="B3058" t="s">
        <v>3100</v>
      </c>
      <c r="C3058">
        <f t="shared" si="247"/>
        <v>949</v>
      </c>
      <c r="D3058">
        <f t="shared" si="247"/>
        <v>590</v>
      </c>
      <c r="E3058">
        <f t="array" ref="E3058">MIN(FIND(E$1:E$2,$A3058,C3058+1))-C3058</f>
        <v>5</v>
      </c>
      <c r="F3058">
        <f t="array" ref="F3058">MIN(FIND(F$1:F$2,$A3058,D3058+1))-D3058</f>
        <v>5</v>
      </c>
      <c r="G3058" t="str">
        <f t="shared" si="243"/>
        <v xml:space="preserve"> 17.1</v>
      </c>
      <c r="H3058" t="str">
        <f t="shared" si="244"/>
        <v xml:space="preserve"> 26.8</v>
      </c>
      <c r="I3058">
        <f t="shared" si="245"/>
        <v>17.100000000000001</v>
      </c>
      <c r="J3058">
        <f t="shared" si="246"/>
        <v>26.8</v>
      </c>
    </row>
    <row r="3059" spans="1:10" x14ac:dyDescent="0.2">
      <c r="A3059" t="s">
        <v>3107</v>
      </c>
      <c r="B3059" t="s">
        <v>3100</v>
      </c>
      <c r="C3059">
        <f t="shared" si="247"/>
        <v>955</v>
      </c>
      <c r="D3059">
        <f t="shared" si="247"/>
        <v>591</v>
      </c>
      <c r="E3059">
        <f t="array" ref="E3059">MIN(FIND(E$1:E$2,$A3059,C3059+1))-C3059</f>
        <v>4</v>
      </c>
      <c r="F3059">
        <f t="array" ref="F3059">MIN(FIND(F$1:F$2,$A3059,D3059+1))-D3059</f>
        <v>5</v>
      </c>
      <c r="G3059" t="str">
        <f t="shared" si="243"/>
        <v xml:space="preserve"> 6.4</v>
      </c>
      <c r="H3059" t="str">
        <f t="shared" si="244"/>
        <v xml:space="preserve"> 19.8</v>
      </c>
      <c r="I3059">
        <f t="shared" si="245"/>
        <v>6.4</v>
      </c>
      <c r="J3059">
        <f t="shared" si="246"/>
        <v>19.8</v>
      </c>
    </row>
    <row r="3060" spans="1:10" x14ac:dyDescent="0.2">
      <c r="A3060" t="s">
        <v>3108</v>
      </c>
      <c r="B3060" t="s">
        <v>3100</v>
      </c>
      <c r="C3060">
        <f t="shared" si="247"/>
        <v>959</v>
      </c>
      <c r="D3060">
        <f t="shared" si="247"/>
        <v>591</v>
      </c>
      <c r="E3060">
        <f t="array" ref="E3060">MIN(FIND(E$1:E$2,$A3060,C3060+1))-C3060</f>
        <v>5</v>
      </c>
      <c r="F3060">
        <f t="array" ref="F3060">MIN(FIND(F$1:F$2,$A3060,D3060+1))-D3060</f>
        <v>5</v>
      </c>
      <c r="G3060" t="str">
        <f t="shared" si="243"/>
        <v xml:space="preserve"> 11.1</v>
      </c>
      <c r="H3060" t="str">
        <f t="shared" si="244"/>
        <v xml:space="preserve"> 21.3</v>
      </c>
      <c r="I3060">
        <f t="shared" si="245"/>
        <v>11.1</v>
      </c>
      <c r="J3060">
        <f t="shared" si="246"/>
        <v>21.3</v>
      </c>
    </row>
    <row r="3061" spans="1:10" x14ac:dyDescent="0.2">
      <c r="A3061" t="s">
        <v>3109</v>
      </c>
      <c r="B3061" t="s">
        <v>3100</v>
      </c>
      <c r="C3061">
        <f t="shared" si="247"/>
        <v>952</v>
      </c>
      <c r="D3061">
        <f t="shared" si="247"/>
        <v>592</v>
      </c>
      <c r="E3061">
        <f t="array" ref="E3061">MIN(FIND(E$1:E$2,$A3061,C3061+1))-C3061</f>
        <v>5</v>
      </c>
      <c r="F3061">
        <f t="array" ref="F3061">MIN(FIND(F$1:F$2,$A3061,D3061+1))-D3061</f>
        <v>5</v>
      </c>
      <c r="G3061" t="str">
        <f t="shared" si="243"/>
        <v xml:space="preserve"> 14.9</v>
      </c>
      <c r="H3061" t="str">
        <f t="shared" si="244"/>
        <v xml:space="preserve"> 21.7</v>
      </c>
      <c r="I3061">
        <f t="shared" si="245"/>
        <v>14.9</v>
      </c>
      <c r="J3061">
        <f t="shared" si="246"/>
        <v>21.7</v>
      </c>
    </row>
    <row r="3062" spans="1:10" x14ac:dyDescent="0.2">
      <c r="A3062" t="s">
        <v>3110</v>
      </c>
      <c r="B3062" t="s">
        <v>3100</v>
      </c>
      <c r="C3062">
        <f t="shared" si="247"/>
        <v>958</v>
      </c>
      <c r="D3062">
        <f t="shared" si="247"/>
        <v>591</v>
      </c>
      <c r="E3062">
        <f t="array" ref="E3062">MIN(FIND(E$1:E$2,$A3062,C3062+1))-C3062</f>
        <v>4</v>
      </c>
      <c r="F3062">
        <f t="array" ref="F3062">MIN(FIND(F$1:F$2,$A3062,D3062+1))-D3062</f>
        <v>5</v>
      </c>
      <c r="G3062" t="str">
        <f t="shared" si="243"/>
        <v xml:space="preserve"> 9.3</v>
      </c>
      <c r="H3062" t="str">
        <f t="shared" si="244"/>
        <v xml:space="preserve"> 26.1</v>
      </c>
      <c r="I3062">
        <f t="shared" si="245"/>
        <v>9.3000000000000007</v>
      </c>
      <c r="J3062">
        <f t="shared" si="246"/>
        <v>26.1</v>
      </c>
    </row>
    <row r="3063" spans="1:10" x14ac:dyDescent="0.2">
      <c r="A3063" t="s">
        <v>3111</v>
      </c>
      <c r="B3063" t="s">
        <v>3100</v>
      </c>
      <c r="C3063">
        <f t="shared" si="247"/>
        <v>955</v>
      </c>
      <c r="D3063">
        <f t="shared" si="247"/>
        <v>590</v>
      </c>
      <c r="E3063">
        <f t="array" ref="E3063">MIN(FIND(E$1:E$2,$A3063,C3063+1))-C3063</f>
        <v>5</v>
      </c>
      <c r="F3063">
        <f t="array" ref="F3063">MIN(FIND(F$1:F$2,$A3063,D3063+1))-D3063</f>
        <v>5</v>
      </c>
      <c r="G3063" t="str">
        <f t="shared" si="243"/>
        <v xml:space="preserve"> 12.6</v>
      </c>
      <c r="H3063" t="str">
        <f t="shared" si="244"/>
        <v xml:space="preserve"> 23.0</v>
      </c>
      <c r="I3063">
        <f t="shared" si="245"/>
        <v>12.6</v>
      </c>
      <c r="J3063">
        <f t="shared" si="246"/>
        <v>23</v>
      </c>
    </row>
    <row r="3064" spans="1:10" x14ac:dyDescent="0.2">
      <c r="A3064" t="s">
        <v>3112</v>
      </c>
      <c r="B3064" t="s">
        <v>3100</v>
      </c>
      <c r="C3064">
        <f t="shared" si="247"/>
        <v>960</v>
      </c>
      <c r="D3064">
        <f t="shared" si="247"/>
        <v>592</v>
      </c>
      <c r="E3064">
        <f t="array" ref="E3064">MIN(FIND(E$1:E$2,$A3064,C3064+1))-C3064</f>
        <v>5</v>
      </c>
      <c r="F3064">
        <f t="array" ref="F3064">MIN(FIND(F$1:F$2,$A3064,D3064+1))-D3064</f>
        <v>5</v>
      </c>
      <c r="G3064" t="str">
        <f t="shared" si="243"/>
        <v xml:space="preserve"> 12.9</v>
      </c>
      <c r="H3064" t="str">
        <f t="shared" si="244"/>
        <v xml:space="preserve"> 20.8</v>
      </c>
      <c r="I3064">
        <f t="shared" si="245"/>
        <v>12.9</v>
      </c>
      <c r="J3064">
        <f t="shared" si="246"/>
        <v>20.8</v>
      </c>
    </row>
    <row r="3065" spans="1:10" x14ac:dyDescent="0.2">
      <c r="A3065" t="s">
        <v>3113</v>
      </c>
      <c r="B3065" t="s">
        <v>3100</v>
      </c>
      <c r="C3065">
        <f t="shared" si="247"/>
        <v>953</v>
      </c>
      <c r="D3065">
        <f t="shared" si="247"/>
        <v>591</v>
      </c>
      <c r="E3065">
        <f t="array" ref="E3065">MIN(FIND(E$1:E$2,$A3065,C3065+1))-C3065</f>
        <v>4</v>
      </c>
      <c r="F3065">
        <f t="array" ref="F3065">MIN(FIND(F$1:F$2,$A3065,D3065+1))-D3065</f>
        <v>5</v>
      </c>
      <c r="G3065" t="str">
        <f t="shared" si="243"/>
        <v xml:space="preserve"> 9.0</v>
      </c>
      <c r="H3065" t="str">
        <f t="shared" si="244"/>
        <v xml:space="preserve"> 22.1</v>
      </c>
      <c r="I3065">
        <f t="shared" si="245"/>
        <v>9</v>
      </c>
      <c r="J3065">
        <f t="shared" si="246"/>
        <v>22.1</v>
      </c>
    </row>
    <row r="3066" spans="1:10" x14ac:dyDescent="0.2">
      <c r="A3066" t="s">
        <v>3114</v>
      </c>
      <c r="B3066" t="s">
        <v>3100</v>
      </c>
      <c r="C3066">
        <f t="shared" si="247"/>
        <v>952</v>
      </c>
      <c r="D3066">
        <f t="shared" si="247"/>
        <v>590</v>
      </c>
      <c r="E3066">
        <f t="array" ref="E3066">MIN(FIND(E$1:E$2,$A3066,C3066+1))-C3066</f>
        <v>5</v>
      </c>
      <c r="F3066">
        <f t="array" ref="F3066">MIN(FIND(F$1:F$2,$A3066,D3066+1))-D3066</f>
        <v>5</v>
      </c>
      <c r="G3066" t="str">
        <f t="shared" si="243"/>
        <v xml:space="preserve"> 10.1</v>
      </c>
      <c r="H3066" t="str">
        <f t="shared" si="244"/>
        <v xml:space="preserve"> 19.6</v>
      </c>
      <c r="I3066">
        <f t="shared" si="245"/>
        <v>10.1</v>
      </c>
      <c r="J3066">
        <f t="shared" si="246"/>
        <v>19.600000000000001</v>
      </c>
    </row>
    <row r="3067" spans="1:10" x14ac:dyDescent="0.2">
      <c r="A3067" t="s">
        <v>3115</v>
      </c>
      <c r="B3067" t="s">
        <v>3100</v>
      </c>
      <c r="C3067">
        <f t="shared" si="247"/>
        <v>953</v>
      </c>
      <c r="D3067">
        <f t="shared" si="247"/>
        <v>591</v>
      </c>
      <c r="E3067">
        <f t="array" ref="E3067">MIN(FIND(E$1:E$2,$A3067,C3067+1))-C3067</f>
        <v>5</v>
      </c>
      <c r="F3067">
        <f t="array" ref="F3067">MIN(FIND(F$1:F$2,$A3067,D3067+1))-D3067</f>
        <v>5</v>
      </c>
      <c r="G3067" t="str">
        <f t="shared" si="243"/>
        <v xml:space="preserve"> 15.1</v>
      </c>
      <c r="H3067" t="str">
        <f t="shared" si="244"/>
        <v xml:space="preserve"> 20.6</v>
      </c>
      <c r="I3067">
        <f t="shared" si="245"/>
        <v>15.1</v>
      </c>
      <c r="J3067">
        <f t="shared" si="246"/>
        <v>20.6</v>
      </c>
    </row>
    <row r="3068" spans="1:10" x14ac:dyDescent="0.2">
      <c r="A3068" t="s">
        <v>3116</v>
      </c>
      <c r="B3068" t="s">
        <v>3100</v>
      </c>
      <c r="C3068">
        <f t="shared" si="247"/>
        <v>948</v>
      </c>
      <c r="D3068">
        <f t="shared" si="247"/>
        <v>591</v>
      </c>
      <c r="E3068">
        <f t="array" ref="E3068">MIN(FIND(E$1:E$2,$A3068,C3068+1))-C3068</f>
        <v>5</v>
      </c>
      <c r="F3068">
        <f t="array" ref="F3068">MIN(FIND(F$1:F$2,$A3068,D3068+1))-D3068</f>
        <v>5</v>
      </c>
      <c r="G3068" t="str">
        <f t="shared" si="243"/>
        <v xml:space="preserve"> 15.7</v>
      </c>
      <c r="H3068" t="str">
        <f t="shared" si="244"/>
        <v xml:space="preserve"> 21.9</v>
      </c>
      <c r="I3068">
        <f t="shared" si="245"/>
        <v>15.7</v>
      </c>
      <c r="J3068">
        <f t="shared" si="246"/>
        <v>21.9</v>
      </c>
    </row>
    <row r="3069" spans="1:10" x14ac:dyDescent="0.2">
      <c r="A3069" t="s">
        <v>3117</v>
      </c>
      <c r="B3069" t="s">
        <v>3100</v>
      </c>
      <c r="C3069">
        <f t="shared" si="247"/>
        <v>961</v>
      </c>
      <c r="D3069">
        <f t="shared" si="247"/>
        <v>591</v>
      </c>
      <c r="E3069">
        <f t="array" ref="E3069">MIN(FIND(E$1:E$2,$A3069,C3069+1))-C3069</f>
        <v>5</v>
      </c>
      <c r="F3069">
        <f t="array" ref="F3069">MIN(FIND(F$1:F$2,$A3069,D3069+1))-D3069</f>
        <v>5</v>
      </c>
      <c r="G3069" t="str">
        <f t="shared" si="243"/>
        <v xml:space="preserve"> 15.7</v>
      </c>
      <c r="H3069" t="str">
        <f t="shared" si="244"/>
        <v xml:space="preserve"> 17.3</v>
      </c>
      <c r="I3069">
        <f t="shared" si="245"/>
        <v>15.7</v>
      </c>
      <c r="J3069">
        <f t="shared" si="246"/>
        <v>17.3</v>
      </c>
    </row>
    <row r="3070" spans="1:10" x14ac:dyDescent="0.2">
      <c r="A3070" t="s">
        <v>3118</v>
      </c>
      <c r="B3070" t="s">
        <v>3100</v>
      </c>
      <c r="C3070">
        <f t="shared" si="247"/>
        <v>944</v>
      </c>
      <c r="D3070">
        <f t="shared" si="247"/>
        <v>587</v>
      </c>
      <c r="E3070">
        <f t="array" ref="E3070">MIN(FIND(E$1:E$2,$A3070,C3070+1))-C3070</f>
        <v>5</v>
      </c>
      <c r="F3070">
        <f t="array" ref="F3070">MIN(FIND(F$1:F$2,$A3070,D3070+1))-D3070</f>
        <v>5</v>
      </c>
      <c r="G3070" t="str">
        <f t="shared" si="243"/>
        <v xml:space="preserve"> 14.3</v>
      </c>
      <c r="H3070" t="str">
        <f t="shared" si="244"/>
        <v xml:space="preserve"> 19.9</v>
      </c>
      <c r="I3070">
        <f t="shared" si="245"/>
        <v>14.3</v>
      </c>
      <c r="J3070">
        <f t="shared" si="246"/>
        <v>19.899999999999999</v>
      </c>
    </row>
    <row r="3071" spans="1:10" x14ac:dyDescent="0.2">
      <c r="A3071" t="s">
        <v>3119</v>
      </c>
      <c r="B3071" t="s">
        <v>3100</v>
      </c>
      <c r="C3071">
        <f t="shared" si="247"/>
        <v>962</v>
      </c>
      <c r="D3071">
        <f t="shared" si="247"/>
        <v>591</v>
      </c>
      <c r="E3071">
        <f t="array" ref="E3071">MIN(FIND(E$1:E$2,$A3071,C3071+1))-C3071</f>
        <v>4</v>
      </c>
      <c r="F3071">
        <f t="array" ref="F3071">MIN(FIND(F$1:F$2,$A3071,D3071+1))-D3071</f>
        <v>5</v>
      </c>
      <c r="G3071" t="str">
        <f t="shared" si="243"/>
        <v xml:space="preserve"> 9.8</v>
      </c>
      <c r="H3071" t="str">
        <f t="shared" si="244"/>
        <v xml:space="preserve"> 19.8</v>
      </c>
      <c r="I3071">
        <f t="shared" si="245"/>
        <v>9.8000000000000007</v>
      </c>
      <c r="J3071">
        <f t="shared" si="246"/>
        <v>19.8</v>
      </c>
    </row>
    <row r="3072" spans="1:10" x14ac:dyDescent="0.2">
      <c r="A3072" t="s">
        <v>3120</v>
      </c>
      <c r="B3072" t="s">
        <v>3100</v>
      </c>
      <c r="C3072">
        <f t="shared" si="247"/>
        <v>946</v>
      </c>
      <c r="D3072">
        <f t="shared" si="247"/>
        <v>588</v>
      </c>
      <c r="E3072">
        <f t="array" ref="E3072">MIN(FIND(E$1:E$2,$A3072,C3072+1))-C3072</f>
        <v>5</v>
      </c>
      <c r="F3072">
        <f t="array" ref="F3072">MIN(FIND(F$1:F$2,$A3072,D3072+1))-D3072</f>
        <v>5</v>
      </c>
      <c r="G3072" t="str">
        <f t="shared" si="243"/>
        <v xml:space="preserve"> 16.5</v>
      </c>
      <c r="H3072" t="str">
        <f t="shared" si="244"/>
        <v xml:space="preserve"> 21.4</v>
      </c>
      <c r="I3072">
        <f t="shared" si="245"/>
        <v>16.5</v>
      </c>
      <c r="J3072">
        <f t="shared" si="246"/>
        <v>21.4</v>
      </c>
    </row>
    <row r="3073" spans="1:10" x14ac:dyDescent="0.2">
      <c r="A3073" t="s">
        <v>3121</v>
      </c>
      <c r="B3073" t="s">
        <v>3100</v>
      </c>
      <c r="C3073">
        <f t="shared" si="247"/>
        <v>949</v>
      </c>
      <c r="D3073">
        <f t="shared" si="247"/>
        <v>587</v>
      </c>
      <c r="E3073">
        <f t="array" ref="E3073">MIN(FIND(E$1:E$2,$A3073,C3073+1))-C3073</f>
        <v>5</v>
      </c>
      <c r="F3073">
        <f t="array" ref="F3073">MIN(FIND(F$1:F$2,$A3073,D3073+1))-D3073</f>
        <v>5</v>
      </c>
      <c r="G3073" t="str">
        <f t="shared" si="243"/>
        <v xml:space="preserve"> 16.6</v>
      </c>
      <c r="H3073" t="str">
        <f t="shared" si="244"/>
        <v xml:space="preserve"> 21.1</v>
      </c>
      <c r="I3073">
        <f t="shared" si="245"/>
        <v>16.600000000000001</v>
      </c>
      <c r="J3073">
        <f t="shared" si="246"/>
        <v>21.1</v>
      </c>
    </row>
    <row r="3074" spans="1:10" x14ac:dyDescent="0.2">
      <c r="A3074" t="s">
        <v>3122</v>
      </c>
      <c r="B3074" t="s">
        <v>3100</v>
      </c>
      <c r="C3074">
        <f t="shared" si="247"/>
        <v>949</v>
      </c>
      <c r="D3074">
        <f t="shared" si="247"/>
        <v>590</v>
      </c>
      <c r="E3074">
        <f t="array" ref="E3074">MIN(FIND(E$1:E$2,$A3074,C3074+1))-C3074</f>
        <v>5</v>
      </c>
      <c r="F3074">
        <f t="array" ref="F3074">MIN(FIND(F$1:F$2,$A3074,D3074+1))-D3074</f>
        <v>5</v>
      </c>
      <c r="G3074" t="str">
        <f t="shared" si="243"/>
        <v xml:space="preserve"> 10.3</v>
      </c>
      <c r="H3074" t="str">
        <f t="shared" si="244"/>
        <v xml:space="preserve"> 22.9</v>
      </c>
      <c r="I3074">
        <f t="shared" si="245"/>
        <v>10.3</v>
      </c>
      <c r="J3074">
        <f t="shared" si="246"/>
        <v>22.9</v>
      </c>
    </row>
    <row r="3075" spans="1:10" x14ac:dyDescent="0.2">
      <c r="A3075" t="s">
        <v>3123</v>
      </c>
      <c r="B3075" t="s">
        <v>3100</v>
      </c>
      <c r="C3075">
        <f t="shared" si="247"/>
        <v>956</v>
      </c>
      <c r="D3075">
        <f t="shared" si="247"/>
        <v>590</v>
      </c>
      <c r="E3075">
        <f t="array" ref="E3075">MIN(FIND(E$1:E$2,$A3075,C3075+1))-C3075</f>
        <v>5</v>
      </c>
      <c r="F3075">
        <f t="array" ref="F3075">MIN(FIND(F$1:F$2,$A3075,D3075+1))-D3075</f>
        <v>5</v>
      </c>
      <c r="G3075" t="str">
        <f t="shared" si="243"/>
        <v xml:space="preserve"> 11.5</v>
      </c>
      <c r="H3075" t="str">
        <f t="shared" si="244"/>
        <v xml:space="preserve"> 22.7</v>
      </c>
      <c r="I3075">
        <f t="shared" si="245"/>
        <v>11.5</v>
      </c>
      <c r="J3075">
        <f t="shared" si="246"/>
        <v>22.7</v>
      </c>
    </row>
    <row r="3076" spans="1:10" x14ac:dyDescent="0.2">
      <c r="A3076" t="s">
        <v>3124</v>
      </c>
      <c r="B3076" t="s">
        <v>3100</v>
      </c>
      <c r="C3076">
        <f t="shared" si="247"/>
        <v>952</v>
      </c>
      <c r="D3076">
        <f t="shared" si="247"/>
        <v>590</v>
      </c>
      <c r="E3076">
        <f t="array" ref="E3076">MIN(FIND(E$1:E$2,$A3076,C3076+1))-C3076</f>
        <v>4</v>
      </c>
      <c r="F3076">
        <f t="array" ref="F3076">MIN(FIND(F$1:F$2,$A3076,D3076+1))-D3076</f>
        <v>5</v>
      </c>
      <c r="G3076" t="str">
        <f t="shared" si="243"/>
        <v xml:space="preserve"> 9.8</v>
      </c>
      <c r="H3076" t="str">
        <f t="shared" si="244"/>
        <v xml:space="preserve"> 25.1</v>
      </c>
      <c r="I3076">
        <f t="shared" si="245"/>
        <v>9.8000000000000007</v>
      </c>
      <c r="J3076">
        <f t="shared" si="246"/>
        <v>25.1</v>
      </c>
    </row>
    <row r="3077" spans="1:10" x14ac:dyDescent="0.2">
      <c r="A3077" t="s">
        <v>3125</v>
      </c>
      <c r="B3077" t="s">
        <v>3100</v>
      </c>
      <c r="C3077">
        <f t="shared" si="247"/>
        <v>943</v>
      </c>
      <c r="D3077">
        <f t="shared" si="247"/>
        <v>587</v>
      </c>
      <c r="E3077">
        <f t="array" ref="E3077">MIN(FIND(E$1:E$2,$A3077,C3077+1))-C3077</f>
        <v>5</v>
      </c>
      <c r="F3077">
        <f t="array" ref="F3077">MIN(FIND(F$1:F$2,$A3077,D3077+1))-D3077</f>
        <v>5</v>
      </c>
      <c r="G3077" t="str">
        <f t="shared" si="243"/>
        <v xml:space="preserve"> 16.4</v>
      </c>
      <c r="H3077" t="str">
        <f t="shared" si="244"/>
        <v xml:space="preserve"> 20.7</v>
      </c>
      <c r="I3077">
        <f t="shared" si="245"/>
        <v>16.399999999999999</v>
      </c>
      <c r="J3077">
        <f t="shared" si="246"/>
        <v>20.7</v>
      </c>
    </row>
    <row r="3078" spans="1:10" x14ac:dyDescent="0.2">
      <c r="A3078" t="s">
        <v>3126</v>
      </c>
      <c r="B3078" t="s">
        <v>3100</v>
      </c>
      <c r="C3078">
        <f t="shared" si="247"/>
        <v>953</v>
      </c>
      <c r="D3078">
        <f t="shared" si="247"/>
        <v>590</v>
      </c>
      <c r="E3078">
        <f t="array" ref="E3078">MIN(FIND(E$1:E$2,$A3078,C3078+1))-C3078</f>
        <v>5</v>
      </c>
      <c r="F3078">
        <f t="array" ref="F3078">MIN(FIND(F$1:F$2,$A3078,D3078+1))-D3078</f>
        <v>5</v>
      </c>
      <c r="G3078" t="str">
        <f t="shared" si="243"/>
        <v xml:space="preserve"> 16.9</v>
      </c>
      <c r="H3078" t="str">
        <f t="shared" si="244"/>
        <v xml:space="preserve"> 21.6</v>
      </c>
      <c r="I3078">
        <f t="shared" si="245"/>
        <v>16.899999999999999</v>
      </c>
      <c r="J3078">
        <f t="shared" si="246"/>
        <v>21.6</v>
      </c>
    </row>
    <row r="3079" spans="1:10" x14ac:dyDescent="0.2">
      <c r="A3079" t="s">
        <v>3127</v>
      </c>
      <c r="B3079" t="s">
        <v>3100</v>
      </c>
      <c r="C3079">
        <f t="shared" si="247"/>
        <v>955</v>
      </c>
      <c r="D3079">
        <f t="shared" si="247"/>
        <v>591</v>
      </c>
      <c r="E3079">
        <f t="array" ref="E3079">MIN(FIND(E$1:E$2,$A3079,C3079+1))-C3079</f>
        <v>5</v>
      </c>
      <c r="F3079">
        <f t="array" ref="F3079">MIN(FIND(F$1:F$2,$A3079,D3079+1))-D3079</f>
        <v>5</v>
      </c>
      <c r="G3079" t="str">
        <f t="shared" si="243"/>
        <v xml:space="preserve"> 11.2</v>
      </c>
      <c r="H3079" t="str">
        <f t="shared" si="244"/>
        <v xml:space="preserve"> 22.8</v>
      </c>
      <c r="I3079">
        <f t="shared" si="245"/>
        <v>11.2</v>
      </c>
      <c r="J3079">
        <f t="shared" si="246"/>
        <v>22.8</v>
      </c>
    </row>
    <row r="3080" spans="1:10" x14ac:dyDescent="0.2">
      <c r="A3080" t="s">
        <v>3128</v>
      </c>
      <c r="B3080" t="s">
        <v>3100</v>
      </c>
      <c r="C3080">
        <f t="shared" si="247"/>
        <v>952</v>
      </c>
      <c r="D3080">
        <f t="shared" si="247"/>
        <v>590</v>
      </c>
      <c r="E3080">
        <f t="array" ref="E3080">MIN(FIND(E$1:E$2,$A3080,C3080+1))-C3080</f>
        <v>5</v>
      </c>
      <c r="F3080">
        <f t="array" ref="F3080">MIN(FIND(F$1:F$2,$A3080,D3080+1))-D3080</f>
        <v>5</v>
      </c>
      <c r="G3080" t="str">
        <f t="shared" si="243"/>
        <v xml:space="preserve"> 13.6</v>
      </c>
      <c r="H3080" t="str">
        <f t="shared" si="244"/>
        <v xml:space="preserve"> 22.7</v>
      </c>
      <c r="I3080">
        <f t="shared" si="245"/>
        <v>13.6</v>
      </c>
      <c r="J3080">
        <f t="shared" si="246"/>
        <v>22.7</v>
      </c>
    </row>
    <row r="3081" spans="1:10" x14ac:dyDescent="0.2">
      <c r="A3081" t="s">
        <v>3129</v>
      </c>
      <c r="B3081" t="s">
        <v>3100</v>
      </c>
      <c r="C3081">
        <f t="shared" si="247"/>
        <v>962</v>
      </c>
      <c r="D3081">
        <f t="shared" si="247"/>
        <v>593</v>
      </c>
      <c r="E3081">
        <f t="array" ref="E3081">MIN(FIND(E$1:E$2,$A3081,C3081+1))-C3081</f>
        <v>5</v>
      </c>
      <c r="F3081">
        <f t="array" ref="F3081">MIN(FIND(F$1:F$2,$A3081,D3081+1))-D3081</f>
        <v>5</v>
      </c>
      <c r="G3081" t="str">
        <f t="shared" si="243"/>
        <v xml:space="preserve"> 14.0</v>
      </c>
      <c r="H3081" t="str">
        <f t="shared" si="244"/>
        <v xml:space="preserve"> 25.9</v>
      </c>
      <c r="I3081">
        <f t="shared" si="245"/>
        <v>14</v>
      </c>
      <c r="J3081">
        <f t="shared" si="246"/>
        <v>25.9</v>
      </c>
    </row>
    <row r="3082" spans="1:10" x14ac:dyDescent="0.2">
      <c r="A3082" t="s">
        <v>3130</v>
      </c>
      <c r="B3082" t="s">
        <v>3100</v>
      </c>
      <c r="C3082">
        <f t="shared" si="247"/>
        <v>953</v>
      </c>
      <c r="D3082">
        <f t="shared" si="247"/>
        <v>590</v>
      </c>
      <c r="E3082">
        <f t="array" ref="E3082">MIN(FIND(E$1:E$2,$A3082,C3082+1))-C3082</f>
        <v>4</v>
      </c>
      <c r="F3082">
        <f t="array" ref="F3082">MIN(FIND(F$1:F$2,$A3082,D3082+1))-D3082</f>
        <v>5</v>
      </c>
      <c r="G3082" t="str">
        <f t="shared" si="243"/>
        <v xml:space="preserve"> 9.4</v>
      </c>
      <c r="H3082" t="str">
        <f t="shared" si="244"/>
        <v xml:space="preserve"> 22.0</v>
      </c>
      <c r="I3082">
        <f t="shared" si="245"/>
        <v>9.4</v>
      </c>
      <c r="J3082">
        <f t="shared" si="246"/>
        <v>22</v>
      </c>
    </row>
    <row r="3083" spans="1:10" x14ac:dyDescent="0.2">
      <c r="A3083" t="s">
        <v>3131</v>
      </c>
      <c r="B3083" t="s">
        <v>3100</v>
      </c>
      <c r="C3083">
        <f t="shared" si="247"/>
        <v>953</v>
      </c>
      <c r="D3083">
        <f t="shared" si="247"/>
        <v>587</v>
      </c>
      <c r="E3083">
        <f t="array" ref="E3083">MIN(FIND(E$1:E$2,$A3083,C3083+1))-C3083</f>
        <v>5</v>
      </c>
      <c r="F3083">
        <f t="array" ref="F3083">MIN(FIND(F$1:F$2,$A3083,D3083+1))-D3083</f>
        <v>5</v>
      </c>
      <c r="G3083" t="str">
        <f t="shared" si="243"/>
        <v xml:space="preserve"> 14.0</v>
      </c>
      <c r="H3083" t="str">
        <f t="shared" si="244"/>
        <v xml:space="preserve"> 18.3</v>
      </c>
      <c r="I3083">
        <f t="shared" si="245"/>
        <v>14</v>
      </c>
      <c r="J3083">
        <f t="shared" si="246"/>
        <v>18.3</v>
      </c>
    </row>
    <row r="3084" spans="1:10" x14ac:dyDescent="0.2">
      <c r="A3084" t="s">
        <v>3132</v>
      </c>
      <c r="B3084" t="s">
        <v>3100</v>
      </c>
      <c r="C3084">
        <f t="shared" si="247"/>
        <v>951</v>
      </c>
      <c r="D3084">
        <f t="shared" si="247"/>
        <v>590</v>
      </c>
      <c r="E3084">
        <f t="array" ref="E3084">MIN(FIND(E$1:E$2,$A3084,C3084+1))-C3084</f>
        <v>5</v>
      </c>
      <c r="F3084">
        <f t="array" ref="F3084">MIN(FIND(F$1:F$2,$A3084,D3084+1))-D3084</f>
        <v>5</v>
      </c>
      <c r="G3084" t="str">
        <f t="shared" si="243"/>
        <v xml:space="preserve"> 11.7</v>
      </c>
      <c r="H3084" t="str">
        <f t="shared" si="244"/>
        <v xml:space="preserve"> 24.5</v>
      </c>
      <c r="I3084">
        <f t="shared" si="245"/>
        <v>11.7</v>
      </c>
      <c r="J3084">
        <f t="shared" si="246"/>
        <v>24.5</v>
      </c>
    </row>
    <row r="3085" spans="1:10" x14ac:dyDescent="0.2">
      <c r="A3085" t="s">
        <v>3133</v>
      </c>
      <c r="B3085" t="s">
        <v>3100</v>
      </c>
      <c r="C3085">
        <f t="shared" si="247"/>
        <v>955</v>
      </c>
      <c r="D3085">
        <f t="shared" si="247"/>
        <v>590</v>
      </c>
      <c r="E3085">
        <f t="array" ref="E3085">MIN(FIND(E$1:E$2,$A3085,C3085+1))-C3085</f>
        <v>5</v>
      </c>
      <c r="F3085">
        <f t="array" ref="F3085">MIN(FIND(F$1:F$2,$A3085,D3085+1))-D3085</f>
        <v>5</v>
      </c>
      <c r="G3085" t="str">
        <f t="shared" si="243"/>
        <v xml:space="preserve"> 14.5</v>
      </c>
      <c r="H3085" t="str">
        <f t="shared" si="244"/>
        <v xml:space="preserve"> 19.3</v>
      </c>
      <c r="I3085">
        <f t="shared" si="245"/>
        <v>14.5</v>
      </c>
      <c r="J3085">
        <f t="shared" si="246"/>
        <v>19.3</v>
      </c>
    </row>
    <row r="3086" spans="1:10" x14ac:dyDescent="0.2">
      <c r="A3086" t="s">
        <v>3134</v>
      </c>
      <c r="B3086" t="s">
        <v>3100</v>
      </c>
      <c r="C3086">
        <f t="shared" si="247"/>
        <v>947</v>
      </c>
      <c r="D3086">
        <f t="shared" si="247"/>
        <v>587</v>
      </c>
      <c r="E3086">
        <f t="array" ref="E3086">MIN(FIND(E$1:E$2,$A3086,C3086+1))-C3086</f>
        <v>5</v>
      </c>
      <c r="F3086">
        <f t="array" ref="F3086">MIN(FIND(F$1:F$2,$A3086,D3086+1))-D3086</f>
        <v>5</v>
      </c>
      <c r="G3086" t="str">
        <f t="shared" si="243"/>
        <v xml:space="preserve"> 11.1</v>
      </c>
      <c r="H3086" t="str">
        <f t="shared" si="244"/>
        <v xml:space="preserve"> 23.4</v>
      </c>
      <c r="I3086">
        <f t="shared" si="245"/>
        <v>11.1</v>
      </c>
      <c r="J3086">
        <f t="shared" si="246"/>
        <v>23.4</v>
      </c>
    </row>
    <row r="3087" spans="1:10" x14ac:dyDescent="0.2">
      <c r="A3087" t="s">
        <v>3135</v>
      </c>
      <c r="B3087" t="s">
        <v>3100</v>
      </c>
      <c r="C3087">
        <f t="shared" si="247"/>
        <v>955</v>
      </c>
      <c r="D3087">
        <f t="shared" si="247"/>
        <v>591</v>
      </c>
      <c r="E3087">
        <f t="array" ref="E3087">MIN(FIND(E$1:E$2,$A3087,C3087+1))-C3087</f>
        <v>4</v>
      </c>
      <c r="F3087">
        <f t="array" ref="F3087">MIN(FIND(F$1:F$2,$A3087,D3087+1))-D3087</f>
        <v>5</v>
      </c>
      <c r="G3087" t="str">
        <f t="shared" si="243"/>
        <v xml:space="preserve"> 9.7</v>
      </c>
      <c r="H3087" t="str">
        <f t="shared" si="244"/>
        <v xml:space="preserve"> 19.4</v>
      </c>
      <c r="I3087">
        <f t="shared" si="245"/>
        <v>9.6999999999999993</v>
      </c>
      <c r="J3087">
        <f t="shared" si="246"/>
        <v>19.399999999999999</v>
      </c>
    </row>
    <row r="3088" spans="1:10" x14ac:dyDescent="0.2">
      <c r="A3088" t="s">
        <v>3136</v>
      </c>
      <c r="B3088" t="s">
        <v>3100</v>
      </c>
      <c r="C3088">
        <f t="shared" si="247"/>
        <v>957</v>
      </c>
      <c r="D3088">
        <f t="shared" si="247"/>
        <v>587</v>
      </c>
      <c r="E3088">
        <f t="array" ref="E3088">MIN(FIND(E$1:E$2,$A3088,C3088+1))-C3088</f>
        <v>5</v>
      </c>
      <c r="F3088">
        <f t="array" ref="F3088">MIN(FIND(F$1:F$2,$A3088,D3088+1))-D3088</f>
        <v>5</v>
      </c>
      <c r="G3088" t="str">
        <f t="shared" si="243"/>
        <v xml:space="preserve"> 10.9</v>
      </c>
      <c r="H3088" t="str">
        <f t="shared" si="244"/>
        <v xml:space="preserve"> 18.6</v>
      </c>
      <c r="I3088">
        <f t="shared" si="245"/>
        <v>10.9</v>
      </c>
      <c r="J3088">
        <f t="shared" si="246"/>
        <v>18.600000000000001</v>
      </c>
    </row>
    <row r="3089" spans="1:10" x14ac:dyDescent="0.2">
      <c r="A3089" t="s">
        <v>3137</v>
      </c>
      <c r="B3089" t="s">
        <v>3100</v>
      </c>
      <c r="C3089">
        <f t="shared" si="247"/>
        <v>955</v>
      </c>
      <c r="D3089">
        <f t="shared" si="247"/>
        <v>591</v>
      </c>
      <c r="E3089">
        <f t="array" ref="E3089">MIN(FIND(E$1:E$2,$A3089,C3089+1))-C3089</f>
        <v>5</v>
      </c>
      <c r="F3089">
        <f t="array" ref="F3089">MIN(FIND(F$1:F$2,$A3089,D3089+1))-D3089</f>
        <v>5</v>
      </c>
      <c r="G3089" t="str">
        <f t="shared" si="243"/>
        <v xml:space="preserve"> 13.2</v>
      </c>
      <c r="H3089" t="str">
        <f t="shared" si="244"/>
        <v xml:space="preserve"> 20.3</v>
      </c>
      <c r="I3089">
        <f t="shared" si="245"/>
        <v>13.2</v>
      </c>
      <c r="J3089">
        <f t="shared" si="246"/>
        <v>20.3</v>
      </c>
    </row>
    <row r="3090" spans="1:10" x14ac:dyDescent="0.2">
      <c r="A3090" t="s">
        <v>3138</v>
      </c>
      <c r="B3090" t="s">
        <v>3100</v>
      </c>
      <c r="C3090">
        <f t="shared" si="247"/>
        <v>950</v>
      </c>
      <c r="D3090">
        <f t="shared" si="247"/>
        <v>590</v>
      </c>
      <c r="E3090">
        <f t="array" ref="E3090">MIN(FIND(E$1:E$2,$A3090,C3090+1))-C3090</f>
        <v>5</v>
      </c>
      <c r="F3090">
        <f t="array" ref="F3090">MIN(FIND(F$1:F$2,$A3090,D3090+1))-D3090</f>
        <v>5</v>
      </c>
      <c r="G3090" t="str">
        <f t="shared" si="243"/>
        <v xml:space="preserve"> 13.6</v>
      </c>
      <c r="H3090" t="str">
        <f t="shared" si="244"/>
        <v xml:space="preserve"> 28.2</v>
      </c>
      <c r="I3090">
        <f t="shared" si="245"/>
        <v>13.6</v>
      </c>
      <c r="J3090">
        <f t="shared" si="246"/>
        <v>28.2</v>
      </c>
    </row>
    <row r="3091" spans="1:10" x14ac:dyDescent="0.2">
      <c r="A3091" t="s">
        <v>3139</v>
      </c>
      <c r="B3091" t="s">
        <v>3100</v>
      </c>
      <c r="C3091">
        <f t="shared" si="247"/>
        <v>946</v>
      </c>
      <c r="D3091">
        <f t="shared" si="247"/>
        <v>589</v>
      </c>
      <c r="E3091">
        <f t="array" ref="E3091">MIN(FIND(E$1:E$2,$A3091,C3091+1))-C3091</f>
        <v>5</v>
      </c>
      <c r="F3091">
        <f t="array" ref="F3091">MIN(FIND(F$1:F$2,$A3091,D3091+1))-D3091</f>
        <v>5</v>
      </c>
      <c r="G3091" t="str">
        <f t="shared" si="243"/>
        <v xml:space="preserve"> 31.4</v>
      </c>
      <c r="H3091" t="str">
        <f t="shared" si="244"/>
        <v xml:space="preserve"> 18.1</v>
      </c>
      <c r="I3091">
        <f t="shared" si="245"/>
        <v>31.4</v>
      </c>
      <c r="J3091">
        <f t="shared" si="246"/>
        <v>18.100000000000001</v>
      </c>
    </row>
    <row r="3092" spans="1:10" x14ac:dyDescent="0.2">
      <c r="A3092" t="s">
        <v>3140</v>
      </c>
      <c r="B3092" t="s">
        <v>3100</v>
      </c>
      <c r="C3092">
        <f t="shared" si="247"/>
        <v>968</v>
      </c>
      <c r="D3092">
        <f t="shared" si="247"/>
        <v>595</v>
      </c>
      <c r="E3092">
        <f t="array" ref="E3092">MIN(FIND(E$1:E$2,$A3092,C3092+1))-C3092</f>
        <v>5</v>
      </c>
      <c r="F3092">
        <f t="array" ref="F3092">MIN(FIND(F$1:F$2,$A3092,D3092+1))-D3092</f>
        <v>5</v>
      </c>
      <c r="G3092" t="str">
        <f t="shared" si="243"/>
        <v xml:space="preserve"> 21.6</v>
      </c>
      <c r="H3092" t="str">
        <f t="shared" si="244"/>
        <v xml:space="preserve"> 22.0</v>
      </c>
      <c r="I3092">
        <f t="shared" si="245"/>
        <v>21.6</v>
      </c>
      <c r="J3092">
        <f t="shared" si="246"/>
        <v>22</v>
      </c>
    </row>
    <row r="3093" spans="1:10" x14ac:dyDescent="0.2">
      <c r="A3093" t="s">
        <v>3141</v>
      </c>
      <c r="B3093" t="s">
        <v>3100</v>
      </c>
      <c r="C3093">
        <f t="shared" si="247"/>
        <v>954</v>
      </c>
      <c r="D3093">
        <f t="shared" si="247"/>
        <v>591</v>
      </c>
      <c r="E3093">
        <f t="array" ref="E3093">MIN(FIND(E$1:E$2,$A3093,C3093+1))-C3093</f>
        <v>5</v>
      </c>
      <c r="F3093">
        <f t="array" ref="F3093">MIN(FIND(F$1:F$2,$A3093,D3093+1))-D3093</f>
        <v>5</v>
      </c>
      <c r="G3093" t="str">
        <f t="shared" si="243"/>
        <v xml:space="preserve"> 14.4</v>
      </c>
      <c r="H3093" t="str">
        <f t="shared" si="244"/>
        <v xml:space="preserve"> 19.9</v>
      </c>
      <c r="I3093">
        <f t="shared" si="245"/>
        <v>14.4</v>
      </c>
      <c r="J3093">
        <f t="shared" si="246"/>
        <v>19.899999999999999</v>
      </c>
    </row>
    <row r="3094" spans="1:10" x14ac:dyDescent="0.2">
      <c r="A3094" t="s">
        <v>3142</v>
      </c>
      <c r="B3094" t="s">
        <v>3100</v>
      </c>
      <c r="C3094">
        <f t="shared" si="247"/>
        <v>952</v>
      </c>
      <c r="D3094">
        <f t="shared" si="247"/>
        <v>590</v>
      </c>
      <c r="E3094">
        <f t="array" ref="E3094">MIN(FIND(E$1:E$2,$A3094,C3094+1))-C3094</f>
        <v>5</v>
      </c>
      <c r="F3094">
        <f t="array" ref="F3094">MIN(FIND(F$1:F$2,$A3094,D3094+1))-D3094</f>
        <v>5</v>
      </c>
      <c r="G3094" t="str">
        <f t="shared" si="243"/>
        <v xml:space="preserve"> 10.2</v>
      </c>
      <c r="H3094" t="str">
        <f t="shared" si="244"/>
        <v xml:space="preserve"> 26.3</v>
      </c>
      <c r="I3094">
        <f t="shared" si="245"/>
        <v>10.199999999999999</v>
      </c>
      <c r="J3094">
        <f t="shared" si="246"/>
        <v>26.3</v>
      </c>
    </row>
    <row r="3095" spans="1:10" x14ac:dyDescent="0.2">
      <c r="A3095" t="s">
        <v>3143</v>
      </c>
      <c r="B3095" t="s">
        <v>3100</v>
      </c>
      <c r="C3095">
        <f t="shared" si="247"/>
        <v>955</v>
      </c>
      <c r="D3095">
        <f t="shared" si="247"/>
        <v>590</v>
      </c>
      <c r="E3095">
        <f t="array" ref="E3095">MIN(FIND(E$1:E$2,$A3095,C3095+1))-C3095</f>
        <v>5</v>
      </c>
      <c r="F3095">
        <f t="array" ref="F3095">MIN(FIND(F$1:F$2,$A3095,D3095+1))-D3095</f>
        <v>5</v>
      </c>
      <c r="G3095" t="str">
        <f t="shared" si="243"/>
        <v xml:space="preserve"> 10.7</v>
      </c>
      <c r="H3095" t="str">
        <f t="shared" si="244"/>
        <v xml:space="preserve"> 19.2</v>
      </c>
      <c r="I3095">
        <f t="shared" si="245"/>
        <v>10.7</v>
      </c>
      <c r="J3095">
        <f t="shared" si="246"/>
        <v>19.2</v>
      </c>
    </row>
    <row r="3096" spans="1:10" x14ac:dyDescent="0.2">
      <c r="A3096" t="s">
        <v>3144</v>
      </c>
      <c r="B3096" t="s">
        <v>3100</v>
      </c>
      <c r="C3096">
        <f t="shared" si="247"/>
        <v>962</v>
      </c>
      <c r="D3096">
        <f t="shared" si="247"/>
        <v>591</v>
      </c>
      <c r="E3096">
        <f t="array" ref="E3096">MIN(FIND(E$1:E$2,$A3096,C3096+1))-C3096</f>
        <v>4</v>
      </c>
      <c r="F3096">
        <f t="array" ref="F3096">MIN(FIND(F$1:F$2,$A3096,D3096+1))-D3096</f>
        <v>5</v>
      </c>
      <c r="G3096" t="str">
        <f t="shared" si="243"/>
        <v xml:space="preserve"> 8.7</v>
      </c>
      <c r="H3096" t="str">
        <f t="shared" si="244"/>
        <v xml:space="preserve"> 19.7</v>
      </c>
      <c r="I3096">
        <f t="shared" si="245"/>
        <v>8.6999999999999993</v>
      </c>
      <c r="J3096">
        <f t="shared" si="246"/>
        <v>19.7</v>
      </c>
    </row>
    <row r="3097" spans="1:10" x14ac:dyDescent="0.2">
      <c r="A3097" t="s">
        <v>3145</v>
      </c>
      <c r="B3097" t="s">
        <v>3100</v>
      </c>
      <c r="C3097">
        <f t="shared" si="247"/>
        <v>957</v>
      </c>
      <c r="D3097">
        <f t="shared" si="247"/>
        <v>591</v>
      </c>
      <c r="E3097">
        <f t="array" ref="E3097">MIN(FIND(E$1:E$2,$A3097,C3097+1))-C3097</f>
        <v>4</v>
      </c>
      <c r="F3097">
        <f t="array" ref="F3097">MIN(FIND(F$1:F$2,$A3097,D3097+1))-D3097</f>
        <v>5</v>
      </c>
      <c r="G3097" t="str">
        <f t="shared" si="243"/>
        <v xml:space="preserve"> 5.2</v>
      </c>
      <c r="H3097" t="str">
        <f t="shared" si="244"/>
        <v xml:space="preserve"> 23.7</v>
      </c>
      <c r="I3097">
        <f t="shared" si="245"/>
        <v>5.2</v>
      </c>
      <c r="J3097">
        <f t="shared" si="246"/>
        <v>23.7</v>
      </c>
    </row>
    <row r="3098" spans="1:10" x14ac:dyDescent="0.2">
      <c r="A3098" t="s">
        <v>3146</v>
      </c>
      <c r="B3098" t="s">
        <v>3100</v>
      </c>
      <c r="C3098">
        <f t="shared" si="247"/>
        <v>945</v>
      </c>
      <c r="D3098">
        <f t="shared" si="247"/>
        <v>587</v>
      </c>
      <c r="E3098">
        <f t="array" ref="E3098">MIN(FIND(E$1:E$2,$A3098,C3098+1))-C3098</f>
        <v>5</v>
      </c>
      <c r="F3098">
        <f t="array" ref="F3098">MIN(FIND(F$1:F$2,$A3098,D3098+1))-D3098</f>
        <v>5</v>
      </c>
      <c r="G3098" t="str">
        <f t="shared" si="243"/>
        <v xml:space="preserve"> 12.5</v>
      </c>
      <c r="H3098" t="str">
        <f t="shared" si="244"/>
        <v xml:space="preserve"> 25.5</v>
      </c>
      <c r="I3098">
        <f t="shared" si="245"/>
        <v>12.5</v>
      </c>
      <c r="J3098">
        <f t="shared" si="246"/>
        <v>25.5</v>
      </c>
    </row>
    <row r="3099" spans="1:10" x14ac:dyDescent="0.2">
      <c r="A3099" t="s">
        <v>3147</v>
      </c>
      <c r="B3099" t="s">
        <v>3100</v>
      </c>
      <c r="C3099">
        <f t="shared" si="247"/>
        <v>950</v>
      </c>
      <c r="D3099">
        <f t="shared" si="247"/>
        <v>590</v>
      </c>
      <c r="E3099">
        <f t="array" ref="E3099">MIN(FIND(E$1:E$2,$A3099,C3099+1))-C3099</f>
        <v>5</v>
      </c>
      <c r="F3099">
        <f t="array" ref="F3099">MIN(FIND(F$1:F$2,$A3099,D3099+1))-D3099</f>
        <v>5</v>
      </c>
      <c r="G3099" t="str">
        <f t="shared" si="243"/>
        <v xml:space="preserve"> 12.4</v>
      </c>
      <c r="H3099" t="str">
        <f t="shared" si="244"/>
        <v xml:space="preserve"> 27.3</v>
      </c>
      <c r="I3099">
        <f t="shared" si="245"/>
        <v>12.4</v>
      </c>
      <c r="J3099">
        <f t="shared" si="246"/>
        <v>27.3</v>
      </c>
    </row>
    <row r="3100" spans="1:10" x14ac:dyDescent="0.2">
      <c r="A3100" t="s">
        <v>3148</v>
      </c>
      <c r="B3100" t="s">
        <v>3100</v>
      </c>
      <c r="C3100">
        <f t="shared" si="247"/>
        <v>950</v>
      </c>
      <c r="D3100">
        <f t="shared" si="247"/>
        <v>590</v>
      </c>
      <c r="E3100">
        <f t="array" ref="E3100">MIN(FIND(E$1:E$2,$A3100,C3100+1))-C3100</f>
        <v>5</v>
      </c>
      <c r="F3100">
        <f t="array" ref="F3100">MIN(FIND(F$1:F$2,$A3100,D3100+1))-D3100</f>
        <v>5</v>
      </c>
      <c r="G3100" t="str">
        <f t="shared" si="243"/>
        <v xml:space="preserve"> 10.8</v>
      </c>
      <c r="H3100" t="str">
        <f t="shared" si="244"/>
        <v xml:space="preserve"> 29.1</v>
      </c>
      <c r="I3100">
        <f t="shared" si="245"/>
        <v>10.8</v>
      </c>
      <c r="J3100">
        <f t="shared" si="246"/>
        <v>29.1</v>
      </c>
    </row>
    <row r="3101" spans="1:10" x14ac:dyDescent="0.2">
      <c r="A3101" t="s">
        <v>3149</v>
      </c>
      <c r="B3101" t="s">
        <v>3100</v>
      </c>
      <c r="C3101">
        <f t="shared" si="247"/>
        <v>953</v>
      </c>
      <c r="D3101">
        <f t="shared" si="247"/>
        <v>591</v>
      </c>
      <c r="E3101">
        <f t="array" ref="E3101">MIN(FIND(E$1:E$2,$A3101,C3101+1))-C3101</f>
        <v>5</v>
      </c>
      <c r="F3101">
        <f t="array" ref="F3101">MIN(FIND(F$1:F$2,$A3101,D3101+1))-D3101</f>
        <v>5</v>
      </c>
      <c r="G3101" t="str">
        <f t="shared" si="243"/>
        <v xml:space="preserve"> 13.7</v>
      </c>
      <c r="H3101" t="str">
        <f t="shared" si="244"/>
        <v xml:space="preserve"> 18.9</v>
      </c>
      <c r="I3101">
        <f t="shared" si="245"/>
        <v>13.7</v>
      </c>
      <c r="J3101">
        <f t="shared" si="246"/>
        <v>18.899999999999999</v>
      </c>
    </row>
    <row r="3102" spans="1:10" x14ac:dyDescent="0.2">
      <c r="A3102" t="s">
        <v>3150</v>
      </c>
      <c r="B3102" t="s">
        <v>3100</v>
      </c>
      <c r="C3102">
        <f t="shared" si="247"/>
        <v>949</v>
      </c>
      <c r="D3102">
        <f t="shared" si="247"/>
        <v>590</v>
      </c>
      <c r="E3102">
        <f t="array" ref="E3102">MIN(FIND(E$1:E$2,$A3102,C3102+1))-C3102</f>
        <v>5</v>
      </c>
      <c r="F3102">
        <f t="array" ref="F3102">MIN(FIND(F$1:F$2,$A3102,D3102+1))-D3102</f>
        <v>5</v>
      </c>
      <c r="G3102" t="str">
        <f t="shared" si="243"/>
        <v xml:space="preserve"> 15.9</v>
      </c>
      <c r="H3102" t="str">
        <f t="shared" si="244"/>
        <v xml:space="preserve"> 19.1</v>
      </c>
      <c r="I3102">
        <f t="shared" si="245"/>
        <v>15.9</v>
      </c>
      <c r="J3102">
        <f t="shared" si="246"/>
        <v>19.100000000000001</v>
      </c>
    </row>
    <row r="3103" spans="1:10" x14ac:dyDescent="0.2">
      <c r="A3103" t="s">
        <v>3151</v>
      </c>
      <c r="B3103" t="s">
        <v>3100</v>
      </c>
      <c r="C3103">
        <f t="shared" si="247"/>
        <v>956</v>
      </c>
      <c r="D3103">
        <f t="shared" si="247"/>
        <v>593</v>
      </c>
      <c r="E3103">
        <f t="array" ref="E3103">MIN(FIND(E$1:E$2,$A3103,C3103+1))-C3103</f>
        <v>5</v>
      </c>
      <c r="F3103">
        <f t="array" ref="F3103">MIN(FIND(F$1:F$2,$A3103,D3103+1))-D3103</f>
        <v>5</v>
      </c>
      <c r="G3103" t="str">
        <f t="shared" si="243"/>
        <v xml:space="preserve"> 13.3</v>
      </c>
      <c r="H3103" t="str">
        <f t="shared" si="244"/>
        <v xml:space="preserve"> 23.2</v>
      </c>
      <c r="I3103">
        <f t="shared" si="245"/>
        <v>13.3</v>
      </c>
      <c r="J3103">
        <f t="shared" si="246"/>
        <v>23.2</v>
      </c>
    </row>
    <row r="3104" spans="1:10" x14ac:dyDescent="0.2">
      <c r="A3104" t="s">
        <v>3152</v>
      </c>
      <c r="B3104" t="s">
        <v>3100</v>
      </c>
      <c r="C3104">
        <f t="shared" si="247"/>
        <v>952</v>
      </c>
      <c r="D3104">
        <f t="shared" si="247"/>
        <v>590</v>
      </c>
      <c r="E3104">
        <f t="array" ref="E3104">MIN(FIND(E$1:E$2,$A3104,C3104+1))-C3104</f>
        <v>5</v>
      </c>
      <c r="F3104">
        <f t="array" ref="F3104">MIN(FIND(F$1:F$2,$A3104,D3104+1))-D3104</f>
        <v>5</v>
      </c>
      <c r="G3104" t="str">
        <f t="shared" si="243"/>
        <v xml:space="preserve"> 12.8</v>
      </c>
      <c r="H3104" t="str">
        <f t="shared" si="244"/>
        <v xml:space="preserve"> 23.0</v>
      </c>
      <c r="I3104">
        <f t="shared" si="245"/>
        <v>12.8</v>
      </c>
      <c r="J3104">
        <f t="shared" si="246"/>
        <v>23</v>
      </c>
    </row>
    <row r="3105" spans="1:10" x14ac:dyDescent="0.2">
      <c r="A3105" t="s">
        <v>3153</v>
      </c>
      <c r="B3105" t="s">
        <v>3100</v>
      </c>
      <c r="C3105">
        <f t="shared" si="247"/>
        <v>958</v>
      </c>
      <c r="D3105">
        <f t="shared" si="247"/>
        <v>592</v>
      </c>
      <c r="E3105">
        <f t="array" ref="E3105">MIN(FIND(E$1:E$2,$A3105,C3105+1))-C3105</f>
        <v>5</v>
      </c>
      <c r="F3105">
        <f t="array" ref="F3105">MIN(FIND(F$1:F$2,$A3105,D3105+1))-D3105</f>
        <v>5</v>
      </c>
      <c r="G3105" t="str">
        <f t="shared" si="243"/>
        <v xml:space="preserve"> 14.3</v>
      </c>
      <c r="H3105" t="str">
        <f t="shared" si="244"/>
        <v xml:space="preserve"> 22.7</v>
      </c>
      <c r="I3105">
        <f t="shared" si="245"/>
        <v>14.3</v>
      </c>
      <c r="J3105">
        <f t="shared" si="246"/>
        <v>22.7</v>
      </c>
    </row>
    <row r="3106" spans="1:10" x14ac:dyDescent="0.2">
      <c r="A3106" t="s">
        <v>3154</v>
      </c>
      <c r="B3106" t="s">
        <v>3100</v>
      </c>
      <c r="C3106">
        <f t="shared" si="247"/>
        <v>948</v>
      </c>
      <c r="D3106">
        <f t="shared" si="247"/>
        <v>590</v>
      </c>
      <c r="E3106">
        <f t="array" ref="E3106">MIN(FIND(E$1:E$2,$A3106,C3106+1))-C3106</f>
        <v>5</v>
      </c>
      <c r="F3106">
        <f t="array" ref="F3106">MIN(FIND(F$1:F$2,$A3106,D3106+1))-D3106</f>
        <v>5</v>
      </c>
      <c r="G3106" t="str">
        <f t="shared" si="243"/>
        <v xml:space="preserve"> 18.7</v>
      </c>
      <c r="H3106" t="str">
        <f t="shared" si="244"/>
        <v xml:space="preserve"> 21.7</v>
      </c>
      <c r="I3106">
        <f t="shared" si="245"/>
        <v>18.7</v>
      </c>
      <c r="J3106">
        <f t="shared" si="246"/>
        <v>21.7</v>
      </c>
    </row>
    <row r="3107" spans="1:10" x14ac:dyDescent="0.2">
      <c r="A3107" t="s">
        <v>3155</v>
      </c>
      <c r="B3107" t="s">
        <v>3100</v>
      </c>
      <c r="C3107">
        <f t="shared" si="247"/>
        <v>960</v>
      </c>
      <c r="D3107">
        <f t="shared" si="247"/>
        <v>591</v>
      </c>
      <c r="E3107">
        <f t="array" ref="E3107">MIN(FIND(E$1:E$2,$A3107,C3107+1))-C3107</f>
        <v>4</v>
      </c>
      <c r="F3107">
        <f t="array" ref="F3107">MIN(FIND(F$1:F$2,$A3107,D3107+1))-D3107</f>
        <v>5</v>
      </c>
      <c r="G3107" t="str">
        <f t="shared" si="243"/>
        <v xml:space="preserve"> 7.6</v>
      </c>
      <c r="H3107" t="str">
        <f t="shared" si="244"/>
        <v xml:space="preserve"> 27.9</v>
      </c>
      <c r="I3107">
        <f t="shared" si="245"/>
        <v>7.6</v>
      </c>
      <c r="J3107">
        <f t="shared" si="246"/>
        <v>27.9</v>
      </c>
    </row>
    <row r="3108" spans="1:10" x14ac:dyDescent="0.2">
      <c r="A3108" t="s">
        <v>3156</v>
      </c>
      <c r="B3108" t="s">
        <v>3100</v>
      </c>
      <c r="C3108">
        <f t="shared" si="247"/>
        <v>951</v>
      </c>
      <c r="D3108">
        <f t="shared" si="247"/>
        <v>591</v>
      </c>
      <c r="E3108">
        <f t="array" ref="E3108">MIN(FIND(E$1:E$2,$A3108,C3108+1))-C3108</f>
        <v>5</v>
      </c>
      <c r="F3108">
        <f t="array" ref="F3108">MIN(FIND(F$1:F$2,$A3108,D3108+1))-D3108</f>
        <v>5</v>
      </c>
      <c r="G3108" t="str">
        <f t="shared" si="243"/>
        <v xml:space="preserve"> 10.8</v>
      </c>
      <c r="H3108" t="str">
        <f t="shared" si="244"/>
        <v xml:space="preserve"> 21.6</v>
      </c>
      <c r="I3108">
        <f t="shared" si="245"/>
        <v>10.8</v>
      </c>
      <c r="J3108">
        <f t="shared" si="246"/>
        <v>21.6</v>
      </c>
    </row>
    <row r="3109" spans="1:10" x14ac:dyDescent="0.2">
      <c r="A3109" t="s">
        <v>3157</v>
      </c>
      <c r="B3109" t="s">
        <v>3100</v>
      </c>
      <c r="C3109">
        <f t="shared" si="247"/>
        <v>954</v>
      </c>
      <c r="D3109">
        <f t="shared" si="247"/>
        <v>591</v>
      </c>
      <c r="E3109">
        <f t="array" ref="E3109">MIN(FIND(E$1:E$2,$A3109,C3109+1))-C3109</f>
        <v>5</v>
      </c>
      <c r="F3109">
        <f t="array" ref="F3109">MIN(FIND(F$1:F$2,$A3109,D3109+1))-D3109</f>
        <v>5</v>
      </c>
      <c r="G3109" t="str">
        <f t="shared" si="243"/>
        <v xml:space="preserve"> 18.8</v>
      </c>
      <c r="H3109" t="str">
        <f t="shared" si="244"/>
        <v xml:space="preserve"> 19.3</v>
      </c>
      <c r="I3109">
        <f t="shared" si="245"/>
        <v>18.8</v>
      </c>
      <c r="J3109">
        <f t="shared" si="246"/>
        <v>19.3</v>
      </c>
    </row>
    <row r="3110" spans="1:10" x14ac:dyDescent="0.2">
      <c r="A3110" t="s">
        <v>3158</v>
      </c>
      <c r="B3110" t="s">
        <v>3100</v>
      </c>
      <c r="C3110">
        <f t="shared" si="247"/>
        <v>954</v>
      </c>
      <c r="D3110">
        <f t="shared" si="247"/>
        <v>590</v>
      </c>
      <c r="E3110">
        <f t="array" ref="E3110">MIN(FIND(E$1:E$2,$A3110,C3110+1))-C3110</f>
        <v>5</v>
      </c>
      <c r="F3110">
        <f t="array" ref="F3110">MIN(FIND(F$1:F$2,$A3110,D3110+1))-D3110</f>
        <v>5</v>
      </c>
      <c r="G3110" t="str">
        <f t="shared" si="243"/>
        <v xml:space="preserve"> 11.5</v>
      </c>
      <c r="H3110" t="str">
        <f t="shared" si="244"/>
        <v xml:space="preserve"> 23.2</v>
      </c>
      <c r="I3110">
        <f t="shared" si="245"/>
        <v>11.5</v>
      </c>
      <c r="J3110">
        <f t="shared" si="246"/>
        <v>23.2</v>
      </c>
    </row>
    <row r="3111" spans="1:10" x14ac:dyDescent="0.2">
      <c r="A3111" t="s">
        <v>3159</v>
      </c>
      <c r="B3111" t="s">
        <v>3100</v>
      </c>
      <c r="C3111">
        <f t="shared" si="247"/>
        <v>960</v>
      </c>
      <c r="D3111">
        <f t="shared" si="247"/>
        <v>591</v>
      </c>
      <c r="E3111">
        <f t="array" ref="E3111">MIN(FIND(E$1:E$2,$A3111,C3111+1))-C3111</f>
        <v>4</v>
      </c>
      <c r="F3111">
        <f t="array" ref="F3111">MIN(FIND(F$1:F$2,$A3111,D3111+1))-D3111</f>
        <v>5</v>
      </c>
      <c r="G3111" t="str">
        <f t="shared" ref="G3111:G3146" si="248">MID($A3111,C3111,E3111)</f>
        <v xml:space="preserve"> 9.5</v>
      </c>
      <c r="H3111" t="str">
        <f t="shared" ref="H3111:H3146" si="249">MID($A3111,D3111,F3111)</f>
        <v xml:space="preserve"> 18.7</v>
      </c>
      <c r="I3111">
        <f t="shared" ref="I3111:I3146" si="250">VALUE(G3111)</f>
        <v>9.5</v>
      </c>
      <c r="J3111">
        <f t="shared" ref="J3111:J3146" si="251">VALUE(H3111)</f>
        <v>18.7</v>
      </c>
    </row>
    <row r="3112" spans="1:10" x14ac:dyDescent="0.2">
      <c r="A3112" t="s">
        <v>3160</v>
      </c>
      <c r="B3112" t="s">
        <v>3100</v>
      </c>
      <c r="C3112">
        <f t="shared" ref="C3112:D3146" si="252">FIND(C$1,$A3112)+LEN(C$1)+2</f>
        <v>949</v>
      </c>
      <c r="D3112">
        <f t="shared" si="252"/>
        <v>590</v>
      </c>
      <c r="E3112">
        <f t="array" ref="E3112">MIN(FIND(E$1:E$2,$A3112,C3112+1))-C3112</f>
        <v>5</v>
      </c>
      <c r="F3112">
        <f t="array" ref="F3112">MIN(FIND(F$1:F$2,$A3112,D3112+1))-D3112</f>
        <v>5</v>
      </c>
      <c r="G3112" t="str">
        <f t="shared" si="248"/>
        <v xml:space="preserve"> 13.9</v>
      </c>
      <c r="H3112" t="str">
        <f t="shared" si="249"/>
        <v xml:space="preserve"> 20.9</v>
      </c>
      <c r="I3112">
        <f t="shared" si="250"/>
        <v>13.9</v>
      </c>
      <c r="J3112">
        <f t="shared" si="251"/>
        <v>20.9</v>
      </c>
    </row>
    <row r="3113" spans="1:10" x14ac:dyDescent="0.2">
      <c r="A3113" t="s">
        <v>3161</v>
      </c>
      <c r="B3113" t="s">
        <v>3100</v>
      </c>
      <c r="C3113">
        <f t="shared" si="252"/>
        <v>957</v>
      </c>
      <c r="D3113">
        <f t="shared" si="252"/>
        <v>591</v>
      </c>
      <c r="E3113">
        <f t="array" ref="E3113">MIN(FIND(E$1:E$2,$A3113,C3113+1))-C3113</f>
        <v>5</v>
      </c>
      <c r="F3113">
        <f t="array" ref="F3113">MIN(FIND(F$1:F$2,$A3113,D3113+1))-D3113</f>
        <v>5</v>
      </c>
      <c r="G3113" t="str">
        <f t="shared" si="248"/>
        <v xml:space="preserve"> 11.9</v>
      </c>
      <c r="H3113" t="str">
        <f t="shared" si="249"/>
        <v xml:space="preserve"> 21.0</v>
      </c>
      <c r="I3113">
        <f t="shared" si="250"/>
        <v>11.9</v>
      </c>
      <c r="J3113">
        <f t="shared" si="251"/>
        <v>21</v>
      </c>
    </row>
    <row r="3114" spans="1:10" x14ac:dyDescent="0.2">
      <c r="A3114" t="s">
        <v>3162</v>
      </c>
      <c r="B3114" t="s">
        <v>3100</v>
      </c>
      <c r="C3114">
        <f t="shared" si="252"/>
        <v>951</v>
      </c>
      <c r="D3114">
        <f t="shared" si="252"/>
        <v>591</v>
      </c>
      <c r="E3114">
        <f t="array" ref="E3114">MIN(FIND(E$1:E$2,$A3114,C3114+1))-C3114</f>
        <v>5</v>
      </c>
      <c r="F3114">
        <f t="array" ref="F3114">MIN(FIND(F$1:F$2,$A3114,D3114+1))-D3114</f>
        <v>5</v>
      </c>
      <c r="G3114" t="str">
        <f t="shared" si="248"/>
        <v xml:space="preserve"> 14.5</v>
      </c>
      <c r="H3114" t="str">
        <f t="shared" si="249"/>
        <v xml:space="preserve"> 23.4</v>
      </c>
      <c r="I3114">
        <f t="shared" si="250"/>
        <v>14.5</v>
      </c>
      <c r="J3114">
        <f t="shared" si="251"/>
        <v>23.4</v>
      </c>
    </row>
    <row r="3115" spans="1:10" x14ac:dyDescent="0.2">
      <c r="A3115" t="s">
        <v>3163</v>
      </c>
      <c r="B3115" t="s">
        <v>3100</v>
      </c>
      <c r="C3115">
        <f t="shared" si="252"/>
        <v>950</v>
      </c>
      <c r="D3115">
        <f t="shared" si="252"/>
        <v>588</v>
      </c>
      <c r="E3115">
        <f t="array" ref="E3115">MIN(FIND(E$1:E$2,$A3115,C3115+1))-C3115</f>
        <v>5</v>
      </c>
      <c r="F3115">
        <f t="array" ref="F3115">MIN(FIND(F$1:F$2,$A3115,D3115+1))-D3115</f>
        <v>5</v>
      </c>
      <c r="G3115" t="str">
        <f t="shared" si="248"/>
        <v xml:space="preserve"> 13.3</v>
      </c>
      <c r="H3115" t="str">
        <f t="shared" si="249"/>
        <v xml:space="preserve"> 19.4</v>
      </c>
      <c r="I3115">
        <f t="shared" si="250"/>
        <v>13.3</v>
      </c>
      <c r="J3115">
        <f t="shared" si="251"/>
        <v>19.399999999999999</v>
      </c>
    </row>
    <row r="3116" spans="1:10" x14ac:dyDescent="0.2">
      <c r="A3116" t="s">
        <v>3164</v>
      </c>
      <c r="B3116" t="s">
        <v>3100</v>
      </c>
      <c r="C3116">
        <f t="shared" si="252"/>
        <v>962</v>
      </c>
      <c r="D3116">
        <f t="shared" si="252"/>
        <v>593</v>
      </c>
      <c r="E3116">
        <f t="array" ref="E3116">MIN(FIND(E$1:E$2,$A3116,C3116+1))-C3116</f>
        <v>5</v>
      </c>
      <c r="F3116">
        <f t="array" ref="F3116">MIN(FIND(F$1:F$2,$A3116,D3116+1))-D3116</f>
        <v>5</v>
      </c>
      <c r="G3116" t="str">
        <f t="shared" si="248"/>
        <v xml:space="preserve"> 13.4</v>
      </c>
      <c r="H3116" t="str">
        <f t="shared" si="249"/>
        <v xml:space="preserve"> 24.9</v>
      </c>
      <c r="I3116">
        <f t="shared" si="250"/>
        <v>13.4</v>
      </c>
      <c r="J3116">
        <f t="shared" si="251"/>
        <v>24.9</v>
      </c>
    </row>
    <row r="3117" spans="1:10" x14ac:dyDescent="0.2">
      <c r="A3117" t="s">
        <v>3165</v>
      </c>
      <c r="B3117" t="s">
        <v>3100</v>
      </c>
      <c r="C3117">
        <f t="shared" si="252"/>
        <v>951</v>
      </c>
      <c r="D3117">
        <f t="shared" si="252"/>
        <v>587</v>
      </c>
      <c r="E3117">
        <f t="array" ref="E3117">MIN(FIND(E$1:E$2,$A3117,C3117+1))-C3117</f>
        <v>5</v>
      </c>
      <c r="F3117">
        <f t="array" ref="F3117">MIN(FIND(F$1:F$2,$A3117,D3117+1))-D3117</f>
        <v>5</v>
      </c>
      <c r="G3117" t="str">
        <f t="shared" si="248"/>
        <v xml:space="preserve"> 13.8</v>
      </c>
      <c r="H3117" t="str">
        <f t="shared" si="249"/>
        <v xml:space="preserve"> 21.8</v>
      </c>
      <c r="I3117">
        <f t="shared" si="250"/>
        <v>13.8</v>
      </c>
      <c r="J3117">
        <f t="shared" si="251"/>
        <v>21.8</v>
      </c>
    </row>
    <row r="3118" spans="1:10" x14ac:dyDescent="0.2">
      <c r="A3118" t="s">
        <v>3166</v>
      </c>
      <c r="B3118" t="s">
        <v>3100</v>
      </c>
      <c r="C3118">
        <f t="shared" si="252"/>
        <v>961</v>
      </c>
      <c r="D3118">
        <f t="shared" si="252"/>
        <v>591</v>
      </c>
      <c r="E3118">
        <f t="array" ref="E3118">MIN(FIND(E$1:E$2,$A3118,C3118+1))-C3118</f>
        <v>4</v>
      </c>
      <c r="F3118">
        <f t="array" ref="F3118">MIN(FIND(F$1:F$2,$A3118,D3118+1))-D3118</f>
        <v>5</v>
      </c>
      <c r="G3118" t="str">
        <f t="shared" si="248"/>
        <v xml:space="preserve"> 6.3</v>
      </c>
      <c r="H3118" t="str">
        <f t="shared" si="249"/>
        <v xml:space="preserve"> 24.3</v>
      </c>
      <c r="I3118">
        <f t="shared" si="250"/>
        <v>6.3</v>
      </c>
      <c r="J3118">
        <f t="shared" si="251"/>
        <v>24.3</v>
      </c>
    </row>
    <row r="3119" spans="1:10" x14ac:dyDescent="0.2">
      <c r="A3119" t="s">
        <v>3167</v>
      </c>
      <c r="B3119" t="s">
        <v>3100</v>
      </c>
      <c r="C3119">
        <f t="shared" si="252"/>
        <v>963</v>
      </c>
      <c r="D3119">
        <f t="shared" si="252"/>
        <v>592</v>
      </c>
      <c r="E3119">
        <f t="array" ref="E3119">MIN(FIND(E$1:E$2,$A3119,C3119+1))-C3119</f>
        <v>4</v>
      </c>
      <c r="F3119">
        <f t="array" ref="F3119">MIN(FIND(F$1:F$2,$A3119,D3119+1))-D3119</f>
        <v>5</v>
      </c>
      <c r="G3119" t="str">
        <f t="shared" si="248"/>
        <v xml:space="preserve"> 5.4</v>
      </c>
      <c r="H3119" t="str">
        <f t="shared" si="249"/>
        <v xml:space="preserve"> 23.8</v>
      </c>
      <c r="I3119">
        <f t="shared" si="250"/>
        <v>5.4</v>
      </c>
      <c r="J3119">
        <f t="shared" si="251"/>
        <v>23.8</v>
      </c>
    </row>
    <row r="3120" spans="1:10" x14ac:dyDescent="0.2">
      <c r="A3120" t="s">
        <v>3168</v>
      </c>
      <c r="B3120" t="s">
        <v>3100</v>
      </c>
      <c r="C3120">
        <f t="shared" si="252"/>
        <v>953</v>
      </c>
      <c r="D3120">
        <f t="shared" si="252"/>
        <v>591</v>
      </c>
      <c r="E3120">
        <f t="array" ref="E3120">MIN(FIND(E$1:E$2,$A3120,C3120+1))-C3120</f>
        <v>5</v>
      </c>
      <c r="F3120">
        <f t="array" ref="F3120">MIN(FIND(F$1:F$2,$A3120,D3120+1))-D3120</f>
        <v>5</v>
      </c>
      <c r="G3120" t="str">
        <f t="shared" si="248"/>
        <v xml:space="preserve"> 10.6</v>
      </c>
      <c r="H3120" t="str">
        <f t="shared" si="249"/>
        <v xml:space="preserve"> 21.7</v>
      </c>
      <c r="I3120">
        <f t="shared" si="250"/>
        <v>10.6</v>
      </c>
      <c r="J3120">
        <f t="shared" si="251"/>
        <v>21.7</v>
      </c>
    </row>
    <row r="3121" spans="1:10" x14ac:dyDescent="0.2">
      <c r="A3121" t="s">
        <v>3169</v>
      </c>
      <c r="B3121" t="s">
        <v>3100</v>
      </c>
      <c r="C3121">
        <f t="shared" si="252"/>
        <v>953</v>
      </c>
      <c r="D3121">
        <f t="shared" si="252"/>
        <v>590</v>
      </c>
      <c r="E3121">
        <f t="array" ref="E3121">MIN(FIND(E$1:E$2,$A3121,C3121+1))-C3121</f>
        <v>5</v>
      </c>
      <c r="F3121">
        <f t="array" ref="F3121">MIN(FIND(F$1:F$2,$A3121,D3121+1))-D3121</f>
        <v>5</v>
      </c>
      <c r="G3121" t="str">
        <f t="shared" si="248"/>
        <v xml:space="preserve"> 11.6</v>
      </c>
      <c r="H3121" t="str">
        <f t="shared" si="249"/>
        <v xml:space="preserve"> 26.9</v>
      </c>
      <c r="I3121">
        <f t="shared" si="250"/>
        <v>11.6</v>
      </c>
      <c r="J3121">
        <f t="shared" si="251"/>
        <v>26.9</v>
      </c>
    </row>
    <row r="3122" spans="1:10" x14ac:dyDescent="0.2">
      <c r="A3122" t="s">
        <v>3170</v>
      </c>
      <c r="B3122" t="s">
        <v>3100</v>
      </c>
      <c r="C3122">
        <f t="shared" si="252"/>
        <v>962</v>
      </c>
      <c r="D3122">
        <f t="shared" si="252"/>
        <v>591</v>
      </c>
      <c r="E3122">
        <f t="array" ref="E3122">MIN(FIND(E$1:E$2,$A3122,C3122+1))-C3122</f>
        <v>5</v>
      </c>
      <c r="F3122">
        <f t="array" ref="F3122">MIN(FIND(F$1:F$2,$A3122,D3122+1))-D3122</f>
        <v>5</v>
      </c>
      <c r="G3122" t="str">
        <f t="shared" si="248"/>
        <v xml:space="preserve"> 12.3</v>
      </c>
      <c r="H3122" t="str">
        <f t="shared" si="249"/>
        <v xml:space="preserve"> 18.4</v>
      </c>
      <c r="I3122">
        <f t="shared" si="250"/>
        <v>12.3</v>
      </c>
      <c r="J3122">
        <f t="shared" si="251"/>
        <v>18.399999999999999</v>
      </c>
    </row>
    <row r="3123" spans="1:10" x14ac:dyDescent="0.2">
      <c r="A3123" t="s">
        <v>3171</v>
      </c>
      <c r="B3123" t="s">
        <v>3100</v>
      </c>
      <c r="C3123">
        <f t="shared" si="252"/>
        <v>954</v>
      </c>
      <c r="D3123">
        <f t="shared" si="252"/>
        <v>591</v>
      </c>
      <c r="E3123">
        <f t="array" ref="E3123">MIN(FIND(E$1:E$2,$A3123,C3123+1))-C3123</f>
        <v>5</v>
      </c>
      <c r="F3123">
        <f t="array" ref="F3123">MIN(FIND(F$1:F$2,$A3123,D3123+1))-D3123</f>
        <v>5</v>
      </c>
      <c r="G3123" t="str">
        <f t="shared" si="248"/>
        <v xml:space="preserve"> 11.0</v>
      </c>
      <c r="H3123" t="str">
        <f t="shared" si="249"/>
        <v xml:space="preserve"> 18.6</v>
      </c>
      <c r="I3123">
        <f t="shared" si="250"/>
        <v>11</v>
      </c>
      <c r="J3123">
        <f t="shared" si="251"/>
        <v>18.600000000000001</v>
      </c>
    </row>
    <row r="3124" spans="1:10" x14ac:dyDescent="0.2">
      <c r="A3124" t="s">
        <v>3172</v>
      </c>
      <c r="B3124" t="s">
        <v>3173</v>
      </c>
      <c r="C3124">
        <f t="shared" si="252"/>
        <v>950</v>
      </c>
      <c r="D3124">
        <f t="shared" si="252"/>
        <v>586</v>
      </c>
      <c r="E3124">
        <f t="array" ref="E3124">MIN(FIND(E$1:E$2,$A3124,C3124+1))-C3124</f>
        <v>5</v>
      </c>
      <c r="F3124">
        <f t="array" ref="F3124">MIN(FIND(F$1:F$2,$A3124,D3124+1))-D3124</f>
        <v>5</v>
      </c>
      <c r="G3124" t="str">
        <f t="shared" si="248"/>
        <v xml:space="preserve"> 26.0</v>
      </c>
      <c r="H3124" t="str">
        <f t="shared" si="249"/>
        <v xml:space="preserve"> 12.3</v>
      </c>
      <c r="I3124">
        <f t="shared" si="250"/>
        <v>26</v>
      </c>
      <c r="J3124">
        <f t="shared" si="251"/>
        <v>12.3</v>
      </c>
    </row>
    <row r="3125" spans="1:10" x14ac:dyDescent="0.2">
      <c r="A3125" t="s">
        <v>3174</v>
      </c>
      <c r="B3125" t="s">
        <v>3173</v>
      </c>
      <c r="C3125">
        <f t="shared" si="252"/>
        <v>946</v>
      </c>
      <c r="D3125">
        <f t="shared" si="252"/>
        <v>587</v>
      </c>
      <c r="E3125">
        <f t="array" ref="E3125">MIN(FIND(E$1:E$2,$A3125,C3125+1))-C3125</f>
        <v>5</v>
      </c>
      <c r="F3125">
        <f t="array" ref="F3125">MIN(FIND(F$1:F$2,$A3125,D3125+1))-D3125</f>
        <v>5</v>
      </c>
      <c r="G3125" t="str">
        <f t="shared" si="248"/>
        <v xml:space="preserve"> 10.2</v>
      </c>
      <c r="H3125" t="str">
        <f t="shared" si="249"/>
        <v xml:space="preserve"> 17.5</v>
      </c>
      <c r="I3125">
        <f t="shared" si="250"/>
        <v>10.199999999999999</v>
      </c>
      <c r="J3125">
        <f t="shared" si="251"/>
        <v>17.5</v>
      </c>
    </row>
    <row r="3126" spans="1:10" x14ac:dyDescent="0.2">
      <c r="A3126" t="s">
        <v>3175</v>
      </c>
      <c r="B3126" t="s">
        <v>3173</v>
      </c>
      <c r="C3126">
        <f t="shared" si="252"/>
        <v>956</v>
      </c>
      <c r="D3126">
        <f t="shared" si="252"/>
        <v>589</v>
      </c>
      <c r="E3126">
        <f t="array" ref="E3126">MIN(FIND(E$1:E$2,$A3126,C3126+1))-C3126</f>
        <v>4</v>
      </c>
      <c r="F3126">
        <f t="array" ref="F3126">MIN(FIND(F$1:F$2,$A3126,D3126+1))-D3126</f>
        <v>5</v>
      </c>
      <c r="G3126" t="str">
        <f t="shared" si="248"/>
        <v xml:space="preserve"> 7.7</v>
      </c>
      <c r="H3126" t="str">
        <f t="shared" si="249"/>
        <v xml:space="preserve"> 19.4</v>
      </c>
      <c r="I3126">
        <f t="shared" si="250"/>
        <v>7.7</v>
      </c>
      <c r="J3126">
        <f t="shared" si="251"/>
        <v>19.399999999999999</v>
      </c>
    </row>
    <row r="3127" spans="1:10" x14ac:dyDescent="0.2">
      <c r="A3127" t="s">
        <v>3176</v>
      </c>
      <c r="B3127" t="s">
        <v>3173</v>
      </c>
      <c r="C3127">
        <f t="shared" si="252"/>
        <v>952</v>
      </c>
      <c r="D3127">
        <f t="shared" si="252"/>
        <v>589</v>
      </c>
      <c r="E3127">
        <f t="array" ref="E3127">MIN(FIND(E$1:E$2,$A3127,C3127+1))-C3127</f>
        <v>5</v>
      </c>
      <c r="F3127">
        <f t="array" ref="F3127">MIN(FIND(F$1:F$2,$A3127,D3127+1))-D3127</f>
        <v>5</v>
      </c>
      <c r="G3127" t="str">
        <f t="shared" si="248"/>
        <v xml:space="preserve"> 13.5</v>
      </c>
      <c r="H3127" t="str">
        <f t="shared" si="249"/>
        <v xml:space="preserve"> 16.5</v>
      </c>
      <c r="I3127">
        <f t="shared" si="250"/>
        <v>13.5</v>
      </c>
      <c r="J3127">
        <f t="shared" si="251"/>
        <v>16.5</v>
      </c>
    </row>
    <row r="3128" spans="1:10" x14ac:dyDescent="0.2">
      <c r="A3128" t="s">
        <v>3177</v>
      </c>
      <c r="B3128" t="s">
        <v>3173</v>
      </c>
      <c r="C3128">
        <f t="shared" si="252"/>
        <v>950</v>
      </c>
      <c r="D3128">
        <f t="shared" si="252"/>
        <v>587</v>
      </c>
      <c r="E3128">
        <f t="array" ref="E3128">MIN(FIND(E$1:E$2,$A3128,C3128+1))-C3128</f>
        <v>4</v>
      </c>
      <c r="F3128">
        <f t="array" ref="F3128">MIN(FIND(F$1:F$2,$A3128,D3128+1))-D3128</f>
        <v>5</v>
      </c>
      <c r="G3128" t="str">
        <f t="shared" si="248"/>
        <v xml:space="preserve"> 8.6</v>
      </c>
      <c r="H3128" t="str">
        <f t="shared" si="249"/>
        <v xml:space="preserve"> 28.4</v>
      </c>
      <c r="I3128">
        <f t="shared" si="250"/>
        <v>8.6</v>
      </c>
      <c r="J3128">
        <f t="shared" si="251"/>
        <v>28.4</v>
      </c>
    </row>
    <row r="3129" spans="1:10" x14ac:dyDescent="0.2">
      <c r="A3129" t="s">
        <v>3178</v>
      </c>
      <c r="B3129" t="s">
        <v>3173</v>
      </c>
      <c r="C3129">
        <f t="shared" si="252"/>
        <v>944</v>
      </c>
      <c r="D3129">
        <f t="shared" si="252"/>
        <v>587</v>
      </c>
      <c r="E3129">
        <f t="array" ref="E3129">MIN(FIND(E$1:E$2,$A3129,C3129+1))-C3129</f>
        <v>4</v>
      </c>
      <c r="F3129">
        <f t="array" ref="F3129">MIN(FIND(F$1:F$2,$A3129,D3129+1))-D3129</f>
        <v>5</v>
      </c>
      <c r="G3129" t="str">
        <f t="shared" si="248"/>
        <v xml:space="preserve"> 6.7</v>
      </c>
      <c r="H3129" t="str">
        <f t="shared" si="249"/>
        <v xml:space="preserve"> 23.7</v>
      </c>
      <c r="I3129">
        <f t="shared" si="250"/>
        <v>6.7</v>
      </c>
      <c r="J3129">
        <f t="shared" si="251"/>
        <v>23.7</v>
      </c>
    </row>
    <row r="3130" spans="1:10" x14ac:dyDescent="0.2">
      <c r="A3130" t="s">
        <v>3179</v>
      </c>
      <c r="B3130" t="s">
        <v>3173</v>
      </c>
      <c r="C3130">
        <f t="shared" si="252"/>
        <v>952</v>
      </c>
      <c r="D3130">
        <f t="shared" si="252"/>
        <v>588</v>
      </c>
      <c r="E3130">
        <f t="array" ref="E3130">MIN(FIND(E$1:E$2,$A3130,C3130+1))-C3130</f>
        <v>5</v>
      </c>
      <c r="F3130">
        <f t="array" ref="F3130">MIN(FIND(F$1:F$2,$A3130,D3130+1))-D3130</f>
        <v>5</v>
      </c>
      <c r="G3130" t="str">
        <f t="shared" si="248"/>
        <v xml:space="preserve"> 15.0</v>
      </c>
      <c r="H3130" t="str">
        <f t="shared" si="249"/>
        <v xml:space="preserve"> 19.2</v>
      </c>
      <c r="I3130">
        <f t="shared" si="250"/>
        <v>15</v>
      </c>
      <c r="J3130">
        <f t="shared" si="251"/>
        <v>19.2</v>
      </c>
    </row>
    <row r="3131" spans="1:10" x14ac:dyDescent="0.2">
      <c r="A3131" t="s">
        <v>3180</v>
      </c>
      <c r="B3131" t="s">
        <v>3173</v>
      </c>
      <c r="C3131">
        <f t="shared" si="252"/>
        <v>952</v>
      </c>
      <c r="D3131">
        <f t="shared" si="252"/>
        <v>591</v>
      </c>
      <c r="E3131">
        <f t="array" ref="E3131">MIN(FIND(E$1:E$2,$A3131,C3131+1))-C3131</f>
        <v>5</v>
      </c>
      <c r="F3131">
        <f t="array" ref="F3131">MIN(FIND(F$1:F$2,$A3131,D3131+1))-D3131</f>
        <v>5</v>
      </c>
      <c r="G3131" t="str">
        <f t="shared" si="248"/>
        <v xml:space="preserve"> 18.3</v>
      </c>
      <c r="H3131" t="str">
        <f t="shared" si="249"/>
        <v xml:space="preserve"> 15.9</v>
      </c>
      <c r="I3131">
        <f t="shared" si="250"/>
        <v>18.3</v>
      </c>
      <c r="J3131">
        <f t="shared" si="251"/>
        <v>15.9</v>
      </c>
    </row>
    <row r="3132" spans="1:10" x14ac:dyDescent="0.2">
      <c r="A3132" t="s">
        <v>3181</v>
      </c>
      <c r="B3132" t="s">
        <v>3173</v>
      </c>
      <c r="C3132">
        <f t="shared" si="252"/>
        <v>949</v>
      </c>
      <c r="D3132">
        <f t="shared" si="252"/>
        <v>587</v>
      </c>
      <c r="E3132">
        <f t="array" ref="E3132">MIN(FIND(E$1:E$2,$A3132,C3132+1))-C3132</f>
        <v>5</v>
      </c>
      <c r="F3132">
        <f t="array" ref="F3132">MIN(FIND(F$1:F$2,$A3132,D3132+1))-D3132</f>
        <v>5</v>
      </c>
      <c r="G3132" t="str">
        <f t="shared" si="248"/>
        <v xml:space="preserve"> 11.9</v>
      </c>
      <c r="H3132" t="str">
        <f t="shared" si="249"/>
        <v xml:space="preserve"> 15.9</v>
      </c>
      <c r="I3132">
        <f t="shared" si="250"/>
        <v>11.9</v>
      </c>
      <c r="J3132">
        <f t="shared" si="251"/>
        <v>15.9</v>
      </c>
    </row>
    <row r="3133" spans="1:10" x14ac:dyDescent="0.2">
      <c r="A3133" t="s">
        <v>3182</v>
      </c>
      <c r="B3133" t="s">
        <v>3173</v>
      </c>
      <c r="C3133">
        <f t="shared" si="252"/>
        <v>946</v>
      </c>
      <c r="D3133">
        <f t="shared" si="252"/>
        <v>587</v>
      </c>
      <c r="E3133">
        <f t="array" ref="E3133">MIN(FIND(E$1:E$2,$A3133,C3133+1))-C3133</f>
        <v>4</v>
      </c>
      <c r="F3133">
        <f t="array" ref="F3133">MIN(FIND(F$1:F$2,$A3133,D3133+1))-D3133</f>
        <v>5</v>
      </c>
      <c r="G3133" t="str">
        <f t="shared" si="248"/>
        <v xml:space="preserve"> 7.5</v>
      </c>
      <c r="H3133" t="str">
        <f t="shared" si="249"/>
        <v xml:space="preserve"> 24.6</v>
      </c>
      <c r="I3133">
        <f t="shared" si="250"/>
        <v>7.5</v>
      </c>
      <c r="J3133">
        <f t="shared" si="251"/>
        <v>24.6</v>
      </c>
    </row>
    <row r="3134" spans="1:10" x14ac:dyDescent="0.2">
      <c r="A3134" t="s">
        <v>3183</v>
      </c>
      <c r="B3134" t="s">
        <v>3173</v>
      </c>
      <c r="C3134">
        <f t="shared" si="252"/>
        <v>961</v>
      </c>
      <c r="D3134">
        <f t="shared" si="252"/>
        <v>592</v>
      </c>
      <c r="E3134">
        <f t="array" ref="E3134">MIN(FIND(E$1:E$2,$A3134,C3134+1))-C3134</f>
        <v>5</v>
      </c>
      <c r="F3134">
        <f t="array" ref="F3134">MIN(FIND(F$1:F$2,$A3134,D3134+1))-D3134</f>
        <v>5</v>
      </c>
      <c r="G3134" t="str">
        <f t="shared" si="248"/>
        <v xml:space="preserve"> 10.8</v>
      </c>
      <c r="H3134" t="str">
        <f t="shared" si="249"/>
        <v xml:space="preserve"> 15.4</v>
      </c>
      <c r="I3134">
        <f t="shared" si="250"/>
        <v>10.8</v>
      </c>
      <c r="J3134">
        <f t="shared" si="251"/>
        <v>15.4</v>
      </c>
    </row>
    <row r="3135" spans="1:10" x14ac:dyDescent="0.2">
      <c r="A3135" t="s">
        <v>3184</v>
      </c>
      <c r="B3135" t="s">
        <v>3173</v>
      </c>
      <c r="C3135">
        <f t="shared" si="252"/>
        <v>951</v>
      </c>
      <c r="D3135">
        <f t="shared" si="252"/>
        <v>587</v>
      </c>
      <c r="E3135">
        <f t="array" ref="E3135">MIN(FIND(E$1:E$2,$A3135,C3135+1))-C3135</f>
        <v>4</v>
      </c>
      <c r="F3135">
        <f t="array" ref="F3135">MIN(FIND(F$1:F$2,$A3135,D3135+1))-D3135</f>
        <v>5</v>
      </c>
      <c r="G3135" t="str">
        <f t="shared" si="248"/>
        <v xml:space="preserve"> 6.9</v>
      </c>
      <c r="H3135" t="str">
        <f t="shared" si="249"/>
        <v xml:space="preserve"> 29.1</v>
      </c>
      <c r="I3135">
        <f t="shared" si="250"/>
        <v>6.9</v>
      </c>
      <c r="J3135">
        <f t="shared" si="251"/>
        <v>29.1</v>
      </c>
    </row>
    <row r="3136" spans="1:10" x14ac:dyDescent="0.2">
      <c r="A3136" t="s">
        <v>3185</v>
      </c>
      <c r="B3136" t="s">
        <v>3173</v>
      </c>
      <c r="C3136">
        <f t="shared" si="252"/>
        <v>960</v>
      </c>
      <c r="D3136">
        <f t="shared" si="252"/>
        <v>591</v>
      </c>
      <c r="E3136">
        <f t="array" ref="E3136">MIN(FIND(E$1:E$2,$A3136,C3136+1))-C3136</f>
        <v>4</v>
      </c>
      <c r="F3136">
        <f t="array" ref="F3136">MIN(FIND(F$1:F$2,$A3136,D3136+1))-D3136</f>
        <v>5</v>
      </c>
      <c r="G3136" t="str">
        <f t="shared" si="248"/>
        <v xml:space="preserve"> 9.9</v>
      </c>
      <c r="H3136" t="str">
        <f t="shared" si="249"/>
        <v xml:space="preserve"> 18.1</v>
      </c>
      <c r="I3136">
        <f t="shared" si="250"/>
        <v>9.9</v>
      </c>
      <c r="J3136">
        <f t="shared" si="251"/>
        <v>18.100000000000001</v>
      </c>
    </row>
    <row r="3137" spans="1:10" x14ac:dyDescent="0.2">
      <c r="A3137" t="s">
        <v>3186</v>
      </c>
      <c r="B3137" t="s">
        <v>3173</v>
      </c>
      <c r="C3137">
        <f t="shared" si="252"/>
        <v>945</v>
      </c>
      <c r="D3137">
        <f t="shared" si="252"/>
        <v>587</v>
      </c>
      <c r="E3137">
        <f t="array" ref="E3137">MIN(FIND(E$1:E$2,$A3137,C3137+1))-C3137</f>
        <v>5</v>
      </c>
      <c r="F3137">
        <f t="array" ref="F3137">MIN(FIND(F$1:F$2,$A3137,D3137+1))-D3137</f>
        <v>5</v>
      </c>
      <c r="G3137" t="str">
        <f t="shared" si="248"/>
        <v xml:space="preserve"> 16.3</v>
      </c>
      <c r="H3137" t="str">
        <f t="shared" si="249"/>
        <v xml:space="preserve"> 17.0</v>
      </c>
      <c r="I3137">
        <f t="shared" si="250"/>
        <v>16.3</v>
      </c>
      <c r="J3137">
        <f t="shared" si="251"/>
        <v>17</v>
      </c>
    </row>
    <row r="3138" spans="1:10" x14ac:dyDescent="0.2">
      <c r="A3138" t="s">
        <v>3187</v>
      </c>
      <c r="B3138" t="s">
        <v>3173</v>
      </c>
      <c r="C3138">
        <f t="shared" si="252"/>
        <v>953</v>
      </c>
      <c r="D3138">
        <f t="shared" si="252"/>
        <v>589</v>
      </c>
      <c r="E3138">
        <f t="array" ref="E3138">MIN(FIND(E$1:E$2,$A3138,C3138+1))-C3138</f>
        <v>4</v>
      </c>
      <c r="F3138">
        <f t="array" ref="F3138">MIN(FIND(F$1:F$2,$A3138,D3138+1))-D3138</f>
        <v>5</v>
      </c>
      <c r="G3138" t="str">
        <f t="shared" si="248"/>
        <v xml:space="preserve"> 8.2</v>
      </c>
      <c r="H3138" t="str">
        <f t="shared" si="249"/>
        <v xml:space="preserve"> 16.9</v>
      </c>
      <c r="I3138">
        <f t="shared" si="250"/>
        <v>8.1999999999999993</v>
      </c>
      <c r="J3138">
        <f t="shared" si="251"/>
        <v>16.899999999999999</v>
      </c>
    </row>
    <row r="3139" spans="1:10" x14ac:dyDescent="0.2">
      <c r="A3139" t="s">
        <v>3188</v>
      </c>
      <c r="B3139" t="s">
        <v>3173</v>
      </c>
      <c r="C3139">
        <f t="shared" si="252"/>
        <v>948</v>
      </c>
      <c r="D3139">
        <f t="shared" si="252"/>
        <v>587</v>
      </c>
      <c r="E3139">
        <f t="array" ref="E3139">MIN(FIND(E$1:E$2,$A3139,C3139+1))-C3139</f>
        <v>5</v>
      </c>
      <c r="F3139">
        <f t="array" ref="F3139">MIN(FIND(F$1:F$2,$A3139,D3139+1))-D3139</f>
        <v>5</v>
      </c>
      <c r="G3139" t="str">
        <f t="shared" si="248"/>
        <v xml:space="preserve"> 16.1</v>
      </c>
      <c r="H3139" t="str">
        <f t="shared" si="249"/>
        <v xml:space="preserve"> 17.1</v>
      </c>
      <c r="I3139">
        <f t="shared" si="250"/>
        <v>16.100000000000001</v>
      </c>
      <c r="J3139">
        <f t="shared" si="251"/>
        <v>17.100000000000001</v>
      </c>
    </row>
    <row r="3140" spans="1:10" x14ac:dyDescent="0.2">
      <c r="A3140" t="s">
        <v>3189</v>
      </c>
      <c r="B3140" t="s">
        <v>3173</v>
      </c>
      <c r="C3140">
        <f t="shared" si="252"/>
        <v>951</v>
      </c>
      <c r="D3140">
        <f t="shared" si="252"/>
        <v>587</v>
      </c>
      <c r="E3140">
        <f t="array" ref="E3140">MIN(FIND(E$1:E$2,$A3140,C3140+1))-C3140</f>
        <v>4</v>
      </c>
      <c r="F3140">
        <f t="array" ref="F3140">MIN(FIND(F$1:F$2,$A3140,D3140+1))-D3140</f>
        <v>5</v>
      </c>
      <c r="G3140" t="str">
        <f t="shared" si="248"/>
        <v xml:space="preserve"> 8.8</v>
      </c>
      <c r="H3140" t="str">
        <f t="shared" si="249"/>
        <v xml:space="preserve"> 17.7</v>
      </c>
      <c r="I3140">
        <f t="shared" si="250"/>
        <v>8.8000000000000007</v>
      </c>
      <c r="J3140">
        <f t="shared" si="251"/>
        <v>17.7</v>
      </c>
    </row>
    <row r="3141" spans="1:10" x14ac:dyDescent="0.2">
      <c r="A3141" t="s">
        <v>3190</v>
      </c>
      <c r="B3141" t="s">
        <v>3173</v>
      </c>
      <c r="C3141">
        <f t="shared" si="252"/>
        <v>948</v>
      </c>
      <c r="D3141">
        <f t="shared" si="252"/>
        <v>587</v>
      </c>
      <c r="E3141">
        <f t="array" ref="E3141">MIN(FIND(E$1:E$2,$A3141,C3141+1))-C3141</f>
        <v>4</v>
      </c>
      <c r="F3141">
        <f t="array" ref="F3141">MIN(FIND(F$1:F$2,$A3141,D3141+1))-D3141</f>
        <v>5</v>
      </c>
      <c r="G3141" t="str">
        <f t="shared" si="248"/>
        <v xml:space="preserve"> 6.1</v>
      </c>
      <c r="H3141" t="str">
        <f t="shared" si="249"/>
        <v xml:space="preserve"> 23.3</v>
      </c>
      <c r="I3141">
        <f t="shared" si="250"/>
        <v>6.1</v>
      </c>
      <c r="J3141">
        <f t="shared" si="251"/>
        <v>23.3</v>
      </c>
    </row>
    <row r="3142" spans="1:10" x14ac:dyDescent="0.2">
      <c r="A3142" t="s">
        <v>3191</v>
      </c>
      <c r="B3142" t="s">
        <v>3173</v>
      </c>
      <c r="C3142">
        <f t="shared" si="252"/>
        <v>958</v>
      </c>
      <c r="D3142">
        <f t="shared" si="252"/>
        <v>587</v>
      </c>
      <c r="E3142">
        <f t="array" ref="E3142">MIN(FIND(E$1:E$2,$A3142,C3142+1))-C3142</f>
        <v>5</v>
      </c>
      <c r="F3142">
        <f t="array" ref="F3142">MIN(FIND(F$1:F$2,$A3142,D3142+1))-D3142</f>
        <v>5</v>
      </c>
      <c r="G3142" t="str">
        <f t="shared" si="248"/>
        <v xml:space="preserve"> 11.3</v>
      </c>
      <c r="H3142" t="str">
        <f t="shared" si="249"/>
        <v xml:space="preserve"> 21.3</v>
      </c>
      <c r="I3142">
        <f t="shared" si="250"/>
        <v>11.3</v>
      </c>
      <c r="J3142">
        <f t="shared" si="251"/>
        <v>21.3</v>
      </c>
    </row>
    <row r="3143" spans="1:10" x14ac:dyDescent="0.2">
      <c r="A3143" t="s">
        <v>3192</v>
      </c>
      <c r="B3143" t="s">
        <v>3173</v>
      </c>
      <c r="C3143">
        <f t="shared" si="252"/>
        <v>951</v>
      </c>
      <c r="D3143">
        <f t="shared" si="252"/>
        <v>589</v>
      </c>
      <c r="E3143">
        <f t="array" ref="E3143">MIN(FIND(E$1:E$2,$A3143,C3143+1))-C3143</f>
        <v>4</v>
      </c>
      <c r="F3143">
        <f t="array" ref="F3143">MIN(FIND(F$1:F$2,$A3143,D3143+1))-D3143</f>
        <v>5</v>
      </c>
      <c r="G3143" t="str">
        <f t="shared" si="248"/>
        <v xml:space="preserve"> 8.2</v>
      </c>
      <c r="H3143" t="str">
        <f t="shared" si="249"/>
        <v xml:space="preserve"> 14.5</v>
      </c>
      <c r="I3143">
        <f t="shared" si="250"/>
        <v>8.1999999999999993</v>
      </c>
      <c r="J3143">
        <f t="shared" si="251"/>
        <v>14.5</v>
      </c>
    </row>
    <row r="3144" spans="1:10" x14ac:dyDescent="0.2">
      <c r="A3144" t="s">
        <v>3193</v>
      </c>
      <c r="B3144" t="s">
        <v>3173</v>
      </c>
      <c r="C3144">
        <f t="shared" si="252"/>
        <v>950</v>
      </c>
      <c r="D3144">
        <f t="shared" si="252"/>
        <v>587</v>
      </c>
      <c r="E3144">
        <f t="array" ref="E3144">MIN(FIND(E$1:E$2,$A3144,C3144+1))-C3144</f>
        <v>5</v>
      </c>
      <c r="F3144">
        <f t="array" ref="F3144">MIN(FIND(F$1:F$2,$A3144,D3144+1))-D3144</f>
        <v>5</v>
      </c>
      <c r="G3144" t="str">
        <f t="shared" si="248"/>
        <v xml:space="preserve"> 13.3</v>
      </c>
      <c r="H3144" t="str">
        <f t="shared" si="249"/>
        <v xml:space="preserve"> 20.4</v>
      </c>
      <c r="I3144">
        <f t="shared" si="250"/>
        <v>13.3</v>
      </c>
      <c r="J3144">
        <f t="shared" si="251"/>
        <v>20.399999999999999</v>
      </c>
    </row>
    <row r="3145" spans="1:10" x14ac:dyDescent="0.2">
      <c r="A3145" t="s">
        <v>3194</v>
      </c>
      <c r="B3145" t="s">
        <v>3173</v>
      </c>
      <c r="C3145">
        <f t="shared" si="252"/>
        <v>951</v>
      </c>
      <c r="D3145">
        <f t="shared" si="252"/>
        <v>589</v>
      </c>
      <c r="E3145">
        <f t="array" ref="E3145">MIN(FIND(E$1:E$2,$A3145,C3145+1))-C3145</f>
        <v>5</v>
      </c>
      <c r="F3145">
        <f t="array" ref="F3145">MIN(FIND(F$1:F$2,$A3145,D3145+1))-D3145</f>
        <v>5</v>
      </c>
      <c r="G3145" t="str">
        <f t="shared" si="248"/>
        <v xml:space="preserve"> 12.1</v>
      </c>
      <c r="H3145" t="str">
        <f t="shared" si="249"/>
        <v xml:space="preserve"> 12.4</v>
      </c>
      <c r="I3145">
        <f t="shared" si="250"/>
        <v>12.1</v>
      </c>
      <c r="J3145">
        <f t="shared" si="251"/>
        <v>12.4</v>
      </c>
    </row>
    <row r="3146" spans="1:10" x14ac:dyDescent="0.2">
      <c r="A3146" t="s">
        <v>3195</v>
      </c>
      <c r="B3146" t="s">
        <v>3173</v>
      </c>
      <c r="C3146">
        <f t="shared" si="252"/>
        <v>945</v>
      </c>
      <c r="D3146">
        <f t="shared" si="252"/>
        <v>587</v>
      </c>
      <c r="E3146">
        <f t="array" ref="E3146">MIN(FIND(E$1:E$2,$A3146,C3146+1))-C3146</f>
        <v>5</v>
      </c>
      <c r="F3146">
        <f t="array" ref="F3146">MIN(FIND(F$1:F$2,$A3146,D3146+1))-D3146</f>
        <v>5</v>
      </c>
      <c r="G3146" t="str">
        <f t="shared" si="248"/>
        <v xml:space="preserve"> 11.2</v>
      </c>
      <c r="H3146" t="str">
        <f t="shared" si="249"/>
        <v xml:space="preserve"> 28.6</v>
      </c>
      <c r="I3146">
        <f t="shared" si="250"/>
        <v>11.2</v>
      </c>
      <c r="J3146">
        <f t="shared" si="251"/>
        <v>28.6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497"/>
  <sheetViews>
    <sheetView workbookViewId="0">
      <selection activeCell="N10" sqref="N10"/>
    </sheetView>
  </sheetViews>
  <sheetFormatPr baseColWidth="10" defaultRowHeight="16" x14ac:dyDescent="0.2"/>
  <cols>
    <col min="2" max="2" width="0" hidden="1" customWidth="1"/>
  </cols>
  <sheetData>
    <row r="1" spans="2:15" x14ac:dyDescent="0.2">
      <c r="C1" t="s">
        <v>3200</v>
      </c>
      <c r="D1" t="s">
        <v>3201</v>
      </c>
      <c r="N1" t="s">
        <v>3202</v>
      </c>
      <c r="O1" t="s">
        <v>3203</v>
      </c>
    </row>
    <row r="2" spans="2:15" x14ac:dyDescent="0.2">
      <c r="B2">
        <f ca="1">TRUNC(RAND()*3)+1</f>
        <v>2</v>
      </c>
      <c r="C2">
        <f ca="1">LOOKUP($B2,Sheet2!$A:$A,Sheet2!B:B)+RAND()*0.6-0.3</f>
        <v>0.59363683539982026</v>
      </c>
      <c r="D2">
        <f ca="1">LOOKUP($B2,Sheet2!$A:$A,Sheet2!C:C)+RAND()*0.6-0.3</f>
        <v>0.53854643202180807</v>
      </c>
      <c r="N2">
        <f ca="1">RAND()</f>
        <v>0.4080053916571047</v>
      </c>
      <c r="O2">
        <f ca="1">RAND()</f>
        <v>0.68865270685859159</v>
      </c>
    </row>
    <row r="3" spans="2:15" x14ac:dyDescent="0.2">
      <c r="B3">
        <f t="shared" ref="B3:B66" ca="1" si="0">TRUNC(RAND()*3)+1</f>
        <v>3</v>
      </c>
      <c r="C3">
        <f ca="1">LOOKUP($B3,Sheet2!$A:$A,Sheet2!B:B)+RAND()*0.6-0.3</f>
        <v>0.13241158946580794</v>
      </c>
      <c r="D3">
        <f ca="1">LOOKUP($B3,Sheet2!$A:$A,Sheet2!C:C)+RAND()*0.6-0.3</f>
        <v>0.70897660375450067</v>
      </c>
      <c r="N3">
        <f t="shared" ref="N3:O5" ca="1" si="1">RAND()</f>
        <v>0.68861171727690518</v>
      </c>
      <c r="O3">
        <f t="shared" ca="1" si="1"/>
        <v>0.77054227275584697</v>
      </c>
    </row>
    <row r="4" spans="2:15" x14ac:dyDescent="0.2">
      <c r="B4">
        <f t="shared" ca="1" si="0"/>
        <v>2</v>
      </c>
      <c r="C4">
        <f ca="1">LOOKUP($B4,Sheet2!$A:$A,Sheet2!B:B)+RAND()*0.6-0.3</f>
        <v>0.9470570446346307</v>
      </c>
      <c r="D4">
        <f ca="1">LOOKUP($B4,Sheet2!$A:$A,Sheet2!C:C)+RAND()*0.6-0.3</f>
        <v>0.69587694663807076</v>
      </c>
      <c r="N4">
        <f t="shared" ca="1" si="1"/>
        <v>0.90038552160479091</v>
      </c>
      <c r="O4">
        <f t="shared" ca="1" si="1"/>
        <v>0.9226626725517546</v>
      </c>
    </row>
    <row r="5" spans="2:15" x14ac:dyDescent="0.2">
      <c r="B5">
        <f t="shared" ca="1" si="0"/>
        <v>3</v>
      </c>
      <c r="C5">
        <f ca="1">LOOKUP($B5,Sheet2!$A:$A,Sheet2!B:B)+RAND()*0.6-0.3</f>
        <v>0.23219155285027732</v>
      </c>
      <c r="D5">
        <f ca="1">LOOKUP($B5,Sheet2!$A:$A,Sheet2!C:C)+RAND()*0.6-0.3</f>
        <v>0.41916956149949608</v>
      </c>
      <c r="N5">
        <f t="shared" ca="1" si="1"/>
        <v>0.72581543671904147</v>
      </c>
      <c r="O5">
        <f t="shared" ca="1" si="1"/>
        <v>0.18388258781298916</v>
      </c>
    </row>
    <row r="6" spans="2:15" x14ac:dyDescent="0.2">
      <c r="B6">
        <f t="shared" ca="1" si="0"/>
        <v>1</v>
      </c>
      <c r="C6">
        <f ca="1">LOOKUP($B6,Sheet2!$A:$A,Sheet2!B:B)+RAND()*0.6-0.3</f>
        <v>0.28219519283249511</v>
      </c>
      <c r="D6">
        <f ca="1">LOOKUP($B6,Sheet2!$A:$A,Sheet2!C:C)+RAND()*0.6-0.3</f>
        <v>0.52330834846348817</v>
      </c>
    </row>
    <row r="7" spans="2:15" x14ac:dyDescent="0.2">
      <c r="B7">
        <f t="shared" ca="1" si="0"/>
        <v>3</v>
      </c>
      <c r="C7">
        <f ca="1">LOOKUP($B7,Sheet2!$A:$A,Sheet2!B:B)+RAND()*0.6-0.3</f>
        <v>0.19371154617565639</v>
      </c>
      <c r="D7">
        <f ca="1">LOOKUP($B7,Sheet2!$A:$A,Sheet2!C:C)+RAND()*0.6-0.3</f>
        <v>0.65073780733794551</v>
      </c>
    </row>
    <row r="8" spans="2:15" x14ac:dyDescent="0.2">
      <c r="B8">
        <f t="shared" ca="1" si="0"/>
        <v>2</v>
      </c>
      <c r="C8">
        <f ca="1">LOOKUP($B8,Sheet2!$A:$A,Sheet2!B:B)+RAND()*0.6-0.3</f>
        <v>0.44567539016028751</v>
      </c>
      <c r="D8">
        <f ca="1">LOOKUP($B8,Sheet2!$A:$A,Sheet2!C:C)+RAND()*0.6-0.3</f>
        <v>0.4610158791666889</v>
      </c>
    </row>
    <row r="9" spans="2:15" x14ac:dyDescent="0.2">
      <c r="B9">
        <f t="shared" ca="1" si="0"/>
        <v>1</v>
      </c>
      <c r="C9">
        <f ca="1">LOOKUP($B9,Sheet2!$A:$A,Sheet2!B:B)+RAND()*0.6-0.3</f>
        <v>0.52329169265881625</v>
      </c>
      <c r="D9">
        <f ca="1">LOOKUP($B9,Sheet2!$A:$A,Sheet2!C:C)+RAND()*0.6-0.3</f>
        <v>8.7761704337719959E-2</v>
      </c>
    </row>
    <row r="10" spans="2:15" x14ac:dyDescent="0.2">
      <c r="B10">
        <f t="shared" ca="1" si="0"/>
        <v>1</v>
      </c>
      <c r="C10">
        <f ca="1">LOOKUP($B10,Sheet2!$A:$A,Sheet2!B:B)+RAND()*0.6-0.3</f>
        <v>0.49548182088648668</v>
      </c>
      <c r="D10">
        <f ca="1">LOOKUP($B10,Sheet2!$A:$A,Sheet2!C:C)+RAND()*0.6-0.3</f>
        <v>0.14098880353933069</v>
      </c>
    </row>
    <row r="11" spans="2:15" x14ac:dyDescent="0.2">
      <c r="B11">
        <f t="shared" ca="1" si="0"/>
        <v>3</v>
      </c>
      <c r="C11">
        <f ca="1">LOOKUP($B11,Sheet2!$A:$A,Sheet2!B:B)+RAND()*0.6-0.3</f>
        <v>0.22981283483993925</v>
      </c>
      <c r="D11">
        <f ca="1">LOOKUP($B11,Sheet2!$A:$A,Sheet2!C:C)+RAND()*0.6-0.3</f>
        <v>0.44836718681860804</v>
      </c>
    </row>
    <row r="12" spans="2:15" x14ac:dyDescent="0.2">
      <c r="B12">
        <f t="shared" ca="1" si="0"/>
        <v>3</v>
      </c>
      <c r="C12">
        <f ca="1">LOOKUP($B12,Sheet2!$A:$A,Sheet2!B:B)+RAND()*0.6-0.3</f>
        <v>0.32541653085517058</v>
      </c>
      <c r="D12">
        <f ca="1">LOOKUP($B12,Sheet2!$A:$A,Sheet2!C:C)+RAND()*0.6-0.3</f>
        <v>0.74573953316545682</v>
      </c>
    </row>
    <row r="13" spans="2:15" x14ac:dyDescent="0.2">
      <c r="B13">
        <f t="shared" ca="1" si="0"/>
        <v>3</v>
      </c>
      <c r="C13">
        <f ca="1">LOOKUP($B13,Sheet2!$A:$A,Sheet2!B:B)+RAND()*0.6-0.3</f>
        <v>0.35132588637502421</v>
      </c>
      <c r="D13">
        <f ca="1">LOOKUP($B13,Sheet2!$A:$A,Sheet2!C:C)+RAND()*0.6-0.3</f>
        <v>0.56802443270832081</v>
      </c>
    </row>
    <row r="14" spans="2:15" x14ac:dyDescent="0.2">
      <c r="B14">
        <f t="shared" ca="1" si="0"/>
        <v>1</v>
      </c>
      <c r="C14">
        <f ca="1">LOOKUP($B14,Sheet2!$A:$A,Sheet2!B:B)+RAND()*0.6-0.3</f>
        <v>0.47858337688156732</v>
      </c>
      <c r="D14">
        <f ca="1">LOOKUP($B14,Sheet2!$A:$A,Sheet2!C:C)+RAND()*0.6-0.3</f>
        <v>0.51576834701033292</v>
      </c>
    </row>
    <row r="15" spans="2:15" x14ac:dyDescent="0.2">
      <c r="B15">
        <f t="shared" ca="1" si="0"/>
        <v>2</v>
      </c>
      <c r="C15">
        <f ca="1">LOOKUP($B15,Sheet2!$A:$A,Sheet2!B:B)+RAND()*0.6-0.3</f>
        <v>0.75256692332445807</v>
      </c>
      <c r="D15">
        <f ca="1">LOOKUP($B15,Sheet2!$A:$A,Sheet2!C:C)+RAND()*0.6-0.3</f>
        <v>0.61643721591160694</v>
      </c>
    </row>
    <row r="16" spans="2:15" x14ac:dyDescent="0.2">
      <c r="B16">
        <f t="shared" ca="1" si="0"/>
        <v>2</v>
      </c>
      <c r="C16">
        <f ca="1">LOOKUP($B16,Sheet2!$A:$A,Sheet2!B:B)+RAND()*0.6-0.3</f>
        <v>0.77434162413391117</v>
      </c>
      <c r="D16">
        <f ca="1">LOOKUP($B16,Sheet2!$A:$A,Sheet2!C:C)+RAND()*0.6-0.3</f>
        <v>0.59926429798372527</v>
      </c>
    </row>
    <row r="17" spans="2:4" x14ac:dyDescent="0.2">
      <c r="B17">
        <f t="shared" ca="1" si="0"/>
        <v>2</v>
      </c>
      <c r="C17">
        <f ca="1">LOOKUP($B17,Sheet2!$A:$A,Sheet2!B:B)+RAND()*0.6-0.3</f>
        <v>0.65397005369331795</v>
      </c>
      <c r="D17">
        <f ca="1">LOOKUP($B17,Sheet2!$A:$A,Sheet2!C:C)+RAND()*0.6-0.3</f>
        <v>0.95175759860339681</v>
      </c>
    </row>
    <row r="18" spans="2:4" x14ac:dyDescent="0.2">
      <c r="B18">
        <f t="shared" ca="1" si="0"/>
        <v>3</v>
      </c>
      <c r="C18">
        <f ca="1">LOOKUP($B18,Sheet2!$A:$A,Sheet2!B:B)+RAND()*0.6-0.3</f>
        <v>7.4489875883744394E-2</v>
      </c>
      <c r="D18">
        <f ca="1">LOOKUP($B18,Sheet2!$A:$A,Sheet2!C:C)+RAND()*0.6-0.3</f>
        <v>0.59947876586367155</v>
      </c>
    </row>
    <row r="19" spans="2:4" x14ac:dyDescent="0.2">
      <c r="B19">
        <f t="shared" ca="1" si="0"/>
        <v>1</v>
      </c>
      <c r="C19">
        <f ca="1">LOOKUP($B19,Sheet2!$A:$A,Sheet2!B:B)+RAND()*0.6-0.3</f>
        <v>0.41468554040046696</v>
      </c>
      <c r="D19">
        <f ca="1">LOOKUP($B19,Sheet2!$A:$A,Sheet2!C:C)+RAND()*0.6-0.3</f>
        <v>0.24932453673246996</v>
      </c>
    </row>
    <row r="20" spans="2:4" x14ac:dyDescent="0.2">
      <c r="B20">
        <f t="shared" ca="1" si="0"/>
        <v>3</v>
      </c>
      <c r="C20">
        <f ca="1">LOOKUP($B20,Sheet2!$A:$A,Sheet2!B:B)+RAND()*0.6-0.3</f>
        <v>0.12604211294045059</v>
      </c>
      <c r="D20">
        <f ca="1">LOOKUP($B20,Sheet2!$A:$A,Sheet2!C:C)+RAND()*0.6-0.3</f>
        <v>0.61844445903536527</v>
      </c>
    </row>
    <row r="21" spans="2:4" x14ac:dyDescent="0.2">
      <c r="B21">
        <f t="shared" ca="1" si="0"/>
        <v>1</v>
      </c>
      <c r="C21">
        <f ca="1">LOOKUP($B21,Sheet2!$A:$A,Sheet2!B:B)+RAND()*0.6-0.3</f>
        <v>0.56440121511615104</v>
      </c>
      <c r="D21">
        <f ca="1">LOOKUP($B21,Sheet2!$A:$A,Sheet2!C:C)+RAND()*0.6-0.3</f>
        <v>0.42105039300039265</v>
      </c>
    </row>
    <row r="22" spans="2:4" x14ac:dyDescent="0.2">
      <c r="B22">
        <f t="shared" ca="1" si="0"/>
        <v>3</v>
      </c>
      <c r="C22">
        <f ca="1">LOOKUP($B22,Sheet2!$A:$A,Sheet2!B:B)+RAND()*0.6-0.3</f>
        <v>0.59736268524304714</v>
      </c>
      <c r="D22">
        <f ca="1">LOOKUP($B22,Sheet2!$A:$A,Sheet2!C:C)+RAND()*0.6-0.3</f>
        <v>0.69096304925195939</v>
      </c>
    </row>
    <row r="23" spans="2:4" x14ac:dyDescent="0.2">
      <c r="B23">
        <f t="shared" ca="1" si="0"/>
        <v>2</v>
      </c>
      <c r="C23">
        <f ca="1">LOOKUP($B23,Sheet2!$A:$A,Sheet2!B:B)+RAND()*0.6-0.3</f>
        <v>0.53777345628315509</v>
      </c>
      <c r="D23">
        <f ca="1">LOOKUP($B23,Sheet2!$A:$A,Sheet2!C:C)+RAND()*0.6-0.3</f>
        <v>0.85200147248673219</v>
      </c>
    </row>
    <row r="24" spans="2:4" x14ac:dyDescent="0.2">
      <c r="B24">
        <f t="shared" ca="1" si="0"/>
        <v>1</v>
      </c>
      <c r="C24">
        <f ca="1">LOOKUP($B24,Sheet2!$A:$A,Sheet2!B:B)+RAND()*0.6-0.3</f>
        <v>0.12489751365292096</v>
      </c>
      <c r="D24">
        <f ca="1">LOOKUP($B24,Sheet2!$A:$A,Sheet2!C:C)+RAND()*0.6-0.3</f>
        <v>0.14766384825198037</v>
      </c>
    </row>
    <row r="25" spans="2:4" x14ac:dyDescent="0.2">
      <c r="B25">
        <f t="shared" ca="1" si="0"/>
        <v>1</v>
      </c>
      <c r="C25">
        <f ca="1">LOOKUP($B25,Sheet2!$A:$A,Sheet2!B:B)+RAND()*0.6-0.3</f>
        <v>0.50918906842035327</v>
      </c>
      <c r="D25">
        <f ca="1">LOOKUP($B25,Sheet2!$A:$A,Sheet2!C:C)+RAND()*0.6-0.3</f>
        <v>0.36635159758978669</v>
      </c>
    </row>
    <row r="26" spans="2:4" x14ac:dyDescent="0.2">
      <c r="B26">
        <f t="shared" ca="1" si="0"/>
        <v>2</v>
      </c>
      <c r="C26">
        <f ca="1">LOOKUP($B26,Sheet2!$A:$A,Sheet2!B:B)+RAND()*0.6-0.3</f>
        <v>0.874559626810409</v>
      </c>
      <c r="D26">
        <f ca="1">LOOKUP($B26,Sheet2!$A:$A,Sheet2!C:C)+RAND()*0.6-0.3</f>
        <v>0.77706385706497394</v>
      </c>
    </row>
    <row r="27" spans="2:4" x14ac:dyDescent="0.2">
      <c r="B27">
        <f t="shared" ca="1" si="0"/>
        <v>3</v>
      </c>
      <c r="C27">
        <f ca="1">LOOKUP($B27,Sheet2!$A:$A,Sheet2!B:B)+RAND()*0.6-0.3</f>
        <v>0.34090747718769049</v>
      </c>
      <c r="D27">
        <f ca="1">LOOKUP($B27,Sheet2!$A:$A,Sheet2!C:C)+RAND()*0.6-0.3</f>
        <v>0.79286060711973549</v>
      </c>
    </row>
    <row r="28" spans="2:4" x14ac:dyDescent="0.2">
      <c r="B28">
        <f t="shared" ca="1" si="0"/>
        <v>3</v>
      </c>
      <c r="C28">
        <f ca="1">LOOKUP($B28,Sheet2!$A:$A,Sheet2!B:B)+RAND()*0.6-0.3</f>
        <v>0.46378237003620854</v>
      </c>
      <c r="D28">
        <f ca="1">LOOKUP($B28,Sheet2!$A:$A,Sheet2!C:C)+RAND()*0.6-0.3</f>
        <v>0.92304549941749148</v>
      </c>
    </row>
    <row r="29" spans="2:4" x14ac:dyDescent="0.2">
      <c r="B29">
        <f t="shared" ca="1" si="0"/>
        <v>3</v>
      </c>
      <c r="C29">
        <f ca="1">LOOKUP($B29,Sheet2!$A:$A,Sheet2!B:B)+RAND()*0.6-0.3</f>
        <v>0.51066476369886749</v>
      </c>
      <c r="D29">
        <f ca="1">LOOKUP($B29,Sheet2!$A:$A,Sheet2!C:C)+RAND()*0.6-0.3</f>
        <v>0.55854788160165159</v>
      </c>
    </row>
    <row r="30" spans="2:4" x14ac:dyDescent="0.2">
      <c r="B30">
        <f t="shared" ca="1" si="0"/>
        <v>2</v>
      </c>
      <c r="C30">
        <f ca="1">LOOKUP($B30,Sheet2!$A:$A,Sheet2!B:B)+RAND()*0.6-0.3</f>
        <v>0.70454617772079176</v>
      </c>
      <c r="D30">
        <f ca="1">LOOKUP($B30,Sheet2!$A:$A,Sheet2!C:C)+RAND()*0.6-0.3</f>
        <v>0.82575667591334057</v>
      </c>
    </row>
    <row r="31" spans="2:4" x14ac:dyDescent="0.2">
      <c r="B31">
        <f t="shared" ca="1" si="0"/>
        <v>1</v>
      </c>
      <c r="C31">
        <f ca="1">LOOKUP($B31,Sheet2!$A:$A,Sheet2!B:B)+RAND()*0.6-0.3</f>
        <v>1.2750591443172477E-4</v>
      </c>
      <c r="D31">
        <f ca="1">LOOKUP($B31,Sheet2!$A:$A,Sheet2!C:C)+RAND()*0.6-0.3</f>
        <v>0.54796624087270063</v>
      </c>
    </row>
    <row r="32" spans="2:4" x14ac:dyDescent="0.2">
      <c r="B32">
        <f t="shared" ca="1" si="0"/>
        <v>3</v>
      </c>
      <c r="C32">
        <f ca="1">LOOKUP($B32,Sheet2!$A:$A,Sheet2!B:B)+RAND()*0.6-0.3</f>
        <v>0.13581117523542435</v>
      </c>
      <c r="D32">
        <f ca="1">LOOKUP($B32,Sheet2!$A:$A,Sheet2!C:C)+RAND()*0.6-0.3</f>
        <v>0.54691551233673197</v>
      </c>
    </row>
    <row r="33" spans="2:4" x14ac:dyDescent="0.2">
      <c r="B33">
        <f t="shared" ca="1" si="0"/>
        <v>2</v>
      </c>
      <c r="C33">
        <f ca="1">LOOKUP($B33,Sheet2!$A:$A,Sheet2!B:B)+RAND()*0.6-0.3</f>
        <v>0.84048462474536278</v>
      </c>
      <c r="D33">
        <f ca="1">LOOKUP($B33,Sheet2!$A:$A,Sheet2!C:C)+RAND()*0.6-0.3</f>
        <v>0.83975694643547127</v>
      </c>
    </row>
    <row r="34" spans="2:4" x14ac:dyDescent="0.2">
      <c r="B34">
        <f t="shared" ca="1" si="0"/>
        <v>3</v>
      </c>
      <c r="C34">
        <f ca="1">LOOKUP($B34,Sheet2!$A:$A,Sheet2!B:B)+RAND()*0.6-0.3</f>
        <v>0.16357457316205176</v>
      </c>
      <c r="D34">
        <f ca="1">LOOKUP($B34,Sheet2!$A:$A,Sheet2!C:C)+RAND()*0.6-0.3</f>
        <v>0.5252459252046513</v>
      </c>
    </row>
    <row r="35" spans="2:4" x14ac:dyDescent="0.2">
      <c r="B35">
        <f t="shared" ca="1" si="0"/>
        <v>3</v>
      </c>
      <c r="C35">
        <f ca="1">LOOKUP($B35,Sheet2!$A:$A,Sheet2!B:B)+RAND()*0.6-0.3</f>
        <v>0.51967813541022867</v>
      </c>
      <c r="D35">
        <f ca="1">LOOKUP($B35,Sheet2!$A:$A,Sheet2!C:C)+RAND()*0.6-0.3</f>
        <v>0.48567484141956624</v>
      </c>
    </row>
    <row r="36" spans="2:4" x14ac:dyDescent="0.2">
      <c r="B36">
        <f t="shared" ca="1" si="0"/>
        <v>3</v>
      </c>
      <c r="C36">
        <f ca="1">LOOKUP($B36,Sheet2!$A:$A,Sheet2!B:B)+RAND()*0.6-0.3</f>
        <v>0.20952565841599186</v>
      </c>
      <c r="D36">
        <f ca="1">LOOKUP($B36,Sheet2!$A:$A,Sheet2!C:C)+RAND()*0.6-0.3</f>
        <v>0.50386309647491556</v>
      </c>
    </row>
    <row r="37" spans="2:4" x14ac:dyDescent="0.2">
      <c r="B37">
        <f t="shared" ca="1" si="0"/>
        <v>1</v>
      </c>
      <c r="C37">
        <f ca="1">LOOKUP($B37,Sheet2!$A:$A,Sheet2!B:B)+RAND()*0.6-0.3</f>
        <v>0.4985151637465573</v>
      </c>
      <c r="D37">
        <f ca="1">LOOKUP($B37,Sheet2!$A:$A,Sheet2!C:C)+RAND()*0.6-0.3</f>
        <v>0.14929819676543771</v>
      </c>
    </row>
    <row r="38" spans="2:4" x14ac:dyDescent="0.2">
      <c r="B38">
        <f t="shared" ca="1" si="0"/>
        <v>2</v>
      </c>
      <c r="C38">
        <f ca="1">LOOKUP($B38,Sheet2!$A:$A,Sheet2!B:B)+RAND()*0.6-0.3</f>
        <v>0.47248952535990024</v>
      </c>
      <c r="D38">
        <f ca="1">LOOKUP($B38,Sheet2!$A:$A,Sheet2!C:C)+RAND()*0.6-0.3</f>
        <v>0.60289264055804992</v>
      </c>
    </row>
    <row r="39" spans="2:4" x14ac:dyDescent="0.2">
      <c r="B39">
        <f t="shared" ca="1" si="0"/>
        <v>3</v>
      </c>
      <c r="C39">
        <f ca="1">LOOKUP($B39,Sheet2!$A:$A,Sheet2!B:B)+RAND()*0.6-0.3</f>
        <v>0.13005471573085414</v>
      </c>
      <c r="D39">
        <f ca="1">LOOKUP($B39,Sheet2!$A:$A,Sheet2!C:C)+RAND()*0.6-0.3</f>
        <v>0.48535394801548198</v>
      </c>
    </row>
    <row r="40" spans="2:4" x14ac:dyDescent="0.2">
      <c r="B40">
        <f t="shared" ca="1" si="0"/>
        <v>2</v>
      </c>
      <c r="C40">
        <f ca="1">LOOKUP($B40,Sheet2!$A:$A,Sheet2!B:B)+RAND()*0.6-0.3</f>
        <v>0.8201210112334214</v>
      </c>
      <c r="D40">
        <f ca="1">LOOKUP($B40,Sheet2!$A:$A,Sheet2!C:C)+RAND()*0.6-0.3</f>
        <v>0.73502874448058897</v>
      </c>
    </row>
    <row r="41" spans="2:4" x14ac:dyDescent="0.2">
      <c r="B41">
        <f t="shared" ca="1" si="0"/>
        <v>1</v>
      </c>
      <c r="C41">
        <f ca="1">LOOKUP($B41,Sheet2!$A:$A,Sheet2!B:B)+RAND()*0.6-0.3</f>
        <v>1.8435362074724126E-2</v>
      </c>
      <c r="D41">
        <f ca="1">LOOKUP($B41,Sheet2!$A:$A,Sheet2!C:C)+RAND()*0.6-0.3</f>
        <v>0.17269668161691981</v>
      </c>
    </row>
    <row r="42" spans="2:4" x14ac:dyDescent="0.2">
      <c r="B42">
        <f t="shared" ca="1" si="0"/>
        <v>1</v>
      </c>
      <c r="C42">
        <f ca="1">LOOKUP($B42,Sheet2!$A:$A,Sheet2!B:B)+RAND()*0.6-0.3</f>
        <v>0.13765799176447019</v>
      </c>
      <c r="D42">
        <f ca="1">LOOKUP($B42,Sheet2!$A:$A,Sheet2!C:C)+RAND()*0.6-0.3</f>
        <v>0.21297983528765779</v>
      </c>
    </row>
    <row r="43" spans="2:4" x14ac:dyDescent="0.2">
      <c r="B43">
        <f t="shared" ca="1" si="0"/>
        <v>3</v>
      </c>
      <c r="C43">
        <f ca="1">LOOKUP($B43,Sheet2!$A:$A,Sheet2!B:B)+RAND()*0.6-0.3</f>
        <v>8.7162671402101932E-2</v>
      </c>
      <c r="D43">
        <f ca="1">LOOKUP($B43,Sheet2!$A:$A,Sheet2!C:C)+RAND()*0.6-0.3</f>
        <v>0.99870074923906138</v>
      </c>
    </row>
    <row r="44" spans="2:4" x14ac:dyDescent="0.2">
      <c r="B44">
        <f t="shared" ca="1" si="0"/>
        <v>3</v>
      </c>
      <c r="C44">
        <f ca="1">LOOKUP($B44,Sheet2!$A:$A,Sheet2!B:B)+RAND()*0.6-0.3</f>
        <v>0.56550887110643533</v>
      </c>
      <c r="D44">
        <f ca="1">LOOKUP($B44,Sheet2!$A:$A,Sheet2!C:C)+RAND()*0.6-0.3</f>
        <v>0.9983130156176363</v>
      </c>
    </row>
    <row r="45" spans="2:4" x14ac:dyDescent="0.2">
      <c r="B45">
        <f t="shared" ca="1" si="0"/>
        <v>2</v>
      </c>
      <c r="C45">
        <f ca="1">LOOKUP($B45,Sheet2!$A:$A,Sheet2!B:B)+RAND()*0.6-0.3</f>
        <v>0.74749825919812962</v>
      </c>
      <c r="D45">
        <f ca="1">LOOKUP($B45,Sheet2!$A:$A,Sheet2!C:C)+RAND()*0.6-0.3</f>
        <v>0.89130874673320837</v>
      </c>
    </row>
    <row r="46" spans="2:4" x14ac:dyDescent="0.2">
      <c r="B46">
        <f t="shared" ca="1" si="0"/>
        <v>1</v>
      </c>
      <c r="C46">
        <f ca="1">LOOKUP($B46,Sheet2!$A:$A,Sheet2!B:B)+RAND()*0.6-0.3</f>
        <v>0.5581382802278716</v>
      </c>
      <c r="D46">
        <f ca="1">LOOKUP($B46,Sheet2!$A:$A,Sheet2!C:C)+RAND()*0.6-0.3</f>
        <v>0.46969032385048798</v>
      </c>
    </row>
    <row r="47" spans="2:4" x14ac:dyDescent="0.2">
      <c r="B47">
        <f t="shared" ca="1" si="0"/>
        <v>2</v>
      </c>
      <c r="C47">
        <f ca="1">LOOKUP($B47,Sheet2!$A:$A,Sheet2!B:B)+RAND()*0.6-0.3</f>
        <v>0.82305532617617572</v>
      </c>
      <c r="D47">
        <f ca="1">LOOKUP($B47,Sheet2!$A:$A,Sheet2!C:C)+RAND()*0.6-0.3</f>
        <v>0.80612000487606239</v>
      </c>
    </row>
    <row r="48" spans="2:4" x14ac:dyDescent="0.2">
      <c r="B48">
        <f t="shared" ca="1" si="0"/>
        <v>3</v>
      </c>
      <c r="C48">
        <f ca="1">LOOKUP($B48,Sheet2!$A:$A,Sheet2!B:B)+RAND()*0.6-0.3</f>
        <v>0.37700921465301768</v>
      </c>
      <c r="D48">
        <f ca="1">LOOKUP($B48,Sheet2!$A:$A,Sheet2!C:C)+RAND()*0.6-0.3</f>
        <v>0.83039369698015908</v>
      </c>
    </row>
    <row r="49" spans="2:4" x14ac:dyDescent="0.2">
      <c r="B49">
        <f t="shared" ca="1" si="0"/>
        <v>1</v>
      </c>
      <c r="C49">
        <f ca="1">LOOKUP($B49,Sheet2!$A:$A,Sheet2!B:B)+RAND()*0.6-0.3</f>
        <v>0.51350932729387755</v>
      </c>
      <c r="D49">
        <f ca="1">LOOKUP($B49,Sheet2!$A:$A,Sheet2!C:C)+RAND()*0.6-0.3</f>
        <v>0.5546363068528013</v>
      </c>
    </row>
    <row r="50" spans="2:4" x14ac:dyDescent="0.2">
      <c r="B50">
        <f t="shared" ca="1" si="0"/>
        <v>3</v>
      </c>
      <c r="C50">
        <f ca="1">LOOKUP($B50,Sheet2!$A:$A,Sheet2!B:B)+RAND()*0.6-0.3</f>
        <v>0.58759256242628743</v>
      </c>
      <c r="D50">
        <f ca="1">LOOKUP($B50,Sheet2!$A:$A,Sheet2!C:C)+RAND()*0.6-0.3</f>
        <v>0.60592928645544641</v>
      </c>
    </row>
    <row r="51" spans="2:4" x14ac:dyDescent="0.2">
      <c r="B51">
        <f t="shared" ca="1" si="0"/>
        <v>3</v>
      </c>
      <c r="C51">
        <f ca="1">LOOKUP($B51,Sheet2!$A:$A,Sheet2!B:B)+RAND()*0.6-0.3</f>
        <v>0.17395339513247782</v>
      </c>
      <c r="D51">
        <f ca="1">LOOKUP($B51,Sheet2!$A:$A,Sheet2!C:C)+RAND()*0.6-0.3</f>
        <v>0.42027339995712382</v>
      </c>
    </row>
    <row r="52" spans="2:4" x14ac:dyDescent="0.2">
      <c r="B52">
        <f t="shared" ca="1" si="0"/>
        <v>2</v>
      </c>
      <c r="C52">
        <f ca="1">LOOKUP($B52,Sheet2!$A:$A,Sheet2!B:B)+RAND()*0.6-0.3</f>
        <v>0.88569904489822116</v>
      </c>
      <c r="D52">
        <f ca="1">LOOKUP($B52,Sheet2!$A:$A,Sheet2!C:C)+RAND()*0.6-0.3</f>
        <v>0.43120078852363813</v>
      </c>
    </row>
    <row r="53" spans="2:4" x14ac:dyDescent="0.2">
      <c r="B53">
        <f t="shared" ca="1" si="0"/>
        <v>3</v>
      </c>
      <c r="C53">
        <f ca="1">LOOKUP($B53,Sheet2!$A:$A,Sheet2!B:B)+RAND()*0.6-0.3</f>
        <v>0.46503351208195137</v>
      </c>
      <c r="D53">
        <f ca="1">LOOKUP($B53,Sheet2!$A:$A,Sheet2!C:C)+RAND()*0.6-0.3</f>
        <v>0.65943948523245677</v>
      </c>
    </row>
    <row r="54" spans="2:4" x14ac:dyDescent="0.2">
      <c r="B54">
        <f t="shared" ca="1" si="0"/>
        <v>3</v>
      </c>
      <c r="C54">
        <f ca="1">LOOKUP($B54,Sheet2!$A:$A,Sheet2!B:B)+RAND()*0.6-0.3</f>
        <v>0.21974708843108676</v>
      </c>
      <c r="D54">
        <f ca="1">LOOKUP($B54,Sheet2!$A:$A,Sheet2!C:C)+RAND()*0.6-0.3</f>
        <v>0.9168335162037482</v>
      </c>
    </row>
    <row r="55" spans="2:4" x14ac:dyDescent="0.2">
      <c r="B55">
        <f t="shared" ca="1" si="0"/>
        <v>2</v>
      </c>
      <c r="C55">
        <f ca="1">LOOKUP($B55,Sheet2!$A:$A,Sheet2!B:B)+RAND()*0.6-0.3</f>
        <v>0.73176649646915792</v>
      </c>
      <c r="D55">
        <f ca="1">LOOKUP($B55,Sheet2!$A:$A,Sheet2!C:C)+RAND()*0.6-0.3</f>
        <v>0.70338326466789325</v>
      </c>
    </row>
    <row r="56" spans="2:4" x14ac:dyDescent="0.2">
      <c r="B56">
        <f t="shared" ca="1" si="0"/>
        <v>2</v>
      </c>
      <c r="C56">
        <f ca="1">LOOKUP($B56,Sheet2!$A:$A,Sheet2!B:B)+RAND()*0.6-0.3</f>
        <v>0.43218072341577579</v>
      </c>
      <c r="D56">
        <f ca="1">LOOKUP($B56,Sheet2!$A:$A,Sheet2!C:C)+RAND()*0.6-0.3</f>
        <v>0.71923711538354063</v>
      </c>
    </row>
    <row r="57" spans="2:4" x14ac:dyDescent="0.2">
      <c r="B57">
        <f t="shared" ca="1" si="0"/>
        <v>3</v>
      </c>
      <c r="C57">
        <f ca="1">LOOKUP($B57,Sheet2!$A:$A,Sheet2!B:B)+RAND()*0.6-0.3</f>
        <v>1.5769160984309694E-3</v>
      </c>
      <c r="D57">
        <f ca="1">LOOKUP($B57,Sheet2!$A:$A,Sheet2!C:C)+RAND()*0.6-0.3</f>
        <v>0.85017284593604514</v>
      </c>
    </row>
    <row r="58" spans="2:4" x14ac:dyDescent="0.2">
      <c r="B58">
        <f t="shared" ca="1" si="0"/>
        <v>2</v>
      </c>
      <c r="C58">
        <f ca="1">LOOKUP($B58,Sheet2!$A:$A,Sheet2!B:B)+RAND()*0.6-0.3</f>
        <v>0.97654862655578079</v>
      </c>
      <c r="D58">
        <f ca="1">LOOKUP($B58,Sheet2!$A:$A,Sheet2!C:C)+RAND()*0.6-0.3</f>
        <v>0.63898649992264578</v>
      </c>
    </row>
    <row r="59" spans="2:4" x14ac:dyDescent="0.2">
      <c r="B59">
        <f t="shared" ca="1" si="0"/>
        <v>3</v>
      </c>
      <c r="C59">
        <f ca="1">LOOKUP($B59,Sheet2!$A:$A,Sheet2!B:B)+RAND()*0.6-0.3</f>
        <v>0.28994665348529086</v>
      </c>
      <c r="D59">
        <f ca="1">LOOKUP($B59,Sheet2!$A:$A,Sheet2!C:C)+RAND()*0.6-0.3</f>
        <v>0.84712051058137439</v>
      </c>
    </row>
    <row r="60" spans="2:4" x14ac:dyDescent="0.2">
      <c r="B60">
        <f t="shared" ca="1" si="0"/>
        <v>3</v>
      </c>
      <c r="C60">
        <f ca="1">LOOKUP($B60,Sheet2!$A:$A,Sheet2!B:B)+RAND()*0.6-0.3</f>
        <v>0.36136974656751447</v>
      </c>
      <c r="D60">
        <f ca="1">LOOKUP($B60,Sheet2!$A:$A,Sheet2!C:C)+RAND()*0.6-0.3</f>
        <v>0.46718792404630299</v>
      </c>
    </row>
    <row r="61" spans="2:4" x14ac:dyDescent="0.2">
      <c r="B61">
        <f t="shared" ca="1" si="0"/>
        <v>3</v>
      </c>
      <c r="C61">
        <f ca="1">LOOKUP($B61,Sheet2!$A:$A,Sheet2!B:B)+RAND()*0.6-0.3</f>
        <v>0.39832903917568457</v>
      </c>
      <c r="D61">
        <f ca="1">LOOKUP($B61,Sheet2!$A:$A,Sheet2!C:C)+RAND()*0.6-0.3</f>
        <v>0.40245517422137617</v>
      </c>
    </row>
    <row r="62" spans="2:4" x14ac:dyDescent="0.2">
      <c r="B62">
        <f t="shared" ca="1" si="0"/>
        <v>3</v>
      </c>
      <c r="C62">
        <f ca="1">LOOKUP($B62,Sheet2!$A:$A,Sheet2!B:B)+RAND()*0.6-0.3</f>
        <v>0.27259505070726481</v>
      </c>
      <c r="D62">
        <f ca="1">LOOKUP($B62,Sheet2!$A:$A,Sheet2!C:C)+RAND()*0.6-0.3</f>
        <v>0.64500747257084634</v>
      </c>
    </row>
    <row r="63" spans="2:4" x14ac:dyDescent="0.2">
      <c r="B63">
        <f t="shared" ca="1" si="0"/>
        <v>2</v>
      </c>
      <c r="C63">
        <f ca="1">LOOKUP($B63,Sheet2!$A:$A,Sheet2!B:B)+RAND()*0.6-0.3</f>
        <v>0.8416443966796654</v>
      </c>
      <c r="D63">
        <f ca="1">LOOKUP($B63,Sheet2!$A:$A,Sheet2!C:C)+RAND()*0.6-0.3</f>
        <v>0.89449860929043457</v>
      </c>
    </row>
    <row r="64" spans="2:4" x14ac:dyDescent="0.2">
      <c r="B64">
        <f t="shared" ca="1" si="0"/>
        <v>1</v>
      </c>
      <c r="C64">
        <f ca="1">LOOKUP($B64,Sheet2!$A:$A,Sheet2!B:B)+RAND()*0.6-0.3</f>
        <v>0.30797382768069431</v>
      </c>
      <c r="D64">
        <f ca="1">LOOKUP($B64,Sheet2!$A:$A,Sheet2!C:C)+RAND()*0.6-0.3</f>
        <v>0.55804884696855472</v>
      </c>
    </row>
    <row r="65" spans="2:4" x14ac:dyDescent="0.2">
      <c r="B65">
        <f t="shared" ca="1" si="0"/>
        <v>2</v>
      </c>
      <c r="C65">
        <f ca="1">LOOKUP($B65,Sheet2!$A:$A,Sheet2!B:B)+RAND()*0.6-0.3</f>
        <v>0.91076205569069102</v>
      </c>
      <c r="D65">
        <f ca="1">LOOKUP($B65,Sheet2!$A:$A,Sheet2!C:C)+RAND()*0.6-0.3</f>
        <v>0.89947422157301937</v>
      </c>
    </row>
    <row r="66" spans="2:4" x14ac:dyDescent="0.2">
      <c r="B66">
        <f t="shared" ca="1" si="0"/>
        <v>3</v>
      </c>
      <c r="C66">
        <f ca="1">LOOKUP($B66,Sheet2!$A:$A,Sheet2!B:B)+RAND()*0.6-0.3</f>
        <v>9.3195806551398808E-2</v>
      </c>
      <c r="D66">
        <f ca="1">LOOKUP($B66,Sheet2!$A:$A,Sheet2!C:C)+RAND()*0.6-0.3</f>
        <v>0.66929231487636875</v>
      </c>
    </row>
    <row r="67" spans="2:4" x14ac:dyDescent="0.2">
      <c r="B67">
        <f t="shared" ref="B67:B130" ca="1" si="2">TRUNC(RAND()*3)+1</f>
        <v>3</v>
      </c>
      <c r="C67">
        <f ca="1">LOOKUP($B67,Sheet2!$A:$A,Sheet2!B:B)+RAND()*0.6-0.3</f>
        <v>0.49560328860996533</v>
      </c>
      <c r="D67">
        <f ca="1">LOOKUP($B67,Sheet2!$A:$A,Sheet2!C:C)+RAND()*0.6-0.3</f>
        <v>0.52505046760914209</v>
      </c>
    </row>
    <row r="68" spans="2:4" x14ac:dyDescent="0.2">
      <c r="B68">
        <f t="shared" ca="1" si="2"/>
        <v>3</v>
      </c>
      <c r="C68">
        <f ca="1">LOOKUP($B68,Sheet2!$A:$A,Sheet2!B:B)+RAND()*0.6-0.3</f>
        <v>0.4729048993563692</v>
      </c>
      <c r="D68">
        <f ca="1">LOOKUP($B68,Sheet2!$A:$A,Sheet2!C:C)+RAND()*0.6-0.3</f>
        <v>0.98191179927690775</v>
      </c>
    </row>
    <row r="69" spans="2:4" x14ac:dyDescent="0.2">
      <c r="B69">
        <f t="shared" ca="1" si="2"/>
        <v>1</v>
      </c>
      <c r="C69">
        <f ca="1">LOOKUP($B69,Sheet2!$A:$A,Sheet2!B:B)+RAND()*0.6-0.3</f>
        <v>0.22822299558547016</v>
      </c>
      <c r="D69">
        <f ca="1">LOOKUP($B69,Sheet2!$A:$A,Sheet2!C:C)+RAND()*0.6-0.3</f>
        <v>0.16124934344342418</v>
      </c>
    </row>
    <row r="70" spans="2:4" x14ac:dyDescent="0.2">
      <c r="B70">
        <f t="shared" ca="1" si="2"/>
        <v>3</v>
      </c>
      <c r="C70">
        <f ca="1">LOOKUP($B70,Sheet2!$A:$A,Sheet2!B:B)+RAND()*0.6-0.3</f>
        <v>0.10309632473146019</v>
      </c>
      <c r="D70">
        <f ca="1">LOOKUP($B70,Sheet2!$A:$A,Sheet2!C:C)+RAND()*0.6-0.3</f>
        <v>0.95551145592247377</v>
      </c>
    </row>
    <row r="71" spans="2:4" x14ac:dyDescent="0.2">
      <c r="B71">
        <f t="shared" ca="1" si="2"/>
        <v>2</v>
      </c>
      <c r="C71">
        <f ca="1">LOOKUP($B71,Sheet2!$A:$A,Sheet2!B:B)+RAND()*0.6-0.3</f>
        <v>0.72866225811478347</v>
      </c>
      <c r="D71">
        <f ca="1">LOOKUP($B71,Sheet2!$A:$A,Sheet2!C:C)+RAND()*0.6-0.3</f>
        <v>0.63450323468297665</v>
      </c>
    </row>
    <row r="72" spans="2:4" x14ac:dyDescent="0.2">
      <c r="B72">
        <f t="shared" ca="1" si="2"/>
        <v>3</v>
      </c>
      <c r="C72">
        <f ca="1">LOOKUP($B72,Sheet2!$A:$A,Sheet2!B:B)+RAND()*0.6-0.3</f>
        <v>0.51563231295487655</v>
      </c>
      <c r="D72">
        <f ca="1">LOOKUP($B72,Sheet2!$A:$A,Sheet2!C:C)+RAND()*0.6-0.3</f>
        <v>0.63743163893560917</v>
      </c>
    </row>
    <row r="73" spans="2:4" x14ac:dyDescent="0.2">
      <c r="B73">
        <f t="shared" ca="1" si="2"/>
        <v>1</v>
      </c>
      <c r="C73">
        <f ca="1">LOOKUP($B73,Sheet2!$A:$A,Sheet2!B:B)+RAND()*0.6-0.3</f>
        <v>0.17821568552534245</v>
      </c>
      <c r="D73">
        <f ca="1">LOOKUP($B73,Sheet2!$A:$A,Sheet2!C:C)+RAND()*0.6-0.3</f>
        <v>0.15816428054547821</v>
      </c>
    </row>
    <row r="74" spans="2:4" x14ac:dyDescent="0.2">
      <c r="B74">
        <f t="shared" ca="1" si="2"/>
        <v>2</v>
      </c>
      <c r="C74">
        <f ca="1">LOOKUP($B74,Sheet2!$A:$A,Sheet2!B:B)+RAND()*0.6-0.3</f>
        <v>0.96122933522007736</v>
      </c>
      <c r="D74">
        <f ca="1">LOOKUP($B74,Sheet2!$A:$A,Sheet2!C:C)+RAND()*0.6-0.3</f>
        <v>0.9717454559708123</v>
      </c>
    </row>
    <row r="75" spans="2:4" x14ac:dyDescent="0.2">
      <c r="B75">
        <f t="shared" ca="1" si="2"/>
        <v>2</v>
      </c>
      <c r="C75">
        <f ca="1">LOOKUP($B75,Sheet2!$A:$A,Sheet2!B:B)+RAND()*0.6-0.3</f>
        <v>0.44594516534224676</v>
      </c>
      <c r="D75">
        <f ca="1">LOOKUP($B75,Sheet2!$A:$A,Sheet2!C:C)+RAND()*0.6-0.3</f>
        <v>0.66270000093089387</v>
      </c>
    </row>
    <row r="76" spans="2:4" x14ac:dyDescent="0.2">
      <c r="B76">
        <f t="shared" ca="1" si="2"/>
        <v>2</v>
      </c>
      <c r="C76">
        <f ca="1">LOOKUP($B76,Sheet2!$A:$A,Sheet2!B:B)+RAND()*0.6-0.3</f>
        <v>0.94230396716576847</v>
      </c>
      <c r="D76">
        <f ca="1">LOOKUP($B76,Sheet2!$A:$A,Sheet2!C:C)+RAND()*0.6-0.3</f>
        <v>0.48960305177839364</v>
      </c>
    </row>
    <row r="77" spans="2:4" x14ac:dyDescent="0.2">
      <c r="B77">
        <f t="shared" ca="1" si="2"/>
        <v>1</v>
      </c>
      <c r="C77">
        <f ca="1">LOOKUP($B77,Sheet2!$A:$A,Sheet2!B:B)+RAND()*0.6-0.3</f>
        <v>0.29090588242515808</v>
      </c>
      <c r="D77">
        <f ca="1">LOOKUP($B77,Sheet2!$A:$A,Sheet2!C:C)+RAND()*0.6-0.3</f>
        <v>7.8628004753143577E-2</v>
      </c>
    </row>
    <row r="78" spans="2:4" x14ac:dyDescent="0.2">
      <c r="B78">
        <f t="shared" ca="1" si="2"/>
        <v>2</v>
      </c>
      <c r="C78">
        <f ca="1">LOOKUP($B78,Sheet2!$A:$A,Sheet2!B:B)+RAND()*0.6-0.3</f>
        <v>0.93330783755352376</v>
      </c>
      <c r="D78">
        <f ca="1">LOOKUP($B78,Sheet2!$A:$A,Sheet2!C:C)+RAND()*0.6-0.3</f>
        <v>0.64518762118958461</v>
      </c>
    </row>
    <row r="79" spans="2:4" x14ac:dyDescent="0.2">
      <c r="B79">
        <f t="shared" ca="1" si="2"/>
        <v>1</v>
      </c>
      <c r="C79">
        <f ca="1">LOOKUP($B79,Sheet2!$A:$A,Sheet2!B:B)+RAND()*0.6-0.3</f>
        <v>0.37978546159908305</v>
      </c>
      <c r="D79">
        <f ca="1">LOOKUP($B79,Sheet2!$A:$A,Sheet2!C:C)+RAND()*0.6-0.3</f>
        <v>0.34361950903968591</v>
      </c>
    </row>
    <row r="80" spans="2:4" x14ac:dyDescent="0.2">
      <c r="B80">
        <f t="shared" ca="1" si="2"/>
        <v>2</v>
      </c>
      <c r="C80">
        <f ca="1">LOOKUP($B80,Sheet2!$A:$A,Sheet2!B:B)+RAND()*0.6-0.3</f>
        <v>0.65606254177718859</v>
      </c>
      <c r="D80">
        <f ca="1">LOOKUP($B80,Sheet2!$A:$A,Sheet2!C:C)+RAND()*0.6-0.3</f>
        <v>0.45221885289825653</v>
      </c>
    </row>
    <row r="81" spans="2:4" x14ac:dyDescent="0.2">
      <c r="B81">
        <f t="shared" ca="1" si="2"/>
        <v>1</v>
      </c>
      <c r="C81">
        <f ca="1">LOOKUP($B81,Sheet2!$A:$A,Sheet2!B:B)+RAND()*0.6-0.3</f>
        <v>8.7993302384426597E-2</v>
      </c>
      <c r="D81">
        <f ca="1">LOOKUP($B81,Sheet2!$A:$A,Sheet2!C:C)+RAND()*0.6-0.3</f>
        <v>0.48724458600500303</v>
      </c>
    </row>
    <row r="82" spans="2:4" x14ac:dyDescent="0.2">
      <c r="B82">
        <f t="shared" ca="1" si="2"/>
        <v>3</v>
      </c>
      <c r="C82">
        <f ca="1">LOOKUP($B82,Sheet2!$A:$A,Sheet2!B:B)+RAND()*0.6-0.3</f>
        <v>0.52608894146962348</v>
      </c>
      <c r="D82">
        <f ca="1">LOOKUP($B82,Sheet2!$A:$A,Sheet2!C:C)+RAND()*0.6-0.3</f>
        <v>0.50029722429158374</v>
      </c>
    </row>
    <row r="83" spans="2:4" x14ac:dyDescent="0.2">
      <c r="B83">
        <f t="shared" ca="1" si="2"/>
        <v>2</v>
      </c>
      <c r="C83">
        <f ca="1">LOOKUP($B83,Sheet2!$A:$A,Sheet2!B:B)+RAND()*0.6-0.3</f>
        <v>0.68264867288273345</v>
      </c>
      <c r="D83">
        <f ca="1">LOOKUP($B83,Sheet2!$A:$A,Sheet2!C:C)+RAND()*0.6-0.3</f>
        <v>0.49396376444051776</v>
      </c>
    </row>
    <row r="84" spans="2:4" x14ac:dyDescent="0.2">
      <c r="B84">
        <f t="shared" ca="1" si="2"/>
        <v>3</v>
      </c>
      <c r="C84">
        <f ca="1">LOOKUP($B84,Sheet2!$A:$A,Sheet2!B:B)+RAND()*0.6-0.3</f>
        <v>0.17389327254125958</v>
      </c>
      <c r="D84">
        <f ca="1">LOOKUP($B84,Sheet2!$A:$A,Sheet2!C:C)+RAND()*0.6-0.3</f>
        <v>0.57689341423958118</v>
      </c>
    </row>
    <row r="85" spans="2:4" x14ac:dyDescent="0.2">
      <c r="B85">
        <f t="shared" ca="1" si="2"/>
        <v>2</v>
      </c>
      <c r="C85">
        <f ca="1">LOOKUP($B85,Sheet2!$A:$A,Sheet2!B:B)+RAND()*0.6-0.3</f>
        <v>0.6941453981867538</v>
      </c>
      <c r="D85">
        <f ca="1">LOOKUP($B85,Sheet2!$A:$A,Sheet2!C:C)+RAND()*0.6-0.3</f>
        <v>0.41663601825351265</v>
      </c>
    </row>
    <row r="86" spans="2:4" x14ac:dyDescent="0.2">
      <c r="B86">
        <f t="shared" ca="1" si="2"/>
        <v>2</v>
      </c>
      <c r="C86">
        <f ca="1">LOOKUP($B86,Sheet2!$A:$A,Sheet2!B:B)+RAND()*0.6-0.3</f>
        <v>0.4737366568521631</v>
      </c>
      <c r="D86">
        <f ca="1">LOOKUP($B86,Sheet2!$A:$A,Sheet2!C:C)+RAND()*0.6-0.3</f>
        <v>0.6940961683766067</v>
      </c>
    </row>
    <row r="87" spans="2:4" x14ac:dyDescent="0.2">
      <c r="B87">
        <f t="shared" ca="1" si="2"/>
        <v>1</v>
      </c>
      <c r="C87">
        <f ca="1">LOOKUP($B87,Sheet2!$A:$A,Sheet2!B:B)+RAND()*0.6-0.3</f>
        <v>0.39760386789303143</v>
      </c>
      <c r="D87">
        <f ca="1">LOOKUP($B87,Sheet2!$A:$A,Sheet2!C:C)+RAND()*0.6-0.3</f>
        <v>0.35504568118877583</v>
      </c>
    </row>
    <row r="88" spans="2:4" x14ac:dyDescent="0.2">
      <c r="B88">
        <f t="shared" ca="1" si="2"/>
        <v>1</v>
      </c>
      <c r="C88">
        <f ca="1">LOOKUP($B88,Sheet2!$A:$A,Sheet2!B:B)+RAND()*0.6-0.3</f>
        <v>0.13404171898072353</v>
      </c>
      <c r="D88">
        <f ca="1">LOOKUP($B88,Sheet2!$A:$A,Sheet2!C:C)+RAND()*0.6-0.3</f>
        <v>0.33416611310633509</v>
      </c>
    </row>
    <row r="89" spans="2:4" x14ac:dyDescent="0.2">
      <c r="B89">
        <f t="shared" ca="1" si="2"/>
        <v>3</v>
      </c>
      <c r="C89">
        <f ca="1">LOOKUP($B89,Sheet2!$A:$A,Sheet2!B:B)+RAND()*0.6-0.3</f>
        <v>5.8394943743242556E-2</v>
      </c>
      <c r="D89">
        <f ca="1">LOOKUP($B89,Sheet2!$A:$A,Sheet2!C:C)+RAND()*0.6-0.3</f>
        <v>0.95107394601129691</v>
      </c>
    </row>
    <row r="90" spans="2:4" x14ac:dyDescent="0.2">
      <c r="B90">
        <f t="shared" ca="1" si="2"/>
        <v>1</v>
      </c>
      <c r="C90">
        <f ca="1">LOOKUP($B90,Sheet2!$A:$A,Sheet2!B:B)+RAND()*0.6-0.3</f>
        <v>5.3024586736896695E-2</v>
      </c>
      <c r="D90">
        <f ca="1">LOOKUP($B90,Sheet2!$A:$A,Sheet2!C:C)+RAND()*0.6-0.3</f>
        <v>0.16382345336962117</v>
      </c>
    </row>
    <row r="91" spans="2:4" x14ac:dyDescent="0.2">
      <c r="B91">
        <f t="shared" ca="1" si="2"/>
        <v>3</v>
      </c>
      <c r="C91">
        <f ca="1">LOOKUP($B91,Sheet2!$A:$A,Sheet2!B:B)+RAND()*0.6-0.3</f>
        <v>0.53646150418552696</v>
      </c>
      <c r="D91">
        <f ca="1">LOOKUP($B91,Sheet2!$A:$A,Sheet2!C:C)+RAND()*0.6-0.3</f>
        <v>0.41845148699033557</v>
      </c>
    </row>
    <row r="92" spans="2:4" x14ac:dyDescent="0.2">
      <c r="B92">
        <f t="shared" ca="1" si="2"/>
        <v>3</v>
      </c>
      <c r="C92">
        <f ca="1">LOOKUP($B92,Sheet2!$A:$A,Sheet2!B:B)+RAND()*0.6-0.3</f>
        <v>0.38424002915203753</v>
      </c>
      <c r="D92">
        <f ca="1">LOOKUP($B92,Sheet2!$A:$A,Sheet2!C:C)+RAND()*0.6-0.3</f>
        <v>0.80917841699987014</v>
      </c>
    </row>
    <row r="93" spans="2:4" x14ac:dyDescent="0.2">
      <c r="B93">
        <f t="shared" ca="1" si="2"/>
        <v>2</v>
      </c>
      <c r="C93">
        <f ca="1">LOOKUP($B93,Sheet2!$A:$A,Sheet2!B:B)+RAND()*0.6-0.3</f>
        <v>0.92517998382158972</v>
      </c>
      <c r="D93">
        <f ca="1">LOOKUP($B93,Sheet2!$A:$A,Sheet2!C:C)+RAND()*0.6-0.3</f>
        <v>0.4341867383773626</v>
      </c>
    </row>
    <row r="94" spans="2:4" x14ac:dyDescent="0.2">
      <c r="B94">
        <f t="shared" ca="1" si="2"/>
        <v>3</v>
      </c>
      <c r="C94">
        <f ca="1">LOOKUP($B94,Sheet2!$A:$A,Sheet2!B:B)+RAND()*0.6-0.3</f>
        <v>0.43191095215278136</v>
      </c>
      <c r="D94">
        <f ca="1">LOOKUP($B94,Sheet2!$A:$A,Sheet2!C:C)+RAND()*0.6-0.3</f>
        <v>0.83809235705835028</v>
      </c>
    </row>
    <row r="95" spans="2:4" x14ac:dyDescent="0.2">
      <c r="B95">
        <f t="shared" ca="1" si="2"/>
        <v>1</v>
      </c>
      <c r="C95">
        <f ca="1">LOOKUP($B95,Sheet2!$A:$A,Sheet2!B:B)+RAND()*0.6-0.3</f>
        <v>0.37990664116702649</v>
      </c>
      <c r="D95">
        <f ca="1">LOOKUP($B95,Sheet2!$A:$A,Sheet2!C:C)+RAND()*0.6-0.3</f>
        <v>0.45523850935265037</v>
      </c>
    </row>
    <row r="96" spans="2:4" x14ac:dyDescent="0.2">
      <c r="B96">
        <f t="shared" ca="1" si="2"/>
        <v>3</v>
      </c>
      <c r="C96">
        <f ca="1">LOOKUP($B96,Sheet2!$A:$A,Sheet2!B:B)+RAND()*0.6-0.3</f>
        <v>0.34455709398021811</v>
      </c>
      <c r="D96">
        <f ca="1">LOOKUP($B96,Sheet2!$A:$A,Sheet2!C:C)+RAND()*0.6-0.3</f>
        <v>0.64323791416572851</v>
      </c>
    </row>
    <row r="97" spans="2:4" x14ac:dyDescent="0.2">
      <c r="B97">
        <f t="shared" ca="1" si="2"/>
        <v>2</v>
      </c>
      <c r="C97">
        <f ca="1">LOOKUP($B97,Sheet2!$A:$A,Sheet2!B:B)+RAND()*0.6-0.3</f>
        <v>0.42507333175144507</v>
      </c>
      <c r="D97">
        <f ca="1">LOOKUP($B97,Sheet2!$A:$A,Sheet2!C:C)+RAND()*0.6-0.3</f>
        <v>0.74786054323818063</v>
      </c>
    </row>
    <row r="98" spans="2:4" x14ac:dyDescent="0.2">
      <c r="B98">
        <f t="shared" ca="1" si="2"/>
        <v>3</v>
      </c>
      <c r="C98">
        <f ca="1">LOOKUP($B98,Sheet2!$A:$A,Sheet2!B:B)+RAND()*0.6-0.3</f>
        <v>0.58449225409362993</v>
      </c>
      <c r="D98">
        <f ca="1">LOOKUP($B98,Sheet2!$A:$A,Sheet2!C:C)+RAND()*0.6-0.3</f>
        <v>0.71335985011011105</v>
      </c>
    </row>
    <row r="99" spans="2:4" x14ac:dyDescent="0.2">
      <c r="B99">
        <f t="shared" ca="1" si="2"/>
        <v>2</v>
      </c>
      <c r="C99">
        <f ca="1">LOOKUP($B99,Sheet2!$A:$A,Sheet2!B:B)+RAND()*0.6-0.3</f>
        <v>0.49823097152738943</v>
      </c>
      <c r="D99">
        <f ca="1">LOOKUP($B99,Sheet2!$A:$A,Sheet2!C:C)+RAND()*0.6-0.3</f>
        <v>0.88955082168272726</v>
      </c>
    </row>
    <row r="100" spans="2:4" x14ac:dyDescent="0.2">
      <c r="B100">
        <f t="shared" ca="1" si="2"/>
        <v>1</v>
      </c>
      <c r="C100">
        <f ca="1">LOOKUP($B100,Sheet2!$A:$A,Sheet2!B:B)+RAND()*0.6-0.3</f>
        <v>0.48639461004797085</v>
      </c>
      <c r="D100">
        <f ca="1">LOOKUP($B100,Sheet2!$A:$A,Sheet2!C:C)+RAND()*0.6-0.3</f>
        <v>0.21719912749768572</v>
      </c>
    </row>
    <row r="101" spans="2:4" x14ac:dyDescent="0.2">
      <c r="B101">
        <f t="shared" ca="1" si="2"/>
        <v>3</v>
      </c>
      <c r="C101">
        <f ca="1">LOOKUP($B101,Sheet2!$A:$A,Sheet2!B:B)+RAND()*0.6-0.3</f>
        <v>0.4015826690741861</v>
      </c>
      <c r="D101">
        <f ca="1">LOOKUP($B101,Sheet2!$A:$A,Sheet2!C:C)+RAND()*0.6-0.3</f>
        <v>0.83849756215147586</v>
      </c>
    </row>
    <row r="102" spans="2:4" x14ac:dyDescent="0.2">
      <c r="B102">
        <f t="shared" ca="1" si="2"/>
        <v>2</v>
      </c>
      <c r="C102">
        <f ca="1">LOOKUP($B102,Sheet2!$A:$A,Sheet2!B:B)+RAND()*0.6-0.3</f>
        <v>0.42198030910194934</v>
      </c>
      <c r="D102">
        <f ca="1">LOOKUP($B102,Sheet2!$A:$A,Sheet2!C:C)+RAND()*0.6-0.3</f>
        <v>0.90738980879115605</v>
      </c>
    </row>
    <row r="103" spans="2:4" x14ac:dyDescent="0.2">
      <c r="B103">
        <f t="shared" ca="1" si="2"/>
        <v>1</v>
      </c>
      <c r="C103">
        <f ca="1">LOOKUP($B103,Sheet2!$A:$A,Sheet2!B:B)+RAND()*0.6-0.3</f>
        <v>0.56605181475004751</v>
      </c>
      <c r="D103">
        <f ca="1">LOOKUP($B103,Sheet2!$A:$A,Sheet2!C:C)+RAND()*0.6-0.3</f>
        <v>0.4958663248022282</v>
      </c>
    </row>
    <row r="104" spans="2:4" x14ac:dyDescent="0.2">
      <c r="B104">
        <f t="shared" ca="1" si="2"/>
        <v>3</v>
      </c>
      <c r="C104">
        <f ca="1">LOOKUP($B104,Sheet2!$A:$A,Sheet2!B:B)+RAND()*0.6-0.3</f>
        <v>0.33566964701762575</v>
      </c>
      <c r="D104">
        <f ca="1">LOOKUP($B104,Sheet2!$A:$A,Sheet2!C:C)+RAND()*0.6-0.3</f>
        <v>0.66182382569034659</v>
      </c>
    </row>
    <row r="105" spans="2:4" x14ac:dyDescent="0.2">
      <c r="B105">
        <f t="shared" ca="1" si="2"/>
        <v>3</v>
      </c>
      <c r="C105">
        <f ca="1">LOOKUP($B105,Sheet2!$A:$A,Sheet2!B:B)+RAND()*0.6-0.3</f>
        <v>0.17849416316326305</v>
      </c>
      <c r="D105">
        <f ca="1">LOOKUP($B105,Sheet2!$A:$A,Sheet2!C:C)+RAND()*0.6-0.3</f>
        <v>0.96244098328761862</v>
      </c>
    </row>
    <row r="106" spans="2:4" x14ac:dyDescent="0.2">
      <c r="B106">
        <f t="shared" ca="1" si="2"/>
        <v>1</v>
      </c>
      <c r="C106">
        <f ca="1">LOOKUP($B106,Sheet2!$A:$A,Sheet2!B:B)+RAND()*0.6-0.3</f>
        <v>0.19357260036313756</v>
      </c>
      <c r="D106">
        <f ca="1">LOOKUP($B106,Sheet2!$A:$A,Sheet2!C:C)+RAND()*0.6-0.3</f>
        <v>0.32808541730917967</v>
      </c>
    </row>
    <row r="107" spans="2:4" x14ac:dyDescent="0.2">
      <c r="B107">
        <f t="shared" ca="1" si="2"/>
        <v>3</v>
      </c>
      <c r="C107">
        <f ca="1">LOOKUP($B107,Sheet2!$A:$A,Sheet2!B:B)+RAND()*0.6-0.3</f>
        <v>0.36386461626000516</v>
      </c>
      <c r="D107">
        <f ca="1">LOOKUP($B107,Sheet2!$A:$A,Sheet2!C:C)+RAND()*0.6-0.3</f>
        <v>0.45043608479863279</v>
      </c>
    </row>
    <row r="108" spans="2:4" x14ac:dyDescent="0.2">
      <c r="B108">
        <f t="shared" ca="1" si="2"/>
        <v>2</v>
      </c>
      <c r="C108">
        <f ca="1">LOOKUP($B108,Sheet2!$A:$A,Sheet2!B:B)+RAND()*0.6-0.3</f>
        <v>0.42773629731715707</v>
      </c>
      <c r="D108">
        <f ca="1">LOOKUP($B108,Sheet2!$A:$A,Sheet2!C:C)+RAND()*0.6-0.3</f>
        <v>0.51250328926558897</v>
      </c>
    </row>
    <row r="109" spans="2:4" x14ac:dyDescent="0.2">
      <c r="B109">
        <f t="shared" ca="1" si="2"/>
        <v>3</v>
      </c>
      <c r="C109">
        <f ca="1">LOOKUP($B109,Sheet2!$A:$A,Sheet2!B:B)+RAND()*0.6-0.3</f>
        <v>0.46202028741322648</v>
      </c>
      <c r="D109">
        <f ca="1">LOOKUP($B109,Sheet2!$A:$A,Sheet2!C:C)+RAND()*0.6-0.3</f>
        <v>0.54484886151315015</v>
      </c>
    </row>
    <row r="110" spans="2:4" x14ac:dyDescent="0.2">
      <c r="B110">
        <f t="shared" ca="1" si="2"/>
        <v>3</v>
      </c>
      <c r="C110">
        <f ca="1">LOOKUP($B110,Sheet2!$A:$A,Sheet2!B:B)+RAND()*0.6-0.3</f>
        <v>0.34940827405414671</v>
      </c>
      <c r="D110">
        <f ca="1">LOOKUP($B110,Sheet2!$A:$A,Sheet2!C:C)+RAND()*0.6-0.3</f>
        <v>0.96889741873550439</v>
      </c>
    </row>
    <row r="111" spans="2:4" x14ac:dyDescent="0.2">
      <c r="B111">
        <f t="shared" ca="1" si="2"/>
        <v>1</v>
      </c>
      <c r="C111">
        <f ca="1">LOOKUP($B111,Sheet2!$A:$A,Sheet2!B:B)+RAND()*0.6-0.3</f>
        <v>0.52482394602413818</v>
      </c>
      <c r="D111">
        <f ca="1">LOOKUP($B111,Sheet2!$A:$A,Sheet2!C:C)+RAND()*0.6-0.3</f>
        <v>0.16283488028259369</v>
      </c>
    </row>
    <row r="112" spans="2:4" x14ac:dyDescent="0.2">
      <c r="B112">
        <f t="shared" ca="1" si="2"/>
        <v>2</v>
      </c>
      <c r="C112">
        <f ca="1">LOOKUP($B112,Sheet2!$A:$A,Sheet2!B:B)+RAND()*0.6-0.3</f>
        <v>0.97980209082164516</v>
      </c>
      <c r="D112">
        <f ca="1">LOOKUP($B112,Sheet2!$A:$A,Sheet2!C:C)+RAND()*0.6-0.3</f>
        <v>0.61432739290043914</v>
      </c>
    </row>
    <row r="113" spans="2:4" x14ac:dyDescent="0.2">
      <c r="B113">
        <f t="shared" ca="1" si="2"/>
        <v>1</v>
      </c>
      <c r="C113">
        <f ca="1">LOOKUP($B113,Sheet2!$A:$A,Sheet2!B:B)+RAND()*0.6-0.3</f>
        <v>0.21783558357937244</v>
      </c>
      <c r="D113">
        <f ca="1">LOOKUP($B113,Sheet2!$A:$A,Sheet2!C:C)+RAND()*0.6-0.3</f>
        <v>0.54040000175350977</v>
      </c>
    </row>
    <row r="114" spans="2:4" x14ac:dyDescent="0.2">
      <c r="B114">
        <f t="shared" ca="1" si="2"/>
        <v>3</v>
      </c>
      <c r="C114">
        <f ca="1">LOOKUP($B114,Sheet2!$A:$A,Sheet2!B:B)+RAND()*0.6-0.3</f>
        <v>0.25397485597398611</v>
      </c>
      <c r="D114">
        <f ca="1">LOOKUP($B114,Sheet2!$A:$A,Sheet2!C:C)+RAND()*0.6-0.3</f>
        <v>0.82268335523853597</v>
      </c>
    </row>
    <row r="115" spans="2:4" x14ac:dyDescent="0.2">
      <c r="B115">
        <f t="shared" ca="1" si="2"/>
        <v>3</v>
      </c>
      <c r="C115">
        <f ca="1">LOOKUP($B115,Sheet2!$A:$A,Sheet2!B:B)+RAND()*0.6-0.3</f>
        <v>0.5793882952196725</v>
      </c>
      <c r="D115">
        <f ca="1">LOOKUP($B115,Sheet2!$A:$A,Sheet2!C:C)+RAND()*0.6-0.3</f>
        <v>0.76590379914264917</v>
      </c>
    </row>
    <row r="116" spans="2:4" x14ac:dyDescent="0.2">
      <c r="B116">
        <f t="shared" ca="1" si="2"/>
        <v>3</v>
      </c>
      <c r="C116">
        <f ca="1">LOOKUP($B116,Sheet2!$A:$A,Sheet2!B:B)+RAND()*0.6-0.3</f>
        <v>0.40563545978916077</v>
      </c>
      <c r="D116">
        <f ca="1">LOOKUP($B116,Sheet2!$A:$A,Sheet2!C:C)+RAND()*0.6-0.3</f>
        <v>0.67412329995898546</v>
      </c>
    </row>
    <row r="117" spans="2:4" x14ac:dyDescent="0.2">
      <c r="B117">
        <f t="shared" ca="1" si="2"/>
        <v>3</v>
      </c>
      <c r="C117">
        <f ca="1">LOOKUP($B117,Sheet2!$A:$A,Sheet2!B:B)+RAND()*0.6-0.3</f>
        <v>0.36934157604951129</v>
      </c>
      <c r="D117">
        <f ca="1">LOOKUP($B117,Sheet2!$A:$A,Sheet2!C:C)+RAND()*0.6-0.3</f>
        <v>0.84909654295071091</v>
      </c>
    </row>
    <row r="118" spans="2:4" x14ac:dyDescent="0.2">
      <c r="B118">
        <f t="shared" ca="1" si="2"/>
        <v>3</v>
      </c>
      <c r="C118">
        <f ca="1">LOOKUP($B118,Sheet2!$A:$A,Sheet2!B:B)+RAND()*0.6-0.3</f>
        <v>0.43752663103935402</v>
      </c>
      <c r="D118">
        <f ca="1">LOOKUP($B118,Sheet2!$A:$A,Sheet2!C:C)+RAND()*0.6-0.3</f>
        <v>0.52151326764098904</v>
      </c>
    </row>
    <row r="119" spans="2:4" x14ac:dyDescent="0.2">
      <c r="B119">
        <f t="shared" ca="1" si="2"/>
        <v>1</v>
      </c>
      <c r="C119">
        <f ca="1">LOOKUP($B119,Sheet2!$A:$A,Sheet2!B:B)+RAND()*0.6-0.3</f>
        <v>0.46481808745436087</v>
      </c>
      <c r="D119">
        <f ca="1">LOOKUP($B119,Sheet2!$A:$A,Sheet2!C:C)+RAND()*0.6-0.3</f>
        <v>0.420419868871377</v>
      </c>
    </row>
    <row r="120" spans="2:4" x14ac:dyDescent="0.2">
      <c r="B120">
        <f t="shared" ca="1" si="2"/>
        <v>1</v>
      </c>
      <c r="C120">
        <f ca="1">LOOKUP($B120,Sheet2!$A:$A,Sheet2!B:B)+RAND()*0.6-0.3</f>
        <v>0.23935693449659495</v>
      </c>
      <c r="D120">
        <f ca="1">LOOKUP($B120,Sheet2!$A:$A,Sheet2!C:C)+RAND()*0.6-0.3</f>
        <v>0.56429689818220052</v>
      </c>
    </row>
    <row r="121" spans="2:4" x14ac:dyDescent="0.2">
      <c r="B121">
        <f t="shared" ca="1" si="2"/>
        <v>2</v>
      </c>
      <c r="C121">
        <f ca="1">LOOKUP($B121,Sheet2!$A:$A,Sheet2!B:B)+RAND()*0.6-0.3</f>
        <v>0.87381581549041654</v>
      </c>
      <c r="D121">
        <f ca="1">LOOKUP($B121,Sheet2!$A:$A,Sheet2!C:C)+RAND()*0.6-0.3</f>
        <v>0.58465643632073516</v>
      </c>
    </row>
    <row r="122" spans="2:4" x14ac:dyDescent="0.2">
      <c r="B122">
        <f t="shared" ca="1" si="2"/>
        <v>3</v>
      </c>
      <c r="C122">
        <f ca="1">LOOKUP($B122,Sheet2!$A:$A,Sheet2!B:B)+RAND()*0.6-0.3</f>
        <v>6.6561403917650863E-2</v>
      </c>
      <c r="D122">
        <f ca="1">LOOKUP($B122,Sheet2!$A:$A,Sheet2!C:C)+RAND()*0.6-0.3</f>
        <v>0.70025703219053437</v>
      </c>
    </row>
    <row r="123" spans="2:4" x14ac:dyDescent="0.2">
      <c r="B123">
        <f t="shared" ca="1" si="2"/>
        <v>3</v>
      </c>
      <c r="C123">
        <f ca="1">LOOKUP($B123,Sheet2!$A:$A,Sheet2!B:B)+RAND()*0.6-0.3</f>
        <v>0.15092319048565583</v>
      </c>
      <c r="D123">
        <f ca="1">LOOKUP($B123,Sheet2!$A:$A,Sheet2!C:C)+RAND()*0.6-0.3</f>
        <v>0.53618850756633618</v>
      </c>
    </row>
    <row r="124" spans="2:4" x14ac:dyDescent="0.2">
      <c r="B124">
        <f t="shared" ca="1" si="2"/>
        <v>3</v>
      </c>
      <c r="C124">
        <f ca="1">LOOKUP($B124,Sheet2!$A:$A,Sheet2!B:B)+RAND()*0.6-0.3</f>
        <v>0.18347025966270619</v>
      </c>
      <c r="D124">
        <f ca="1">LOOKUP($B124,Sheet2!$A:$A,Sheet2!C:C)+RAND()*0.6-0.3</f>
        <v>0.8992985835371281</v>
      </c>
    </row>
    <row r="125" spans="2:4" x14ac:dyDescent="0.2">
      <c r="B125">
        <f t="shared" ca="1" si="2"/>
        <v>1</v>
      </c>
      <c r="C125">
        <f ca="1">LOOKUP($B125,Sheet2!$A:$A,Sheet2!B:B)+RAND()*0.6-0.3</f>
        <v>0.56157735412365284</v>
      </c>
      <c r="D125">
        <f ca="1">LOOKUP($B125,Sheet2!$A:$A,Sheet2!C:C)+RAND()*0.6-0.3</f>
        <v>0.38995987785013347</v>
      </c>
    </row>
    <row r="126" spans="2:4" x14ac:dyDescent="0.2">
      <c r="B126">
        <f t="shared" ca="1" si="2"/>
        <v>3</v>
      </c>
      <c r="C126">
        <f ca="1">LOOKUP($B126,Sheet2!$A:$A,Sheet2!B:B)+RAND()*0.6-0.3</f>
        <v>0.14529059623938695</v>
      </c>
      <c r="D126">
        <f ca="1">LOOKUP($B126,Sheet2!$A:$A,Sheet2!C:C)+RAND()*0.6-0.3</f>
        <v>0.74492490413926626</v>
      </c>
    </row>
    <row r="127" spans="2:4" x14ac:dyDescent="0.2">
      <c r="B127">
        <f t="shared" ca="1" si="2"/>
        <v>1</v>
      </c>
      <c r="C127">
        <f ca="1">LOOKUP($B127,Sheet2!$A:$A,Sheet2!B:B)+RAND()*0.6-0.3</f>
        <v>0.15231190644786424</v>
      </c>
      <c r="D127">
        <f ca="1">LOOKUP($B127,Sheet2!$A:$A,Sheet2!C:C)+RAND()*0.6-0.3</f>
        <v>0.53340371167862033</v>
      </c>
    </row>
    <row r="128" spans="2:4" x14ac:dyDescent="0.2">
      <c r="B128">
        <f t="shared" ca="1" si="2"/>
        <v>2</v>
      </c>
      <c r="C128">
        <f ca="1">LOOKUP($B128,Sheet2!$A:$A,Sheet2!B:B)+RAND()*0.6-0.3</f>
        <v>0.51384885626987331</v>
      </c>
      <c r="D128">
        <f ca="1">LOOKUP($B128,Sheet2!$A:$A,Sheet2!C:C)+RAND()*0.6-0.3</f>
        <v>0.71297116857100029</v>
      </c>
    </row>
    <row r="129" spans="2:4" x14ac:dyDescent="0.2">
      <c r="B129">
        <f t="shared" ca="1" si="2"/>
        <v>3</v>
      </c>
      <c r="C129">
        <f ca="1">LOOKUP($B129,Sheet2!$A:$A,Sheet2!B:B)+RAND()*0.6-0.3</f>
        <v>0.59674803832008338</v>
      </c>
      <c r="D129">
        <f ca="1">LOOKUP($B129,Sheet2!$A:$A,Sheet2!C:C)+RAND()*0.6-0.3</f>
        <v>0.97867253659915465</v>
      </c>
    </row>
    <row r="130" spans="2:4" x14ac:dyDescent="0.2">
      <c r="B130">
        <f t="shared" ca="1" si="2"/>
        <v>1</v>
      </c>
      <c r="C130">
        <f ca="1">LOOKUP($B130,Sheet2!$A:$A,Sheet2!B:B)+RAND()*0.6-0.3</f>
        <v>0.5468732122339004</v>
      </c>
      <c r="D130">
        <f ca="1">LOOKUP($B130,Sheet2!$A:$A,Sheet2!C:C)+RAND()*0.6-0.3</f>
        <v>0.2197465575828948</v>
      </c>
    </row>
    <row r="131" spans="2:4" x14ac:dyDescent="0.2">
      <c r="B131">
        <f t="shared" ref="B131:B194" ca="1" si="3">TRUNC(RAND()*3)+1</f>
        <v>2</v>
      </c>
      <c r="C131">
        <f ca="1">LOOKUP($B131,Sheet2!$A:$A,Sheet2!B:B)+RAND()*0.6-0.3</f>
        <v>0.85170819752935389</v>
      </c>
      <c r="D131">
        <f ca="1">LOOKUP($B131,Sheet2!$A:$A,Sheet2!C:C)+RAND()*0.6-0.3</f>
        <v>0.40165562509127534</v>
      </c>
    </row>
    <row r="132" spans="2:4" x14ac:dyDescent="0.2">
      <c r="B132">
        <f t="shared" ca="1" si="3"/>
        <v>3</v>
      </c>
      <c r="C132">
        <f ca="1">LOOKUP($B132,Sheet2!$A:$A,Sheet2!B:B)+RAND()*0.6-0.3</f>
        <v>0.45396098392207868</v>
      </c>
      <c r="D132">
        <f ca="1">LOOKUP($B132,Sheet2!$A:$A,Sheet2!C:C)+RAND()*0.6-0.3</f>
        <v>0.47388195890964052</v>
      </c>
    </row>
    <row r="133" spans="2:4" x14ac:dyDescent="0.2">
      <c r="B133">
        <f t="shared" ca="1" si="3"/>
        <v>2</v>
      </c>
      <c r="C133">
        <f ca="1">LOOKUP($B133,Sheet2!$A:$A,Sheet2!B:B)+RAND()*0.6-0.3</f>
        <v>0.67386317478832303</v>
      </c>
      <c r="D133">
        <f ca="1">LOOKUP($B133,Sheet2!$A:$A,Sheet2!C:C)+RAND()*0.6-0.3</f>
        <v>0.46289795542845852</v>
      </c>
    </row>
    <row r="134" spans="2:4" x14ac:dyDescent="0.2">
      <c r="B134">
        <f t="shared" ca="1" si="3"/>
        <v>2</v>
      </c>
      <c r="C134">
        <f ca="1">LOOKUP($B134,Sheet2!$A:$A,Sheet2!B:B)+RAND()*0.6-0.3</f>
        <v>0.92129857303548723</v>
      </c>
      <c r="D134">
        <f ca="1">LOOKUP($B134,Sheet2!$A:$A,Sheet2!C:C)+RAND()*0.6-0.3</f>
        <v>0.78905277701942089</v>
      </c>
    </row>
    <row r="135" spans="2:4" x14ac:dyDescent="0.2">
      <c r="B135">
        <f t="shared" ca="1" si="3"/>
        <v>1</v>
      </c>
      <c r="C135">
        <f ca="1">LOOKUP($B135,Sheet2!$A:$A,Sheet2!B:B)+RAND()*0.6-0.3</f>
        <v>0.46188403397899275</v>
      </c>
      <c r="D135">
        <f ca="1">LOOKUP($B135,Sheet2!$A:$A,Sheet2!C:C)+RAND()*0.6-0.3</f>
        <v>0.40904115613695963</v>
      </c>
    </row>
    <row r="136" spans="2:4" x14ac:dyDescent="0.2">
      <c r="B136">
        <f t="shared" ca="1" si="3"/>
        <v>2</v>
      </c>
      <c r="C136">
        <f ca="1">LOOKUP($B136,Sheet2!$A:$A,Sheet2!B:B)+RAND()*0.6-0.3</f>
        <v>0.80065454572773676</v>
      </c>
      <c r="D136">
        <f ca="1">LOOKUP($B136,Sheet2!$A:$A,Sheet2!C:C)+RAND()*0.6-0.3</f>
        <v>0.41225830679154013</v>
      </c>
    </row>
    <row r="137" spans="2:4" x14ac:dyDescent="0.2">
      <c r="B137">
        <f t="shared" ca="1" si="3"/>
        <v>3</v>
      </c>
      <c r="C137">
        <f ca="1">LOOKUP($B137,Sheet2!$A:$A,Sheet2!B:B)+RAND()*0.6-0.3</f>
        <v>0.52424612294696038</v>
      </c>
      <c r="D137">
        <f ca="1">LOOKUP($B137,Sheet2!$A:$A,Sheet2!C:C)+RAND()*0.6-0.3</f>
        <v>0.52262551614384334</v>
      </c>
    </row>
    <row r="138" spans="2:4" x14ac:dyDescent="0.2">
      <c r="B138">
        <f t="shared" ca="1" si="3"/>
        <v>2</v>
      </c>
      <c r="C138">
        <f ca="1">LOOKUP($B138,Sheet2!$A:$A,Sheet2!B:B)+RAND()*0.6-0.3</f>
        <v>0.52434491548655981</v>
      </c>
      <c r="D138">
        <f ca="1">LOOKUP($B138,Sheet2!$A:$A,Sheet2!C:C)+RAND()*0.6-0.3</f>
        <v>0.79739883458812399</v>
      </c>
    </row>
    <row r="139" spans="2:4" x14ac:dyDescent="0.2">
      <c r="B139">
        <f t="shared" ca="1" si="3"/>
        <v>2</v>
      </c>
      <c r="C139">
        <f ca="1">LOOKUP($B139,Sheet2!$A:$A,Sheet2!B:B)+RAND()*0.6-0.3</f>
        <v>0.81477463021949936</v>
      </c>
      <c r="D139">
        <f ca="1">LOOKUP($B139,Sheet2!$A:$A,Sheet2!C:C)+RAND()*0.6-0.3</f>
        <v>0.62709375933527611</v>
      </c>
    </row>
    <row r="140" spans="2:4" x14ac:dyDescent="0.2">
      <c r="B140">
        <f t="shared" ca="1" si="3"/>
        <v>3</v>
      </c>
      <c r="C140">
        <f ca="1">LOOKUP($B140,Sheet2!$A:$A,Sheet2!B:B)+RAND()*0.6-0.3</f>
        <v>9.7895296374659102E-2</v>
      </c>
      <c r="D140">
        <f ca="1">LOOKUP($B140,Sheet2!$A:$A,Sheet2!C:C)+RAND()*0.6-0.3</f>
        <v>0.78129053042371432</v>
      </c>
    </row>
    <row r="141" spans="2:4" x14ac:dyDescent="0.2">
      <c r="B141">
        <f t="shared" ca="1" si="3"/>
        <v>3</v>
      </c>
      <c r="C141">
        <f ca="1">LOOKUP($B141,Sheet2!$A:$A,Sheet2!B:B)+RAND()*0.6-0.3</f>
        <v>0.54549684520209651</v>
      </c>
      <c r="D141">
        <f ca="1">LOOKUP($B141,Sheet2!$A:$A,Sheet2!C:C)+RAND()*0.6-0.3</f>
        <v>0.43987870188042905</v>
      </c>
    </row>
    <row r="142" spans="2:4" x14ac:dyDescent="0.2">
      <c r="B142">
        <f t="shared" ca="1" si="3"/>
        <v>2</v>
      </c>
      <c r="C142">
        <f ca="1">LOOKUP($B142,Sheet2!$A:$A,Sheet2!B:B)+RAND()*0.6-0.3</f>
        <v>0.42350486766979106</v>
      </c>
      <c r="D142">
        <f ca="1">LOOKUP($B142,Sheet2!$A:$A,Sheet2!C:C)+RAND()*0.6-0.3</f>
        <v>0.45565945007357661</v>
      </c>
    </row>
    <row r="143" spans="2:4" x14ac:dyDescent="0.2">
      <c r="B143">
        <f t="shared" ca="1" si="3"/>
        <v>3</v>
      </c>
      <c r="C143">
        <f ca="1">LOOKUP($B143,Sheet2!$A:$A,Sheet2!B:B)+RAND()*0.6-0.3</f>
        <v>7.6856311753441264E-2</v>
      </c>
      <c r="D143">
        <f ca="1">LOOKUP($B143,Sheet2!$A:$A,Sheet2!C:C)+RAND()*0.6-0.3</f>
        <v>0.81382930112519514</v>
      </c>
    </row>
    <row r="144" spans="2:4" x14ac:dyDescent="0.2">
      <c r="B144">
        <f t="shared" ca="1" si="3"/>
        <v>3</v>
      </c>
      <c r="C144">
        <f ca="1">LOOKUP($B144,Sheet2!$A:$A,Sheet2!B:B)+RAND()*0.6-0.3</f>
        <v>1.9997529678842385E-3</v>
      </c>
      <c r="D144">
        <f ca="1">LOOKUP($B144,Sheet2!$A:$A,Sheet2!C:C)+RAND()*0.6-0.3</f>
        <v>0.88805873913546285</v>
      </c>
    </row>
    <row r="145" spans="2:4" x14ac:dyDescent="0.2">
      <c r="B145">
        <f t="shared" ca="1" si="3"/>
        <v>1</v>
      </c>
      <c r="C145">
        <f ca="1">LOOKUP($B145,Sheet2!$A:$A,Sheet2!B:B)+RAND()*0.6-0.3</f>
        <v>0.14278222131731239</v>
      </c>
      <c r="D145">
        <f ca="1">LOOKUP($B145,Sheet2!$A:$A,Sheet2!C:C)+RAND()*0.6-0.3</f>
        <v>0.5496896880748956</v>
      </c>
    </row>
    <row r="146" spans="2:4" x14ac:dyDescent="0.2">
      <c r="B146">
        <f t="shared" ca="1" si="3"/>
        <v>1</v>
      </c>
      <c r="C146">
        <f ca="1">LOOKUP($B146,Sheet2!$A:$A,Sheet2!B:B)+RAND()*0.6-0.3</f>
        <v>0.1550945330835502</v>
      </c>
      <c r="D146">
        <f ca="1">LOOKUP($B146,Sheet2!$A:$A,Sheet2!C:C)+RAND()*0.6-0.3</f>
        <v>5.7956212412458463E-2</v>
      </c>
    </row>
    <row r="147" spans="2:4" x14ac:dyDescent="0.2">
      <c r="B147">
        <f t="shared" ca="1" si="3"/>
        <v>3</v>
      </c>
      <c r="C147">
        <f ca="1">LOOKUP($B147,Sheet2!$A:$A,Sheet2!B:B)+RAND()*0.6-0.3</f>
        <v>9.8634157547429269E-2</v>
      </c>
      <c r="D147">
        <f ca="1">LOOKUP($B147,Sheet2!$A:$A,Sheet2!C:C)+RAND()*0.6-0.3</f>
        <v>0.49563040643050443</v>
      </c>
    </row>
    <row r="148" spans="2:4" x14ac:dyDescent="0.2">
      <c r="B148">
        <f t="shared" ca="1" si="3"/>
        <v>2</v>
      </c>
      <c r="C148">
        <f ca="1">LOOKUP($B148,Sheet2!$A:$A,Sheet2!B:B)+RAND()*0.6-0.3</f>
        <v>0.95279679738566458</v>
      </c>
      <c r="D148">
        <f ca="1">LOOKUP($B148,Sheet2!$A:$A,Sheet2!C:C)+RAND()*0.6-0.3</f>
        <v>0.5568030924111107</v>
      </c>
    </row>
    <row r="149" spans="2:4" x14ac:dyDescent="0.2">
      <c r="B149">
        <f t="shared" ca="1" si="3"/>
        <v>2</v>
      </c>
      <c r="C149">
        <f ca="1">LOOKUP($B149,Sheet2!$A:$A,Sheet2!B:B)+RAND()*0.6-0.3</f>
        <v>0.85443083482756066</v>
      </c>
      <c r="D149">
        <f ca="1">LOOKUP($B149,Sheet2!$A:$A,Sheet2!C:C)+RAND()*0.6-0.3</f>
        <v>0.77028074988957118</v>
      </c>
    </row>
    <row r="150" spans="2:4" x14ac:dyDescent="0.2">
      <c r="B150">
        <f t="shared" ca="1" si="3"/>
        <v>1</v>
      </c>
      <c r="C150">
        <f ca="1">LOOKUP($B150,Sheet2!$A:$A,Sheet2!B:B)+RAND()*0.6-0.3</f>
        <v>0.57173356869424041</v>
      </c>
      <c r="D150">
        <f ca="1">LOOKUP($B150,Sheet2!$A:$A,Sheet2!C:C)+RAND()*0.6-0.3</f>
        <v>0.3025394247800422</v>
      </c>
    </row>
    <row r="151" spans="2:4" x14ac:dyDescent="0.2">
      <c r="B151">
        <f t="shared" ca="1" si="3"/>
        <v>3</v>
      </c>
      <c r="C151">
        <f ca="1">LOOKUP($B151,Sheet2!$A:$A,Sheet2!B:B)+RAND()*0.6-0.3</f>
        <v>0.35499174573123887</v>
      </c>
      <c r="D151">
        <f ca="1">LOOKUP($B151,Sheet2!$A:$A,Sheet2!C:C)+RAND()*0.6-0.3</f>
        <v>0.98080712034497175</v>
      </c>
    </row>
    <row r="152" spans="2:4" x14ac:dyDescent="0.2">
      <c r="B152">
        <f t="shared" ca="1" si="3"/>
        <v>3</v>
      </c>
      <c r="C152">
        <f ca="1">LOOKUP($B152,Sheet2!$A:$A,Sheet2!B:B)+RAND()*0.6-0.3</f>
        <v>0.44570714422134855</v>
      </c>
      <c r="D152">
        <f ca="1">LOOKUP($B152,Sheet2!$A:$A,Sheet2!C:C)+RAND()*0.6-0.3</f>
        <v>0.54633134060417454</v>
      </c>
    </row>
    <row r="153" spans="2:4" x14ac:dyDescent="0.2">
      <c r="B153">
        <f t="shared" ca="1" si="3"/>
        <v>3</v>
      </c>
      <c r="C153">
        <f ca="1">LOOKUP($B153,Sheet2!$A:$A,Sheet2!B:B)+RAND()*0.6-0.3</f>
        <v>0.56421903964319919</v>
      </c>
      <c r="D153">
        <f ca="1">LOOKUP($B153,Sheet2!$A:$A,Sheet2!C:C)+RAND()*0.6-0.3</f>
        <v>0.82877257162052365</v>
      </c>
    </row>
    <row r="154" spans="2:4" x14ac:dyDescent="0.2">
      <c r="B154">
        <f t="shared" ca="1" si="3"/>
        <v>1</v>
      </c>
      <c r="C154">
        <f ca="1">LOOKUP($B154,Sheet2!$A:$A,Sheet2!B:B)+RAND()*0.6-0.3</f>
        <v>0.47823868104940331</v>
      </c>
      <c r="D154">
        <f ca="1">LOOKUP($B154,Sheet2!$A:$A,Sheet2!C:C)+RAND()*0.6-0.3</f>
        <v>0.36774477382546428</v>
      </c>
    </row>
    <row r="155" spans="2:4" x14ac:dyDescent="0.2">
      <c r="B155">
        <f t="shared" ca="1" si="3"/>
        <v>3</v>
      </c>
      <c r="C155">
        <f ca="1">LOOKUP($B155,Sheet2!$A:$A,Sheet2!B:B)+RAND()*0.6-0.3</f>
        <v>5.3536785247020824E-2</v>
      </c>
      <c r="D155">
        <f ca="1">LOOKUP($B155,Sheet2!$A:$A,Sheet2!C:C)+RAND()*0.6-0.3</f>
        <v>0.90501783284542303</v>
      </c>
    </row>
    <row r="156" spans="2:4" x14ac:dyDescent="0.2">
      <c r="B156">
        <f t="shared" ca="1" si="3"/>
        <v>2</v>
      </c>
      <c r="C156">
        <f ca="1">LOOKUP($B156,Sheet2!$A:$A,Sheet2!B:B)+RAND()*0.6-0.3</f>
        <v>0.54730425094282853</v>
      </c>
      <c r="D156">
        <f ca="1">LOOKUP($B156,Sheet2!$A:$A,Sheet2!C:C)+RAND()*0.6-0.3</f>
        <v>0.71282776690124638</v>
      </c>
    </row>
    <row r="157" spans="2:4" x14ac:dyDescent="0.2">
      <c r="B157">
        <f t="shared" ca="1" si="3"/>
        <v>3</v>
      </c>
      <c r="C157">
        <f ca="1">LOOKUP($B157,Sheet2!$A:$A,Sheet2!B:B)+RAND()*0.6-0.3</f>
        <v>0.29546623777797737</v>
      </c>
      <c r="D157">
        <f ca="1">LOOKUP($B157,Sheet2!$A:$A,Sheet2!C:C)+RAND()*0.6-0.3</f>
        <v>0.5811935487441684</v>
      </c>
    </row>
    <row r="158" spans="2:4" x14ac:dyDescent="0.2">
      <c r="B158">
        <f t="shared" ca="1" si="3"/>
        <v>2</v>
      </c>
      <c r="C158">
        <f ca="1">LOOKUP($B158,Sheet2!$A:$A,Sheet2!B:B)+RAND()*0.6-0.3</f>
        <v>0.55207379956051983</v>
      </c>
      <c r="D158">
        <f ca="1">LOOKUP($B158,Sheet2!$A:$A,Sheet2!C:C)+RAND()*0.6-0.3</f>
        <v>0.94271141059881569</v>
      </c>
    </row>
    <row r="159" spans="2:4" x14ac:dyDescent="0.2">
      <c r="B159">
        <f t="shared" ca="1" si="3"/>
        <v>3</v>
      </c>
      <c r="C159">
        <f ca="1">LOOKUP($B159,Sheet2!$A:$A,Sheet2!B:B)+RAND()*0.6-0.3</f>
        <v>0.14141820980383774</v>
      </c>
      <c r="D159">
        <f ca="1">LOOKUP($B159,Sheet2!$A:$A,Sheet2!C:C)+RAND()*0.6-0.3</f>
        <v>0.98123208433996489</v>
      </c>
    </row>
    <row r="160" spans="2:4" x14ac:dyDescent="0.2">
      <c r="B160">
        <f t="shared" ca="1" si="3"/>
        <v>2</v>
      </c>
      <c r="C160">
        <f ca="1">LOOKUP($B160,Sheet2!$A:$A,Sheet2!B:B)+RAND()*0.6-0.3</f>
        <v>0.9120490696688941</v>
      </c>
      <c r="D160">
        <f ca="1">LOOKUP($B160,Sheet2!$A:$A,Sheet2!C:C)+RAND()*0.6-0.3</f>
        <v>0.62486960568858652</v>
      </c>
    </row>
    <row r="161" spans="2:4" x14ac:dyDescent="0.2">
      <c r="B161">
        <f t="shared" ca="1" si="3"/>
        <v>3</v>
      </c>
      <c r="C161">
        <f ca="1">LOOKUP($B161,Sheet2!$A:$A,Sheet2!B:B)+RAND()*0.6-0.3</f>
        <v>0.42590131419645544</v>
      </c>
      <c r="D161">
        <f ca="1">LOOKUP($B161,Sheet2!$A:$A,Sheet2!C:C)+RAND()*0.6-0.3</f>
        <v>0.51861914824717115</v>
      </c>
    </row>
    <row r="162" spans="2:4" x14ac:dyDescent="0.2">
      <c r="B162">
        <f t="shared" ca="1" si="3"/>
        <v>3</v>
      </c>
      <c r="C162">
        <f ca="1">LOOKUP($B162,Sheet2!$A:$A,Sheet2!B:B)+RAND()*0.6-0.3</f>
        <v>0.36386381458123568</v>
      </c>
      <c r="D162">
        <f ca="1">LOOKUP($B162,Sheet2!$A:$A,Sheet2!C:C)+RAND()*0.6-0.3</f>
        <v>0.92459412188989609</v>
      </c>
    </row>
    <row r="163" spans="2:4" x14ac:dyDescent="0.2">
      <c r="B163">
        <f t="shared" ca="1" si="3"/>
        <v>1</v>
      </c>
      <c r="C163">
        <f ca="1">LOOKUP($B163,Sheet2!$A:$A,Sheet2!B:B)+RAND()*0.6-0.3</f>
        <v>0.39098173647862783</v>
      </c>
      <c r="D163">
        <f ca="1">LOOKUP($B163,Sheet2!$A:$A,Sheet2!C:C)+RAND()*0.6-0.3</f>
        <v>0.48858547632855781</v>
      </c>
    </row>
    <row r="164" spans="2:4" x14ac:dyDescent="0.2">
      <c r="B164">
        <f t="shared" ca="1" si="3"/>
        <v>3</v>
      </c>
      <c r="C164">
        <f ca="1">LOOKUP($B164,Sheet2!$A:$A,Sheet2!B:B)+RAND()*0.6-0.3</f>
        <v>0.11554143280786738</v>
      </c>
      <c r="D164">
        <f ca="1">LOOKUP($B164,Sheet2!$A:$A,Sheet2!C:C)+RAND()*0.6-0.3</f>
        <v>0.66994010203100629</v>
      </c>
    </row>
    <row r="165" spans="2:4" x14ac:dyDescent="0.2">
      <c r="B165">
        <f t="shared" ca="1" si="3"/>
        <v>2</v>
      </c>
      <c r="C165">
        <f ca="1">LOOKUP($B165,Sheet2!$A:$A,Sheet2!B:B)+RAND()*0.6-0.3</f>
        <v>0.46922872839557167</v>
      </c>
      <c r="D165">
        <f ca="1">LOOKUP($B165,Sheet2!$A:$A,Sheet2!C:C)+RAND()*0.6-0.3</f>
        <v>0.64876130460524872</v>
      </c>
    </row>
    <row r="166" spans="2:4" x14ac:dyDescent="0.2">
      <c r="B166">
        <f t="shared" ca="1" si="3"/>
        <v>1</v>
      </c>
      <c r="C166">
        <f ca="1">LOOKUP($B166,Sheet2!$A:$A,Sheet2!B:B)+RAND()*0.6-0.3</f>
        <v>0.42414494782074269</v>
      </c>
      <c r="D166">
        <f ca="1">LOOKUP($B166,Sheet2!$A:$A,Sheet2!C:C)+RAND()*0.6-0.3</f>
        <v>0.37125928644713474</v>
      </c>
    </row>
    <row r="167" spans="2:4" x14ac:dyDescent="0.2">
      <c r="B167">
        <f t="shared" ca="1" si="3"/>
        <v>3</v>
      </c>
      <c r="C167">
        <f ca="1">LOOKUP($B167,Sheet2!$A:$A,Sheet2!B:B)+RAND()*0.6-0.3</f>
        <v>1.1749146582074377E-2</v>
      </c>
      <c r="D167">
        <f ca="1">LOOKUP($B167,Sheet2!$A:$A,Sheet2!C:C)+RAND()*0.6-0.3</f>
        <v>0.61513192019121665</v>
      </c>
    </row>
    <row r="168" spans="2:4" x14ac:dyDescent="0.2">
      <c r="B168">
        <f t="shared" ca="1" si="3"/>
        <v>1</v>
      </c>
      <c r="C168">
        <f ca="1">LOOKUP($B168,Sheet2!$A:$A,Sheet2!B:B)+RAND()*0.6-0.3</f>
        <v>0.39961414954446745</v>
      </c>
      <c r="D168">
        <f ca="1">LOOKUP($B168,Sheet2!$A:$A,Sheet2!C:C)+RAND()*0.6-0.3</f>
        <v>0.4549012724771983</v>
      </c>
    </row>
    <row r="169" spans="2:4" x14ac:dyDescent="0.2">
      <c r="B169">
        <f t="shared" ca="1" si="3"/>
        <v>2</v>
      </c>
      <c r="C169">
        <f ca="1">LOOKUP($B169,Sheet2!$A:$A,Sheet2!B:B)+RAND()*0.6-0.3</f>
        <v>0.80899543801846185</v>
      </c>
      <c r="D169">
        <f ca="1">LOOKUP($B169,Sheet2!$A:$A,Sheet2!C:C)+RAND()*0.6-0.3</f>
        <v>0.91652641959018788</v>
      </c>
    </row>
    <row r="170" spans="2:4" x14ac:dyDescent="0.2">
      <c r="B170">
        <f t="shared" ca="1" si="3"/>
        <v>2</v>
      </c>
      <c r="C170">
        <f ca="1">LOOKUP($B170,Sheet2!$A:$A,Sheet2!B:B)+RAND()*0.6-0.3</f>
        <v>0.5946487769280866</v>
      </c>
      <c r="D170">
        <f ca="1">LOOKUP($B170,Sheet2!$A:$A,Sheet2!C:C)+RAND()*0.6-0.3</f>
        <v>0.97878281982260895</v>
      </c>
    </row>
    <row r="171" spans="2:4" x14ac:dyDescent="0.2">
      <c r="B171">
        <f t="shared" ca="1" si="3"/>
        <v>2</v>
      </c>
      <c r="C171">
        <f ca="1">LOOKUP($B171,Sheet2!$A:$A,Sheet2!B:B)+RAND()*0.6-0.3</f>
        <v>0.57952000350998678</v>
      </c>
      <c r="D171">
        <f ca="1">LOOKUP($B171,Sheet2!$A:$A,Sheet2!C:C)+RAND()*0.6-0.3</f>
        <v>0.85324060161790283</v>
      </c>
    </row>
    <row r="172" spans="2:4" x14ac:dyDescent="0.2">
      <c r="B172">
        <f t="shared" ca="1" si="3"/>
        <v>2</v>
      </c>
      <c r="C172">
        <f ca="1">LOOKUP($B172,Sheet2!$A:$A,Sheet2!B:B)+RAND()*0.6-0.3</f>
        <v>0.53271586187254871</v>
      </c>
      <c r="D172">
        <f ca="1">LOOKUP($B172,Sheet2!$A:$A,Sheet2!C:C)+RAND()*0.6-0.3</f>
        <v>0.51155661141144271</v>
      </c>
    </row>
    <row r="173" spans="2:4" x14ac:dyDescent="0.2">
      <c r="B173">
        <f t="shared" ca="1" si="3"/>
        <v>3</v>
      </c>
      <c r="C173">
        <f ca="1">LOOKUP($B173,Sheet2!$A:$A,Sheet2!B:B)+RAND()*0.6-0.3</f>
        <v>0.24375588455243463</v>
      </c>
      <c r="D173">
        <f ca="1">LOOKUP($B173,Sheet2!$A:$A,Sheet2!C:C)+RAND()*0.6-0.3</f>
        <v>0.7227799501583656</v>
      </c>
    </row>
    <row r="174" spans="2:4" x14ac:dyDescent="0.2">
      <c r="B174">
        <f t="shared" ca="1" si="3"/>
        <v>1</v>
      </c>
      <c r="C174">
        <f ca="1">LOOKUP($B174,Sheet2!$A:$A,Sheet2!B:B)+RAND()*0.6-0.3</f>
        <v>0.20984429047080294</v>
      </c>
      <c r="D174">
        <f ca="1">LOOKUP($B174,Sheet2!$A:$A,Sheet2!C:C)+RAND()*0.6-0.3</f>
        <v>0.55739711679516679</v>
      </c>
    </row>
    <row r="175" spans="2:4" x14ac:dyDescent="0.2">
      <c r="B175">
        <f t="shared" ca="1" si="3"/>
        <v>1</v>
      </c>
      <c r="C175">
        <f ca="1">LOOKUP($B175,Sheet2!$A:$A,Sheet2!B:B)+RAND()*0.6-0.3</f>
        <v>0.11316779731733434</v>
      </c>
      <c r="D175">
        <f ca="1">LOOKUP($B175,Sheet2!$A:$A,Sheet2!C:C)+RAND()*0.6-0.3</f>
        <v>0.24318427331735487</v>
      </c>
    </row>
    <row r="176" spans="2:4" x14ac:dyDescent="0.2">
      <c r="B176">
        <f t="shared" ca="1" si="3"/>
        <v>1</v>
      </c>
      <c r="C176">
        <f ca="1">LOOKUP($B176,Sheet2!$A:$A,Sheet2!B:B)+RAND()*0.6-0.3</f>
        <v>0.31127575216981601</v>
      </c>
      <c r="D176">
        <f ca="1">LOOKUP($B176,Sheet2!$A:$A,Sheet2!C:C)+RAND()*0.6-0.3</f>
        <v>0.46872412787357748</v>
      </c>
    </row>
    <row r="177" spans="2:4" x14ac:dyDescent="0.2">
      <c r="B177">
        <f t="shared" ca="1" si="3"/>
        <v>1</v>
      </c>
      <c r="C177">
        <f ca="1">LOOKUP($B177,Sheet2!$A:$A,Sheet2!B:B)+RAND()*0.6-0.3</f>
        <v>0.21690537250942205</v>
      </c>
      <c r="D177">
        <f ca="1">LOOKUP($B177,Sheet2!$A:$A,Sheet2!C:C)+RAND()*0.6-0.3</f>
        <v>0.40833631719791691</v>
      </c>
    </row>
    <row r="178" spans="2:4" x14ac:dyDescent="0.2">
      <c r="B178">
        <f t="shared" ca="1" si="3"/>
        <v>1</v>
      </c>
      <c r="C178">
        <f ca="1">LOOKUP($B178,Sheet2!$A:$A,Sheet2!B:B)+RAND()*0.6-0.3</f>
        <v>0.20630113393867494</v>
      </c>
      <c r="D178">
        <f ca="1">LOOKUP($B178,Sheet2!$A:$A,Sheet2!C:C)+RAND()*0.6-0.3</f>
        <v>0.29031774555208006</v>
      </c>
    </row>
    <row r="179" spans="2:4" x14ac:dyDescent="0.2">
      <c r="B179">
        <f t="shared" ca="1" si="3"/>
        <v>1</v>
      </c>
      <c r="C179">
        <f ca="1">LOOKUP($B179,Sheet2!$A:$A,Sheet2!B:B)+RAND()*0.6-0.3</f>
        <v>9.4924687087266757E-2</v>
      </c>
      <c r="D179">
        <f ca="1">LOOKUP($B179,Sheet2!$A:$A,Sheet2!C:C)+RAND()*0.6-0.3</f>
        <v>9.2947142037203001E-2</v>
      </c>
    </row>
    <row r="180" spans="2:4" x14ac:dyDescent="0.2">
      <c r="B180">
        <f t="shared" ca="1" si="3"/>
        <v>2</v>
      </c>
      <c r="C180">
        <f ca="1">LOOKUP($B180,Sheet2!$A:$A,Sheet2!B:B)+RAND()*0.6-0.3</f>
        <v>0.93823742862754922</v>
      </c>
      <c r="D180">
        <f ca="1">LOOKUP($B180,Sheet2!$A:$A,Sheet2!C:C)+RAND()*0.6-0.3</f>
        <v>0.7558667636938905</v>
      </c>
    </row>
    <row r="181" spans="2:4" x14ac:dyDescent="0.2">
      <c r="B181">
        <f t="shared" ca="1" si="3"/>
        <v>2</v>
      </c>
      <c r="C181">
        <f ca="1">LOOKUP($B181,Sheet2!$A:$A,Sheet2!B:B)+RAND()*0.6-0.3</f>
        <v>0.59692528044746695</v>
      </c>
      <c r="D181">
        <f ca="1">LOOKUP($B181,Sheet2!$A:$A,Sheet2!C:C)+RAND()*0.6-0.3</f>
        <v>0.73911404673576864</v>
      </c>
    </row>
    <row r="182" spans="2:4" x14ac:dyDescent="0.2">
      <c r="B182">
        <f t="shared" ca="1" si="3"/>
        <v>2</v>
      </c>
      <c r="C182">
        <f ca="1">LOOKUP($B182,Sheet2!$A:$A,Sheet2!B:B)+RAND()*0.6-0.3</f>
        <v>0.47676645099606124</v>
      </c>
      <c r="D182">
        <f ca="1">LOOKUP($B182,Sheet2!$A:$A,Sheet2!C:C)+RAND()*0.6-0.3</f>
        <v>0.51225472150021778</v>
      </c>
    </row>
    <row r="183" spans="2:4" x14ac:dyDescent="0.2">
      <c r="B183">
        <f t="shared" ca="1" si="3"/>
        <v>3</v>
      </c>
      <c r="C183">
        <f ca="1">LOOKUP($B183,Sheet2!$A:$A,Sheet2!B:B)+RAND()*0.6-0.3</f>
        <v>0.49483013569457773</v>
      </c>
      <c r="D183">
        <f ca="1">LOOKUP($B183,Sheet2!$A:$A,Sheet2!C:C)+RAND()*0.6-0.3</f>
        <v>0.67174028791103413</v>
      </c>
    </row>
    <row r="184" spans="2:4" x14ac:dyDescent="0.2">
      <c r="B184">
        <f t="shared" ca="1" si="3"/>
        <v>1</v>
      </c>
      <c r="C184">
        <f ca="1">LOOKUP($B184,Sheet2!$A:$A,Sheet2!B:B)+RAND()*0.6-0.3</f>
        <v>0.18830990147750831</v>
      </c>
      <c r="D184">
        <f ca="1">LOOKUP($B184,Sheet2!$A:$A,Sheet2!C:C)+RAND()*0.6-0.3</f>
        <v>0.34337045649817127</v>
      </c>
    </row>
    <row r="185" spans="2:4" x14ac:dyDescent="0.2">
      <c r="B185">
        <f t="shared" ca="1" si="3"/>
        <v>2</v>
      </c>
      <c r="C185">
        <f ca="1">LOOKUP($B185,Sheet2!$A:$A,Sheet2!B:B)+RAND()*0.6-0.3</f>
        <v>0.57945219860603236</v>
      </c>
      <c r="D185">
        <f ca="1">LOOKUP($B185,Sheet2!$A:$A,Sheet2!C:C)+RAND()*0.6-0.3</f>
        <v>0.69767304473496616</v>
      </c>
    </row>
    <row r="186" spans="2:4" x14ac:dyDescent="0.2">
      <c r="B186">
        <f t="shared" ca="1" si="3"/>
        <v>1</v>
      </c>
      <c r="C186">
        <f ca="1">LOOKUP($B186,Sheet2!$A:$A,Sheet2!B:B)+RAND()*0.6-0.3</f>
        <v>2.9222204174196631E-2</v>
      </c>
      <c r="D186">
        <f ca="1">LOOKUP($B186,Sheet2!$A:$A,Sheet2!C:C)+RAND()*0.6-0.3</f>
        <v>0.37894935258551748</v>
      </c>
    </row>
    <row r="187" spans="2:4" x14ac:dyDescent="0.2">
      <c r="B187">
        <f t="shared" ca="1" si="3"/>
        <v>1</v>
      </c>
      <c r="C187">
        <f ca="1">LOOKUP($B187,Sheet2!$A:$A,Sheet2!B:B)+RAND()*0.6-0.3</f>
        <v>0.59089797816474721</v>
      </c>
      <c r="D187">
        <f ca="1">LOOKUP($B187,Sheet2!$A:$A,Sheet2!C:C)+RAND()*0.6-0.3</f>
        <v>0.1568898331262491</v>
      </c>
    </row>
    <row r="188" spans="2:4" x14ac:dyDescent="0.2">
      <c r="B188">
        <f t="shared" ca="1" si="3"/>
        <v>1</v>
      </c>
      <c r="C188">
        <f ca="1">LOOKUP($B188,Sheet2!$A:$A,Sheet2!B:B)+RAND()*0.6-0.3</f>
        <v>0.21504309046150044</v>
      </c>
      <c r="D188">
        <f ca="1">LOOKUP($B188,Sheet2!$A:$A,Sheet2!C:C)+RAND()*0.6-0.3</f>
        <v>6.3192052823549449E-2</v>
      </c>
    </row>
    <row r="189" spans="2:4" x14ac:dyDescent="0.2">
      <c r="B189">
        <f t="shared" ca="1" si="3"/>
        <v>2</v>
      </c>
      <c r="C189">
        <f ca="1">LOOKUP($B189,Sheet2!$A:$A,Sheet2!B:B)+RAND()*0.6-0.3</f>
        <v>0.76871382477405326</v>
      </c>
      <c r="D189">
        <f ca="1">LOOKUP($B189,Sheet2!$A:$A,Sheet2!C:C)+RAND()*0.6-0.3</f>
        <v>0.80768937326196055</v>
      </c>
    </row>
    <row r="190" spans="2:4" x14ac:dyDescent="0.2">
      <c r="B190">
        <f t="shared" ca="1" si="3"/>
        <v>3</v>
      </c>
      <c r="C190">
        <f ca="1">LOOKUP($B190,Sheet2!$A:$A,Sheet2!B:B)+RAND()*0.6-0.3</f>
        <v>0.26328573596741994</v>
      </c>
      <c r="D190">
        <f ca="1">LOOKUP($B190,Sheet2!$A:$A,Sheet2!C:C)+RAND()*0.6-0.3</f>
        <v>0.93521720884124515</v>
      </c>
    </row>
    <row r="191" spans="2:4" x14ac:dyDescent="0.2">
      <c r="B191">
        <f t="shared" ca="1" si="3"/>
        <v>3</v>
      </c>
      <c r="C191">
        <f ca="1">LOOKUP($B191,Sheet2!$A:$A,Sheet2!B:B)+RAND()*0.6-0.3</f>
        <v>0.56780655212455167</v>
      </c>
      <c r="D191">
        <f ca="1">LOOKUP($B191,Sheet2!$A:$A,Sheet2!C:C)+RAND()*0.6-0.3</f>
        <v>0.53231245260489302</v>
      </c>
    </row>
    <row r="192" spans="2:4" x14ac:dyDescent="0.2">
      <c r="B192">
        <f t="shared" ca="1" si="3"/>
        <v>3</v>
      </c>
      <c r="C192">
        <f ca="1">LOOKUP($B192,Sheet2!$A:$A,Sheet2!B:B)+RAND()*0.6-0.3</f>
        <v>6.2641718894670351E-2</v>
      </c>
      <c r="D192">
        <f ca="1">LOOKUP($B192,Sheet2!$A:$A,Sheet2!C:C)+RAND()*0.6-0.3</f>
        <v>0.85473380220143014</v>
      </c>
    </row>
    <row r="193" spans="2:4" x14ac:dyDescent="0.2">
      <c r="B193">
        <f t="shared" ca="1" si="3"/>
        <v>3</v>
      </c>
      <c r="C193">
        <f ca="1">LOOKUP($B193,Sheet2!$A:$A,Sheet2!B:B)+RAND()*0.6-0.3</f>
        <v>0.55632261850506848</v>
      </c>
      <c r="D193">
        <f ca="1">LOOKUP($B193,Sheet2!$A:$A,Sheet2!C:C)+RAND()*0.6-0.3</f>
        <v>0.72786908931289784</v>
      </c>
    </row>
    <row r="194" spans="2:4" x14ac:dyDescent="0.2">
      <c r="B194">
        <f t="shared" ca="1" si="3"/>
        <v>3</v>
      </c>
      <c r="C194">
        <f ca="1">LOOKUP($B194,Sheet2!$A:$A,Sheet2!B:B)+RAND()*0.6-0.3</f>
        <v>8.0916327394761234E-2</v>
      </c>
      <c r="D194">
        <f ca="1">LOOKUP($B194,Sheet2!$A:$A,Sheet2!C:C)+RAND()*0.6-0.3</f>
        <v>0.82154793258453007</v>
      </c>
    </row>
    <row r="195" spans="2:4" x14ac:dyDescent="0.2">
      <c r="B195">
        <f t="shared" ref="B195:B258" ca="1" si="4">TRUNC(RAND()*3)+1</f>
        <v>3</v>
      </c>
      <c r="C195">
        <f ca="1">LOOKUP($B195,Sheet2!$A:$A,Sheet2!B:B)+RAND()*0.6-0.3</f>
        <v>0.55460642188137244</v>
      </c>
      <c r="D195">
        <f ca="1">LOOKUP($B195,Sheet2!$A:$A,Sheet2!C:C)+RAND()*0.6-0.3</f>
        <v>0.41954760934621932</v>
      </c>
    </row>
    <row r="196" spans="2:4" x14ac:dyDescent="0.2">
      <c r="B196">
        <f t="shared" ca="1" si="4"/>
        <v>2</v>
      </c>
      <c r="C196">
        <f ca="1">LOOKUP($B196,Sheet2!$A:$A,Sheet2!B:B)+RAND()*0.6-0.3</f>
        <v>0.60514851061263064</v>
      </c>
      <c r="D196">
        <f ca="1">LOOKUP($B196,Sheet2!$A:$A,Sheet2!C:C)+RAND()*0.6-0.3</f>
        <v>0.82458002596209523</v>
      </c>
    </row>
    <row r="197" spans="2:4" x14ac:dyDescent="0.2">
      <c r="B197">
        <f t="shared" ca="1" si="4"/>
        <v>1</v>
      </c>
      <c r="C197">
        <f ca="1">LOOKUP($B197,Sheet2!$A:$A,Sheet2!B:B)+RAND()*0.6-0.3</f>
        <v>0.44564515541115507</v>
      </c>
      <c r="D197">
        <f ca="1">LOOKUP($B197,Sheet2!$A:$A,Sheet2!C:C)+RAND()*0.6-0.3</f>
        <v>0.29393064201523494</v>
      </c>
    </row>
    <row r="198" spans="2:4" x14ac:dyDescent="0.2">
      <c r="B198">
        <f t="shared" ca="1" si="4"/>
        <v>3</v>
      </c>
      <c r="C198">
        <f ca="1">LOOKUP($B198,Sheet2!$A:$A,Sheet2!B:B)+RAND()*0.6-0.3</f>
        <v>0.20317431075365627</v>
      </c>
      <c r="D198">
        <f ca="1">LOOKUP($B198,Sheet2!$A:$A,Sheet2!C:C)+RAND()*0.6-0.3</f>
        <v>0.55970521001414331</v>
      </c>
    </row>
    <row r="199" spans="2:4" x14ac:dyDescent="0.2">
      <c r="B199">
        <f t="shared" ca="1" si="4"/>
        <v>3</v>
      </c>
      <c r="C199">
        <f ca="1">LOOKUP($B199,Sheet2!$A:$A,Sheet2!B:B)+RAND()*0.6-0.3</f>
        <v>0.20676523065152436</v>
      </c>
      <c r="D199">
        <f ca="1">LOOKUP($B199,Sheet2!$A:$A,Sheet2!C:C)+RAND()*0.6-0.3</f>
        <v>0.82365077325072722</v>
      </c>
    </row>
    <row r="200" spans="2:4" x14ac:dyDescent="0.2">
      <c r="B200">
        <f t="shared" ca="1" si="4"/>
        <v>2</v>
      </c>
      <c r="C200">
        <f ca="1">LOOKUP($B200,Sheet2!$A:$A,Sheet2!B:B)+RAND()*0.6-0.3</f>
        <v>0.40673960947221993</v>
      </c>
      <c r="D200">
        <f ca="1">LOOKUP($B200,Sheet2!$A:$A,Sheet2!C:C)+RAND()*0.6-0.3</f>
        <v>0.95502519330330493</v>
      </c>
    </row>
    <row r="201" spans="2:4" x14ac:dyDescent="0.2">
      <c r="B201">
        <f t="shared" ca="1" si="4"/>
        <v>1</v>
      </c>
      <c r="C201">
        <f ca="1">LOOKUP($B201,Sheet2!$A:$A,Sheet2!B:B)+RAND()*0.6-0.3</f>
        <v>0.20184789175810952</v>
      </c>
      <c r="D201">
        <f ca="1">LOOKUP($B201,Sheet2!$A:$A,Sheet2!C:C)+RAND()*0.6-0.3</f>
        <v>0.24576954779413357</v>
      </c>
    </row>
    <row r="202" spans="2:4" x14ac:dyDescent="0.2">
      <c r="B202">
        <f t="shared" ca="1" si="4"/>
        <v>3</v>
      </c>
      <c r="C202">
        <f ca="1">LOOKUP($B202,Sheet2!$A:$A,Sheet2!B:B)+RAND()*0.6-0.3</f>
        <v>0.25076221228112111</v>
      </c>
      <c r="D202">
        <f ca="1">LOOKUP($B202,Sheet2!$A:$A,Sheet2!C:C)+RAND()*0.6-0.3</f>
        <v>0.83842002327371135</v>
      </c>
    </row>
    <row r="203" spans="2:4" x14ac:dyDescent="0.2">
      <c r="B203">
        <f t="shared" ca="1" si="4"/>
        <v>1</v>
      </c>
      <c r="C203">
        <f ca="1">LOOKUP($B203,Sheet2!$A:$A,Sheet2!B:B)+RAND()*0.6-0.3</f>
        <v>0.26847095513992209</v>
      </c>
      <c r="D203">
        <f ca="1">LOOKUP($B203,Sheet2!$A:$A,Sheet2!C:C)+RAND()*0.6-0.3</f>
        <v>0.17532672250614023</v>
      </c>
    </row>
    <row r="204" spans="2:4" x14ac:dyDescent="0.2">
      <c r="B204">
        <f t="shared" ca="1" si="4"/>
        <v>1</v>
      </c>
      <c r="C204">
        <f ca="1">LOOKUP($B204,Sheet2!$A:$A,Sheet2!B:B)+RAND()*0.6-0.3</f>
        <v>0.34972727478848803</v>
      </c>
      <c r="D204">
        <f ca="1">LOOKUP($B204,Sheet2!$A:$A,Sheet2!C:C)+RAND()*0.6-0.3</f>
        <v>0.38138955636313293</v>
      </c>
    </row>
    <row r="205" spans="2:4" x14ac:dyDescent="0.2">
      <c r="B205">
        <f t="shared" ca="1" si="4"/>
        <v>2</v>
      </c>
      <c r="C205">
        <f ca="1">LOOKUP($B205,Sheet2!$A:$A,Sheet2!B:B)+RAND()*0.6-0.3</f>
        <v>0.75813376530330734</v>
      </c>
      <c r="D205">
        <f ca="1">LOOKUP($B205,Sheet2!$A:$A,Sheet2!C:C)+RAND()*0.6-0.3</f>
        <v>0.83619240576466036</v>
      </c>
    </row>
    <row r="206" spans="2:4" x14ac:dyDescent="0.2">
      <c r="B206">
        <f t="shared" ca="1" si="4"/>
        <v>1</v>
      </c>
      <c r="C206">
        <f ca="1">LOOKUP($B206,Sheet2!$A:$A,Sheet2!B:B)+RAND()*0.6-0.3</f>
        <v>0.42068862143413405</v>
      </c>
      <c r="D206">
        <f ca="1">LOOKUP($B206,Sheet2!$A:$A,Sheet2!C:C)+RAND()*0.6-0.3</f>
        <v>0.41799297061456758</v>
      </c>
    </row>
    <row r="207" spans="2:4" x14ac:dyDescent="0.2">
      <c r="B207">
        <f t="shared" ca="1" si="4"/>
        <v>3</v>
      </c>
      <c r="C207">
        <f ca="1">LOOKUP($B207,Sheet2!$A:$A,Sheet2!B:B)+RAND()*0.6-0.3</f>
        <v>3.6368055044915248E-3</v>
      </c>
      <c r="D207">
        <f ca="1">LOOKUP($B207,Sheet2!$A:$A,Sheet2!C:C)+RAND()*0.6-0.3</f>
        <v>0.44980353309280968</v>
      </c>
    </row>
    <row r="208" spans="2:4" x14ac:dyDescent="0.2">
      <c r="B208">
        <f t="shared" ca="1" si="4"/>
        <v>1</v>
      </c>
      <c r="C208">
        <f ca="1">LOOKUP($B208,Sheet2!$A:$A,Sheet2!B:B)+RAND()*0.6-0.3</f>
        <v>0.29344484546250388</v>
      </c>
      <c r="D208">
        <f ca="1">LOOKUP($B208,Sheet2!$A:$A,Sheet2!C:C)+RAND()*0.6-0.3</f>
        <v>0.50921937029577169</v>
      </c>
    </row>
    <row r="209" spans="2:4" x14ac:dyDescent="0.2">
      <c r="B209">
        <f t="shared" ca="1" si="4"/>
        <v>1</v>
      </c>
      <c r="C209">
        <f ca="1">LOOKUP($B209,Sheet2!$A:$A,Sheet2!B:B)+RAND()*0.6-0.3</f>
        <v>0.35667257354961418</v>
      </c>
      <c r="D209">
        <f ca="1">LOOKUP($B209,Sheet2!$A:$A,Sheet2!C:C)+RAND()*0.6-0.3</f>
        <v>9.3050902658890045E-2</v>
      </c>
    </row>
    <row r="210" spans="2:4" x14ac:dyDescent="0.2">
      <c r="B210">
        <f t="shared" ca="1" si="4"/>
        <v>1</v>
      </c>
      <c r="C210">
        <f ca="1">LOOKUP($B210,Sheet2!$A:$A,Sheet2!B:B)+RAND()*0.6-0.3</f>
        <v>0.58069345404535166</v>
      </c>
      <c r="D210">
        <f ca="1">LOOKUP($B210,Sheet2!$A:$A,Sheet2!C:C)+RAND()*0.6-0.3</f>
        <v>0.45727436987244968</v>
      </c>
    </row>
    <row r="211" spans="2:4" x14ac:dyDescent="0.2">
      <c r="B211">
        <f t="shared" ca="1" si="4"/>
        <v>1</v>
      </c>
      <c r="C211">
        <f ca="1">LOOKUP($B211,Sheet2!$A:$A,Sheet2!B:B)+RAND()*0.6-0.3</f>
        <v>5.8472318753464592E-2</v>
      </c>
      <c r="D211">
        <f ca="1">LOOKUP($B211,Sheet2!$A:$A,Sheet2!C:C)+RAND()*0.6-0.3</f>
        <v>0.58068093380190611</v>
      </c>
    </row>
    <row r="212" spans="2:4" x14ac:dyDescent="0.2">
      <c r="B212">
        <f t="shared" ca="1" si="4"/>
        <v>3</v>
      </c>
      <c r="C212">
        <f ca="1">LOOKUP($B212,Sheet2!$A:$A,Sheet2!B:B)+RAND()*0.6-0.3</f>
        <v>3.9271841936979079E-2</v>
      </c>
      <c r="D212">
        <f ca="1">LOOKUP($B212,Sheet2!$A:$A,Sheet2!C:C)+RAND()*0.6-0.3</f>
        <v>0.80077237150728764</v>
      </c>
    </row>
    <row r="213" spans="2:4" x14ac:dyDescent="0.2">
      <c r="B213">
        <f t="shared" ca="1" si="4"/>
        <v>2</v>
      </c>
      <c r="C213">
        <f ca="1">LOOKUP($B213,Sheet2!$A:$A,Sheet2!B:B)+RAND()*0.6-0.3</f>
        <v>0.58834343453163118</v>
      </c>
      <c r="D213">
        <f ca="1">LOOKUP($B213,Sheet2!$A:$A,Sheet2!C:C)+RAND()*0.6-0.3</f>
        <v>0.62128300720016827</v>
      </c>
    </row>
    <row r="214" spans="2:4" x14ac:dyDescent="0.2">
      <c r="B214">
        <f t="shared" ca="1" si="4"/>
        <v>3</v>
      </c>
      <c r="C214">
        <f ca="1">LOOKUP($B214,Sheet2!$A:$A,Sheet2!B:B)+RAND()*0.6-0.3</f>
        <v>0.52840907272784898</v>
      </c>
      <c r="D214">
        <f ca="1">LOOKUP($B214,Sheet2!$A:$A,Sheet2!C:C)+RAND()*0.6-0.3</f>
        <v>0.87807382686352331</v>
      </c>
    </row>
    <row r="215" spans="2:4" x14ac:dyDescent="0.2">
      <c r="B215">
        <f t="shared" ca="1" si="4"/>
        <v>1</v>
      </c>
      <c r="C215">
        <f ca="1">LOOKUP($B215,Sheet2!$A:$A,Sheet2!B:B)+RAND()*0.6-0.3</f>
        <v>0.17138955216091228</v>
      </c>
      <c r="D215">
        <f ca="1">LOOKUP($B215,Sheet2!$A:$A,Sheet2!C:C)+RAND()*0.6-0.3</f>
        <v>4.5298114378062193E-2</v>
      </c>
    </row>
    <row r="216" spans="2:4" x14ac:dyDescent="0.2">
      <c r="B216">
        <f t="shared" ca="1" si="4"/>
        <v>1</v>
      </c>
      <c r="C216">
        <f ca="1">LOOKUP($B216,Sheet2!$A:$A,Sheet2!B:B)+RAND()*0.6-0.3</f>
        <v>5.692116450528556E-2</v>
      </c>
      <c r="D216">
        <f ca="1">LOOKUP($B216,Sheet2!$A:$A,Sheet2!C:C)+RAND()*0.6-0.3</f>
        <v>0.49479704854323686</v>
      </c>
    </row>
    <row r="217" spans="2:4" x14ac:dyDescent="0.2">
      <c r="B217">
        <f t="shared" ca="1" si="4"/>
        <v>3</v>
      </c>
      <c r="C217">
        <f ca="1">LOOKUP($B217,Sheet2!$A:$A,Sheet2!B:B)+RAND()*0.6-0.3</f>
        <v>8.3947445310241398E-2</v>
      </c>
      <c r="D217">
        <f ca="1">LOOKUP($B217,Sheet2!$A:$A,Sheet2!C:C)+RAND()*0.6-0.3</f>
        <v>0.50872304906181065</v>
      </c>
    </row>
    <row r="218" spans="2:4" x14ac:dyDescent="0.2">
      <c r="B218">
        <f t="shared" ca="1" si="4"/>
        <v>3</v>
      </c>
      <c r="C218">
        <f ca="1">LOOKUP($B218,Sheet2!$A:$A,Sheet2!B:B)+RAND()*0.6-0.3</f>
        <v>0.20383267773036445</v>
      </c>
      <c r="D218">
        <f ca="1">LOOKUP($B218,Sheet2!$A:$A,Sheet2!C:C)+RAND()*0.6-0.3</f>
        <v>0.98026365751582789</v>
      </c>
    </row>
    <row r="219" spans="2:4" x14ac:dyDescent="0.2">
      <c r="B219">
        <f t="shared" ca="1" si="4"/>
        <v>3</v>
      </c>
      <c r="C219">
        <f ca="1">LOOKUP($B219,Sheet2!$A:$A,Sheet2!B:B)+RAND()*0.6-0.3</f>
        <v>0.48455328303876027</v>
      </c>
      <c r="D219">
        <f ca="1">LOOKUP($B219,Sheet2!$A:$A,Sheet2!C:C)+RAND()*0.6-0.3</f>
        <v>0.95049810017089054</v>
      </c>
    </row>
    <row r="220" spans="2:4" x14ac:dyDescent="0.2">
      <c r="B220">
        <f t="shared" ca="1" si="4"/>
        <v>1</v>
      </c>
      <c r="C220">
        <f ca="1">LOOKUP($B220,Sheet2!$A:$A,Sheet2!B:B)+RAND()*0.6-0.3</f>
        <v>0.45351189215784166</v>
      </c>
      <c r="D220">
        <f ca="1">LOOKUP($B220,Sheet2!$A:$A,Sheet2!C:C)+RAND()*0.6-0.3</f>
        <v>4.4576185187013562E-2</v>
      </c>
    </row>
    <row r="221" spans="2:4" x14ac:dyDescent="0.2">
      <c r="B221">
        <f t="shared" ca="1" si="4"/>
        <v>1</v>
      </c>
      <c r="C221">
        <f ca="1">LOOKUP($B221,Sheet2!$A:$A,Sheet2!B:B)+RAND()*0.6-0.3</f>
        <v>0.28974621281820895</v>
      </c>
      <c r="D221">
        <f ca="1">LOOKUP($B221,Sheet2!$A:$A,Sheet2!C:C)+RAND()*0.6-0.3</f>
        <v>6.0026387882338383E-2</v>
      </c>
    </row>
    <row r="222" spans="2:4" x14ac:dyDescent="0.2">
      <c r="B222">
        <f t="shared" ca="1" si="4"/>
        <v>2</v>
      </c>
      <c r="C222">
        <f ca="1">LOOKUP($B222,Sheet2!$A:$A,Sheet2!B:B)+RAND()*0.6-0.3</f>
        <v>0.85038642253824537</v>
      </c>
      <c r="D222">
        <f ca="1">LOOKUP($B222,Sheet2!$A:$A,Sheet2!C:C)+RAND()*0.6-0.3</f>
        <v>0.4526906339525712</v>
      </c>
    </row>
    <row r="223" spans="2:4" x14ac:dyDescent="0.2">
      <c r="B223">
        <f t="shared" ca="1" si="4"/>
        <v>3</v>
      </c>
      <c r="C223">
        <f ca="1">LOOKUP($B223,Sheet2!$A:$A,Sheet2!B:B)+RAND()*0.6-0.3</f>
        <v>0.12975745004639933</v>
      </c>
      <c r="D223">
        <f ca="1">LOOKUP($B223,Sheet2!$A:$A,Sheet2!C:C)+RAND()*0.6-0.3</f>
        <v>0.73941558605190072</v>
      </c>
    </row>
    <row r="224" spans="2:4" x14ac:dyDescent="0.2">
      <c r="B224">
        <f t="shared" ca="1" si="4"/>
        <v>1</v>
      </c>
      <c r="C224">
        <f ca="1">LOOKUP($B224,Sheet2!$A:$A,Sheet2!B:B)+RAND()*0.6-0.3</f>
        <v>0.5631282381648528</v>
      </c>
      <c r="D224">
        <f ca="1">LOOKUP($B224,Sheet2!$A:$A,Sheet2!C:C)+RAND()*0.6-0.3</f>
        <v>0.19630598872188249</v>
      </c>
    </row>
    <row r="225" spans="2:4" x14ac:dyDescent="0.2">
      <c r="B225">
        <f t="shared" ca="1" si="4"/>
        <v>3</v>
      </c>
      <c r="C225">
        <f ca="1">LOOKUP($B225,Sheet2!$A:$A,Sheet2!B:B)+RAND()*0.6-0.3</f>
        <v>0.44533812513477417</v>
      </c>
      <c r="D225">
        <f ca="1">LOOKUP($B225,Sheet2!$A:$A,Sheet2!C:C)+RAND()*0.6-0.3</f>
        <v>0.83929327007476195</v>
      </c>
    </row>
    <row r="226" spans="2:4" x14ac:dyDescent="0.2">
      <c r="B226">
        <f t="shared" ca="1" si="4"/>
        <v>3</v>
      </c>
      <c r="C226">
        <f ca="1">LOOKUP($B226,Sheet2!$A:$A,Sheet2!B:B)+RAND()*0.6-0.3</f>
        <v>5.0019896088264182E-2</v>
      </c>
      <c r="D226">
        <f ca="1">LOOKUP($B226,Sheet2!$A:$A,Sheet2!C:C)+RAND()*0.6-0.3</f>
        <v>0.98725858324133919</v>
      </c>
    </row>
    <row r="227" spans="2:4" x14ac:dyDescent="0.2">
      <c r="B227">
        <f t="shared" ca="1" si="4"/>
        <v>1</v>
      </c>
      <c r="C227">
        <f ca="1">LOOKUP($B227,Sheet2!$A:$A,Sheet2!B:B)+RAND()*0.6-0.3</f>
        <v>0.35552389406360602</v>
      </c>
      <c r="D227">
        <f ca="1">LOOKUP($B227,Sheet2!$A:$A,Sheet2!C:C)+RAND()*0.6-0.3</f>
        <v>1.4849671345544435E-2</v>
      </c>
    </row>
    <row r="228" spans="2:4" x14ac:dyDescent="0.2">
      <c r="B228">
        <f t="shared" ca="1" si="4"/>
        <v>1</v>
      </c>
      <c r="C228">
        <f ca="1">LOOKUP($B228,Sheet2!$A:$A,Sheet2!B:B)+RAND()*0.6-0.3</f>
        <v>0.17196791596388866</v>
      </c>
      <c r="D228">
        <f ca="1">LOOKUP($B228,Sheet2!$A:$A,Sheet2!C:C)+RAND()*0.6-0.3</f>
        <v>0.32969125986989806</v>
      </c>
    </row>
    <row r="229" spans="2:4" x14ac:dyDescent="0.2">
      <c r="B229">
        <f t="shared" ca="1" si="4"/>
        <v>1</v>
      </c>
      <c r="C229">
        <f ca="1">LOOKUP($B229,Sheet2!$A:$A,Sheet2!B:B)+RAND()*0.6-0.3</f>
        <v>0.33152757977761899</v>
      </c>
      <c r="D229">
        <f ca="1">LOOKUP($B229,Sheet2!$A:$A,Sheet2!C:C)+RAND()*0.6-0.3</f>
        <v>0.51196262697886308</v>
      </c>
    </row>
    <row r="230" spans="2:4" x14ac:dyDescent="0.2">
      <c r="B230">
        <f t="shared" ca="1" si="4"/>
        <v>3</v>
      </c>
      <c r="C230">
        <f ca="1">LOOKUP($B230,Sheet2!$A:$A,Sheet2!B:B)+RAND()*0.6-0.3</f>
        <v>0.53432222679975871</v>
      </c>
      <c r="D230">
        <f ca="1">LOOKUP($B230,Sheet2!$A:$A,Sheet2!C:C)+RAND()*0.6-0.3</f>
        <v>0.42878621934788058</v>
      </c>
    </row>
    <row r="231" spans="2:4" x14ac:dyDescent="0.2">
      <c r="B231">
        <f t="shared" ca="1" si="4"/>
        <v>3</v>
      </c>
      <c r="C231">
        <f ca="1">LOOKUP($B231,Sheet2!$A:$A,Sheet2!B:B)+RAND()*0.6-0.3</f>
        <v>0.46499601597975487</v>
      </c>
      <c r="D231">
        <f ca="1">LOOKUP($B231,Sheet2!$A:$A,Sheet2!C:C)+RAND()*0.6-0.3</f>
        <v>0.88578267787522402</v>
      </c>
    </row>
    <row r="232" spans="2:4" x14ac:dyDescent="0.2">
      <c r="B232">
        <f t="shared" ca="1" si="4"/>
        <v>2</v>
      </c>
      <c r="C232">
        <f ca="1">LOOKUP($B232,Sheet2!$A:$A,Sheet2!B:B)+RAND()*0.6-0.3</f>
        <v>0.98527969273146154</v>
      </c>
      <c r="D232">
        <f ca="1">LOOKUP($B232,Sheet2!$A:$A,Sheet2!C:C)+RAND()*0.6-0.3</f>
        <v>0.67423382318189273</v>
      </c>
    </row>
    <row r="233" spans="2:4" x14ac:dyDescent="0.2">
      <c r="B233">
        <f t="shared" ca="1" si="4"/>
        <v>1</v>
      </c>
      <c r="C233">
        <f ca="1">LOOKUP($B233,Sheet2!$A:$A,Sheet2!B:B)+RAND()*0.6-0.3</f>
        <v>0.22112933718868583</v>
      </c>
      <c r="D233">
        <f ca="1">LOOKUP($B233,Sheet2!$A:$A,Sheet2!C:C)+RAND()*0.6-0.3</f>
        <v>6.1883910676111487E-2</v>
      </c>
    </row>
    <row r="234" spans="2:4" x14ac:dyDescent="0.2">
      <c r="B234">
        <f t="shared" ca="1" si="4"/>
        <v>2</v>
      </c>
      <c r="C234">
        <f ca="1">LOOKUP($B234,Sheet2!$A:$A,Sheet2!B:B)+RAND()*0.6-0.3</f>
        <v>0.7550260541987972</v>
      </c>
      <c r="D234">
        <f ca="1">LOOKUP($B234,Sheet2!$A:$A,Sheet2!C:C)+RAND()*0.6-0.3</f>
        <v>0.77382835275390094</v>
      </c>
    </row>
    <row r="235" spans="2:4" x14ac:dyDescent="0.2">
      <c r="B235">
        <f t="shared" ca="1" si="4"/>
        <v>1</v>
      </c>
      <c r="C235">
        <f ca="1">LOOKUP($B235,Sheet2!$A:$A,Sheet2!B:B)+RAND()*0.6-0.3</f>
        <v>0.43759337027735662</v>
      </c>
      <c r="D235">
        <f ca="1">LOOKUP($B235,Sheet2!$A:$A,Sheet2!C:C)+RAND()*0.6-0.3</f>
        <v>8.859314349148989E-2</v>
      </c>
    </row>
    <row r="236" spans="2:4" x14ac:dyDescent="0.2">
      <c r="B236">
        <f t="shared" ca="1" si="4"/>
        <v>3</v>
      </c>
      <c r="C236">
        <f ca="1">LOOKUP($B236,Sheet2!$A:$A,Sheet2!B:B)+RAND()*0.6-0.3</f>
        <v>0.36176888039294491</v>
      </c>
      <c r="D236">
        <f ca="1">LOOKUP($B236,Sheet2!$A:$A,Sheet2!C:C)+RAND()*0.6-0.3</f>
        <v>0.56441337818405124</v>
      </c>
    </row>
    <row r="237" spans="2:4" x14ac:dyDescent="0.2">
      <c r="B237">
        <f t="shared" ca="1" si="4"/>
        <v>3</v>
      </c>
      <c r="C237">
        <f ca="1">LOOKUP($B237,Sheet2!$A:$A,Sheet2!B:B)+RAND()*0.6-0.3</f>
        <v>0.39337569885605045</v>
      </c>
      <c r="D237">
        <f ca="1">LOOKUP($B237,Sheet2!$A:$A,Sheet2!C:C)+RAND()*0.6-0.3</f>
        <v>0.74411399957658575</v>
      </c>
    </row>
    <row r="238" spans="2:4" x14ac:dyDescent="0.2">
      <c r="B238">
        <f t="shared" ca="1" si="4"/>
        <v>2</v>
      </c>
      <c r="C238">
        <f ca="1">LOOKUP($B238,Sheet2!$A:$A,Sheet2!B:B)+RAND()*0.6-0.3</f>
        <v>0.61451742228914608</v>
      </c>
      <c r="D238">
        <f ca="1">LOOKUP($B238,Sheet2!$A:$A,Sheet2!C:C)+RAND()*0.6-0.3</f>
        <v>0.80467340458382353</v>
      </c>
    </row>
    <row r="239" spans="2:4" x14ac:dyDescent="0.2">
      <c r="B239">
        <f t="shared" ca="1" si="4"/>
        <v>3</v>
      </c>
      <c r="C239">
        <f ca="1">LOOKUP($B239,Sheet2!$A:$A,Sheet2!B:B)+RAND()*0.6-0.3</f>
        <v>0.16421479088803842</v>
      </c>
      <c r="D239">
        <f ca="1">LOOKUP($B239,Sheet2!$A:$A,Sheet2!C:C)+RAND()*0.6-0.3</f>
        <v>0.69923803458111622</v>
      </c>
    </row>
    <row r="240" spans="2:4" x14ac:dyDescent="0.2">
      <c r="B240">
        <f t="shared" ca="1" si="4"/>
        <v>2</v>
      </c>
      <c r="C240">
        <f ca="1">LOOKUP($B240,Sheet2!$A:$A,Sheet2!B:B)+RAND()*0.6-0.3</f>
        <v>0.56696506696996218</v>
      </c>
      <c r="D240">
        <f ca="1">LOOKUP($B240,Sheet2!$A:$A,Sheet2!C:C)+RAND()*0.6-0.3</f>
        <v>0.98640647526158864</v>
      </c>
    </row>
    <row r="241" spans="2:4" x14ac:dyDescent="0.2">
      <c r="B241">
        <f t="shared" ca="1" si="4"/>
        <v>2</v>
      </c>
      <c r="C241">
        <f ca="1">LOOKUP($B241,Sheet2!$A:$A,Sheet2!B:B)+RAND()*0.6-0.3</f>
        <v>0.80071868515247679</v>
      </c>
      <c r="D241">
        <f ca="1">LOOKUP($B241,Sheet2!$A:$A,Sheet2!C:C)+RAND()*0.6-0.3</f>
        <v>0.41402457614641591</v>
      </c>
    </row>
    <row r="242" spans="2:4" x14ac:dyDescent="0.2">
      <c r="B242">
        <f t="shared" ca="1" si="4"/>
        <v>1</v>
      </c>
      <c r="C242">
        <f ca="1">LOOKUP($B242,Sheet2!$A:$A,Sheet2!B:B)+RAND()*0.6-0.3</f>
        <v>6.5369542371623013E-2</v>
      </c>
      <c r="D242">
        <f ca="1">LOOKUP($B242,Sheet2!$A:$A,Sheet2!C:C)+RAND()*0.6-0.3</f>
        <v>0.17666787642112142</v>
      </c>
    </row>
    <row r="243" spans="2:4" x14ac:dyDescent="0.2">
      <c r="B243">
        <f t="shared" ca="1" si="4"/>
        <v>3</v>
      </c>
      <c r="C243">
        <f ca="1">LOOKUP($B243,Sheet2!$A:$A,Sheet2!B:B)+RAND()*0.6-0.3</f>
        <v>0.1452694904030008</v>
      </c>
      <c r="D243">
        <f ca="1">LOOKUP($B243,Sheet2!$A:$A,Sheet2!C:C)+RAND()*0.6-0.3</f>
        <v>0.6453117542483755</v>
      </c>
    </row>
    <row r="244" spans="2:4" x14ac:dyDescent="0.2">
      <c r="B244">
        <f t="shared" ca="1" si="4"/>
        <v>2</v>
      </c>
      <c r="C244">
        <f ca="1">LOOKUP($B244,Sheet2!$A:$A,Sheet2!B:B)+RAND()*0.6-0.3</f>
        <v>0.6877710025304824</v>
      </c>
      <c r="D244">
        <f ca="1">LOOKUP($B244,Sheet2!$A:$A,Sheet2!C:C)+RAND()*0.6-0.3</f>
        <v>0.65158098532126973</v>
      </c>
    </row>
    <row r="245" spans="2:4" x14ac:dyDescent="0.2">
      <c r="B245">
        <f t="shared" ca="1" si="4"/>
        <v>2</v>
      </c>
      <c r="C245">
        <f ca="1">LOOKUP($B245,Sheet2!$A:$A,Sheet2!B:B)+RAND()*0.6-0.3</f>
        <v>0.63716057744724419</v>
      </c>
      <c r="D245">
        <f ca="1">LOOKUP($B245,Sheet2!$A:$A,Sheet2!C:C)+RAND()*0.6-0.3</f>
        <v>0.70009119808465248</v>
      </c>
    </row>
    <row r="246" spans="2:4" x14ac:dyDescent="0.2">
      <c r="B246">
        <f t="shared" ca="1" si="4"/>
        <v>1</v>
      </c>
      <c r="C246">
        <f ca="1">LOOKUP($B246,Sheet2!$A:$A,Sheet2!B:B)+RAND()*0.6-0.3</f>
        <v>3.6284693998084705E-2</v>
      </c>
      <c r="D246">
        <f ca="1">LOOKUP($B246,Sheet2!$A:$A,Sheet2!C:C)+RAND()*0.6-0.3</f>
        <v>0.27384313620518302</v>
      </c>
    </row>
    <row r="247" spans="2:4" x14ac:dyDescent="0.2">
      <c r="B247">
        <f t="shared" ca="1" si="4"/>
        <v>3</v>
      </c>
      <c r="C247">
        <f ca="1">LOOKUP($B247,Sheet2!$A:$A,Sheet2!B:B)+RAND()*0.6-0.3</f>
        <v>0.20207707577203654</v>
      </c>
      <c r="D247">
        <f ca="1">LOOKUP($B247,Sheet2!$A:$A,Sheet2!C:C)+RAND()*0.6-0.3</f>
        <v>0.81450803386612081</v>
      </c>
    </row>
    <row r="248" spans="2:4" x14ac:dyDescent="0.2">
      <c r="B248">
        <f t="shared" ca="1" si="4"/>
        <v>2</v>
      </c>
      <c r="C248">
        <f ca="1">LOOKUP($B248,Sheet2!$A:$A,Sheet2!B:B)+RAND()*0.6-0.3</f>
        <v>0.40741256474294524</v>
      </c>
      <c r="D248">
        <f ca="1">LOOKUP($B248,Sheet2!$A:$A,Sheet2!C:C)+RAND()*0.6-0.3</f>
        <v>0.99810296660962083</v>
      </c>
    </row>
    <row r="249" spans="2:4" x14ac:dyDescent="0.2">
      <c r="B249">
        <f t="shared" ca="1" si="4"/>
        <v>3</v>
      </c>
      <c r="C249">
        <f ca="1">LOOKUP($B249,Sheet2!$A:$A,Sheet2!B:B)+RAND()*0.6-0.3</f>
        <v>0.13830713597029115</v>
      </c>
      <c r="D249">
        <f ca="1">LOOKUP($B249,Sheet2!$A:$A,Sheet2!C:C)+RAND()*0.6-0.3</f>
        <v>0.51250124802722019</v>
      </c>
    </row>
    <row r="250" spans="2:4" x14ac:dyDescent="0.2">
      <c r="B250">
        <f t="shared" ca="1" si="4"/>
        <v>3</v>
      </c>
      <c r="C250">
        <f ca="1">LOOKUP($B250,Sheet2!$A:$A,Sheet2!B:B)+RAND()*0.6-0.3</f>
        <v>0.10230926763378073</v>
      </c>
      <c r="D250">
        <f ca="1">LOOKUP($B250,Sheet2!$A:$A,Sheet2!C:C)+RAND()*0.6-0.3</f>
        <v>0.754576514856512</v>
      </c>
    </row>
    <row r="251" spans="2:4" x14ac:dyDescent="0.2">
      <c r="B251">
        <f t="shared" ca="1" si="4"/>
        <v>1</v>
      </c>
      <c r="C251">
        <f ca="1">LOOKUP($B251,Sheet2!$A:$A,Sheet2!B:B)+RAND()*0.6-0.3</f>
        <v>0.52364103808413587</v>
      </c>
      <c r="D251">
        <f ca="1">LOOKUP($B251,Sheet2!$A:$A,Sheet2!C:C)+RAND()*0.6-0.3</f>
        <v>1.4439691162802581E-2</v>
      </c>
    </row>
    <row r="252" spans="2:4" x14ac:dyDescent="0.2">
      <c r="B252">
        <f t="shared" ca="1" si="4"/>
        <v>1</v>
      </c>
      <c r="C252">
        <f ca="1">LOOKUP($B252,Sheet2!$A:$A,Sheet2!B:B)+RAND()*0.6-0.3</f>
        <v>0.51745038096517759</v>
      </c>
      <c r="D252">
        <f ca="1">LOOKUP($B252,Sheet2!$A:$A,Sheet2!C:C)+RAND()*0.6-0.3</f>
        <v>0.24712485557717595</v>
      </c>
    </row>
    <row r="253" spans="2:4" x14ac:dyDescent="0.2">
      <c r="B253">
        <f t="shared" ca="1" si="4"/>
        <v>1</v>
      </c>
      <c r="C253">
        <f ca="1">LOOKUP($B253,Sheet2!$A:$A,Sheet2!B:B)+RAND()*0.6-0.3</f>
        <v>0.25093670603746104</v>
      </c>
      <c r="D253">
        <f ca="1">LOOKUP($B253,Sheet2!$A:$A,Sheet2!C:C)+RAND()*0.6-0.3</f>
        <v>9.0750931530548806E-3</v>
      </c>
    </row>
    <row r="254" spans="2:4" x14ac:dyDescent="0.2">
      <c r="B254">
        <f t="shared" ca="1" si="4"/>
        <v>1</v>
      </c>
      <c r="C254">
        <f ca="1">LOOKUP($B254,Sheet2!$A:$A,Sheet2!B:B)+RAND()*0.6-0.3</f>
        <v>0.59080824978232571</v>
      </c>
      <c r="D254">
        <f ca="1">LOOKUP($B254,Sheet2!$A:$A,Sheet2!C:C)+RAND()*0.6-0.3</f>
        <v>4.5518911237194093E-2</v>
      </c>
    </row>
    <row r="255" spans="2:4" x14ac:dyDescent="0.2">
      <c r="B255">
        <f t="shared" ca="1" si="4"/>
        <v>3</v>
      </c>
      <c r="C255">
        <f ca="1">LOOKUP($B255,Sheet2!$A:$A,Sheet2!B:B)+RAND()*0.6-0.3</f>
        <v>0.33234449158202156</v>
      </c>
      <c r="D255">
        <f ca="1">LOOKUP($B255,Sheet2!$A:$A,Sheet2!C:C)+RAND()*0.6-0.3</f>
        <v>0.99256548896746621</v>
      </c>
    </row>
    <row r="256" spans="2:4" x14ac:dyDescent="0.2">
      <c r="B256">
        <f t="shared" ca="1" si="4"/>
        <v>3</v>
      </c>
      <c r="C256">
        <f ca="1">LOOKUP($B256,Sheet2!$A:$A,Sheet2!B:B)+RAND()*0.6-0.3</f>
        <v>0.31097145019663214</v>
      </c>
      <c r="D256">
        <f ca="1">LOOKUP($B256,Sheet2!$A:$A,Sheet2!C:C)+RAND()*0.6-0.3</f>
        <v>0.74107565319190827</v>
      </c>
    </row>
    <row r="257" spans="2:4" x14ac:dyDescent="0.2">
      <c r="B257">
        <f t="shared" ca="1" si="4"/>
        <v>2</v>
      </c>
      <c r="C257">
        <f ca="1">LOOKUP($B257,Sheet2!$A:$A,Sheet2!B:B)+RAND()*0.6-0.3</f>
        <v>0.73767897354779932</v>
      </c>
      <c r="D257">
        <f ca="1">LOOKUP($B257,Sheet2!$A:$A,Sheet2!C:C)+RAND()*0.6-0.3</f>
        <v>0.48227344190542248</v>
      </c>
    </row>
    <row r="258" spans="2:4" x14ac:dyDescent="0.2">
      <c r="B258">
        <f t="shared" ca="1" si="4"/>
        <v>2</v>
      </c>
      <c r="C258">
        <f ca="1">LOOKUP($B258,Sheet2!$A:$A,Sheet2!B:B)+RAND()*0.6-0.3</f>
        <v>0.75421779368183084</v>
      </c>
      <c r="D258">
        <f ca="1">LOOKUP($B258,Sheet2!$A:$A,Sheet2!C:C)+RAND()*0.6-0.3</f>
        <v>0.87588845493893608</v>
      </c>
    </row>
    <row r="259" spans="2:4" x14ac:dyDescent="0.2">
      <c r="B259">
        <f t="shared" ref="B259:B322" ca="1" si="5">TRUNC(RAND()*3)+1</f>
        <v>3</v>
      </c>
      <c r="C259">
        <f ca="1">LOOKUP($B259,Sheet2!$A:$A,Sheet2!B:B)+RAND()*0.6-0.3</f>
        <v>0.22105506251683399</v>
      </c>
      <c r="D259">
        <f ca="1">LOOKUP($B259,Sheet2!$A:$A,Sheet2!C:C)+RAND()*0.6-0.3</f>
        <v>0.41628179701165718</v>
      </c>
    </row>
    <row r="260" spans="2:4" x14ac:dyDescent="0.2">
      <c r="B260">
        <f t="shared" ca="1" si="5"/>
        <v>1</v>
      </c>
      <c r="C260">
        <f ca="1">LOOKUP($B260,Sheet2!$A:$A,Sheet2!B:B)+RAND()*0.6-0.3</f>
        <v>0.22356734120220506</v>
      </c>
      <c r="D260">
        <f ca="1">LOOKUP($B260,Sheet2!$A:$A,Sheet2!C:C)+RAND()*0.6-0.3</f>
        <v>0.33768875734818077</v>
      </c>
    </row>
    <row r="261" spans="2:4" x14ac:dyDescent="0.2">
      <c r="B261">
        <f t="shared" ca="1" si="5"/>
        <v>3</v>
      </c>
      <c r="C261">
        <f ca="1">LOOKUP($B261,Sheet2!$A:$A,Sheet2!B:B)+RAND()*0.6-0.3</f>
        <v>0.21340574764333137</v>
      </c>
      <c r="D261">
        <f ca="1">LOOKUP($B261,Sheet2!$A:$A,Sheet2!C:C)+RAND()*0.6-0.3</f>
        <v>0.5384504507551886</v>
      </c>
    </row>
    <row r="262" spans="2:4" x14ac:dyDescent="0.2">
      <c r="B262">
        <f t="shared" ca="1" si="5"/>
        <v>1</v>
      </c>
      <c r="C262">
        <f ca="1">LOOKUP($B262,Sheet2!$A:$A,Sheet2!B:B)+RAND()*0.6-0.3</f>
        <v>0.46749271009781773</v>
      </c>
      <c r="D262">
        <f ca="1">LOOKUP($B262,Sheet2!$A:$A,Sheet2!C:C)+RAND()*0.6-0.3</f>
        <v>0.44734585876155902</v>
      </c>
    </row>
    <row r="263" spans="2:4" x14ac:dyDescent="0.2">
      <c r="B263">
        <f t="shared" ca="1" si="5"/>
        <v>2</v>
      </c>
      <c r="C263">
        <f ca="1">LOOKUP($B263,Sheet2!$A:$A,Sheet2!B:B)+RAND()*0.6-0.3</f>
        <v>0.43481929521698154</v>
      </c>
      <c r="D263">
        <f ca="1">LOOKUP($B263,Sheet2!$A:$A,Sheet2!C:C)+RAND()*0.6-0.3</f>
        <v>0.67717601291672636</v>
      </c>
    </row>
    <row r="264" spans="2:4" x14ac:dyDescent="0.2">
      <c r="B264">
        <f t="shared" ca="1" si="5"/>
        <v>2</v>
      </c>
      <c r="C264">
        <f ca="1">LOOKUP($B264,Sheet2!$A:$A,Sheet2!B:B)+RAND()*0.6-0.3</f>
        <v>0.74127711382390093</v>
      </c>
      <c r="D264">
        <f ca="1">LOOKUP($B264,Sheet2!$A:$A,Sheet2!C:C)+RAND()*0.6-0.3</f>
        <v>0.88863086154010618</v>
      </c>
    </row>
    <row r="265" spans="2:4" x14ac:dyDescent="0.2">
      <c r="B265">
        <f t="shared" ca="1" si="5"/>
        <v>1</v>
      </c>
      <c r="C265">
        <f ca="1">LOOKUP($B265,Sheet2!$A:$A,Sheet2!B:B)+RAND()*0.6-0.3</f>
        <v>0.54511279438819038</v>
      </c>
      <c r="D265">
        <f ca="1">LOOKUP($B265,Sheet2!$A:$A,Sheet2!C:C)+RAND()*0.6-0.3</f>
        <v>0.48271033701466531</v>
      </c>
    </row>
    <row r="266" spans="2:4" x14ac:dyDescent="0.2">
      <c r="B266">
        <f t="shared" ca="1" si="5"/>
        <v>3</v>
      </c>
      <c r="C266">
        <f ca="1">LOOKUP($B266,Sheet2!$A:$A,Sheet2!B:B)+RAND()*0.6-0.3</f>
        <v>0.13363184452233529</v>
      </c>
      <c r="D266">
        <f ca="1">LOOKUP($B266,Sheet2!$A:$A,Sheet2!C:C)+RAND()*0.6-0.3</f>
        <v>0.9302535444763651</v>
      </c>
    </row>
    <row r="267" spans="2:4" x14ac:dyDescent="0.2">
      <c r="B267">
        <f t="shared" ca="1" si="5"/>
        <v>3</v>
      </c>
      <c r="C267">
        <f ca="1">LOOKUP($B267,Sheet2!$A:$A,Sheet2!B:B)+RAND()*0.6-0.3</f>
        <v>0.29421887118493889</v>
      </c>
      <c r="D267">
        <f ca="1">LOOKUP($B267,Sheet2!$A:$A,Sheet2!C:C)+RAND()*0.6-0.3</f>
        <v>0.724203562883176</v>
      </c>
    </row>
    <row r="268" spans="2:4" x14ac:dyDescent="0.2">
      <c r="B268">
        <f t="shared" ca="1" si="5"/>
        <v>1</v>
      </c>
      <c r="C268">
        <f ca="1">LOOKUP($B268,Sheet2!$A:$A,Sheet2!B:B)+RAND()*0.6-0.3</f>
        <v>0.39937641307057042</v>
      </c>
      <c r="D268">
        <f ca="1">LOOKUP($B268,Sheet2!$A:$A,Sheet2!C:C)+RAND()*0.6-0.3</f>
        <v>0.23299327810660592</v>
      </c>
    </row>
    <row r="269" spans="2:4" x14ac:dyDescent="0.2">
      <c r="B269">
        <f t="shared" ca="1" si="5"/>
        <v>1</v>
      </c>
      <c r="C269">
        <f ca="1">LOOKUP($B269,Sheet2!$A:$A,Sheet2!B:B)+RAND()*0.6-0.3</f>
        <v>6.4381178972171993E-2</v>
      </c>
      <c r="D269">
        <f ca="1">LOOKUP($B269,Sheet2!$A:$A,Sheet2!C:C)+RAND()*0.6-0.3</f>
        <v>1.86199094098638E-2</v>
      </c>
    </row>
    <row r="270" spans="2:4" x14ac:dyDescent="0.2">
      <c r="B270">
        <f t="shared" ca="1" si="5"/>
        <v>3</v>
      </c>
      <c r="C270">
        <f ca="1">LOOKUP($B270,Sheet2!$A:$A,Sheet2!B:B)+RAND()*0.6-0.3</f>
        <v>0.31333075345471079</v>
      </c>
      <c r="D270">
        <f ca="1">LOOKUP($B270,Sheet2!$A:$A,Sheet2!C:C)+RAND()*0.6-0.3</f>
        <v>0.5060569473530776</v>
      </c>
    </row>
    <row r="271" spans="2:4" x14ac:dyDescent="0.2">
      <c r="B271">
        <f t="shared" ca="1" si="5"/>
        <v>3</v>
      </c>
      <c r="C271">
        <f ca="1">LOOKUP($B271,Sheet2!$A:$A,Sheet2!B:B)+RAND()*0.6-0.3</f>
        <v>0.593330495949842</v>
      </c>
      <c r="D271">
        <f ca="1">LOOKUP($B271,Sheet2!$A:$A,Sheet2!C:C)+RAND()*0.6-0.3</f>
        <v>0.97128871577055564</v>
      </c>
    </row>
    <row r="272" spans="2:4" x14ac:dyDescent="0.2">
      <c r="B272">
        <f t="shared" ca="1" si="5"/>
        <v>1</v>
      </c>
      <c r="C272">
        <f ca="1">LOOKUP($B272,Sheet2!$A:$A,Sheet2!B:B)+RAND()*0.6-0.3</f>
        <v>4.010055056491546E-2</v>
      </c>
      <c r="D272">
        <f ca="1">LOOKUP($B272,Sheet2!$A:$A,Sheet2!C:C)+RAND()*0.6-0.3</f>
        <v>0.23338131528039524</v>
      </c>
    </row>
    <row r="273" spans="2:4" x14ac:dyDescent="0.2">
      <c r="B273">
        <f t="shared" ca="1" si="5"/>
        <v>2</v>
      </c>
      <c r="C273">
        <f ca="1">LOOKUP($B273,Sheet2!$A:$A,Sheet2!B:B)+RAND()*0.6-0.3</f>
        <v>0.89512475222730825</v>
      </c>
      <c r="D273">
        <f ca="1">LOOKUP($B273,Sheet2!$A:$A,Sheet2!C:C)+RAND()*0.6-0.3</f>
        <v>0.64281512690585063</v>
      </c>
    </row>
    <row r="274" spans="2:4" x14ac:dyDescent="0.2">
      <c r="B274">
        <f t="shared" ca="1" si="5"/>
        <v>3</v>
      </c>
      <c r="C274">
        <f ca="1">LOOKUP($B274,Sheet2!$A:$A,Sheet2!B:B)+RAND()*0.6-0.3</f>
        <v>0.45864262887717239</v>
      </c>
      <c r="D274">
        <f ca="1">LOOKUP($B274,Sheet2!$A:$A,Sheet2!C:C)+RAND()*0.6-0.3</f>
        <v>0.83314928209934735</v>
      </c>
    </row>
    <row r="275" spans="2:4" x14ac:dyDescent="0.2">
      <c r="B275">
        <f t="shared" ca="1" si="5"/>
        <v>1</v>
      </c>
      <c r="C275">
        <f ca="1">LOOKUP($B275,Sheet2!$A:$A,Sheet2!B:B)+RAND()*0.6-0.3</f>
        <v>0.28356349834060018</v>
      </c>
      <c r="D275">
        <f ca="1">LOOKUP($B275,Sheet2!$A:$A,Sheet2!C:C)+RAND()*0.6-0.3</f>
        <v>0.50951356997831243</v>
      </c>
    </row>
    <row r="276" spans="2:4" x14ac:dyDescent="0.2">
      <c r="B276">
        <f t="shared" ca="1" si="5"/>
        <v>1</v>
      </c>
      <c r="C276">
        <f ca="1">LOOKUP($B276,Sheet2!$A:$A,Sheet2!B:B)+RAND()*0.6-0.3</f>
        <v>0.51916807576451918</v>
      </c>
      <c r="D276">
        <f ca="1">LOOKUP($B276,Sheet2!$A:$A,Sheet2!C:C)+RAND()*0.6-0.3</f>
        <v>0.32589323927400687</v>
      </c>
    </row>
    <row r="277" spans="2:4" x14ac:dyDescent="0.2">
      <c r="B277">
        <f t="shared" ca="1" si="5"/>
        <v>1</v>
      </c>
      <c r="C277">
        <f ca="1">LOOKUP($B277,Sheet2!$A:$A,Sheet2!B:B)+RAND()*0.6-0.3</f>
        <v>0.18855724921979217</v>
      </c>
      <c r="D277">
        <f ca="1">LOOKUP($B277,Sheet2!$A:$A,Sheet2!C:C)+RAND()*0.6-0.3</f>
        <v>9.6178593705572579E-3</v>
      </c>
    </row>
    <row r="278" spans="2:4" x14ac:dyDescent="0.2">
      <c r="B278">
        <f t="shared" ca="1" si="5"/>
        <v>2</v>
      </c>
      <c r="C278">
        <f ca="1">LOOKUP($B278,Sheet2!$A:$A,Sheet2!B:B)+RAND()*0.6-0.3</f>
        <v>0.83802017207169777</v>
      </c>
      <c r="D278">
        <f ca="1">LOOKUP($B278,Sheet2!$A:$A,Sheet2!C:C)+RAND()*0.6-0.3</f>
        <v>0.90835091046066818</v>
      </c>
    </row>
    <row r="279" spans="2:4" x14ac:dyDescent="0.2">
      <c r="B279">
        <f t="shared" ca="1" si="5"/>
        <v>1</v>
      </c>
      <c r="C279">
        <f ca="1">LOOKUP($B279,Sheet2!$A:$A,Sheet2!B:B)+RAND()*0.6-0.3</f>
        <v>0.13446521659090221</v>
      </c>
      <c r="D279">
        <f ca="1">LOOKUP($B279,Sheet2!$A:$A,Sheet2!C:C)+RAND()*0.6-0.3</f>
        <v>0.55485434582958715</v>
      </c>
    </row>
    <row r="280" spans="2:4" x14ac:dyDescent="0.2">
      <c r="B280">
        <f t="shared" ca="1" si="5"/>
        <v>1</v>
      </c>
      <c r="C280">
        <f ca="1">LOOKUP($B280,Sheet2!$A:$A,Sheet2!B:B)+RAND()*0.6-0.3</f>
        <v>0.14960481406116671</v>
      </c>
      <c r="D280">
        <f ca="1">LOOKUP($B280,Sheet2!$A:$A,Sheet2!C:C)+RAND()*0.6-0.3</f>
        <v>0.19077864367486136</v>
      </c>
    </row>
    <row r="281" spans="2:4" x14ac:dyDescent="0.2">
      <c r="B281">
        <f t="shared" ca="1" si="5"/>
        <v>2</v>
      </c>
      <c r="C281">
        <f ca="1">LOOKUP($B281,Sheet2!$A:$A,Sheet2!B:B)+RAND()*0.6-0.3</f>
        <v>0.66884150125774511</v>
      </c>
      <c r="D281">
        <f ca="1">LOOKUP($B281,Sheet2!$A:$A,Sheet2!C:C)+RAND()*0.6-0.3</f>
        <v>0.49620380965219252</v>
      </c>
    </row>
    <row r="282" spans="2:4" x14ac:dyDescent="0.2">
      <c r="B282">
        <f t="shared" ca="1" si="5"/>
        <v>1</v>
      </c>
      <c r="C282">
        <f ca="1">LOOKUP($B282,Sheet2!$A:$A,Sheet2!B:B)+RAND()*0.6-0.3</f>
        <v>0.36880530491427072</v>
      </c>
      <c r="D282">
        <f ca="1">LOOKUP($B282,Sheet2!$A:$A,Sheet2!C:C)+RAND()*0.6-0.3</f>
        <v>0.11240093893356201</v>
      </c>
    </row>
    <row r="283" spans="2:4" x14ac:dyDescent="0.2">
      <c r="B283">
        <f t="shared" ca="1" si="5"/>
        <v>1</v>
      </c>
      <c r="C283">
        <f ca="1">LOOKUP($B283,Sheet2!$A:$A,Sheet2!B:B)+RAND()*0.6-0.3</f>
        <v>0.39800722481382161</v>
      </c>
      <c r="D283">
        <f ca="1">LOOKUP($B283,Sheet2!$A:$A,Sheet2!C:C)+RAND()*0.6-0.3</f>
        <v>4.4539845221722107E-2</v>
      </c>
    </row>
    <row r="284" spans="2:4" x14ac:dyDescent="0.2">
      <c r="B284">
        <f t="shared" ca="1" si="5"/>
        <v>1</v>
      </c>
      <c r="C284">
        <f ca="1">LOOKUP($B284,Sheet2!$A:$A,Sheet2!B:B)+RAND()*0.6-0.3</f>
        <v>0.59874946636531634</v>
      </c>
      <c r="D284">
        <f ca="1">LOOKUP($B284,Sheet2!$A:$A,Sheet2!C:C)+RAND()*0.6-0.3</f>
        <v>0.24473343258270691</v>
      </c>
    </row>
    <row r="285" spans="2:4" x14ac:dyDescent="0.2">
      <c r="B285">
        <f t="shared" ca="1" si="5"/>
        <v>2</v>
      </c>
      <c r="C285">
        <f ca="1">LOOKUP($B285,Sheet2!$A:$A,Sheet2!B:B)+RAND()*0.6-0.3</f>
        <v>0.46924016653783679</v>
      </c>
      <c r="D285">
        <f ca="1">LOOKUP($B285,Sheet2!$A:$A,Sheet2!C:C)+RAND()*0.6-0.3</f>
        <v>0.76531183162955152</v>
      </c>
    </row>
    <row r="286" spans="2:4" x14ac:dyDescent="0.2">
      <c r="B286">
        <f t="shared" ca="1" si="5"/>
        <v>2</v>
      </c>
      <c r="C286">
        <f ca="1">LOOKUP($B286,Sheet2!$A:$A,Sheet2!B:B)+RAND()*0.6-0.3</f>
        <v>0.59597844601345518</v>
      </c>
      <c r="D286">
        <f ca="1">LOOKUP($B286,Sheet2!$A:$A,Sheet2!C:C)+RAND()*0.6-0.3</f>
        <v>0.98920781918161427</v>
      </c>
    </row>
    <row r="287" spans="2:4" x14ac:dyDescent="0.2">
      <c r="B287">
        <f t="shared" ca="1" si="5"/>
        <v>3</v>
      </c>
      <c r="C287">
        <f ca="1">LOOKUP($B287,Sheet2!$A:$A,Sheet2!B:B)+RAND()*0.6-0.3</f>
        <v>0.47366373131369793</v>
      </c>
      <c r="D287">
        <f ca="1">LOOKUP($B287,Sheet2!$A:$A,Sheet2!C:C)+RAND()*0.6-0.3</f>
        <v>0.80587837788405881</v>
      </c>
    </row>
    <row r="288" spans="2:4" x14ac:dyDescent="0.2">
      <c r="B288">
        <f t="shared" ca="1" si="5"/>
        <v>1</v>
      </c>
      <c r="C288">
        <f ca="1">LOOKUP($B288,Sheet2!$A:$A,Sheet2!B:B)+RAND()*0.6-0.3</f>
        <v>0.20863321582949862</v>
      </c>
      <c r="D288">
        <f ca="1">LOOKUP($B288,Sheet2!$A:$A,Sheet2!C:C)+RAND()*0.6-0.3</f>
        <v>0.47547540855678688</v>
      </c>
    </row>
    <row r="289" spans="2:4" x14ac:dyDescent="0.2">
      <c r="B289">
        <f t="shared" ca="1" si="5"/>
        <v>1</v>
      </c>
      <c r="C289">
        <f ca="1">LOOKUP($B289,Sheet2!$A:$A,Sheet2!B:B)+RAND()*0.6-0.3</f>
        <v>0.1594839941728225</v>
      </c>
      <c r="D289">
        <f ca="1">LOOKUP($B289,Sheet2!$A:$A,Sheet2!C:C)+RAND()*0.6-0.3</f>
        <v>0.57665853745889617</v>
      </c>
    </row>
    <row r="290" spans="2:4" x14ac:dyDescent="0.2">
      <c r="B290">
        <f t="shared" ca="1" si="5"/>
        <v>2</v>
      </c>
      <c r="C290">
        <f ca="1">LOOKUP($B290,Sheet2!$A:$A,Sheet2!B:B)+RAND()*0.6-0.3</f>
        <v>0.82097106311356072</v>
      </c>
      <c r="D290">
        <f ca="1">LOOKUP($B290,Sheet2!$A:$A,Sheet2!C:C)+RAND()*0.6-0.3</f>
        <v>0.9336680773746211</v>
      </c>
    </row>
    <row r="291" spans="2:4" x14ac:dyDescent="0.2">
      <c r="B291">
        <f t="shared" ca="1" si="5"/>
        <v>3</v>
      </c>
      <c r="C291">
        <f ca="1">LOOKUP($B291,Sheet2!$A:$A,Sheet2!B:B)+RAND()*0.6-0.3</f>
        <v>0.31553320989518469</v>
      </c>
      <c r="D291">
        <f ca="1">LOOKUP($B291,Sheet2!$A:$A,Sheet2!C:C)+RAND()*0.6-0.3</f>
        <v>0.77636699664369768</v>
      </c>
    </row>
    <row r="292" spans="2:4" x14ac:dyDescent="0.2">
      <c r="B292">
        <f t="shared" ca="1" si="5"/>
        <v>3</v>
      </c>
      <c r="C292">
        <f ca="1">LOOKUP($B292,Sheet2!$A:$A,Sheet2!B:B)+RAND()*0.6-0.3</f>
        <v>0.3560625036658816</v>
      </c>
      <c r="D292">
        <f ca="1">LOOKUP($B292,Sheet2!$A:$A,Sheet2!C:C)+RAND()*0.6-0.3</f>
        <v>0.44266236494584182</v>
      </c>
    </row>
    <row r="293" spans="2:4" x14ac:dyDescent="0.2">
      <c r="B293">
        <f t="shared" ca="1" si="5"/>
        <v>2</v>
      </c>
      <c r="C293">
        <f ca="1">LOOKUP($B293,Sheet2!$A:$A,Sheet2!B:B)+RAND()*0.6-0.3</f>
        <v>0.72251142791770495</v>
      </c>
      <c r="D293">
        <f ca="1">LOOKUP($B293,Sheet2!$A:$A,Sheet2!C:C)+RAND()*0.6-0.3</f>
        <v>0.93834449832551847</v>
      </c>
    </row>
    <row r="294" spans="2:4" x14ac:dyDescent="0.2">
      <c r="B294">
        <f t="shared" ca="1" si="5"/>
        <v>3</v>
      </c>
      <c r="C294">
        <f ca="1">LOOKUP($B294,Sheet2!$A:$A,Sheet2!B:B)+RAND()*0.6-0.3</f>
        <v>0.36494887692566896</v>
      </c>
      <c r="D294">
        <f ca="1">LOOKUP($B294,Sheet2!$A:$A,Sheet2!C:C)+RAND()*0.6-0.3</f>
        <v>0.5647271041768529</v>
      </c>
    </row>
    <row r="295" spans="2:4" x14ac:dyDescent="0.2">
      <c r="B295">
        <f t="shared" ca="1" si="5"/>
        <v>2</v>
      </c>
      <c r="C295">
        <f ca="1">LOOKUP($B295,Sheet2!$A:$A,Sheet2!B:B)+RAND()*0.6-0.3</f>
        <v>0.77458378543913975</v>
      </c>
      <c r="D295">
        <f ca="1">LOOKUP($B295,Sheet2!$A:$A,Sheet2!C:C)+RAND()*0.6-0.3</f>
        <v>0.89622974010473144</v>
      </c>
    </row>
    <row r="296" spans="2:4" x14ac:dyDescent="0.2">
      <c r="B296">
        <f t="shared" ca="1" si="5"/>
        <v>1</v>
      </c>
      <c r="C296">
        <f ca="1">LOOKUP($B296,Sheet2!$A:$A,Sheet2!B:B)+RAND()*0.6-0.3</f>
        <v>0.24853769070420934</v>
      </c>
      <c r="D296">
        <f ca="1">LOOKUP($B296,Sheet2!$A:$A,Sheet2!C:C)+RAND()*0.6-0.3</f>
        <v>9.7045107481874338E-2</v>
      </c>
    </row>
    <row r="297" spans="2:4" x14ac:dyDescent="0.2">
      <c r="B297">
        <f t="shared" ca="1" si="5"/>
        <v>2</v>
      </c>
      <c r="C297">
        <f ca="1">LOOKUP($B297,Sheet2!$A:$A,Sheet2!B:B)+RAND()*0.6-0.3</f>
        <v>0.90903125417700426</v>
      </c>
      <c r="D297">
        <f ca="1">LOOKUP($B297,Sheet2!$A:$A,Sheet2!C:C)+RAND()*0.6-0.3</f>
        <v>0.67131336791894047</v>
      </c>
    </row>
    <row r="298" spans="2:4" x14ac:dyDescent="0.2">
      <c r="B298">
        <f t="shared" ca="1" si="5"/>
        <v>3</v>
      </c>
      <c r="C298">
        <f ca="1">LOOKUP($B298,Sheet2!$A:$A,Sheet2!B:B)+RAND()*0.6-0.3</f>
        <v>0.23559860094222845</v>
      </c>
      <c r="D298">
        <f ca="1">LOOKUP($B298,Sheet2!$A:$A,Sheet2!C:C)+RAND()*0.6-0.3</f>
        <v>0.6428907469368641</v>
      </c>
    </row>
    <row r="299" spans="2:4" x14ac:dyDescent="0.2">
      <c r="B299">
        <f t="shared" ca="1" si="5"/>
        <v>1</v>
      </c>
      <c r="C299">
        <f ca="1">LOOKUP($B299,Sheet2!$A:$A,Sheet2!B:B)+RAND()*0.6-0.3</f>
        <v>0.26822756383994101</v>
      </c>
      <c r="D299">
        <f ca="1">LOOKUP($B299,Sheet2!$A:$A,Sheet2!C:C)+RAND()*0.6-0.3</f>
        <v>1.6256693157985835E-2</v>
      </c>
    </row>
    <row r="300" spans="2:4" x14ac:dyDescent="0.2">
      <c r="B300">
        <f t="shared" ca="1" si="5"/>
        <v>3</v>
      </c>
      <c r="C300">
        <f ca="1">LOOKUP($B300,Sheet2!$A:$A,Sheet2!B:B)+RAND()*0.6-0.3</f>
        <v>0.38059223032867079</v>
      </c>
      <c r="D300">
        <f ca="1">LOOKUP($B300,Sheet2!$A:$A,Sheet2!C:C)+RAND()*0.6-0.3</f>
        <v>0.83431135253704114</v>
      </c>
    </row>
    <row r="301" spans="2:4" x14ac:dyDescent="0.2">
      <c r="B301">
        <f t="shared" ca="1" si="5"/>
        <v>3</v>
      </c>
      <c r="C301">
        <f ca="1">LOOKUP($B301,Sheet2!$A:$A,Sheet2!B:B)+RAND()*0.6-0.3</f>
        <v>0.25800233567112646</v>
      </c>
      <c r="D301">
        <f ca="1">LOOKUP($B301,Sheet2!$A:$A,Sheet2!C:C)+RAND()*0.6-0.3</f>
        <v>0.88036137685413096</v>
      </c>
    </row>
    <row r="302" spans="2:4" x14ac:dyDescent="0.2">
      <c r="B302">
        <f t="shared" ca="1" si="5"/>
        <v>2</v>
      </c>
      <c r="C302">
        <f ca="1">LOOKUP($B302,Sheet2!$A:$A,Sheet2!B:B)+RAND()*0.6-0.3</f>
        <v>0.80459488106680399</v>
      </c>
      <c r="D302">
        <f ca="1">LOOKUP($B302,Sheet2!$A:$A,Sheet2!C:C)+RAND()*0.6-0.3</f>
        <v>0.88924357124588416</v>
      </c>
    </row>
    <row r="303" spans="2:4" x14ac:dyDescent="0.2">
      <c r="B303">
        <f t="shared" ca="1" si="5"/>
        <v>3</v>
      </c>
      <c r="C303">
        <f ca="1">LOOKUP($B303,Sheet2!$A:$A,Sheet2!B:B)+RAND()*0.6-0.3</f>
        <v>0.5022035375694287</v>
      </c>
      <c r="D303">
        <f ca="1">LOOKUP($B303,Sheet2!$A:$A,Sheet2!C:C)+RAND()*0.6-0.3</f>
        <v>0.44723242605081698</v>
      </c>
    </row>
    <row r="304" spans="2:4" x14ac:dyDescent="0.2">
      <c r="B304">
        <f t="shared" ca="1" si="5"/>
        <v>1</v>
      </c>
      <c r="C304">
        <f ca="1">LOOKUP($B304,Sheet2!$A:$A,Sheet2!B:B)+RAND()*0.6-0.3</f>
        <v>0.53987843963738125</v>
      </c>
      <c r="D304">
        <f ca="1">LOOKUP($B304,Sheet2!$A:$A,Sheet2!C:C)+RAND()*0.6-0.3</f>
        <v>0.30158071770120382</v>
      </c>
    </row>
    <row r="305" spans="2:4" x14ac:dyDescent="0.2">
      <c r="B305">
        <f t="shared" ca="1" si="5"/>
        <v>2</v>
      </c>
      <c r="C305">
        <f ca="1">LOOKUP($B305,Sheet2!$A:$A,Sheet2!B:B)+RAND()*0.6-0.3</f>
        <v>0.47232160874112755</v>
      </c>
      <c r="D305">
        <f ca="1">LOOKUP($B305,Sheet2!$A:$A,Sheet2!C:C)+RAND()*0.6-0.3</f>
        <v>0.57083255998776949</v>
      </c>
    </row>
    <row r="306" spans="2:4" x14ac:dyDescent="0.2">
      <c r="B306">
        <f t="shared" ca="1" si="5"/>
        <v>1</v>
      </c>
      <c r="C306">
        <f ca="1">LOOKUP($B306,Sheet2!$A:$A,Sheet2!B:B)+RAND()*0.6-0.3</f>
        <v>0.25536824263124452</v>
      </c>
      <c r="D306">
        <f ca="1">LOOKUP($B306,Sheet2!$A:$A,Sheet2!C:C)+RAND()*0.6-0.3</f>
        <v>0.46043098091163809</v>
      </c>
    </row>
    <row r="307" spans="2:4" x14ac:dyDescent="0.2">
      <c r="B307">
        <f t="shared" ca="1" si="5"/>
        <v>1</v>
      </c>
      <c r="C307">
        <f ca="1">LOOKUP($B307,Sheet2!$A:$A,Sheet2!B:B)+RAND()*0.6-0.3</f>
        <v>0.59358686082059076</v>
      </c>
      <c r="D307">
        <f ca="1">LOOKUP($B307,Sheet2!$A:$A,Sheet2!C:C)+RAND()*0.6-0.3</f>
        <v>0.36173775976795192</v>
      </c>
    </row>
    <row r="308" spans="2:4" x14ac:dyDescent="0.2">
      <c r="B308">
        <f t="shared" ca="1" si="5"/>
        <v>3</v>
      </c>
      <c r="C308">
        <f ca="1">LOOKUP($B308,Sheet2!$A:$A,Sheet2!B:B)+RAND()*0.6-0.3</f>
        <v>0.59070461263832219</v>
      </c>
      <c r="D308">
        <f ca="1">LOOKUP($B308,Sheet2!$A:$A,Sheet2!C:C)+RAND()*0.6-0.3</f>
        <v>0.50771492914540395</v>
      </c>
    </row>
    <row r="309" spans="2:4" x14ac:dyDescent="0.2">
      <c r="B309">
        <f t="shared" ca="1" si="5"/>
        <v>2</v>
      </c>
      <c r="C309">
        <f ca="1">LOOKUP($B309,Sheet2!$A:$A,Sheet2!B:B)+RAND()*0.6-0.3</f>
        <v>0.45046166207945498</v>
      </c>
      <c r="D309">
        <f ca="1">LOOKUP($B309,Sheet2!$A:$A,Sheet2!C:C)+RAND()*0.6-0.3</f>
        <v>0.46213310612603903</v>
      </c>
    </row>
    <row r="310" spans="2:4" x14ac:dyDescent="0.2">
      <c r="B310">
        <f t="shared" ca="1" si="5"/>
        <v>2</v>
      </c>
      <c r="C310">
        <f ca="1">LOOKUP($B310,Sheet2!$A:$A,Sheet2!B:B)+RAND()*0.6-0.3</f>
        <v>0.9155131110536785</v>
      </c>
      <c r="D310">
        <f ca="1">LOOKUP($B310,Sheet2!$A:$A,Sheet2!C:C)+RAND()*0.6-0.3</f>
        <v>0.61913130590825349</v>
      </c>
    </row>
    <row r="311" spans="2:4" x14ac:dyDescent="0.2">
      <c r="B311">
        <f t="shared" ca="1" si="5"/>
        <v>1</v>
      </c>
      <c r="C311">
        <f ca="1">LOOKUP($B311,Sheet2!$A:$A,Sheet2!B:B)+RAND()*0.6-0.3</f>
        <v>0.21242946518309053</v>
      </c>
      <c r="D311">
        <f ca="1">LOOKUP($B311,Sheet2!$A:$A,Sheet2!C:C)+RAND()*0.6-0.3</f>
        <v>0.46627015664269639</v>
      </c>
    </row>
    <row r="312" spans="2:4" x14ac:dyDescent="0.2">
      <c r="B312">
        <f t="shared" ca="1" si="5"/>
        <v>1</v>
      </c>
      <c r="C312">
        <f ca="1">LOOKUP($B312,Sheet2!$A:$A,Sheet2!B:B)+RAND()*0.6-0.3</f>
        <v>0.35271360414446179</v>
      </c>
      <c r="D312">
        <f ca="1">LOOKUP($B312,Sheet2!$A:$A,Sheet2!C:C)+RAND()*0.6-0.3</f>
        <v>0.4296374796016274</v>
      </c>
    </row>
    <row r="313" spans="2:4" x14ac:dyDescent="0.2">
      <c r="B313">
        <f t="shared" ca="1" si="5"/>
        <v>2</v>
      </c>
      <c r="C313">
        <f ca="1">LOOKUP($B313,Sheet2!$A:$A,Sheet2!B:B)+RAND()*0.6-0.3</f>
        <v>0.46837121186993597</v>
      </c>
      <c r="D313">
        <f ca="1">LOOKUP($B313,Sheet2!$A:$A,Sheet2!C:C)+RAND()*0.6-0.3</f>
        <v>0.67136151871604755</v>
      </c>
    </row>
    <row r="314" spans="2:4" x14ac:dyDescent="0.2">
      <c r="B314">
        <f t="shared" ca="1" si="5"/>
        <v>1</v>
      </c>
      <c r="C314">
        <f ca="1">LOOKUP($B314,Sheet2!$A:$A,Sheet2!B:B)+RAND()*0.6-0.3</f>
        <v>0.54440256282639998</v>
      </c>
      <c r="D314">
        <f ca="1">LOOKUP($B314,Sheet2!$A:$A,Sheet2!C:C)+RAND()*0.6-0.3</f>
        <v>0.21082862958147114</v>
      </c>
    </row>
    <row r="315" spans="2:4" x14ac:dyDescent="0.2">
      <c r="B315">
        <f t="shared" ca="1" si="5"/>
        <v>1</v>
      </c>
      <c r="C315">
        <f ca="1">LOOKUP($B315,Sheet2!$A:$A,Sheet2!B:B)+RAND()*0.6-0.3</f>
        <v>0.55728925653104078</v>
      </c>
      <c r="D315">
        <f ca="1">LOOKUP($B315,Sheet2!$A:$A,Sheet2!C:C)+RAND()*0.6-0.3</f>
        <v>0.39797961657758413</v>
      </c>
    </row>
    <row r="316" spans="2:4" x14ac:dyDescent="0.2">
      <c r="B316">
        <f t="shared" ca="1" si="5"/>
        <v>1</v>
      </c>
      <c r="C316">
        <f ca="1">LOOKUP($B316,Sheet2!$A:$A,Sheet2!B:B)+RAND()*0.6-0.3</f>
        <v>0.25328970632585063</v>
      </c>
      <c r="D316">
        <f ca="1">LOOKUP($B316,Sheet2!$A:$A,Sheet2!C:C)+RAND()*0.6-0.3</f>
        <v>7.6277516739602758E-2</v>
      </c>
    </row>
    <row r="317" spans="2:4" x14ac:dyDescent="0.2">
      <c r="B317">
        <f t="shared" ca="1" si="5"/>
        <v>3</v>
      </c>
      <c r="C317">
        <f ca="1">LOOKUP($B317,Sheet2!$A:$A,Sheet2!B:B)+RAND()*0.6-0.3</f>
        <v>0.13536637663590162</v>
      </c>
      <c r="D317">
        <f ca="1">LOOKUP($B317,Sheet2!$A:$A,Sheet2!C:C)+RAND()*0.6-0.3</f>
        <v>0.50995181863030714</v>
      </c>
    </row>
    <row r="318" spans="2:4" x14ac:dyDescent="0.2">
      <c r="B318">
        <f t="shared" ca="1" si="5"/>
        <v>2</v>
      </c>
      <c r="C318">
        <f ca="1">LOOKUP($B318,Sheet2!$A:$A,Sheet2!B:B)+RAND()*0.6-0.3</f>
        <v>0.95008238746071894</v>
      </c>
      <c r="D318">
        <f ca="1">LOOKUP($B318,Sheet2!$A:$A,Sheet2!C:C)+RAND()*0.6-0.3</f>
        <v>0.79909286161227788</v>
      </c>
    </row>
    <row r="319" spans="2:4" x14ac:dyDescent="0.2">
      <c r="B319">
        <f t="shared" ca="1" si="5"/>
        <v>2</v>
      </c>
      <c r="C319">
        <f ca="1">LOOKUP($B319,Sheet2!$A:$A,Sheet2!B:B)+RAND()*0.6-0.3</f>
        <v>0.78117748667088693</v>
      </c>
      <c r="D319">
        <f ca="1">LOOKUP($B319,Sheet2!$A:$A,Sheet2!C:C)+RAND()*0.6-0.3</f>
        <v>0.65554461155122667</v>
      </c>
    </row>
    <row r="320" spans="2:4" x14ac:dyDescent="0.2">
      <c r="B320">
        <f t="shared" ca="1" si="5"/>
        <v>2</v>
      </c>
      <c r="C320">
        <f ca="1">LOOKUP($B320,Sheet2!$A:$A,Sheet2!B:B)+RAND()*0.6-0.3</f>
        <v>0.62005011985404801</v>
      </c>
      <c r="D320">
        <f ca="1">LOOKUP($B320,Sheet2!$A:$A,Sheet2!C:C)+RAND()*0.6-0.3</f>
        <v>0.52040660419299023</v>
      </c>
    </row>
    <row r="321" spans="2:4" x14ac:dyDescent="0.2">
      <c r="B321">
        <f t="shared" ca="1" si="5"/>
        <v>2</v>
      </c>
      <c r="C321">
        <f ca="1">LOOKUP($B321,Sheet2!$A:$A,Sheet2!B:B)+RAND()*0.6-0.3</f>
        <v>0.44445157325897605</v>
      </c>
      <c r="D321">
        <f ca="1">LOOKUP($B321,Sheet2!$A:$A,Sheet2!C:C)+RAND()*0.6-0.3</f>
        <v>0.9894967122780014</v>
      </c>
    </row>
    <row r="322" spans="2:4" x14ac:dyDescent="0.2">
      <c r="B322">
        <f t="shared" ca="1" si="5"/>
        <v>3</v>
      </c>
      <c r="C322">
        <f ca="1">LOOKUP($B322,Sheet2!$A:$A,Sheet2!B:B)+RAND()*0.6-0.3</f>
        <v>0.53034849881424262</v>
      </c>
      <c r="D322">
        <f ca="1">LOOKUP($B322,Sheet2!$A:$A,Sheet2!C:C)+RAND()*0.6-0.3</f>
        <v>0.88610753554291399</v>
      </c>
    </row>
    <row r="323" spans="2:4" x14ac:dyDescent="0.2">
      <c r="B323">
        <f t="shared" ref="B323:B386" ca="1" si="6">TRUNC(RAND()*3)+1</f>
        <v>1</v>
      </c>
      <c r="C323">
        <f ca="1">LOOKUP($B323,Sheet2!$A:$A,Sheet2!B:B)+RAND()*0.6-0.3</f>
        <v>0.3638629242048203</v>
      </c>
      <c r="D323">
        <f ca="1">LOOKUP($B323,Sheet2!$A:$A,Sheet2!C:C)+RAND()*0.6-0.3</f>
        <v>5.5654851751516354E-2</v>
      </c>
    </row>
    <row r="324" spans="2:4" x14ac:dyDescent="0.2">
      <c r="B324">
        <f t="shared" ca="1" si="6"/>
        <v>2</v>
      </c>
      <c r="C324">
        <f ca="1">LOOKUP($B324,Sheet2!$A:$A,Sheet2!B:B)+RAND()*0.6-0.3</f>
        <v>0.52475633632238816</v>
      </c>
      <c r="D324">
        <f ca="1">LOOKUP($B324,Sheet2!$A:$A,Sheet2!C:C)+RAND()*0.6-0.3</f>
        <v>0.77553259709604538</v>
      </c>
    </row>
    <row r="325" spans="2:4" x14ac:dyDescent="0.2">
      <c r="B325">
        <f t="shared" ca="1" si="6"/>
        <v>1</v>
      </c>
      <c r="C325">
        <f ca="1">LOOKUP($B325,Sheet2!$A:$A,Sheet2!B:B)+RAND()*0.6-0.3</f>
        <v>0.56239792308382652</v>
      </c>
      <c r="D325">
        <f ca="1">LOOKUP($B325,Sheet2!$A:$A,Sheet2!C:C)+RAND()*0.6-0.3</f>
        <v>0.39087752672924198</v>
      </c>
    </row>
    <row r="326" spans="2:4" x14ac:dyDescent="0.2">
      <c r="B326">
        <f t="shared" ca="1" si="6"/>
        <v>1</v>
      </c>
      <c r="C326">
        <f ca="1">LOOKUP($B326,Sheet2!$A:$A,Sheet2!B:B)+RAND()*0.6-0.3</f>
        <v>0.18971912027857557</v>
      </c>
      <c r="D326">
        <f ca="1">LOOKUP($B326,Sheet2!$A:$A,Sheet2!C:C)+RAND()*0.6-0.3</f>
        <v>0.2948829005677453</v>
      </c>
    </row>
    <row r="327" spans="2:4" x14ac:dyDescent="0.2">
      <c r="B327">
        <f t="shared" ca="1" si="6"/>
        <v>2</v>
      </c>
      <c r="C327">
        <f ca="1">LOOKUP($B327,Sheet2!$A:$A,Sheet2!B:B)+RAND()*0.6-0.3</f>
        <v>0.6737757259599888</v>
      </c>
      <c r="D327">
        <f ca="1">LOOKUP($B327,Sheet2!$A:$A,Sheet2!C:C)+RAND()*0.6-0.3</f>
        <v>0.70754407601876657</v>
      </c>
    </row>
    <row r="328" spans="2:4" x14ac:dyDescent="0.2">
      <c r="B328">
        <f t="shared" ca="1" si="6"/>
        <v>3</v>
      </c>
      <c r="C328">
        <f ca="1">LOOKUP($B328,Sheet2!$A:$A,Sheet2!B:B)+RAND()*0.6-0.3</f>
        <v>0.37173367350212011</v>
      </c>
      <c r="D328">
        <f ca="1">LOOKUP($B328,Sheet2!$A:$A,Sheet2!C:C)+RAND()*0.6-0.3</f>
        <v>0.66914865413074898</v>
      </c>
    </row>
    <row r="329" spans="2:4" x14ac:dyDescent="0.2">
      <c r="B329">
        <f t="shared" ca="1" si="6"/>
        <v>3</v>
      </c>
      <c r="C329">
        <f ca="1">LOOKUP($B329,Sheet2!$A:$A,Sheet2!B:B)+RAND()*0.6-0.3</f>
        <v>8.6643617676620266E-2</v>
      </c>
      <c r="D329">
        <f ca="1">LOOKUP($B329,Sheet2!$A:$A,Sheet2!C:C)+RAND()*0.6-0.3</f>
        <v>0.44889323366235262</v>
      </c>
    </row>
    <row r="330" spans="2:4" x14ac:dyDescent="0.2">
      <c r="B330">
        <f t="shared" ca="1" si="6"/>
        <v>1</v>
      </c>
      <c r="C330">
        <f ca="1">LOOKUP($B330,Sheet2!$A:$A,Sheet2!B:B)+RAND()*0.6-0.3</f>
        <v>0.4920078992859232</v>
      </c>
      <c r="D330">
        <f ca="1">LOOKUP($B330,Sheet2!$A:$A,Sheet2!C:C)+RAND()*0.6-0.3</f>
        <v>0.4622007251543348</v>
      </c>
    </row>
    <row r="331" spans="2:4" x14ac:dyDescent="0.2">
      <c r="B331">
        <f t="shared" ca="1" si="6"/>
        <v>3</v>
      </c>
      <c r="C331">
        <f ca="1">LOOKUP($B331,Sheet2!$A:$A,Sheet2!B:B)+RAND()*0.6-0.3</f>
        <v>0.25233823457034626</v>
      </c>
      <c r="D331">
        <f ca="1">LOOKUP($B331,Sheet2!$A:$A,Sheet2!C:C)+RAND()*0.6-0.3</f>
        <v>0.8589309601485231</v>
      </c>
    </row>
    <row r="332" spans="2:4" x14ac:dyDescent="0.2">
      <c r="B332">
        <f t="shared" ca="1" si="6"/>
        <v>3</v>
      </c>
      <c r="C332">
        <f ca="1">LOOKUP($B332,Sheet2!$A:$A,Sheet2!B:B)+RAND()*0.6-0.3</f>
        <v>0.5173952170413485</v>
      </c>
      <c r="D332">
        <f ca="1">LOOKUP($B332,Sheet2!$A:$A,Sheet2!C:C)+RAND()*0.6-0.3</f>
        <v>0.84467511764667047</v>
      </c>
    </row>
    <row r="333" spans="2:4" x14ac:dyDescent="0.2">
      <c r="B333">
        <f t="shared" ca="1" si="6"/>
        <v>3</v>
      </c>
      <c r="C333">
        <f ca="1">LOOKUP($B333,Sheet2!$A:$A,Sheet2!B:B)+RAND()*0.6-0.3</f>
        <v>0.31552330884583873</v>
      </c>
      <c r="D333">
        <f ca="1">LOOKUP($B333,Sheet2!$A:$A,Sheet2!C:C)+RAND()*0.6-0.3</f>
        <v>0.42640764715442864</v>
      </c>
    </row>
    <row r="334" spans="2:4" x14ac:dyDescent="0.2">
      <c r="B334">
        <f t="shared" ca="1" si="6"/>
        <v>2</v>
      </c>
      <c r="C334">
        <f ca="1">LOOKUP($B334,Sheet2!$A:$A,Sheet2!B:B)+RAND()*0.6-0.3</f>
        <v>0.77610140247035053</v>
      </c>
      <c r="D334">
        <f ca="1">LOOKUP($B334,Sheet2!$A:$A,Sheet2!C:C)+RAND()*0.6-0.3</f>
        <v>0.46297140548188059</v>
      </c>
    </row>
    <row r="335" spans="2:4" x14ac:dyDescent="0.2">
      <c r="B335">
        <f t="shared" ca="1" si="6"/>
        <v>2</v>
      </c>
      <c r="C335">
        <f ca="1">LOOKUP($B335,Sheet2!$A:$A,Sheet2!B:B)+RAND()*0.6-0.3</f>
        <v>0.80119157790101414</v>
      </c>
      <c r="D335">
        <f ca="1">LOOKUP($B335,Sheet2!$A:$A,Sheet2!C:C)+RAND()*0.6-0.3</f>
        <v>0.65336909130159282</v>
      </c>
    </row>
    <row r="336" spans="2:4" x14ac:dyDescent="0.2">
      <c r="B336">
        <f t="shared" ca="1" si="6"/>
        <v>1</v>
      </c>
      <c r="C336">
        <f ca="1">LOOKUP($B336,Sheet2!$A:$A,Sheet2!B:B)+RAND()*0.6-0.3</f>
        <v>0.20683010303492261</v>
      </c>
      <c r="D336">
        <f ca="1">LOOKUP($B336,Sheet2!$A:$A,Sheet2!C:C)+RAND()*0.6-0.3</f>
        <v>0.59611996644640919</v>
      </c>
    </row>
    <row r="337" spans="2:4" x14ac:dyDescent="0.2">
      <c r="B337">
        <f t="shared" ca="1" si="6"/>
        <v>3</v>
      </c>
      <c r="C337">
        <f ca="1">LOOKUP($B337,Sheet2!$A:$A,Sheet2!B:B)+RAND()*0.6-0.3</f>
        <v>0.35225970085926023</v>
      </c>
      <c r="D337">
        <f ca="1">LOOKUP($B337,Sheet2!$A:$A,Sheet2!C:C)+RAND()*0.6-0.3</f>
        <v>0.8646344641492536</v>
      </c>
    </row>
    <row r="338" spans="2:4" x14ac:dyDescent="0.2">
      <c r="B338">
        <f t="shared" ca="1" si="6"/>
        <v>1</v>
      </c>
      <c r="C338">
        <f ca="1">LOOKUP($B338,Sheet2!$A:$A,Sheet2!B:B)+RAND()*0.6-0.3</f>
        <v>0.43126413904078326</v>
      </c>
      <c r="D338">
        <f ca="1">LOOKUP($B338,Sheet2!$A:$A,Sheet2!C:C)+RAND()*0.6-0.3</f>
        <v>0.33875551217975036</v>
      </c>
    </row>
    <row r="339" spans="2:4" x14ac:dyDescent="0.2">
      <c r="B339">
        <f t="shared" ca="1" si="6"/>
        <v>1</v>
      </c>
      <c r="C339">
        <f ca="1">LOOKUP($B339,Sheet2!$A:$A,Sheet2!B:B)+RAND()*0.6-0.3</f>
        <v>8.4799184323040511E-2</v>
      </c>
      <c r="D339">
        <f ca="1">LOOKUP($B339,Sheet2!$A:$A,Sheet2!C:C)+RAND()*0.6-0.3</f>
        <v>0.32766473146313296</v>
      </c>
    </row>
    <row r="340" spans="2:4" x14ac:dyDescent="0.2">
      <c r="B340">
        <f t="shared" ca="1" si="6"/>
        <v>3</v>
      </c>
      <c r="C340">
        <f ca="1">LOOKUP($B340,Sheet2!$A:$A,Sheet2!B:B)+RAND()*0.6-0.3</f>
        <v>0.4778502134542531</v>
      </c>
      <c r="D340">
        <f ca="1">LOOKUP($B340,Sheet2!$A:$A,Sheet2!C:C)+RAND()*0.6-0.3</f>
        <v>0.45470895360865765</v>
      </c>
    </row>
    <row r="341" spans="2:4" x14ac:dyDescent="0.2">
      <c r="B341">
        <f t="shared" ca="1" si="6"/>
        <v>1</v>
      </c>
      <c r="C341">
        <f ca="1">LOOKUP($B341,Sheet2!$A:$A,Sheet2!B:B)+RAND()*0.6-0.3</f>
        <v>0.14875664360791868</v>
      </c>
      <c r="D341">
        <f ca="1">LOOKUP($B341,Sheet2!$A:$A,Sheet2!C:C)+RAND()*0.6-0.3</f>
        <v>0.58727068638730562</v>
      </c>
    </row>
    <row r="342" spans="2:4" x14ac:dyDescent="0.2">
      <c r="B342">
        <f t="shared" ca="1" si="6"/>
        <v>3</v>
      </c>
      <c r="C342">
        <f ca="1">LOOKUP($B342,Sheet2!$A:$A,Sheet2!B:B)+RAND()*0.6-0.3</f>
        <v>0.24755358999350846</v>
      </c>
      <c r="D342">
        <f ca="1">LOOKUP($B342,Sheet2!$A:$A,Sheet2!C:C)+RAND()*0.6-0.3</f>
        <v>0.58549803194829897</v>
      </c>
    </row>
    <row r="343" spans="2:4" x14ac:dyDescent="0.2">
      <c r="B343">
        <f t="shared" ca="1" si="6"/>
        <v>2</v>
      </c>
      <c r="C343">
        <f ca="1">LOOKUP($B343,Sheet2!$A:$A,Sheet2!B:B)+RAND()*0.6-0.3</f>
        <v>0.83253688081727595</v>
      </c>
      <c r="D343">
        <f ca="1">LOOKUP($B343,Sheet2!$A:$A,Sheet2!C:C)+RAND()*0.6-0.3</f>
        <v>0.87382788840141501</v>
      </c>
    </row>
    <row r="344" spans="2:4" x14ac:dyDescent="0.2">
      <c r="B344">
        <f t="shared" ca="1" si="6"/>
        <v>1</v>
      </c>
      <c r="C344">
        <f ca="1">LOOKUP($B344,Sheet2!$A:$A,Sheet2!B:B)+RAND()*0.6-0.3</f>
        <v>0.11720466580721262</v>
      </c>
      <c r="D344">
        <f ca="1">LOOKUP($B344,Sheet2!$A:$A,Sheet2!C:C)+RAND()*0.6-0.3</f>
        <v>0.28932067335007378</v>
      </c>
    </row>
    <row r="345" spans="2:4" x14ac:dyDescent="0.2">
      <c r="B345">
        <f t="shared" ca="1" si="6"/>
        <v>1</v>
      </c>
      <c r="C345">
        <f ca="1">LOOKUP($B345,Sheet2!$A:$A,Sheet2!B:B)+RAND()*0.6-0.3</f>
        <v>0.51366149138341899</v>
      </c>
      <c r="D345">
        <f ca="1">LOOKUP($B345,Sheet2!$A:$A,Sheet2!C:C)+RAND()*0.6-0.3</f>
        <v>0.20095846415138846</v>
      </c>
    </row>
    <row r="346" spans="2:4" x14ac:dyDescent="0.2">
      <c r="B346">
        <f t="shared" ca="1" si="6"/>
        <v>3</v>
      </c>
      <c r="C346">
        <f ca="1">LOOKUP($B346,Sheet2!$A:$A,Sheet2!B:B)+RAND()*0.6-0.3</f>
        <v>0.50559879276699649</v>
      </c>
      <c r="D346">
        <f ca="1">LOOKUP($B346,Sheet2!$A:$A,Sheet2!C:C)+RAND()*0.6-0.3</f>
        <v>0.40280166066618811</v>
      </c>
    </row>
    <row r="347" spans="2:4" x14ac:dyDescent="0.2">
      <c r="B347">
        <f t="shared" ca="1" si="6"/>
        <v>1</v>
      </c>
      <c r="C347">
        <f ca="1">LOOKUP($B347,Sheet2!$A:$A,Sheet2!B:B)+RAND()*0.6-0.3</f>
        <v>0.31912497590715933</v>
      </c>
      <c r="D347">
        <f ca="1">LOOKUP($B347,Sheet2!$A:$A,Sheet2!C:C)+RAND()*0.6-0.3</f>
        <v>0.26237599458748656</v>
      </c>
    </row>
    <row r="348" spans="2:4" x14ac:dyDescent="0.2">
      <c r="B348">
        <f t="shared" ca="1" si="6"/>
        <v>3</v>
      </c>
      <c r="C348">
        <f ca="1">LOOKUP($B348,Sheet2!$A:$A,Sheet2!B:B)+RAND()*0.6-0.3</f>
        <v>0.1938214600538411</v>
      </c>
      <c r="D348">
        <f ca="1">LOOKUP($B348,Sheet2!$A:$A,Sheet2!C:C)+RAND()*0.6-0.3</f>
        <v>0.98344172006641783</v>
      </c>
    </row>
    <row r="349" spans="2:4" x14ac:dyDescent="0.2">
      <c r="B349">
        <f t="shared" ca="1" si="6"/>
        <v>1</v>
      </c>
      <c r="C349">
        <f ca="1">LOOKUP($B349,Sheet2!$A:$A,Sheet2!B:B)+RAND()*0.6-0.3</f>
        <v>0.16368881114427336</v>
      </c>
      <c r="D349">
        <f ca="1">LOOKUP($B349,Sheet2!$A:$A,Sheet2!C:C)+RAND()*0.6-0.3</f>
        <v>0.3922460905861001</v>
      </c>
    </row>
    <row r="350" spans="2:4" x14ac:dyDescent="0.2">
      <c r="B350">
        <f t="shared" ca="1" si="6"/>
        <v>2</v>
      </c>
      <c r="C350">
        <f ca="1">LOOKUP($B350,Sheet2!$A:$A,Sheet2!B:B)+RAND()*0.6-0.3</f>
        <v>0.7333026482374303</v>
      </c>
      <c r="D350">
        <f ca="1">LOOKUP($B350,Sheet2!$A:$A,Sheet2!C:C)+RAND()*0.6-0.3</f>
        <v>0.77525450347592351</v>
      </c>
    </row>
    <row r="351" spans="2:4" x14ac:dyDescent="0.2">
      <c r="B351">
        <f t="shared" ca="1" si="6"/>
        <v>3</v>
      </c>
      <c r="C351">
        <f ca="1">LOOKUP($B351,Sheet2!$A:$A,Sheet2!B:B)+RAND()*0.6-0.3</f>
        <v>0.36818438749540966</v>
      </c>
      <c r="D351">
        <f ca="1">LOOKUP($B351,Sheet2!$A:$A,Sheet2!C:C)+RAND()*0.6-0.3</f>
        <v>0.50750133620687654</v>
      </c>
    </row>
    <row r="352" spans="2:4" x14ac:dyDescent="0.2">
      <c r="B352">
        <f t="shared" ca="1" si="6"/>
        <v>1</v>
      </c>
      <c r="C352">
        <f ca="1">LOOKUP($B352,Sheet2!$A:$A,Sheet2!B:B)+RAND()*0.6-0.3</f>
        <v>0.59929998482283664</v>
      </c>
      <c r="D352">
        <f ca="1">LOOKUP($B352,Sheet2!$A:$A,Sheet2!C:C)+RAND()*0.6-0.3</f>
        <v>0.36847947653469887</v>
      </c>
    </row>
    <row r="353" spans="2:4" x14ac:dyDescent="0.2">
      <c r="B353">
        <f t="shared" ca="1" si="6"/>
        <v>3</v>
      </c>
      <c r="C353">
        <f ca="1">LOOKUP($B353,Sheet2!$A:$A,Sheet2!B:B)+RAND()*0.6-0.3</f>
        <v>0.34974143528364415</v>
      </c>
      <c r="D353">
        <f ca="1">LOOKUP($B353,Sheet2!$A:$A,Sheet2!C:C)+RAND()*0.6-0.3</f>
        <v>0.46400632442654516</v>
      </c>
    </row>
    <row r="354" spans="2:4" x14ac:dyDescent="0.2">
      <c r="B354">
        <f t="shared" ca="1" si="6"/>
        <v>3</v>
      </c>
      <c r="C354">
        <f ca="1">LOOKUP($B354,Sheet2!$A:$A,Sheet2!B:B)+RAND()*0.6-0.3</f>
        <v>0.30560930015857141</v>
      </c>
      <c r="D354">
        <f ca="1">LOOKUP($B354,Sheet2!$A:$A,Sheet2!C:C)+RAND()*0.6-0.3</f>
        <v>0.55869462938903824</v>
      </c>
    </row>
    <row r="355" spans="2:4" x14ac:dyDescent="0.2">
      <c r="B355">
        <f t="shared" ca="1" si="6"/>
        <v>3</v>
      </c>
      <c r="C355">
        <f ca="1">LOOKUP($B355,Sheet2!$A:$A,Sheet2!B:B)+RAND()*0.6-0.3</f>
        <v>0.19678585559759548</v>
      </c>
      <c r="D355">
        <f ca="1">LOOKUP($B355,Sheet2!$A:$A,Sheet2!C:C)+RAND()*0.6-0.3</f>
        <v>0.74429259097516876</v>
      </c>
    </row>
    <row r="356" spans="2:4" x14ac:dyDescent="0.2">
      <c r="B356">
        <f t="shared" ca="1" si="6"/>
        <v>3</v>
      </c>
      <c r="C356">
        <f ca="1">LOOKUP($B356,Sheet2!$A:$A,Sheet2!B:B)+RAND()*0.6-0.3</f>
        <v>0.1498704695409514</v>
      </c>
      <c r="D356">
        <f ca="1">LOOKUP($B356,Sheet2!$A:$A,Sheet2!C:C)+RAND()*0.6-0.3</f>
        <v>0.60640480813709075</v>
      </c>
    </row>
    <row r="357" spans="2:4" x14ac:dyDescent="0.2">
      <c r="B357">
        <f t="shared" ca="1" si="6"/>
        <v>1</v>
      </c>
      <c r="C357">
        <f ca="1">LOOKUP($B357,Sheet2!$A:$A,Sheet2!B:B)+RAND()*0.6-0.3</f>
        <v>0.30612353470512993</v>
      </c>
      <c r="D357">
        <f ca="1">LOOKUP($B357,Sheet2!$A:$A,Sheet2!C:C)+RAND()*0.6-0.3</f>
        <v>0.28172070936133659</v>
      </c>
    </row>
    <row r="358" spans="2:4" x14ac:dyDescent="0.2">
      <c r="B358">
        <f t="shared" ca="1" si="6"/>
        <v>3</v>
      </c>
      <c r="C358">
        <f ca="1">LOOKUP($B358,Sheet2!$A:$A,Sheet2!B:B)+RAND()*0.6-0.3</f>
        <v>0.23550308779483925</v>
      </c>
      <c r="D358">
        <f ca="1">LOOKUP($B358,Sheet2!$A:$A,Sheet2!C:C)+RAND()*0.6-0.3</f>
        <v>0.75794720701038121</v>
      </c>
    </row>
    <row r="359" spans="2:4" x14ac:dyDescent="0.2">
      <c r="B359">
        <f t="shared" ca="1" si="6"/>
        <v>3</v>
      </c>
      <c r="C359">
        <f ca="1">LOOKUP($B359,Sheet2!$A:$A,Sheet2!B:B)+RAND()*0.6-0.3</f>
        <v>0.26617705200558978</v>
      </c>
      <c r="D359">
        <f ca="1">LOOKUP($B359,Sheet2!$A:$A,Sheet2!C:C)+RAND()*0.6-0.3</f>
        <v>0.60180646387074388</v>
      </c>
    </row>
    <row r="360" spans="2:4" x14ac:dyDescent="0.2">
      <c r="B360">
        <f t="shared" ca="1" si="6"/>
        <v>1</v>
      </c>
      <c r="C360">
        <f ca="1">LOOKUP($B360,Sheet2!$A:$A,Sheet2!B:B)+RAND()*0.6-0.3</f>
        <v>0.29592932445971604</v>
      </c>
      <c r="D360">
        <f ca="1">LOOKUP($B360,Sheet2!$A:$A,Sheet2!C:C)+RAND()*0.6-0.3</f>
        <v>0.2464579740059028</v>
      </c>
    </row>
    <row r="361" spans="2:4" x14ac:dyDescent="0.2">
      <c r="B361">
        <f t="shared" ca="1" si="6"/>
        <v>2</v>
      </c>
      <c r="C361">
        <f ca="1">LOOKUP($B361,Sheet2!$A:$A,Sheet2!B:B)+RAND()*0.6-0.3</f>
        <v>0.81376675835017287</v>
      </c>
      <c r="D361">
        <f ca="1">LOOKUP($B361,Sheet2!$A:$A,Sheet2!C:C)+RAND()*0.6-0.3</f>
        <v>0.84890265545140031</v>
      </c>
    </row>
    <row r="362" spans="2:4" x14ac:dyDescent="0.2">
      <c r="B362">
        <f t="shared" ca="1" si="6"/>
        <v>3</v>
      </c>
      <c r="C362">
        <f ca="1">LOOKUP($B362,Sheet2!$A:$A,Sheet2!B:B)+RAND()*0.6-0.3</f>
        <v>0.34350976833259855</v>
      </c>
      <c r="D362">
        <f ca="1">LOOKUP($B362,Sheet2!$A:$A,Sheet2!C:C)+RAND()*0.6-0.3</f>
        <v>0.49556684835343839</v>
      </c>
    </row>
    <row r="363" spans="2:4" x14ac:dyDescent="0.2">
      <c r="B363">
        <f t="shared" ca="1" si="6"/>
        <v>2</v>
      </c>
      <c r="C363">
        <f ca="1">LOOKUP($B363,Sheet2!$A:$A,Sheet2!B:B)+RAND()*0.6-0.3</f>
        <v>0.62930013997350476</v>
      </c>
      <c r="D363">
        <f ca="1">LOOKUP($B363,Sheet2!$A:$A,Sheet2!C:C)+RAND()*0.6-0.3</f>
        <v>0.68655956727374412</v>
      </c>
    </row>
    <row r="364" spans="2:4" x14ac:dyDescent="0.2">
      <c r="B364">
        <f t="shared" ca="1" si="6"/>
        <v>1</v>
      </c>
      <c r="C364">
        <f ca="1">LOOKUP($B364,Sheet2!$A:$A,Sheet2!B:B)+RAND()*0.6-0.3</f>
        <v>0.11549662489187079</v>
      </c>
      <c r="D364">
        <f ca="1">LOOKUP($B364,Sheet2!$A:$A,Sheet2!C:C)+RAND()*0.6-0.3</f>
        <v>0.37144343160170684</v>
      </c>
    </row>
    <row r="365" spans="2:4" x14ac:dyDescent="0.2">
      <c r="B365">
        <f t="shared" ca="1" si="6"/>
        <v>3</v>
      </c>
      <c r="C365">
        <f ca="1">LOOKUP($B365,Sheet2!$A:$A,Sheet2!B:B)+RAND()*0.6-0.3</f>
        <v>0.54807537120933003</v>
      </c>
      <c r="D365">
        <f ca="1">LOOKUP($B365,Sheet2!$A:$A,Sheet2!C:C)+RAND()*0.6-0.3</f>
        <v>0.45157024199208534</v>
      </c>
    </row>
    <row r="366" spans="2:4" x14ac:dyDescent="0.2">
      <c r="B366">
        <f t="shared" ca="1" si="6"/>
        <v>1</v>
      </c>
      <c r="C366">
        <f ca="1">LOOKUP($B366,Sheet2!$A:$A,Sheet2!B:B)+RAND()*0.6-0.3</f>
        <v>0.43383728170860986</v>
      </c>
      <c r="D366">
        <f ca="1">LOOKUP($B366,Sheet2!$A:$A,Sheet2!C:C)+RAND()*0.6-0.3</f>
        <v>0.59108219902623449</v>
      </c>
    </row>
    <row r="367" spans="2:4" x14ac:dyDescent="0.2">
      <c r="B367">
        <f t="shared" ca="1" si="6"/>
        <v>1</v>
      </c>
      <c r="C367">
        <f ca="1">LOOKUP($B367,Sheet2!$A:$A,Sheet2!B:B)+RAND()*0.6-0.3</f>
        <v>0.53533875080474336</v>
      </c>
      <c r="D367">
        <f ca="1">LOOKUP($B367,Sheet2!$A:$A,Sheet2!C:C)+RAND()*0.6-0.3</f>
        <v>1.6279723199360663E-2</v>
      </c>
    </row>
    <row r="368" spans="2:4" x14ac:dyDescent="0.2">
      <c r="B368">
        <f t="shared" ca="1" si="6"/>
        <v>3</v>
      </c>
      <c r="C368">
        <f ca="1">LOOKUP($B368,Sheet2!$A:$A,Sheet2!B:B)+RAND()*0.6-0.3</f>
        <v>0.56377597045755379</v>
      </c>
      <c r="D368">
        <f ca="1">LOOKUP($B368,Sheet2!$A:$A,Sheet2!C:C)+RAND()*0.6-0.3</f>
        <v>0.69251504873557557</v>
      </c>
    </row>
    <row r="369" spans="2:4" x14ac:dyDescent="0.2">
      <c r="B369">
        <f t="shared" ca="1" si="6"/>
        <v>1</v>
      </c>
      <c r="C369">
        <f ca="1">LOOKUP($B369,Sheet2!$A:$A,Sheet2!B:B)+RAND()*0.6-0.3</f>
        <v>0.45870933106681316</v>
      </c>
      <c r="D369">
        <f ca="1">LOOKUP($B369,Sheet2!$A:$A,Sheet2!C:C)+RAND()*0.6-0.3</f>
        <v>3.19531119641982E-2</v>
      </c>
    </row>
    <row r="370" spans="2:4" x14ac:dyDescent="0.2">
      <c r="B370">
        <f t="shared" ca="1" si="6"/>
        <v>3</v>
      </c>
      <c r="C370">
        <f ca="1">LOOKUP($B370,Sheet2!$A:$A,Sheet2!B:B)+RAND()*0.6-0.3</f>
        <v>0.39029526930451969</v>
      </c>
      <c r="D370">
        <f ca="1">LOOKUP($B370,Sheet2!$A:$A,Sheet2!C:C)+RAND()*0.6-0.3</f>
        <v>0.76814781365092877</v>
      </c>
    </row>
    <row r="371" spans="2:4" x14ac:dyDescent="0.2">
      <c r="B371">
        <f t="shared" ca="1" si="6"/>
        <v>3</v>
      </c>
      <c r="C371">
        <f ca="1">LOOKUP($B371,Sheet2!$A:$A,Sheet2!B:B)+RAND()*0.6-0.3</f>
        <v>0.15249892000441895</v>
      </c>
      <c r="D371">
        <f ca="1">LOOKUP($B371,Sheet2!$A:$A,Sheet2!C:C)+RAND()*0.6-0.3</f>
        <v>0.83314531677247561</v>
      </c>
    </row>
    <row r="372" spans="2:4" x14ac:dyDescent="0.2">
      <c r="B372">
        <f t="shared" ca="1" si="6"/>
        <v>3</v>
      </c>
      <c r="C372">
        <f ca="1">LOOKUP($B372,Sheet2!$A:$A,Sheet2!B:B)+RAND()*0.6-0.3</f>
        <v>7.3266936710762454E-2</v>
      </c>
      <c r="D372">
        <f ca="1">LOOKUP($B372,Sheet2!$A:$A,Sheet2!C:C)+RAND()*0.6-0.3</f>
        <v>0.44738370709241976</v>
      </c>
    </row>
    <row r="373" spans="2:4" x14ac:dyDescent="0.2">
      <c r="B373">
        <f t="shared" ca="1" si="6"/>
        <v>1</v>
      </c>
      <c r="C373">
        <f ca="1">LOOKUP($B373,Sheet2!$A:$A,Sheet2!B:B)+RAND()*0.6-0.3</f>
        <v>9.1315180193242751E-2</v>
      </c>
      <c r="D373">
        <f ca="1">LOOKUP($B373,Sheet2!$A:$A,Sheet2!C:C)+RAND()*0.6-0.3</f>
        <v>0.41028106947778303</v>
      </c>
    </row>
    <row r="374" spans="2:4" x14ac:dyDescent="0.2">
      <c r="B374">
        <f t="shared" ca="1" si="6"/>
        <v>3</v>
      </c>
      <c r="C374">
        <f ca="1">LOOKUP($B374,Sheet2!$A:$A,Sheet2!B:B)+RAND()*0.6-0.3</f>
        <v>0.28702152437087985</v>
      </c>
      <c r="D374">
        <f ca="1">LOOKUP($B374,Sheet2!$A:$A,Sheet2!C:C)+RAND()*0.6-0.3</f>
        <v>0.70547573924526596</v>
      </c>
    </row>
    <row r="375" spans="2:4" x14ac:dyDescent="0.2">
      <c r="B375">
        <f t="shared" ca="1" si="6"/>
        <v>2</v>
      </c>
      <c r="C375">
        <f ca="1">LOOKUP($B375,Sheet2!$A:$A,Sheet2!B:B)+RAND()*0.6-0.3</f>
        <v>0.8932942184492092</v>
      </c>
      <c r="D375">
        <f ca="1">LOOKUP($B375,Sheet2!$A:$A,Sheet2!C:C)+RAND()*0.6-0.3</f>
        <v>0.83104635322050435</v>
      </c>
    </row>
    <row r="376" spans="2:4" x14ac:dyDescent="0.2">
      <c r="B376">
        <f t="shared" ca="1" si="6"/>
        <v>3</v>
      </c>
      <c r="C376">
        <f ca="1">LOOKUP($B376,Sheet2!$A:$A,Sheet2!B:B)+RAND()*0.6-0.3</f>
        <v>0.34666823551746323</v>
      </c>
      <c r="D376">
        <f ca="1">LOOKUP($B376,Sheet2!$A:$A,Sheet2!C:C)+RAND()*0.6-0.3</f>
        <v>0.46371476193094491</v>
      </c>
    </row>
    <row r="377" spans="2:4" x14ac:dyDescent="0.2">
      <c r="B377">
        <f t="shared" ca="1" si="6"/>
        <v>1</v>
      </c>
      <c r="C377">
        <f ca="1">LOOKUP($B377,Sheet2!$A:$A,Sheet2!B:B)+RAND()*0.6-0.3</f>
        <v>0.48242039786349339</v>
      </c>
      <c r="D377">
        <f ca="1">LOOKUP($B377,Sheet2!$A:$A,Sheet2!C:C)+RAND()*0.6-0.3</f>
        <v>0.43626594709190475</v>
      </c>
    </row>
    <row r="378" spans="2:4" x14ac:dyDescent="0.2">
      <c r="B378">
        <f t="shared" ca="1" si="6"/>
        <v>2</v>
      </c>
      <c r="C378">
        <f ca="1">LOOKUP($B378,Sheet2!$A:$A,Sheet2!B:B)+RAND()*0.6-0.3</f>
        <v>0.49761034331626469</v>
      </c>
      <c r="D378">
        <f ca="1">LOOKUP($B378,Sheet2!$A:$A,Sheet2!C:C)+RAND()*0.6-0.3</f>
        <v>0.54315414201376999</v>
      </c>
    </row>
    <row r="379" spans="2:4" x14ac:dyDescent="0.2">
      <c r="B379">
        <f t="shared" ca="1" si="6"/>
        <v>2</v>
      </c>
      <c r="C379">
        <f ca="1">LOOKUP($B379,Sheet2!$A:$A,Sheet2!B:B)+RAND()*0.6-0.3</f>
        <v>0.78761777113699605</v>
      </c>
      <c r="D379">
        <f ca="1">LOOKUP($B379,Sheet2!$A:$A,Sheet2!C:C)+RAND()*0.6-0.3</f>
        <v>0.72032943279562489</v>
      </c>
    </row>
    <row r="380" spans="2:4" x14ac:dyDescent="0.2">
      <c r="B380">
        <f t="shared" ca="1" si="6"/>
        <v>2</v>
      </c>
      <c r="C380">
        <f ca="1">LOOKUP($B380,Sheet2!$A:$A,Sheet2!B:B)+RAND()*0.6-0.3</f>
        <v>0.69226712423737391</v>
      </c>
      <c r="D380">
        <f ca="1">LOOKUP($B380,Sheet2!$A:$A,Sheet2!C:C)+RAND()*0.6-0.3</f>
        <v>0.70490888378054017</v>
      </c>
    </row>
    <row r="381" spans="2:4" x14ac:dyDescent="0.2">
      <c r="B381">
        <f t="shared" ca="1" si="6"/>
        <v>1</v>
      </c>
      <c r="C381">
        <f ca="1">LOOKUP($B381,Sheet2!$A:$A,Sheet2!B:B)+RAND()*0.6-0.3</f>
        <v>0.31301645210049572</v>
      </c>
      <c r="D381">
        <f ca="1">LOOKUP($B381,Sheet2!$A:$A,Sheet2!C:C)+RAND()*0.6-0.3</f>
        <v>0.35950606843389293</v>
      </c>
    </row>
    <row r="382" spans="2:4" x14ac:dyDescent="0.2">
      <c r="B382">
        <f t="shared" ca="1" si="6"/>
        <v>3</v>
      </c>
      <c r="C382">
        <f ca="1">LOOKUP($B382,Sheet2!$A:$A,Sheet2!B:B)+RAND()*0.6-0.3</f>
        <v>0.35334551182583801</v>
      </c>
      <c r="D382">
        <f ca="1">LOOKUP($B382,Sheet2!$A:$A,Sheet2!C:C)+RAND()*0.6-0.3</f>
        <v>0.95462397473282801</v>
      </c>
    </row>
    <row r="383" spans="2:4" x14ac:dyDescent="0.2">
      <c r="B383">
        <f t="shared" ca="1" si="6"/>
        <v>1</v>
      </c>
      <c r="C383">
        <f ca="1">LOOKUP($B383,Sheet2!$A:$A,Sheet2!B:B)+RAND()*0.6-0.3</f>
        <v>0.42072140573918032</v>
      </c>
      <c r="D383">
        <f ca="1">LOOKUP($B383,Sheet2!$A:$A,Sheet2!C:C)+RAND()*0.6-0.3</f>
        <v>0.31353633994417335</v>
      </c>
    </row>
    <row r="384" spans="2:4" x14ac:dyDescent="0.2">
      <c r="B384">
        <f t="shared" ca="1" si="6"/>
        <v>3</v>
      </c>
      <c r="C384">
        <f ca="1">LOOKUP($B384,Sheet2!$A:$A,Sheet2!B:B)+RAND()*0.6-0.3</f>
        <v>9.5693059210413822E-3</v>
      </c>
      <c r="D384">
        <f ca="1">LOOKUP($B384,Sheet2!$A:$A,Sheet2!C:C)+RAND()*0.6-0.3</f>
        <v>0.47553446063824906</v>
      </c>
    </row>
    <row r="385" spans="2:4" x14ac:dyDescent="0.2">
      <c r="B385">
        <f t="shared" ca="1" si="6"/>
        <v>3</v>
      </c>
      <c r="C385">
        <f ca="1">LOOKUP($B385,Sheet2!$A:$A,Sheet2!B:B)+RAND()*0.6-0.3</f>
        <v>0.59787325958154725</v>
      </c>
      <c r="D385">
        <f ca="1">LOOKUP($B385,Sheet2!$A:$A,Sheet2!C:C)+RAND()*0.6-0.3</f>
        <v>0.45505827199585741</v>
      </c>
    </row>
    <row r="386" spans="2:4" x14ac:dyDescent="0.2">
      <c r="B386">
        <f t="shared" ca="1" si="6"/>
        <v>2</v>
      </c>
      <c r="C386">
        <f ca="1">LOOKUP($B386,Sheet2!$A:$A,Sheet2!B:B)+RAND()*0.6-0.3</f>
        <v>0.91753669925117998</v>
      </c>
      <c r="D386">
        <f ca="1">LOOKUP($B386,Sheet2!$A:$A,Sheet2!C:C)+RAND()*0.6-0.3</f>
        <v>0.40379192089901644</v>
      </c>
    </row>
    <row r="387" spans="2:4" x14ac:dyDescent="0.2">
      <c r="B387">
        <f t="shared" ref="B387:B450" ca="1" si="7">TRUNC(RAND()*3)+1</f>
        <v>2</v>
      </c>
      <c r="C387">
        <f ca="1">LOOKUP($B387,Sheet2!$A:$A,Sheet2!B:B)+RAND()*0.6-0.3</f>
        <v>0.81849252922924864</v>
      </c>
      <c r="D387">
        <f ca="1">LOOKUP($B387,Sheet2!$A:$A,Sheet2!C:C)+RAND()*0.6-0.3</f>
        <v>0.41678330582164241</v>
      </c>
    </row>
    <row r="388" spans="2:4" x14ac:dyDescent="0.2">
      <c r="B388">
        <f t="shared" ca="1" si="7"/>
        <v>1</v>
      </c>
      <c r="C388">
        <f ca="1">LOOKUP($B388,Sheet2!$A:$A,Sheet2!B:B)+RAND()*0.6-0.3</f>
        <v>0.4742990616716965</v>
      </c>
      <c r="D388">
        <f ca="1">LOOKUP($B388,Sheet2!$A:$A,Sheet2!C:C)+RAND()*0.6-0.3</f>
        <v>0.28297505393446004</v>
      </c>
    </row>
    <row r="389" spans="2:4" x14ac:dyDescent="0.2">
      <c r="B389">
        <f t="shared" ca="1" si="7"/>
        <v>1</v>
      </c>
      <c r="C389">
        <f ca="1">LOOKUP($B389,Sheet2!$A:$A,Sheet2!B:B)+RAND()*0.6-0.3</f>
        <v>0.35112630827279595</v>
      </c>
      <c r="D389">
        <f ca="1">LOOKUP($B389,Sheet2!$A:$A,Sheet2!C:C)+RAND()*0.6-0.3</f>
        <v>4.6400092827595607E-2</v>
      </c>
    </row>
    <row r="390" spans="2:4" x14ac:dyDescent="0.2">
      <c r="B390">
        <f t="shared" ca="1" si="7"/>
        <v>3</v>
      </c>
      <c r="C390">
        <f ca="1">LOOKUP($B390,Sheet2!$A:$A,Sheet2!B:B)+RAND()*0.6-0.3</f>
        <v>0.1827344365824603</v>
      </c>
      <c r="D390">
        <f ca="1">LOOKUP($B390,Sheet2!$A:$A,Sheet2!C:C)+RAND()*0.6-0.3</f>
        <v>0.47173922802162022</v>
      </c>
    </row>
    <row r="391" spans="2:4" x14ac:dyDescent="0.2">
      <c r="B391">
        <f t="shared" ca="1" si="7"/>
        <v>1</v>
      </c>
      <c r="C391">
        <f ca="1">LOOKUP($B391,Sheet2!$A:$A,Sheet2!B:B)+RAND()*0.6-0.3</f>
        <v>6.6223120458516249E-2</v>
      </c>
      <c r="D391">
        <f ca="1">LOOKUP($B391,Sheet2!$A:$A,Sheet2!C:C)+RAND()*0.6-0.3</f>
        <v>0.11608621335358943</v>
      </c>
    </row>
    <row r="392" spans="2:4" x14ac:dyDescent="0.2">
      <c r="B392">
        <f t="shared" ca="1" si="7"/>
        <v>3</v>
      </c>
      <c r="C392">
        <f ca="1">LOOKUP($B392,Sheet2!$A:$A,Sheet2!B:B)+RAND()*0.6-0.3</f>
        <v>0.49866955240736416</v>
      </c>
      <c r="D392">
        <f ca="1">LOOKUP($B392,Sheet2!$A:$A,Sheet2!C:C)+RAND()*0.6-0.3</f>
        <v>0.8431222079351175</v>
      </c>
    </row>
    <row r="393" spans="2:4" x14ac:dyDescent="0.2">
      <c r="B393">
        <f t="shared" ca="1" si="7"/>
        <v>2</v>
      </c>
      <c r="C393">
        <f ca="1">LOOKUP($B393,Sheet2!$A:$A,Sheet2!B:B)+RAND()*0.6-0.3</f>
        <v>0.55792046940156448</v>
      </c>
      <c r="D393">
        <f ca="1">LOOKUP($B393,Sheet2!$A:$A,Sheet2!C:C)+RAND()*0.6-0.3</f>
        <v>0.69762048912296182</v>
      </c>
    </row>
    <row r="394" spans="2:4" x14ac:dyDescent="0.2">
      <c r="B394">
        <f t="shared" ca="1" si="7"/>
        <v>3</v>
      </c>
      <c r="C394">
        <f ca="1">LOOKUP($B394,Sheet2!$A:$A,Sheet2!B:B)+RAND()*0.6-0.3</f>
        <v>0.30503847363964248</v>
      </c>
      <c r="D394">
        <f ca="1">LOOKUP($B394,Sheet2!$A:$A,Sheet2!C:C)+RAND()*0.6-0.3</f>
        <v>0.85914379309580746</v>
      </c>
    </row>
    <row r="395" spans="2:4" x14ac:dyDescent="0.2">
      <c r="B395">
        <f t="shared" ca="1" si="7"/>
        <v>3</v>
      </c>
      <c r="C395">
        <f ca="1">LOOKUP($B395,Sheet2!$A:$A,Sheet2!B:B)+RAND()*0.6-0.3</f>
        <v>0.44836329779449186</v>
      </c>
      <c r="D395">
        <f ca="1">LOOKUP($B395,Sheet2!$A:$A,Sheet2!C:C)+RAND()*0.6-0.3</f>
        <v>0.89639483196465286</v>
      </c>
    </row>
    <row r="396" spans="2:4" x14ac:dyDescent="0.2">
      <c r="B396">
        <f t="shared" ca="1" si="7"/>
        <v>3</v>
      </c>
      <c r="C396">
        <f ca="1">LOOKUP($B396,Sheet2!$A:$A,Sheet2!B:B)+RAND()*0.6-0.3</f>
        <v>0.28973415121142915</v>
      </c>
      <c r="D396">
        <f ca="1">LOOKUP($B396,Sheet2!$A:$A,Sheet2!C:C)+RAND()*0.6-0.3</f>
        <v>0.5507972525762348</v>
      </c>
    </row>
    <row r="397" spans="2:4" x14ac:dyDescent="0.2">
      <c r="B397">
        <f t="shared" ca="1" si="7"/>
        <v>3</v>
      </c>
      <c r="C397">
        <f ca="1">LOOKUP($B397,Sheet2!$A:$A,Sheet2!B:B)+RAND()*0.6-0.3</f>
        <v>0.12765932391735241</v>
      </c>
      <c r="D397">
        <f ca="1">LOOKUP($B397,Sheet2!$A:$A,Sheet2!C:C)+RAND()*0.6-0.3</f>
        <v>0.75787698640034695</v>
      </c>
    </row>
    <row r="398" spans="2:4" x14ac:dyDescent="0.2">
      <c r="B398">
        <f t="shared" ca="1" si="7"/>
        <v>2</v>
      </c>
      <c r="C398">
        <f ca="1">LOOKUP($B398,Sheet2!$A:$A,Sheet2!B:B)+RAND()*0.6-0.3</f>
        <v>0.49924496738461238</v>
      </c>
      <c r="D398">
        <f ca="1">LOOKUP($B398,Sheet2!$A:$A,Sheet2!C:C)+RAND()*0.6-0.3</f>
        <v>0.97869588787115203</v>
      </c>
    </row>
    <row r="399" spans="2:4" x14ac:dyDescent="0.2">
      <c r="B399">
        <f t="shared" ca="1" si="7"/>
        <v>2</v>
      </c>
      <c r="C399">
        <f ca="1">LOOKUP($B399,Sheet2!$A:$A,Sheet2!B:B)+RAND()*0.6-0.3</f>
        <v>0.87826213931721919</v>
      </c>
      <c r="D399">
        <f ca="1">LOOKUP($B399,Sheet2!$A:$A,Sheet2!C:C)+RAND()*0.6-0.3</f>
        <v>0.55449956253172061</v>
      </c>
    </row>
    <row r="400" spans="2:4" x14ac:dyDescent="0.2">
      <c r="B400">
        <f t="shared" ca="1" si="7"/>
        <v>2</v>
      </c>
      <c r="C400">
        <f ca="1">LOOKUP($B400,Sheet2!$A:$A,Sheet2!B:B)+RAND()*0.6-0.3</f>
        <v>0.45182933715556789</v>
      </c>
      <c r="D400">
        <f ca="1">LOOKUP($B400,Sheet2!$A:$A,Sheet2!C:C)+RAND()*0.6-0.3</f>
        <v>0.85014148845069415</v>
      </c>
    </row>
    <row r="401" spans="2:4" x14ac:dyDescent="0.2">
      <c r="B401">
        <f t="shared" ca="1" si="7"/>
        <v>2</v>
      </c>
      <c r="C401">
        <f ca="1">LOOKUP($B401,Sheet2!$A:$A,Sheet2!B:B)+RAND()*0.6-0.3</f>
        <v>0.91626869993189253</v>
      </c>
      <c r="D401">
        <f ca="1">LOOKUP($B401,Sheet2!$A:$A,Sheet2!C:C)+RAND()*0.6-0.3</f>
        <v>0.84907192228965678</v>
      </c>
    </row>
    <row r="402" spans="2:4" x14ac:dyDescent="0.2">
      <c r="B402">
        <f t="shared" ca="1" si="7"/>
        <v>2</v>
      </c>
      <c r="C402">
        <f ca="1">LOOKUP($B402,Sheet2!$A:$A,Sheet2!B:B)+RAND()*0.6-0.3</f>
        <v>0.42138331330933881</v>
      </c>
      <c r="D402">
        <f ca="1">LOOKUP($B402,Sheet2!$A:$A,Sheet2!C:C)+RAND()*0.6-0.3</f>
        <v>0.43220810371132451</v>
      </c>
    </row>
    <row r="403" spans="2:4" x14ac:dyDescent="0.2">
      <c r="B403">
        <f t="shared" ca="1" si="7"/>
        <v>2</v>
      </c>
      <c r="C403">
        <f ca="1">LOOKUP($B403,Sheet2!$A:$A,Sheet2!B:B)+RAND()*0.6-0.3</f>
        <v>0.85305578556626238</v>
      </c>
      <c r="D403">
        <f ca="1">LOOKUP($B403,Sheet2!$A:$A,Sheet2!C:C)+RAND()*0.6-0.3</f>
        <v>0.56316484510130382</v>
      </c>
    </row>
    <row r="404" spans="2:4" x14ac:dyDescent="0.2">
      <c r="B404">
        <f t="shared" ca="1" si="7"/>
        <v>3</v>
      </c>
      <c r="C404">
        <f ca="1">LOOKUP($B404,Sheet2!$A:$A,Sheet2!B:B)+RAND()*0.6-0.3</f>
        <v>0.4551971508933213</v>
      </c>
      <c r="D404">
        <f ca="1">LOOKUP($B404,Sheet2!$A:$A,Sheet2!C:C)+RAND()*0.6-0.3</f>
        <v>0.99275594506297127</v>
      </c>
    </row>
    <row r="405" spans="2:4" x14ac:dyDescent="0.2">
      <c r="B405">
        <f t="shared" ca="1" si="7"/>
        <v>3</v>
      </c>
      <c r="C405">
        <f ca="1">LOOKUP($B405,Sheet2!$A:$A,Sheet2!B:B)+RAND()*0.6-0.3</f>
        <v>0.14685449805680989</v>
      </c>
      <c r="D405">
        <f ca="1">LOOKUP($B405,Sheet2!$A:$A,Sheet2!C:C)+RAND()*0.6-0.3</f>
        <v>0.43987562600586422</v>
      </c>
    </row>
    <row r="406" spans="2:4" x14ac:dyDescent="0.2">
      <c r="B406">
        <f t="shared" ca="1" si="7"/>
        <v>2</v>
      </c>
      <c r="C406">
        <f ca="1">LOOKUP($B406,Sheet2!$A:$A,Sheet2!B:B)+RAND()*0.6-0.3</f>
        <v>0.47161086791491008</v>
      </c>
      <c r="D406">
        <f ca="1">LOOKUP($B406,Sheet2!$A:$A,Sheet2!C:C)+RAND()*0.6-0.3</f>
        <v>0.43030831542788778</v>
      </c>
    </row>
    <row r="407" spans="2:4" x14ac:dyDescent="0.2">
      <c r="B407">
        <f t="shared" ca="1" si="7"/>
        <v>3</v>
      </c>
      <c r="C407">
        <f ca="1">LOOKUP($B407,Sheet2!$A:$A,Sheet2!B:B)+RAND()*0.6-0.3</f>
        <v>4.8082318655523371E-2</v>
      </c>
      <c r="D407">
        <f ca="1">LOOKUP($B407,Sheet2!$A:$A,Sheet2!C:C)+RAND()*0.6-0.3</f>
        <v>0.50404622378672093</v>
      </c>
    </row>
    <row r="408" spans="2:4" x14ac:dyDescent="0.2">
      <c r="B408">
        <f t="shared" ca="1" si="7"/>
        <v>1</v>
      </c>
      <c r="C408">
        <f ca="1">LOOKUP($B408,Sheet2!$A:$A,Sheet2!B:B)+RAND()*0.6-0.3</f>
        <v>0.26532264151485113</v>
      </c>
      <c r="D408">
        <f ca="1">LOOKUP($B408,Sheet2!$A:$A,Sheet2!C:C)+RAND()*0.6-0.3</f>
        <v>0.43236124735775677</v>
      </c>
    </row>
    <row r="409" spans="2:4" x14ac:dyDescent="0.2">
      <c r="B409">
        <f t="shared" ca="1" si="7"/>
        <v>1</v>
      </c>
      <c r="C409">
        <f ca="1">LOOKUP($B409,Sheet2!$A:$A,Sheet2!B:B)+RAND()*0.6-0.3</f>
        <v>0.51906653671823277</v>
      </c>
      <c r="D409">
        <f ca="1">LOOKUP($B409,Sheet2!$A:$A,Sheet2!C:C)+RAND()*0.6-0.3</f>
        <v>0.51852832957092088</v>
      </c>
    </row>
    <row r="410" spans="2:4" x14ac:dyDescent="0.2">
      <c r="B410">
        <f t="shared" ca="1" si="7"/>
        <v>1</v>
      </c>
      <c r="C410">
        <f ca="1">LOOKUP($B410,Sheet2!$A:$A,Sheet2!B:B)+RAND()*0.6-0.3</f>
        <v>0.23265486122360485</v>
      </c>
      <c r="D410">
        <f ca="1">LOOKUP($B410,Sheet2!$A:$A,Sheet2!C:C)+RAND()*0.6-0.3</f>
        <v>0.13117037738527554</v>
      </c>
    </row>
    <row r="411" spans="2:4" x14ac:dyDescent="0.2">
      <c r="B411">
        <f t="shared" ca="1" si="7"/>
        <v>1</v>
      </c>
      <c r="C411">
        <f ca="1">LOOKUP($B411,Sheet2!$A:$A,Sheet2!B:B)+RAND()*0.6-0.3</f>
        <v>0.23755896643091451</v>
      </c>
      <c r="D411">
        <f ca="1">LOOKUP($B411,Sheet2!$A:$A,Sheet2!C:C)+RAND()*0.6-0.3</f>
        <v>0.52983865657908713</v>
      </c>
    </row>
    <row r="412" spans="2:4" x14ac:dyDescent="0.2">
      <c r="B412">
        <f t="shared" ca="1" si="7"/>
        <v>3</v>
      </c>
      <c r="C412">
        <f ca="1">LOOKUP($B412,Sheet2!$A:$A,Sheet2!B:B)+RAND()*0.6-0.3</f>
        <v>0.11570878650152766</v>
      </c>
      <c r="D412">
        <f ca="1">LOOKUP($B412,Sheet2!$A:$A,Sheet2!C:C)+RAND()*0.6-0.3</f>
        <v>0.70679831712430352</v>
      </c>
    </row>
    <row r="413" spans="2:4" x14ac:dyDescent="0.2">
      <c r="B413">
        <f t="shared" ca="1" si="7"/>
        <v>3</v>
      </c>
      <c r="C413">
        <f ca="1">LOOKUP($B413,Sheet2!$A:$A,Sheet2!B:B)+RAND()*0.6-0.3</f>
        <v>0.24307877906508774</v>
      </c>
      <c r="D413">
        <f ca="1">LOOKUP($B413,Sheet2!$A:$A,Sheet2!C:C)+RAND()*0.6-0.3</f>
        <v>0.57234288598453942</v>
      </c>
    </row>
    <row r="414" spans="2:4" x14ac:dyDescent="0.2">
      <c r="B414">
        <f t="shared" ca="1" si="7"/>
        <v>3</v>
      </c>
      <c r="C414">
        <f ca="1">LOOKUP($B414,Sheet2!$A:$A,Sheet2!B:B)+RAND()*0.6-0.3</f>
        <v>0.58275945583188427</v>
      </c>
      <c r="D414">
        <f ca="1">LOOKUP($B414,Sheet2!$A:$A,Sheet2!C:C)+RAND()*0.6-0.3</f>
        <v>0.58014229564292408</v>
      </c>
    </row>
    <row r="415" spans="2:4" x14ac:dyDescent="0.2">
      <c r="B415">
        <f t="shared" ca="1" si="7"/>
        <v>3</v>
      </c>
      <c r="C415">
        <f ca="1">LOOKUP($B415,Sheet2!$A:$A,Sheet2!B:B)+RAND()*0.6-0.3</f>
        <v>0.3023307561065976</v>
      </c>
      <c r="D415">
        <f ca="1">LOOKUP($B415,Sheet2!$A:$A,Sheet2!C:C)+RAND()*0.6-0.3</f>
        <v>0.79845222529634641</v>
      </c>
    </row>
    <row r="416" spans="2:4" x14ac:dyDescent="0.2">
      <c r="B416">
        <f t="shared" ca="1" si="7"/>
        <v>2</v>
      </c>
      <c r="C416">
        <f ca="1">LOOKUP($B416,Sheet2!$A:$A,Sheet2!B:B)+RAND()*0.6-0.3</f>
        <v>0.56650435990680692</v>
      </c>
      <c r="D416">
        <f ca="1">LOOKUP($B416,Sheet2!$A:$A,Sheet2!C:C)+RAND()*0.6-0.3</f>
        <v>0.61545007625749948</v>
      </c>
    </row>
    <row r="417" spans="2:4" x14ac:dyDescent="0.2">
      <c r="B417">
        <f t="shared" ca="1" si="7"/>
        <v>3</v>
      </c>
      <c r="C417">
        <f ca="1">LOOKUP($B417,Sheet2!$A:$A,Sheet2!B:B)+RAND()*0.6-0.3</f>
        <v>0.55976583683967984</v>
      </c>
      <c r="D417">
        <f ca="1">LOOKUP($B417,Sheet2!$A:$A,Sheet2!C:C)+RAND()*0.6-0.3</f>
        <v>0.73543041006793786</v>
      </c>
    </row>
    <row r="418" spans="2:4" x14ac:dyDescent="0.2">
      <c r="B418">
        <f t="shared" ca="1" si="7"/>
        <v>1</v>
      </c>
      <c r="C418">
        <f ca="1">LOOKUP($B418,Sheet2!$A:$A,Sheet2!B:B)+RAND()*0.6-0.3</f>
        <v>0.22827844276765202</v>
      </c>
      <c r="D418">
        <f ca="1">LOOKUP($B418,Sheet2!$A:$A,Sheet2!C:C)+RAND()*0.6-0.3</f>
        <v>0.27254030304228821</v>
      </c>
    </row>
    <row r="419" spans="2:4" x14ac:dyDescent="0.2">
      <c r="B419">
        <f t="shared" ca="1" si="7"/>
        <v>2</v>
      </c>
      <c r="C419">
        <f ca="1">LOOKUP($B419,Sheet2!$A:$A,Sheet2!B:B)+RAND()*0.6-0.3</f>
        <v>0.59325073431774467</v>
      </c>
      <c r="D419">
        <f ca="1">LOOKUP($B419,Sheet2!$A:$A,Sheet2!C:C)+RAND()*0.6-0.3</f>
        <v>0.4489903628790764</v>
      </c>
    </row>
    <row r="420" spans="2:4" x14ac:dyDescent="0.2">
      <c r="B420">
        <f t="shared" ca="1" si="7"/>
        <v>1</v>
      </c>
      <c r="C420">
        <f ca="1">LOOKUP($B420,Sheet2!$A:$A,Sheet2!B:B)+RAND()*0.6-0.3</f>
        <v>0.53726707358232151</v>
      </c>
      <c r="D420">
        <f ca="1">LOOKUP($B420,Sheet2!$A:$A,Sheet2!C:C)+RAND()*0.6-0.3</f>
        <v>0.11093151137834178</v>
      </c>
    </row>
    <row r="421" spans="2:4" x14ac:dyDescent="0.2">
      <c r="B421">
        <f t="shared" ca="1" si="7"/>
        <v>2</v>
      </c>
      <c r="C421">
        <f ca="1">LOOKUP($B421,Sheet2!$A:$A,Sheet2!B:B)+RAND()*0.6-0.3</f>
        <v>0.66905561813402104</v>
      </c>
      <c r="D421">
        <f ca="1">LOOKUP($B421,Sheet2!$A:$A,Sheet2!C:C)+RAND()*0.6-0.3</f>
        <v>0.48338795925794781</v>
      </c>
    </row>
    <row r="422" spans="2:4" x14ac:dyDescent="0.2">
      <c r="B422">
        <f t="shared" ca="1" si="7"/>
        <v>3</v>
      </c>
      <c r="C422">
        <f ca="1">LOOKUP($B422,Sheet2!$A:$A,Sheet2!B:B)+RAND()*0.6-0.3</f>
        <v>0.55803126970910943</v>
      </c>
      <c r="D422">
        <f ca="1">LOOKUP($B422,Sheet2!$A:$A,Sheet2!C:C)+RAND()*0.6-0.3</f>
        <v>0.7005210353753506</v>
      </c>
    </row>
    <row r="423" spans="2:4" x14ac:dyDescent="0.2">
      <c r="B423">
        <f t="shared" ca="1" si="7"/>
        <v>2</v>
      </c>
      <c r="C423">
        <f ca="1">LOOKUP($B423,Sheet2!$A:$A,Sheet2!B:B)+RAND()*0.6-0.3</f>
        <v>0.88735352191246175</v>
      </c>
      <c r="D423">
        <f ca="1">LOOKUP($B423,Sheet2!$A:$A,Sheet2!C:C)+RAND()*0.6-0.3</f>
        <v>0.98852030258783086</v>
      </c>
    </row>
    <row r="424" spans="2:4" x14ac:dyDescent="0.2">
      <c r="B424">
        <f t="shared" ca="1" si="7"/>
        <v>1</v>
      </c>
      <c r="C424">
        <f ca="1">LOOKUP($B424,Sheet2!$A:$A,Sheet2!B:B)+RAND()*0.6-0.3</f>
        <v>0.11200310852264755</v>
      </c>
      <c r="D424">
        <f ca="1">LOOKUP($B424,Sheet2!$A:$A,Sheet2!C:C)+RAND()*0.6-0.3</f>
        <v>0.38893083134917211</v>
      </c>
    </row>
    <row r="425" spans="2:4" x14ac:dyDescent="0.2">
      <c r="B425">
        <f t="shared" ca="1" si="7"/>
        <v>2</v>
      </c>
      <c r="C425">
        <f ca="1">LOOKUP($B425,Sheet2!$A:$A,Sheet2!B:B)+RAND()*0.6-0.3</f>
        <v>0.74439455967566959</v>
      </c>
      <c r="D425">
        <f ca="1">LOOKUP($B425,Sheet2!$A:$A,Sheet2!C:C)+RAND()*0.6-0.3</f>
        <v>0.44949650984698969</v>
      </c>
    </row>
    <row r="426" spans="2:4" x14ac:dyDescent="0.2">
      <c r="B426">
        <f t="shared" ca="1" si="7"/>
        <v>2</v>
      </c>
      <c r="C426">
        <f ca="1">LOOKUP($B426,Sheet2!$A:$A,Sheet2!B:B)+RAND()*0.6-0.3</f>
        <v>0.50838728851679438</v>
      </c>
      <c r="D426">
        <f ca="1">LOOKUP($B426,Sheet2!$A:$A,Sheet2!C:C)+RAND()*0.6-0.3</f>
        <v>0.79954366461781134</v>
      </c>
    </row>
    <row r="427" spans="2:4" x14ac:dyDescent="0.2">
      <c r="B427">
        <f t="shared" ca="1" si="7"/>
        <v>2</v>
      </c>
      <c r="C427">
        <f ca="1">LOOKUP($B427,Sheet2!$A:$A,Sheet2!B:B)+RAND()*0.6-0.3</f>
        <v>0.52456283777556045</v>
      </c>
      <c r="D427">
        <f ca="1">LOOKUP($B427,Sheet2!$A:$A,Sheet2!C:C)+RAND()*0.6-0.3</f>
        <v>0.5553562233380025</v>
      </c>
    </row>
    <row r="428" spans="2:4" x14ac:dyDescent="0.2">
      <c r="B428">
        <f t="shared" ca="1" si="7"/>
        <v>2</v>
      </c>
      <c r="C428">
        <f ca="1">LOOKUP($B428,Sheet2!$A:$A,Sheet2!B:B)+RAND()*0.6-0.3</f>
        <v>0.60212376388354749</v>
      </c>
      <c r="D428">
        <f ca="1">LOOKUP($B428,Sheet2!$A:$A,Sheet2!C:C)+RAND()*0.6-0.3</f>
        <v>0.94707375172985242</v>
      </c>
    </row>
    <row r="429" spans="2:4" x14ac:dyDescent="0.2">
      <c r="B429">
        <f t="shared" ca="1" si="7"/>
        <v>2</v>
      </c>
      <c r="C429">
        <f ca="1">LOOKUP($B429,Sheet2!$A:$A,Sheet2!B:B)+RAND()*0.6-0.3</f>
        <v>0.88302796419019791</v>
      </c>
      <c r="D429">
        <f ca="1">LOOKUP($B429,Sheet2!$A:$A,Sheet2!C:C)+RAND()*0.6-0.3</f>
        <v>0.78452738072203565</v>
      </c>
    </row>
    <row r="430" spans="2:4" x14ac:dyDescent="0.2">
      <c r="B430">
        <f t="shared" ca="1" si="7"/>
        <v>3</v>
      </c>
      <c r="C430">
        <f ca="1">LOOKUP($B430,Sheet2!$A:$A,Sheet2!B:B)+RAND()*0.6-0.3</f>
        <v>0.13293558471815348</v>
      </c>
      <c r="D430">
        <f ca="1">LOOKUP($B430,Sheet2!$A:$A,Sheet2!C:C)+RAND()*0.6-0.3</f>
        <v>0.45065385955818332</v>
      </c>
    </row>
    <row r="431" spans="2:4" x14ac:dyDescent="0.2">
      <c r="B431">
        <f t="shared" ca="1" si="7"/>
        <v>3</v>
      </c>
      <c r="C431">
        <f ca="1">LOOKUP($B431,Sheet2!$A:$A,Sheet2!B:B)+RAND()*0.6-0.3</f>
        <v>0.3389280221128958</v>
      </c>
      <c r="D431">
        <f ca="1">LOOKUP($B431,Sheet2!$A:$A,Sheet2!C:C)+RAND()*0.6-0.3</f>
        <v>0.65267823965029792</v>
      </c>
    </row>
    <row r="432" spans="2:4" x14ac:dyDescent="0.2">
      <c r="B432">
        <f t="shared" ca="1" si="7"/>
        <v>3</v>
      </c>
      <c r="C432">
        <f ca="1">LOOKUP($B432,Sheet2!$A:$A,Sheet2!B:B)+RAND()*0.6-0.3</f>
        <v>0.38636901914027894</v>
      </c>
      <c r="D432">
        <f ca="1">LOOKUP($B432,Sheet2!$A:$A,Sheet2!C:C)+RAND()*0.6-0.3</f>
        <v>0.48281439620344874</v>
      </c>
    </row>
    <row r="433" spans="2:4" x14ac:dyDescent="0.2">
      <c r="B433">
        <f t="shared" ca="1" si="7"/>
        <v>2</v>
      </c>
      <c r="C433">
        <f ca="1">LOOKUP($B433,Sheet2!$A:$A,Sheet2!B:B)+RAND()*0.6-0.3</f>
        <v>0.75604328161819345</v>
      </c>
      <c r="D433">
        <f ca="1">LOOKUP($B433,Sheet2!$A:$A,Sheet2!C:C)+RAND()*0.6-0.3</f>
        <v>0.42646283883842123</v>
      </c>
    </row>
    <row r="434" spans="2:4" x14ac:dyDescent="0.2">
      <c r="B434">
        <f t="shared" ca="1" si="7"/>
        <v>2</v>
      </c>
      <c r="C434">
        <f ca="1">LOOKUP($B434,Sheet2!$A:$A,Sheet2!B:B)+RAND()*0.6-0.3</f>
        <v>0.71799521860508331</v>
      </c>
      <c r="D434">
        <f ca="1">LOOKUP($B434,Sheet2!$A:$A,Sheet2!C:C)+RAND()*0.6-0.3</f>
        <v>0.82893395286343985</v>
      </c>
    </row>
    <row r="435" spans="2:4" x14ac:dyDescent="0.2">
      <c r="B435">
        <f t="shared" ca="1" si="7"/>
        <v>2</v>
      </c>
      <c r="C435">
        <f ca="1">LOOKUP($B435,Sheet2!$A:$A,Sheet2!B:B)+RAND()*0.6-0.3</f>
        <v>0.41845833914983149</v>
      </c>
      <c r="D435">
        <f ca="1">LOOKUP($B435,Sheet2!$A:$A,Sheet2!C:C)+RAND()*0.6-0.3</f>
        <v>0.5798061926638709</v>
      </c>
    </row>
    <row r="436" spans="2:4" x14ac:dyDescent="0.2">
      <c r="B436">
        <f t="shared" ca="1" si="7"/>
        <v>3</v>
      </c>
      <c r="C436">
        <f ca="1">LOOKUP($B436,Sheet2!$A:$A,Sheet2!B:B)+RAND()*0.6-0.3</f>
        <v>4.3618207612579063E-3</v>
      </c>
      <c r="D436">
        <f ca="1">LOOKUP($B436,Sheet2!$A:$A,Sheet2!C:C)+RAND()*0.6-0.3</f>
        <v>0.5371986136955802</v>
      </c>
    </row>
    <row r="437" spans="2:4" x14ac:dyDescent="0.2">
      <c r="B437">
        <f t="shared" ca="1" si="7"/>
        <v>1</v>
      </c>
      <c r="C437">
        <f ca="1">LOOKUP($B437,Sheet2!$A:$A,Sheet2!B:B)+RAND()*0.6-0.3</f>
        <v>0.46129035820508141</v>
      </c>
      <c r="D437">
        <f ca="1">LOOKUP($B437,Sheet2!$A:$A,Sheet2!C:C)+RAND()*0.6-0.3</f>
        <v>5.6484081933953934E-2</v>
      </c>
    </row>
    <row r="438" spans="2:4" x14ac:dyDescent="0.2">
      <c r="B438">
        <f t="shared" ca="1" si="7"/>
        <v>1</v>
      </c>
      <c r="C438">
        <f ca="1">LOOKUP($B438,Sheet2!$A:$A,Sheet2!B:B)+RAND()*0.6-0.3</f>
        <v>0.16294834937810537</v>
      </c>
      <c r="D438">
        <f ca="1">LOOKUP($B438,Sheet2!$A:$A,Sheet2!C:C)+RAND()*0.6-0.3</f>
        <v>6.8239243145651496E-2</v>
      </c>
    </row>
    <row r="439" spans="2:4" x14ac:dyDescent="0.2">
      <c r="B439">
        <f t="shared" ca="1" si="7"/>
        <v>1</v>
      </c>
      <c r="C439">
        <f ca="1">LOOKUP($B439,Sheet2!$A:$A,Sheet2!B:B)+RAND()*0.6-0.3</f>
        <v>0.38767170776396581</v>
      </c>
      <c r="D439">
        <f ca="1">LOOKUP($B439,Sheet2!$A:$A,Sheet2!C:C)+RAND()*0.6-0.3</f>
        <v>0.49982763548507841</v>
      </c>
    </row>
    <row r="440" spans="2:4" x14ac:dyDescent="0.2">
      <c r="B440">
        <f t="shared" ca="1" si="7"/>
        <v>3</v>
      </c>
      <c r="C440">
        <f ca="1">LOOKUP($B440,Sheet2!$A:$A,Sheet2!B:B)+RAND()*0.6-0.3</f>
        <v>0.18304628363652259</v>
      </c>
      <c r="D440">
        <f ca="1">LOOKUP($B440,Sheet2!$A:$A,Sheet2!C:C)+RAND()*0.6-0.3</f>
        <v>0.98674940313956472</v>
      </c>
    </row>
    <row r="441" spans="2:4" x14ac:dyDescent="0.2">
      <c r="B441">
        <f t="shared" ca="1" si="7"/>
        <v>3</v>
      </c>
      <c r="C441">
        <f ca="1">LOOKUP($B441,Sheet2!$A:$A,Sheet2!B:B)+RAND()*0.6-0.3</f>
        <v>0.4973112528058366</v>
      </c>
      <c r="D441">
        <f ca="1">LOOKUP($B441,Sheet2!$A:$A,Sheet2!C:C)+RAND()*0.6-0.3</f>
        <v>0.4578593651145812</v>
      </c>
    </row>
    <row r="442" spans="2:4" x14ac:dyDescent="0.2">
      <c r="B442">
        <f t="shared" ca="1" si="7"/>
        <v>1</v>
      </c>
      <c r="C442">
        <f ca="1">LOOKUP($B442,Sheet2!$A:$A,Sheet2!B:B)+RAND()*0.6-0.3</f>
        <v>0.59976260887642208</v>
      </c>
      <c r="D442">
        <f ca="1">LOOKUP($B442,Sheet2!$A:$A,Sheet2!C:C)+RAND()*0.6-0.3</f>
        <v>0.56245888709174174</v>
      </c>
    </row>
    <row r="443" spans="2:4" x14ac:dyDescent="0.2">
      <c r="B443">
        <f t="shared" ca="1" si="7"/>
        <v>1</v>
      </c>
      <c r="C443">
        <f ca="1">LOOKUP($B443,Sheet2!$A:$A,Sheet2!B:B)+RAND()*0.6-0.3</f>
        <v>0.12359705028806001</v>
      </c>
      <c r="D443">
        <f ca="1">LOOKUP($B443,Sheet2!$A:$A,Sheet2!C:C)+RAND()*0.6-0.3</f>
        <v>0.44949556176795563</v>
      </c>
    </row>
    <row r="444" spans="2:4" x14ac:dyDescent="0.2">
      <c r="B444">
        <f t="shared" ca="1" si="7"/>
        <v>1</v>
      </c>
      <c r="C444">
        <f ca="1">LOOKUP($B444,Sheet2!$A:$A,Sheet2!B:B)+RAND()*0.6-0.3</f>
        <v>0.26748417243679984</v>
      </c>
      <c r="D444">
        <f ca="1">LOOKUP($B444,Sheet2!$A:$A,Sheet2!C:C)+RAND()*0.6-0.3</f>
        <v>0.54734562241445905</v>
      </c>
    </row>
    <row r="445" spans="2:4" x14ac:dyDescent="0.2">
      <c r="B445">
        <f t="shared" ca="1" si="7"/>
        <v>3</v>
      </c>
      <c r="C445">
        <f ca="1">LOOKUP($B445,Sheet2!$A:$A,Sheet2!B:B)+RAND()*0.6-0.3</f>
        <v>0.42181731605870804</v>
      </c>
      <c r="D445">
        <f ca="1">LOOKUP($B445,Sheet2!$A:$A,Sheet2!C:C)+RAND()*0.6-0.3</f>
        <v>0.44750315148318781</v>
      </c>
    </row>
    <row r="446" spans="2:4" x14ac:dyDescent="0.2">
      <c r="B446">
        <f t="shared" ca="1" si="7"/>
        <v>2</v>
      </c>
      <c r="C446">
        <f ca="1">LOOKUP($B446,Sheet2!$A:$A,Sheet2!B:B)+RAND()*0.6-0.3</f>
        <v>0.76869545967833797</v>
      </c>
      <c r="D446">
        <f ca="1">LOOKUP($B446,Sheet2!$A:$A,Sheet2!C:C)+RAND()*0.6-0.3</f>
        <v>0.86417938172679487</v>
      </c>
    </row>
    <row r="447" spans="2:4" x14ac:dyDescent="0.2">
      <c r="B447">
        <f t="shared" ca="1" si="7"/>
        <v>1</v>
      </c>
      <c r="C447">
        <f ca="1">LOOKUP($B447,Sheet2!$A:$A,Sheet2!B:B)+RAND()*0.6-0.3</f>
        <v>0.31610406647058958</v>
      </c>
      <c r="D447">
        <f ca="1">LOOKUP($B447,Sheet2!$A:$A,Sheet2!C:C)+RAND()*0.6-0.3</f>
        <v>0.27200631251669777</v>
      </c>
    </row>
    <row r="448" spans="2:4" x14ac:dyDescent="0.2">
      <c r="B448">
        <f t="shared" ca="1" si="7"/>
        <v>1</v>
      </c>
      <c r="C448">
        <f ca="1">LOOKUP($B448,Sheet2!$A:$A,Sheet2!B:B)+RAND()*0.6-0.3</f>
        <v>0.47144796245850068</v>
      </c>
      <c r="D448">
        <f ca="1">LOOKUP($B448,Sheet2!$A:$A,Sheet2!C:C)+RAND()*0.6-0.3</f>
        <v>0.21917733355091745</v>
      </c>
    </row>
    <row r="449" spans="2:4" x14ac:dyDescent="0.2">
      <c r="B449">
        <f t="shared" ca="1" si="7"/>
        <v>3</v>
      </c>
      <c r="C449">
        <f ca="1">LOOKUP($B449,Sheet2!$A:$A,Sheet2!B:B)+RAND()*0.6-0.3</f>
        <v>8.7537842515498954E-2</v>
      </c>
      <c r="D449">
        <f ca="1">LOOKUP($B449,Sheet2!$A:$A,Sheet2!C:C)+RAND()*0.6-0.3</f>
        <v>0.40511880563291586</v>
      </c>
    </row>
    <row r="450" spans="2:4" x14ac:dyDescent="0.2">
      <c r="B450">
        <f t="shared" ca="1" si="7"/>
        <v>1</v>
      </c>
      <c r="C450">
        <f ca="1">LOOKUP($B450,Sheet2!$A:$A,Sheet2!B:B)+RAND()*0.6-0.3</f>
        <v>1.2935536629816169E-3</v>
      </c>
      <c r="D450">
        <f ca="1">LOOKUP($B450,Sheet2!$A:$A,Sheet2!C:C)+RAND()*0.6-0.3</f>
        <v>0.45452615242276512</v>
      </c>
    </row>
    <row r="451" spans="2:4" x14ac:dyDescent="0.2">
      <c r="B451">
        <f t="shared" ref="B451:B497" ca="1" si="8">TRUNC(RAND()*3)+1</f>
        <v>2</v>
      </c>
      <c r="C451">
        <f ca="1">LOOKUP($B451,Sheet2!$A:$A,Sheet2!B:B)+RAND()*0.6-0.3</f>
        <v>0.50504893750858071</v>
      </c>
      <c r="D451">
        <f ca="1">LOOKUP($B451,Sheet2!$A:$A,Sheet2!C:C)+RAND()*0.6-0.3</f>
        <v>0.69556412315753224</v>
      </c>
    </row>
    <row r="452" spans="2:4" x14ac:dyDescent="0.2">
      <c r="B452">
        <f t="shared" ca="1" si="8"/>
        <v>1</v>
      </c>
      <c r="C452">
        <f ca="1">LOOKUP($B452,Sheet2!$A:$A,Sheet2!B:B)+RAND()*0.6-0.3</f>
        <v>0.23561720140587422</v>
      </c>
      <c r="D452">
        <f ca="1">LOOKUP($B452,Sheet2!$A:$A,Sheet2!C:C)+RAND()*0.6-0.3</f>
        <v>0.23920583112222055</v>
      </c>
    </row>
    <row r="453" spans="2:4" x14ac:dyDescent="0.2">
      <c r="B453">
        <f t="shared" ca="1" si="8"/>
        <v>1</v>
      </c>
      <c r="C453">
        <f ca="1">LOOKUP($B453,Sheet2!$A:$A,Sheet2!B:B)+RAND()*0.6-0.3</f>
        <v>0.26277314507249622</v>
      </c>
      <c r="D453">
        <f ca="1">LOOKUP($B453,Sheet2!$A:$A,Sheet2!C:C)+RAND()*0.6-0.3</f>
        <v>0.26278152371941649</v>
      </c>
    </row>
    <row r="454" spans="2:4" x14ac:dyDescent="0.2">
      <c r="B454">
        <f t="shared" ca="1" si="8"/>
        <v>1</v>
      </c>
      <c r="C454">
        <f ca="1">LOOKUP($B454,Sheet2!$A:$A,Sheet2!B:B)+RAND()*0.6-0.3</f>
        <v>0.50618467843711312</v>
      </c>
      <c r="D454">
        <f ca="1">LOOKUP($B454,Sheet2!$A:$A,Sheet2!C:C)+RAND()*0.6-0.3</f>
        <v>0.21499084117616379</v>
      </c>
    </row>
    <row r="455" spans="2:4" x14ac:dyDescent="0.2">
      <c r="B455">
        <f t="shared" ca="1" si="8"/>
        <v>1</v>
      </c>
      <c r="C455">
        <f ca="1">LOOKUP($B455,Sheet2!$A:$A,Sheet2!B:B)+RAND()*0.6-0.3</f>
        <v>0.25358976432691299</v>
      </c>
      <c r="D455">
        <f ca="1">LOOKUP($B455,Sheet2!$A:$A,Sheet2!C:C)+RAND()*0.6-0.3</f>
        <v>0.42426087146109875</v>
      </c>
    </row>
    <row r="456" spans="2:4" x14ac:dyDescent="0.2">
      <c r="B456">
        <f t="shared" ca="1" si="8"/>
        <v>2</v>
      </c>
      <c r="C456">
        <f ca="1">LOOKUP($B456,Sheet2!$A:$A,Sheet2!B:B)+RAND()*0.6-0.3</f>
        <v>0.47008882214961073</v>
      </c>
      <c r="D456">
        <f ca="1">LOOKUP($B456,Sheet2!$A:$A,Sheet2!C:C)+RAND()*0.6-0.3</f>
        <v>0.6740770244084433</v>
      </c>
    </row>
    <row r="457" spans="2:4" x14ac:dyDescent="0.2">
      <c r="B457">
        <f t="shared" ca="1" si="8"/>
        <v>1</v>
      </c>
      <c r="C457">
        <f ca="1">LOOKUP($B457,Sheet2!$A:$A,Sheet2!B:B)+RAND()*0.6-0.3</f>
        <v>0.29176539628064829</v>
      </c>
      <c r="D457">
        <f ca="1">LOOKUP($B457,Sheet2!$A:$A,Sheet2!C:C)+RAND()*0.6-0.3</f>
        <v>0.10325655216508489</v>
      </c>
    </row>
    <row r="458" spans="2:4" x14ac:dyDescent="0.2">
      <c r="B458">
        <f t="shared" ca="1" si="8"/>
        <v>3</v>
      </c>
      <c r="C458">
        <f ca="1">LOOKUP($B458,Sheet2!$A:$A,Sheet2!B:B)+RAND()*0.6-0.3</f>
        <v>0.54987221631095107</v>
      </c>
      <c r="D458">
        <f ca="1">LOOKUP($B458,Sheet2!$A:$A,Sheet2!C:C)+RAND()*0.6-0.3</f>
        <v>0.57101627918068698</v>
      </c>
    </row>
    <row r="459" spans="2:4" x14ac:dyDescent="0.2">
      <c r="B459">
        <f t="shared" ca="1" si="8"/>
        <v>1</v>
      </c>
      <c r="C459">
        <f ca="1">LOOKUP($B459,Sheet2!$A:$A,Sheet2!B:B)+RAND()*0.6-0.3</f>
        <v>0.1677465715824395</v>
      </c>
      <c r="D459">
        <f ca="1">LOOKUP($B459,Sheet2!$A:$A,Sheet2!C:C)+RAND()*0.6-0.3</f>
        <v>1.0020681311647683E-3</v>
      </c>
    </row>
    <row r="460" spans="2:4" x14ac:dyDescent="0.2">
      <c r="B460">
        <f t="shared" ca="1" si="8"/>
        <v>1</v>
      </c>
      <c r="C460">
        <f ca="1">LOOKUP($B460,Sheet2!$A:$A,Sheet2!B:B)+RAND()*0.6-0.3</f>
        <v>0.2927626192688973</v>
      </c>
      <c r="D460">
        <f ca="1">LOOKUP($B460,Sheet2!$A:$A,Sheet2!C:C)+RAND()*0.6-0.3</f>
        <v>6.3334892830148259E-2</v>
      </c>
    </row>
    <row r="461" spans="2:4" x14ac:dyDescent="0.2">
      <c r="B461">
        <f t="shared" ca="1" si="8"/>
        <v>1</v>
      </c>
      <c r="C461">
        <f ca="1">LOOKUP($B461,Sheet2!$A:$A,Sheet2!B:B)+RAND()*0.6-0.3</f>
        <v>0.45878907480467995</v>
      </c>
      <c r="D461">
        <f ca="1">LOOKUP($B461,Sheet2!$A:$A,Sheet2!C:C)+RAND()*0.6-0.3</f>
        <v>0.44089576100266853</v>
      </c>
    </row>
    <row r="462" spans="2:4" x14ac:dyDescent="0.2">
      <c r="B462">
        <f t="shared" ca="1" si="8"/>
        <v>3</v>
      </c>
      <c r="C462">
        <f ca="1">LOOKUP($B462,Sheet2!$A:$A,Sheet2!B:B)+RAND()*0.6-0.3</f>
        <v>0.53422544159343044</v>
      </c>
      <c r="D462">
        <f ca="1">LOOKUP($B462,Sheet2!$A:$A,Sheet2!C:C)+RAND()*0.6-0.3</f>
        <v>0.66790620420665503</v>
      </c>
    </row>
    <row r="463" spans="2:4" x14ac:dyDescent="0.2">
      <c r="B463">
        <f t="shared" ca="1" si="8"/>
        <v>2</v>
      </c>
      <c r="C463">
        <f ca="1">LOOKUP($B463,Sheet2!$A:$A,Sheet2!B:B)+RAND()*0.6-0.3</f>
        <v>0.55179275873371347</v>
      </c>
      <c r="D463">
        <f ca="1">LOOKUP($B463,Sheet2!$A:$A,Sheet2!C:C)+RAND()*0.6-0.3</f>
        <v>0.8415663379188576</v>
      </c>
    </row>
    <row r="464" spans="2:4" x14ac:dyDescent="0.2">
      <c r="B464">
        <f t="shared" ca="1" si="8"/>
        <v>3</v>
      </c>
      <c r="C464">
        <f ca="1">LOOKUP($B464,Sheet2!$A:$A,Sheet2!B:B)+RAND()*0.6-0.3</f>
        <v>0.13567657766502988</v>
      </c>
      <c r="D464">
        <f ca="1">LOOKUP($B464,Sheet2!$A:$A,Sheet2!C:C)+RAND()*0.6-0.3</f>
        <v>0.9340021731564041</v>
      </c>
    </row>
    <row r="465" spans="2:4" x14ac:dyDescent="0.2">
      <c r="B465">
        <f t="shared" ca="1" si="8"/>
        <v>3</v>
      </c>
      <c r="C465">
        <f ca="1">LOOKUP($B465,Sheet2!$A:$A,Sheet2!B:B)+RAND()*0.6-0.3</f>
        <v>0.45517093378883017</v>
      </c>
      <c r="D465">
        <f ca="1">LOOKUP($B465,Sheet2!$A:$A,Sheet2!C:C)+RAND()*0.6-0.3</f>
        <v>0.59547875323936483</v>
      </c>
    </row>
    <row r="466" spans="2:4" x14ac:dyDescent="0.2">
      <c r="B466">
        <f t="shared" ca="1" si="8"/>
        <v>2</v>
      </c>
      <c r="C466">
        <f ca="1">LOOKUP($B466,Sheet2!$A:$A,Sheet2!B:B)+RAND()*0.6-0.3</f>
        <v>0.73995312918317935</v>
      </c>
      <c r="D466">
        <f ca="1">LOOKUP($B466,Sheet2!$A:$A,Sheet2!C:C)+RAND()*0.6-0.3</f>
        <v>0.81660872582858302</v>
      </c>
    </row>
    <row r="467" spans="2:4" x14ac:dyDescent="0.2">
      <c r="B467">
        <f t="shared" ca="1" si="8"/>
        <v>3</v>
      </c>
      <c r="C467">
        <f ca="1">LOOKUP($B467,Sheet2!$A:$A,Sheet2!B:B)+RAND()*0.6-0.3</f>
        <v>0.36273686444560288</v>
      </c>
      <c r="D467">
        <f ca="1">LOOKUP($B467,Sheet2!$A:$A,Sheet2!C:C)+RAND()*0.6-0.3</f>
        <v>0.74521138581836421</v>
      </c>
    </row>
    <row r="468" spans="2:4" x14ac:dyDescent="0.2">
      <c r="B468">
        <f t="shared" ca="1" si="8"/>
        <v>3</v>
      </c>
      <c r="C468">
        <f ca="1">LOOKUP($B468,Sheet2!$A:$A,Sheet2!B:B)+RAND()*0.6-0.3</f>
        <v>0.49687150169003552</v>
      </c>
      <c r="D468">
        <f ca="1">LOOKUP($B468,Sheet2!$A:$A,Sheet2!C:C)+RAND()*0.6-0.3</f>
        <v>0.44394568841086729</v>
      </c>
    </row>
    <row r="469" spans="2:4" x14ac:dyDescent="0.2">
      <c r="B469">
        <f t="shared" ca="1" si="8"/>
        <v>3</v>
      </c>
      <c r="C469">
        <f ca="1">LOOKUP($B469,Sheet2!$A:$A,Sheet2!B:B)+RAND()*0.6-0.3</f>
        <v>3.2097202909553424E-2</v>
      </c>
      <c r="D469">
        <f ca="1">LOOKUP($B469,Sheet2!$A:$A,Sheet2!C:C)+RAND()*0.6-0.3</f>
        <v>0.42280284641464655</v>
      </c>
    </row>
    <row r="470" spans="2:4" x14ac:dyDescent="0.2">
      <c r="B470">
        <f t="shared" ca="1" si="8"/>
        <v>3</v>
      </c>
      <c r="C470">
        <f ca="1">LOOKUP($B470,Sheet2!$A:$A,Sheet2!B:B)+RAND()*0.6-0.3</f>
        <v>0.14575869876706965</v>
      </c>
      <c r="D470">
        <f ca="1">LOOKUP($B470,Sheet2!$A:$A,Sheet2!C:C)+RAND()*0.6-0.3</f>
        <v>0.79822307503646583</v>
      </c>
    </row>
    <row r="471" spans="2:4" x14ac:dyDescent="0.2">
      <c r="B471">
        <f t="shared" ca="1" si="8"/>
        <v>1</v>
      </c>
      <c r="C471">
        <f ca="1">LOOKUP($B471,Sheet2!$A:$A,Sheet2!B:B)+RAND()*0.6-0.3</f>
        <v>0.39187644033093499</v>
      </c>
      <c r="D471">
        <f ca="1">LOOKUP($B471,Sheet2!$A:$A,Sheet2!C:C)+RAND()*0.6-0.3</f>
        <v>0.4333670570453822</v>
      </c>
    </row>
    <row r="472" spans="2:4" x14ac:dyDescent="0.2">
      <c r="B472">
        <f t="shared" ca="1" si="8"/>
        <v>2</v>
      </c>
      <c r="C472">
        <f ca="1">LOOKUP($B472,Sheet2!$A:$A,Sheet2!B:B)+RAND()*0.6-0.3</f>
        <v>0.82685844116851226</v>
      </c>
      <c r="D472">
        <f ca="1">LOOKUP($B472,Sheet2!$A:$A,Sheet2!C:C)+RAND()*0.6-0.3</f>
        <v>0.83758073337714301</v>
      </c>
    </row>
    <row r="473" spans="2:4" x14ac:dyDescent="0.2">
      <c r="B473">
        <f t="shared" ca="1" si="8"/>
        <v>3</v>
      </c>
      <c r="C473">
        <f ca="1">LOOKUP($B473,Sheet2!$A:$A,Sheet2!B:B)+RAND()*0.6-0.3</f>
        <v>0.48562802384624409</v>
      </c>
      <c r="D473">
        <f ca="1">LOOKUP($B473,Sheet2!$A:$A,Sheet2!C:C)+RAND()*0.6-0.3</f>
        <v>0.78082529856638816</v>
      </c>
    </row>
    <row r="474" spans="2:4" x14ac:dyDescent="0.2">
      <c r="B474">
        <f t="shared" ca="1" si="8"/>
        <v>3</v>
      </c>
      <c r="C474">
        <f ca="1">LOOKUP($B474,Sheet2!$A:$A,Sheet2!B:B)+RAND()*0.6-0.3</f>
        <v>0.58333133504880896</v>
      </c>
      <c r="D474">
        <f ca="1">LOOKUP($B474,Sheet2!$A:$A,Sheet2!C:C)+RAND()*0.6-0.3</f>
        <v>0.86643582319519807</v>
      </c>
    </row>
    <row r="475" spans="2:4" x14ac:dyDescent="0.2">
      <c r="B475">
        <f t="shared" ca="1" si="8"/>
        <v>3</v>
      </c>
      <c r="C475">
        <f ca="1">LOOKUP($B475,Sheet2!$A:$A,Sheet2!B:B)+RAND()*0.6-0.3</f>
        <v>6.72342659573541E-2</v>
      </c>
      <c r="D475">
        <f ca="1">LOOKUP($B475,Sheet2!$A:$A,Sheet2!C:C)+RAND()*0.6-0.3</f>
        <v>0.83190306832089811</v>
      </c>
    </row>
    <row r="476" spans="2:4" x14ac:dyDescent="0.2">
      <c r="B476">
        <f t="shared" ca="1" si="8"/>
        <v>1</v>
      </c>
      <c r="C476">
        <f ca="1">LOOKUP($B476,Sheet2!$A:$A,Sheet2!B:B)+RAND()*0.6-0.3</f>
        <v>0.5434110925517861</v>
      </c>
      <c r="D476">
        <f ca="1">LOOKUP($B476,Sheet2!$A:$A,Sheet2!C:C)+RAND()*0.6-0.3</f>
        <v>0.56046892082042832</v>
      </c>
    </row>
    <row r="477" spans="2:4" x14ac:dyDescent="0.2">
      <c r="B477">
        <f t="shared" ca="1" si="8"/>
        <v>2</v>
      </c>
      <c r="C477">
        <f ca="1">LOOKUP($B477,Sheet2!$A:$A,Sheet2!B:B)+RAND()*0.6-0.3</f>
        <v>0.68859937950567929</v>
      </c>
      <c r="D477">
        <f ca="1">LOOKUP($B477,Sheet2!$A:$A,Sheet2!C:C)+RAND()*0.6-0.3</f>
        <v>0.44702600886488369</v>
      </c>
    </row>
    <row r="478" spans="2:4" x14ac:dyDescent="0.2">
      <c r="B478">
        <f t="shared" ca="1" si="8"/>
        <v>1</v>
      </c>
      <c r="C478">
        <f ca="1">LOOKUP($B478,Sheet2!$A:$A,Sheet2!B:B)+RAND()*0.6-0.3</f>
        <v>0.1297265100143481</v>
      </c>
      <c r="D478">
        <f ca="1">LOOKUP($B478,Sheet2!$A:$A,Sheet2!C:C)+RAND()*0.6-0.3</f>
        <v>0.42142013757365832</v>
      </c>
    </row>
    <row r="479" spans="2:4" x14ac:dyDescent="0.2">
      <c r="B479">
        <f t="shared" ca="1" si="8"/>
        <v>3</v>
      </c>
      <c r="C479">
        <f ca="1">LOOKUP($B479,Sheet2!$A:$A,Sheet2!B:B)+RAND()*0.6-0.3</f>
        <v>0.11927503785962607</v>
      </c>
      <c r="D479">
        <f ca="1">LOOKUP($B479,Sheet2!$A:$A,Sheet2!C:C)+RAND()*0.6-0.3</f>
        <v>0.46328228427058077</v>
      </c>
    </row>
    <row r="480" spans="2:4" x14ac:dyDescent="0.2">
      <c r="B480">
        <f t="shared" ca="1" si="8"/>
        <v>1</v>
      </c>
      <c r="C480">
        <f ca="1">LOOKUP($B480,Sheet2!$A:$A,Sheet2!B:B)+RAND()*0.6-0.3</f>
        <v>0.32539890297927349</v>
      </c>
      <c r="D480">
        <f ca="1">LOOKUP($B480,Sheet2!$A:$A,Sheet2!C:C)+RAND()*0.6-0.3</f>
        <v>0.38237674005431016</v>
      </c>
    </row>
    <row r="481" spans="2:4" x14ac:dyDescent="0.2">
      <c r="B481">
        <f t="shared" ca="1" si="8"/>
        <v>1</v>
      </c>
      <c r="C481">
        <f ca="1">LOOKUP($B481,Sheet2!$A:$A,Sheet2!B:B)+RAND()*0.6-0.3</f>
        <v>0.20419265160876293</v>
      </c>
      <c r="D481">
        <f ca="1">LOOKUP($B481,Sheet2!$A:$A,Sheet2!C:C)+RAND()*0.6-0.3</f>
        <v>0.3685999993962405</v>
      </c>
    </row>
    <row r="482" spans="2:4" x14ac:dyDescent="0.2">
      <c r="B482">
        <f t="shared" ca="1" si="8"/>
        <v>3</v>
      </c>
      <c r="C482">
        <f ca="1">LOOKUP($B482,Sheet2!$A:$A,Sheet2!B:B)+RAND()*0.6-0.3</f>
        <v>0.42822166108932419</v>
      </c>
      <c r="D482">
        <f ca="1">LOOKUP($B482,Sheet2!$A:$A,Sheet2!C:C)+RAND()*0.6-0.3</f>
        <v>0.91628193341717723</v>
      </c>
    </row>
    <row r="483" spans="2:4" x14ac:dyDescent="0.2">
      <c r="B483">
        <f t="shared" ca="1" si="8"/>
        <v>1</v>
      </c>
      <c r="C483">
        <f ca="1">LOOKUP($B483,Sheet2!$A:$A,Sheet2!B:B)+RAND()*0.6-0.3</f>
        <v>8.5245471313038113E-2</v>
      </c>
      <c r="D483">
        <f ca="1">LOOKUP($B483,Sheet2!$A:$A,Sheet2!C:C)+RAND()*0.6-0.3</f>
        <v>1.935956178695919E-2</v>
      </c>
    </row>
    <row r="484" spans="2:4" x14ac:dyDescent="0.2">
      <c r="B484">
        <f t="shared" ca="1" si="8"/>
        <v>2</v>
      </c>
      <c r="C484">
        <f ca="1">LOOKUP($B484,Sheet2!$A:$A,Sheet2!B:B)+RAND()*0.6-0.3</f>
        <v>0.47975705849945632</v>
      </c>
      <c r="D484">
        <f ca="1">LOOKUP($B484,Sheet2!$A:$A,Sheet2!C:C)+RAND()*0.6-0.3</f>
        <v>0.56116661384051647</v>
      </c>
    </row>
    <row r="485" spans="2:4" x14ac:dyDescent="0.2">
      <c r="B485">
        <f t="shared" ca="1" si="8"/>
        <v>2</v>
      </c>
      <c r="C485">
        <f ca="1">LOOKUP($B485,Sheet2!$A:$A,Sheet2!B:B)+RAND()*0.6-0.3</f>
        <v>0.54165803428656867</v>
      </c>
      <c r="D485">
        <f ca="1">LOOKUP($B485,Sheet2!$A:$A,Sheet2!C:C)+RAND()*0.6-0.3</f>
        <v>0.61859877909126237</v>
      </c>
    </row>
    <row r="486" spans="2:4" x14ac:dyDescent="0.2">
      <c r="B486">
        <f t="shared" ca="1" si="8"/>
        <v>1</v>
      </c>
      <c r="C486">
        <f ca="1">LOOKUP($B486,Sheet2!$A:$A,Sheet2!B:B)+RAND()*0.6-0.3</f>
        <v>1.1770245789633205E-2</v>
      </c>
      <c r="D486">
        <f ca="1">LOOKUP($B486,Sheet2!$A:$A,Sheet2!C:C)+RAND()*0.6-0.3</f>
        <v>0.19190720841839354</v>
      </c>
    </row>
    <row r="487" spans="2:4" x14ac:dyDescent="0.2">
      <c r="B487">
        <f t="shared" ca="1" si="8"/>
        <v>1</v>
      </c>
      <c r="C487">
        <f ca="1">LOOKUP($B487,Sheet2!$A:$A,Sheet2!B:B)+RAND()*0.6-0.3</f>
        <v>0.59332772005640466</v>
      </c>
      <c r="D487">
        <f ca="1">LOOKUP($B487,Sheet2!$A:$A,Sheet2!C:C)+RAND()*0.6-0.3</f>
        <v>2.4235818664347875E-2</v>
      </c>
    </row>
    <row r="488" spans="2:4" x14ac:dyDescent="0.2">
      <c r="B488">
        <f t="shared" ca="1" si="8"/>
        <v>2</v>
      </c>
      <c r="C488">
        <f ca="1">LOOKUP($B488,Sheet2!$A:$A,Sheet2!B:B)+RAND()*0.6-0.3</f>
        <v>0.86000111303274829</v>
      </c>
      <c r="D488">
        <f ca="1">LOOKUP($B488,Sheet2!$A:$A,Sheet2!C:C)+RAND()*0.6-0.3</f>
        <v>0.51308565704074738</v>
      </c>
    </row>
    <row r="489" spans="2:4" x14ac:dyDescent="0.2">
      <c r="B489">
        <f t="shared" ca="1" si="8"/>
        <v>1</v>
      </c>
      <c r="C489">
        <f ca="1">LOOKUP($B489,Sheet2!$A:$A,Sheet2!B:B)+RAND()*0.6-0.3</f>
        <v>0.1344949080556645</v>
      </c>
      <c r="D489">
        <f ca="1">LOOKUP($B489,Sheet2!$A:$A,Sheet2!C:C)+RAND()*0.6-0.3</f>
        <v>0.56723089972571272</v>
      </c>
    </row>
    <row r="490" spans="2:4" x14ac:dyDescent="0.2">
      <c r="B490">
        <f t="shared" ca="1" si="8"/>
        <v>3</v>
      </c>
      <c r="C490">
        <f ca="1">LOOKUP($B490,Sheet2!$A:$A,Sheet2!B:B)+RAND()*0.6-0.3</f>
        <v>5.4170772804832013E-2</v>
      </c>
      <c r="D490">
        <f ca="1">LOOKUP($B490,Sheet2!$A:$A,Sheet2!C:C)+RAND()*0.6-0.3</f>
        <v>0.51786721501862698</v>
      </c>
    </row>
    <row r="491" spans="2:4" x14ac:dyDescent="0.2">
      <c r="B491">
        <f t="shared" ca="1" si="8"/>
        <v>1</v>
      </c>
      <c r="C491">
        <f ca="1">LOOKUP($B491,Sheet2!$A:$A,Sheet2!B:B)+RAND()*0.6-0.3</f>
        <v>0.59244276145301411</v>
      </c>
      <c r="D491">
        <f ca="1">LOOKUP($B491,Sheet2!$A:$A,Sheet2!C:C)+RAND()*0.6-0.3</f>
        <v>0.41855916597658421</v>
      </c>
    </row>
    <row r="492" spans="2:4" x14ac:dyDescent="0.2">
      <c r="B492">
        <f t="shared" ca="1" si="8"/>
        <v>2</v>
      </c>
      <c r="C492">
        <f ca="1">LOOKUP($B492,Sheet2!$A:$A,Sheet2!B:B)+RAND()*0.6-0.3</f>
        <v>0.46314066715272434</v>
      </c>
      <c r="D492">
        <f ca="1">LOOKUP($B492,Sheet2!$A:$A,Sheet2!C:C)+RAND()*0.6-0.3</f>
        <v>0.82985806517159211</v>
      </c>
    </row>
    <row r="493" spans="2:4" x14ac:dyDescent="0.2">
      <c r="B493">
        <f t="shared" ca="1" si="8"/>
        <v>2</v>
      </c>
      <c r="C493">
        <f ca="1">LOOKUP($B493,Sheet2!$A:$A,Sheet2!B:B)+RAND()*0.6-0.3</f>
        <v>0.50317719383283754</v>
      </c>
      <c r="D493">
        <f ca="1">LOOKUP($B493,Sheet2!$A:$A,Sheet2!C:C)+RAND()*0.6-0.3</f>
        <v>0.7489690161683884</v>
      </c>
    </row>
    <row r="494" spans="2:4" x14ac:dyDescent="0.2">
      <c r="B494">
        <f t="shared" ca="1" si="8"/>
        <v>2</v>
      </c>
      <c r="C494">
        <f ca="1">LOOKUP($B494,Sheet2!$A:$A,Sheet2!B:B)+RAND()*0.6-0.3</f>
        <v>0.98423249222191611</v>
      </c>
      <c r="D494">
        <f ca="1">LOOKUP($B494,Sheet2!$A:$A,Sheet2!C:C)+RAND()*0.6-0.3</f>
        <v>0.44836166750679413</v>
      </c>
    </row>
    <row r="495" spans="2:4" x14ac:dyDescent="0.2">
      <c r="B495">
        <f t="shared" ca="1" si="8"/>
        <v>3</v>
      </c>
      <c r="C495">
        <f ca="1">LOOKUP($B495,Sheet2!$A:$A,Sheet2!B:B)+RAND()*0.6-0.3</f>
        <v>9.5572222535016293E-2</v>
      </c>
      <c r="D495">
        <f ca="1">LOOKUP($B495,Sheet2!$A:$A,Sheet2!C:C)+RAND()*0.6-0.3</f>
        <v>0.70078126988612754</v>
      </c>
    </row>
    <row r="496" spans="2:4" x14ac:dyDescent="0.2">
      <c r="B496">
        <f t="shared" ca="1" si="8"/>
        <v>3</v>
      </c>
      <c r="C496">
        <f ca="1">LOOKUP($B496,Sheet2!$A:$A,Sheet2!B:B)+RAND()*0.6-0.3</f>
        <v>0.54777233668587422</v>
      </c>
      <c r="D496">
        <f ca="1">LOOKUP($B496,Sheet2!$A:$A,Sheet2!C:C)+RAND()*0.6-0.3</f>
        <v>0.46349967546615062</v>
      </c>
    </row>
    <row r="497" spans="2:4" x14ac:dyDescent="0.2">
      <c r="B497">
        <f t="shared" ca="1" si="8"/>
        <v>2</v>
      </c>
      <c r="C497">
        <f ca="1">LOOKUP($B497,Sheet2!$A:$A,Sheet2!B:B)+RAND()*0.6-0.3</f>
        <v>0.96408418357490455</v>
      </c>
      <c r="D497">
        <f ca="1">LOOKUP($B497,Sheet2!$A:$A,Sheet2!C:C)+RAND()*0.6-0.3</f>
        <v>0.98263524838332561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>
      <selection activeCell="A7" sqref="A7"/>
    </sheetView>
  </sheetViews>
  <sheetFormatPr baseColWidth="10" defaultRowHeight="16" x14ac:dyDescent="0.2"/>
  <sheetData>
    <row r="1" spans="1:3" x14ac:dyDescent="0.2">
      <c r="B1" t="s">
        <v>3200</v>
      </c>
      <c r="C1" t="s">
        <v>3201</v>
      </c>
    </row>
    <row r="2" spans="1:3" x14ac:dyDescent="0.2">
      <c r="A2">
        <v>1</v>
      </c>
      <c r="B2">
        <v>0.3</v>
      </c>
      <c r="C2">
        <v>0.3</v>
      </c>
    </row>
    <row r="3" spans="1:3" x14ac:dyDescent="0.2">
      <c r="A3">
        <v>2</v>
      </c>
      <c r="B3">
        <v>0.7</v>
      </c>
      <c r="C3">
        <v>0.7</v>
      </c>
    </row>
    <row r="4" spans="1:3" x14ac:dyDescent="0.2">
      <c r="A4">
        <v>3</v>
      </c>
      <c r="B4">
        <v>0.3</v>
      </c>
      <c r="C4">
        <v>0.7</v>
      </c>
    </row>
    <row r="7" spans="1:3" x14ac:dyDescent="0.2">
      <c r="A7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demographics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2016-11-17T16:16:37Z</dcterms:created>
  <dcterms:modified xsi:type="dcterms:W3CDTF">2016-11-17T18:11:38Z</dcterms:modified>
</cp:coreProperties>
</file>